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819\1220\"/>
    </mc:Choice>
  </mc:AlternateContent>
  <bookViews>
    <workbookView xWindow="0" yWindow="0" windowWidth="19200" windowHeight="11460"/>
  </bookViews>
  <sheets>
    <sheet name="1077 Nov 17" sheetId="1" r:id="rId1"/>
  </sheets>
  <definedNames>
    <definedName name="_xlnm._FilterDatabase" localSheetId="0" hidden="1">'1077 Nov 17'!$A$5:$P$312</definedName>
  </definedNames>
  <calcPr calcId="162913" calcOnSave="0"/>
</workbook>
</file>

<file path=xl/calcChain.xml><?xml version="1.0" encoding="utf-8"?>
<calcChain xmlns="http://schemas.openxmlformats.org/spreadsheetml/2006/main">
  <c r="F6" i="1" l="1"/>
  <c r="O6" i="1" l="1"/>
  <c r="P6" i="1" s="1"/>
  <c r="N6" i="1"/>
  <c r="M6" i="1"/>
  <c r="L6" i="1"/>
  <c r="K6" i="1"/>
  <c r="J6" i="1"/>
  <c r="I6" i="1"/>
  <c r="G6" i="1"/>
  <c r="F32" i="1" l="1"/>
  <c r="O32" i="1" s="1"/>
  <c r="P32" i="1" l="1"/>
  <c r="F7" i="1" l="1"/>
  <c r="O7" i="1" s="1"/>
  <c r="P7" i="1" s="1"/>
  <c r="F8" i="1"/>
  <c r="O8" i="1" s="1"/>
  <c r="P8" i="1" s="1"/>
  <c r="F9" i="1"/>
  <c r="O9" i="1" s="1"/>
  <c r="P9" i="1" s="1"/>
  <c r="F10" i="1"/>
  <c r="F11" i="1"/>
  <c r="O11" i="1" s="1"/>
  <c r="P11" i="1" s="1"/>
  <c r="F12" i="1"/>
  <c r="O12" i="1" s="1"/>
  <c r="P12" i="1" s="1"/>
  <c r="F13" i="1"/>
  <c r="O13" i="1" s="1"/>
  <c r="P13" i="1" s="1"/>
  <c r="F14" i="1"/>
  <c r="F15" i="1"/>
  <c r="O15" i="1" s="1"/>
  <c r="P15" i="1" s="1"/>
  <c r="F16" i="1"/>
  <c r="O16" i="1" s="1"/>
  <c r="P16" i="1" s="1"/>
  <c r="F17" i="1"/>
  <c r="O17" i="1" s="1"/>
  <c r="P17" i="1" s="1"/>
  <c r="F18" i="1"/>
  <c r="F19" i="1"/>
  <c r="O19" i="1" s="1"/>
  <c r="P19" i="1" s="1"/>
  <c r="F20" i="1"/>
  <c r="O20" i="1" s="1"/>
  <c r="P20" i="1" s="1"/>
  <c r="F21" i="1"/>
  <c r="F22" i="1"/>
  <c r="F23" i="1"/>
  <c r="O23" i="1" s="1"/>
  <c r="P23" i="1" s="1"/>
  <c r="F24" i="1"/>
  <c r="O24" i="1" s="1"/>
  <c r="P24" i="1" s="1"/>
  <c r="F25" i="1"/>
  <c r="O25" i="1" s="1"/>
  <c r="P25" i="1" s="1"/>
  <c r="F26" i="1"/>
  <c r="F27" i="1"/>
  <c r="O27" i="1" s="1"/>
  <c r="P27" i="1" s="1"/>
  <c r="F28" i="1"/>
  <c r="O28" i="1" s="1"/>
  <c r="P28" i="1" s="1"/>
  <c r="F29" i="1"/>
  <c r="O29" i="1" s="1"/>
  <c r="P29" i="1" s="1"/>
  <c r="F30" i="1"/>
  <c r="F31" i="1"/>
  <c r="O31" i="1" s="1"/>
  <c r="P31" i="1" s="1"/>
  <c r="F33" i="1"/>
  <c r="O33" i="1" s="1"/>
  <c r="P33" i="1" s="1"/>
  <c r="F34" i="1"/>
  <c r="O34" i="1" s="1"/>
  <c r="P34" i="1" s="1"/>
  <c r="F35" i="1"/>
  <c r="F36" i="1"/>
  <c r="O36" i="1" s="1"/>
  <c r="P36" i="1" s="1"/>
  <c r="F37" i="1"/>
  <c r="O37" i="1" s="1"/>
  <c r="P37" i="1" s="1"/>
  <c r="F38" i="1"/>
  <c r="O38" i="1" s="1"/>
  <c r="P38" i="1" s="1"/>
  <c r="F39" i="1"/>
  <c r="F40" i="1"/>
  <c r="O40" i="1" s="1"/>
  <c r="P40" i="1" s="1"/>
  <c r="F41" i="1"/>
  <c r="O41" i="1" s="1"/>
  <c r="P41" i="1" s="1"/>
  <c r="F42" i="1"/>
  <c r="O42" i="1" s="1"/>
  <c r="P42" i="1" s="1"/>
  <c r="F43" i="1"/>
  <c r="F44" i="1"/>
  <c r="O44" i="1" s="1"/>
  <c r="P44" i="1" s="1"/>
  <c r="F45" i="1"/>
  <c r="O45" i="1" s="1"/>
  <c r="P45" i="1" s="1"/>
  <c r="F46" i="1"/>
  <c r="O46" i="1" s="1"/>
  <c r="P46" i="1" s="1"/>
  <c r="F47" i="1"/>
  <c r="F48" i="1"/>
  <c r="O48" i="1" s="1"/>
  <c r="P48" i="1" s="1"/>
  <c r="F49" i="1"/>
  <c r="O49" i="1" s="1"/>
  <c r="P49" i="1" s="1"/>
  <c r="F50" i="1"/>
  <c r="O50" i="1" s="1"/>
  <c r="P50" i="1" s="1"/>
  <c r="F51" i="1"/>
  <c r="F52" i="1"/>
  <c r="O52" i="1" s="1"/>
  <c r="P52" i="1" s="1"/>
  <c r="F53" i="1"/>
  <c r="O53" i="1" s="1"/>
  <c r="P53" i="1" s="1"/>
  <c r="F54" i="1"/>
  <c r="O54" i="1" s="1"/>
  <c r="P54" i="1" s="1"/>
  <c r="F55" i="1"/>
  <c r="F56" i="1"/>
  <c r="O56" i="1" s="1"/>
  <c r="P56" i="1" s="1"/>
  <c r="F57" i="1"/>
  <c r="O57" i="1" s="1"/>
  <c r="P57" i="1" s="1"/>
  <c r="F58" i="1"/>
  <c r="O58" i="1" s="1"/>
  <c r="P58" i="1" s="1"/>
  <c r="F59" i="1"/>
  <c r="F60" i="1"/>
  <c r="O60" i="1" s="1"/>
  <c r="P60" i="1" s="1"/>
  <c r="F61" i="1"/>
  <c r="O61" i="1" s="1"/>
  <c r="P61" i="1" s="1"/>
  <c r="F62" i="1"/>
  <c r="O62" i="1" s="1"/>
  <c r="P62" i="1" s="1"/>
  <c r="F63" i="1"/>
  <c r="F64" i="1"/>
  <c r="O64" i="1" s="1"/>
  <c r="P64" i="1" s="1"/>
  <c r="F65" i="1"/>
  <c r="O65" i="1" s="1"/>
  <c r="P65" i="1" s="1"/>
  <c r="F66" i="1"/>
  <c r="O66" i="1" s="1"/>
  <c r="P66" i="1" s="1"/>
  <c r="F67" i="1"/>
  <c r="F68" i="1"/>
  <c r="O68" i="1" s="1"/>
  <c r="P68" i="1" s="1"/>
  <c r="F69" i="1"/>
  <c r="O69" i="1" s="1"/>
  <c r="P69" i="1" s="1"/>
  <c r="F70" i="1"/>
  <c r="O70" i="1" s="1"/>
  <c r="P70" i="1" s="1"/>
  <c r="F71" i="1"/>
  <c r="F72" i="1"/>
  <c r="O72" i="1" s="1"/>
  <c r="P72" i="1" s="1"/>
  <c r="F73" i="1"/>
  <c r="O73" i="1" s="1"/>
  <c r="P73" i="1" s="1"/>
  <c r="F74" i="1"/>
  <c r="O74" i="1" s="1"/>
  <c r="P74" i="1" s="1"/>
  <c r="F75" i="1"/>
  <c r="F76" i="1"/>
  <c r="O76" i="1" s="1"/>
  <c r="P76" i="1" s="1"/>
  <c r="F77" i="1"/>
  <c r="O77" i="1" s="1"/>
  <c r="P77" i="1" s="1"/>
  <c r="F78" i="1"/>
  <c r="O78" i="1" s="1"/>
  <c r="P78" i="1" s="1"/>
  <c r="F79" i="1"/>
  <c r="F80" i="1"/>
  <c r="O80" i="1" s="1"/>
  <c r="P80" i="1" s="1"/>
  <c r="F81" i="1"/>
  <c r="O81" i="1" s="1"/>
  <c r="P81" i="1" s="1"/>
  <c r="F82" i="1"/>
  <c r="O82" i="1" s="1"/>
  <c r="P82" i="1" s="1"/>
  <c r="F83" i="1"/>
  <c r="F84" i="1"/>
  <c r="O84" i="1" s="1"/>
  <c r="P84" i="1" s="1"/>
  <c r="F85" i="1"/>
  <c r="O85" i="1" s="1"/>
  <c r="P85" i="1" s="1"/>
  <c r="F86" i="1"/>
  <c r="O86" i="1" s="1"/>
  <c r="P86" i="1" s="1"/>
  <c r="F87" i="1"/>
  <c r="F88" i="1"/>
  <c r="O88" i="1" s="1"/>
  <c r="P88" i="1" s="1"/>
  <c r="F89" i="1"/>
  <c r="O89" i="1" s="1"/>
  <c r="P89" i="1" s="1"/>
  <c r="F90" i="1"/>
  <c r="O90" i="1" s="1"/>
  <c r="P90" i="1" s="1"/>
  <c r="F91" i="1"/>
  <c r="F92" i="1"/>
  <c r="O92" i="1" s="1"/>
  <c r="P92" i="1" s="1"/>
  <c r="F93" i="1"/>
  <c r="O93" i="1" s="1"/>
  <c r="P93" i="1" s="1"/>
  <c r="F94" i="1"/>
  <c r="O94" i="1" s="1"/>
  <c r="P94" i="1" s="1"/>
  <c r="F95" i="1"/>
  <c r="F96" i="1"/>
  <c r="O96" i="1" s="1"/>
  <c r="P96" i="1" s="1"/>
  <c r="F97" i="1"/>
  <c r="O97" i="1" s="1"/>
  <c r="P97" i="1" s="1"/>
  <c r="F98" i="1"/>
  <c r="O98" i="1" s="1"/>
  <c r="P98" i="1" s="1"/>
  <c r="F99" i="1"/>
  <c r="F100" i="1"/>
  <c r="O100" i="1" s="1"/>
  <c r="P100" i="1" s="1"/>
  <c r="F101" i="1"/>
  <c r="O101" i="1" s="1"/>
  <c r="P101" i="1" s="1"/>
  <c r="F102" i="1"/>
  <c r="O102" i="1" s="1"/>
  <c r="P102" i="1" s="1"/>
  <c r="F103" i="1"/>
  <c r="F104" i="1"/>
  <c r="O104" i="1" s="1"/>
  <c r="P104" i="1" s="1"/>
  <c r="F105" i="1"/>
  <c r="O105" i="1" s="1"/>
  <c r="P105" i="1" s="1"/>
  <c r="F106" i="1"/>
  <c r="O106" i="1" s="1"/>
  <c r="P106" i="1" s="1"/>
  <c r="F107" i="1"/>
  <c r="F108" i="1"/>
  <c r="O108" i="1" s="1"/>
  <c r="P108" i="1" s="1"/>
  <c r="F109" i="1"/>
  <c r="O109" i="1" s="1"/>
  <c r="P109" i="1" s="1"/>
  <c r="F110" i="1"/>
  <c r="O110" i="1" s="1"/>
  <c r="P110" i="1" s="1"/>
  <c r="F111" i="1"/>
  <c r="F112" i="1"/>
  <c r="O112" i="1" s="1"/>
  <c r="P112" i="1" s="1"/>
  <c r="F113" i="1"/>
  <c r="O113" i="1" s="1"/>
  <c r="P113" i="1" s="1"/>
  <c r="F114" i="1"/>
  <c r="O114" i="1" s="1"/>
  <c r="P114" i="1" s="1"/>
  <c r="F115" i="1"/>
  <c r="F116" i="1"/>
  <c r="O116" i="1" s="1"/>
  <c r="P116" i="1" s="1"/>
  <c r="F117" i="1"/>
  <c r="O117" i="1" s="1"/>
  <c r="P117" i="1" s="1"/>
  <c r="F118" i="1"/>
  <c r="O118" i="1" s="1"/>
  <c r="P118" i="1" s="1"/>
  <c r="F119" i="1"/>
  <c r="F120" i="1"/>
  <c r="O120" i="1" s="1"/>
  <c r="P120" i="1" s="1"/>
  <c r="F121" i="1"/>
  <c r="O121" i="1" s="1"/>
  <c r="P121" i="1" s="1"/>
  <c r="F122" i="1"/>
  <c r="O122" i="1" s="1"/>
  <c r="P122" i="1" s="1"/>
  <c r="F123" i="1"/>
  <c r="F124" i="1"/>
  <c r="O124" i="1" s="1"/>
  <c r="P124" i="1" s="1"/>
  <c r="F125" i="1"/>
  <c r="O125" i="1" s="1"/>
  <c r="P125" i="1" s="1"/>
  <c r="F126" i="1"/>
  <c r="F127" i="1"/>
  <c r="O127" i="1" s="1"/>
  <c r="P127" i="1" s="1"/>
  <c r="F128" i="1"/>
  <c r="O128" i="1" s="1"/>
  <c r="P128" i="1" s="1"/>
  <c r="F129" i="1"/>
  <c r="O129" i="1" s="1"/>
  <c r="P129" i="1" s="1"/>
  <c r="F130" i="1"/>
  <c r="F131" i="1"/>
  <c r="O131" i="1" s="1"/>
  <c r="P131" i="1" s="1"/>
  <c r="F132" i="1"/>
  <c r="O132" i="1" s="1"/>
  <c r="P132" i="1" s="1"/>
  <c r="F133" i="1"/>
  <c r="O133" i="1" s="1"/>
  <c r="P133" i="1" s="1"/>
  <c r="F134" i="1"/>
  <c r="F135" i="1"/>
  <c r="O135" i="1" s="1"/>
  <c r="P135" i="1" s="1"/>
  <c r="F136" i="1"/>
  <c r="O136" i="1" s="1"/>
  <c r="P136" i="1" s="1"/>
  <c r="F137" i="1"/>
  <c r="O137" i="1" s="1"/>
  <c r="P137" i="1" s="1"/>
  <c r="F138" i="1"/>
  <c r="F139" i="1"/>
  <c r="O139" i="1" s="1"/>
  <c r="P139" i="1" s="1"/>
  <c r="F140" i="1"/>
  <c r="O140" i="1" s="1"/>
  <c r="P140" i="1" s="1"/>
  <c r="F141" i="1"/>
  <c r="O141" i="1" s="1"/>
  <c r="P141" i="1" s="1"/>
  <c r="F142" i="1"/>
  <c r="F143" i="1"/>
  <c r="O143" i="1" s="1"/>
  <c r="P143" i="1" s="1"/>
  <c r="F144" i="1"/>
  <c r="O144" i="1" s="1"/>
  <c r="P144" i="1" s="1"/>
  <c r="F145" i="1"/>
  <c r="O145" i="1" s="1"/>
  <c r="P145" i="1" s="1"/>
  <c r="F146" i="1"/>
  <c r="F147" i="1"/>
  <c r="O147" i="1" s="1"/>
  <c r="P147" i="1" s="1"/>
  <c r="F148" i="1"/>
  <c r="O148" i="1" s="1"/>
  <c r="P148" i="1" s="1"/>
  <c r="F149" i="1"/>
  <c r="O149" i="1" s="1"/>
  <c r="P149" i="1" s="1"/>
  <c r="F150" i="1"/>
  <c r="F151" i="1"/>
  <c r="O151" i="1" s="1"/>
  <c r="P151" i="1" s="1"/>
  <c r="F152" i="1"/>
  <c r="O152" i="1" s="1"/>
  <c r="P152" i="1" s="1"/>
  <c r="F153" i="1"/>
  <c r="O153" i="1" s="1"/>
  <c r="P153" i="1" s="1"/>
  <c r="F154" i="1"/>
  <c r="F155" i="1"/>
  <c r="O155" i="1" s="1"/>
  <c r="P155" i="1" s="1"/>
  <c r="F156" i="1"/>
  <c r="O156" i="1" s="1"/>
  <c r="P156" i="1" s="1"/>
  <c r="F157" i="1"/>
  <c r="O157" i="1" s="1"/>
  <c r="P157" i="1" s="1"/>
  <c r="F158" i="1"/>
  <c r="F159" i="1"/>
  <c r="O159" i="1" s="1"/>
  <c r="P159" i="1" s="1"/>
  <c r="F160" i="1"/>
  <c r="O160" i="1" s="1"/>
  <c r="P160" i="1" s="1"/>
  <c r="F161" i="1"/>
  <c r="O161" i="1" s="1"/>
  <c r="P161" i="1" s="1"/>
  <c r="F162" i="1"/>
  <c r="F163" i="1"/>
  <c r="O163" i="1" s="1"/>
  <c r="P163" i="1" s="1"/>
  <c r="F164" i="1"/>
  <c r="O164" i="1" s="1"/>
  <c r="P164" i="1" s="1"/>
  <c r="F165" i="1"/>
  <c r="O165" i="1" s="1"/>
  <c r="P165" i="1" s="1"/>
  <c r="F166" i="1"/>
  <c r="F167" i="1"/>
  <c r="O167" i="1" s="1"/>
  <c r="P167" i="1" s="1"/>
  <c r="F168" i="1"/>
  <c r="O168" i="1" s="1"/>
  <c r="P168" i="1" s="1"/>
  <c r="F169" i="1"/>
  <c r="O169" i="1" s="1"/>
  <c r="P169" i="1" s="1"/>
  <c r="F170" i="1"/>
  <c r="F171" i="1"/>
  <c r="O171" i="1" s="1"/>
  <c r="P171" i="1" s="1"/>
  <c r="F172" i="1"/>
  <c r="O172" i="1" s="1"/>
  <c r="P172" i="1" s="1"/>
  <c r="F173" i="1"/>
  <c r="O173" i="1" s="1"/>
  <c r="P173" i="1" s="1"/>
  <c r="F174" i="1"/>
  <c r="F175" i="1"/>
  <c r="O175" i="1" s="1"/>
  <c r="P175" i="1" s="1"/>
  <c r="F176" i="1"/>
  <c r="O176" i="1" s="1"/>
  <c r="P176" i="1" s="1"/>
  <c r="F177" i="1"/>
  <c r="O177" i="1" s="1"/>
  <c r="P177" i="1" s="1"/>
  <c r="F178" i="1"/>
  <c r="F179" i="1"/>
  <c r="O179" i="1" s="1"/>
  <c r="P179" i="1" s="1"/>
  <c r="F180" i="1"/>
  <c r="O180" i="1" s="1"/>
  <c r="P180" i="1" s="1"/>
  <c r="F181" i="1"/>
  <c r="O181" i="1" s="1"/>
  <c r="P181" i="1" s="1"/>
  <c r="F182" i="1"/>
  <c r="F183" i="1"/>
  <c r="O183" i="1" s="1"/>
  <c r="P183" i="1" s="1"/>
  <c r="F184" i="1"/>
  <c r="O184" i="1" s="1"/>
  <c r="P184" i="1" s="1"/>
  <c r="F185" i="1"/>
  <c r="O185" i="1" s="1"/>
  <c r="P185" i="1" s="1"/>
  <c r="F186" i="1"/>
  <c r="F187" i="1"/>
  <c r="O187" i="1" s="1"/>
  <c r="P187" i="1" s="1"/>
  <c r="F188" i="1"/>
  <c r="O188" i="1" s="1"/>
  <c r="P188" i="1" s="1"/>
  <c r="F189" i="1"/>
  <c r="O189" i="1" s="1"/>
  <c r="P189" i="1" s="1"/>
  <c r="F190" i="1"/>
  <c r="F191" i="1"/>
  <c r="O191" i="1" s="1"/>
  <c r="P191" i="1" s="1"/>
  <c r="F192" i="1"/>
  <c r="O192" i="1" s="1"/>
  <c r="P192" i="1" s="1"/>
  <c r="F193" i="1"/>
  <c r="O193" i="1" s="1"/>
  <c r="P193" i="1" s="1"/>
  <c r="F194" i="1"/>
  <c r="F195" i="1"/>
  <c r="O195" i="1" s="1"/>
  <c r="P195" i="1" s="1"/>
  <c r="F196" i="1"/>
  <c r="O196" i="1" s="1"/>
  <c r="P196" i="1" s="1"/>
  <c r="F197" i="1"/>
  <c r="O197" i="1" s="1"/>
  <c r="P197" i="1" s="1"/>
  <c r="F198" i="1"/>
  <c r="F199" i="1"/>
  <c r="O199" i="1" s="1"/>
  <c r="P199" i="1" s="1"/>
  <c r="F200" i="1"/>
  <c r="O200" i="1" s="1"/>
  <c r="P200" i="1" s="1"/>
  <c r="F201" i="1"/>
  <c r="O201" i="1" s="1"/>
  <c r="P201" i="1" s="1"/>
  <c r="F202" i="1"/>
  <c r="F203" i="1"/>
  <c r="O203" i="1" s="1"/>
  <c r="P203" i="1" s="1"/>
  <c r="F204" i="1"/>
  <c r="O204" i="1" s="1"/>
  <c r="P204" i="1" s="1"/>
  <c r="F205" i="1"/>
  <c r="O205" i="1" s="1"/>
  <c r="P205" i="1" s="1"/>
  <c r="F206" i="1"/>
  <c r="F207" i="1"/>
  <c r="O207" i="1" s="1"/>
  <c r="P207" i="1" s="1"/>
  <c r="F208" i="1"/>
  <c r="O208" i="1" s="1"/>
  <c r="P208" i="1" s="1"/>
  <c r="F209" i="1"/>
  <c r="O209" i="1" s="1"/>
  <c r="P209" i="1" s="1"/>
  <c r="F210" i="1"/>
  <c r="F211" i="1"/>
  <c r="O211" i="1" s="1"/>
  <c r="P211" i="1" s="1"/>
  <c r="F212" i="1"/>
  <c r="O212" i="1" s="1"/>
  <c r="P212" i="1" s="1"/>
  <c r="F213" i="1"/>
  <c r="O213" i="1" s="1"/>
  <c r="P213" i="1" s="1"/>
  <c r="F214" i="1"/>
  <c r="F215" i="1"/>
  <c r="O215" i="1" s="1"/>
  <c r="P215" i="1" s="1"/>
  <c r="F216" i="1"/>
  <c r="O216" i="1" s="1"/>
  <c r="P216" i="1" s="1"/>
  <c r="F217" i="1"/>
  <c r="O217" i="1" s="1"/>
  <c r="P217" i="1" s="1"/>
  <c r="F218" i="1"/>
  <c r="F219" i="1"/>
  <c r="O219" i="1" s="1"/>
  <c r="P219" i="1" s="1"/>
  <c r="F220" i="1"/>
  <c r="O220" i="1" s="1"/>
  <c r="P220" i="1" s="1"/>
  <c r="F221" i="1"/>
  <c r="O221" i="1" s="1"/>
  <c r="P221" i="1" s="1"/>
  <c r="F222" i="1"/>
  <c r="F223" i="1"/>
  <c r="O223" i="1" s="1"/>
  <c r="P223" i="1" s="1"/>
  <c r="F224" i="1"/>
  <c r="O224" i="1" s="1"/>
  <c r="P224" i="1" s="1"/>
  <c r="F225" i="1"/>
  <c r="O225" i="1" s="1"/>
  <c r="P225" i="1" s="1"/>
  <c r="F226" i="1"/>
  <c r="F227" i="1"/>
  <c r="O227" i="1" s="1"/>
  <c r="P227" i="1" s="1"/>
  <c r="F228" i="1"/>
  <c r="O228" i="1" s="1"/>
  <c r="P228" i="1" s="1"/>
  <c r="F229" i="1"/>
  <c r="O229" i="1" s="1"/>
  <c r="P229" i="1" s="1"/>
  <c r="F230" i="1"/>
  <c r="F231" i="1"/>
  <c r="O231" i="1" s="1"/>
  <c r="P231" i="1" s="1"/>
  <c r="F232" i="1"/>
  <c r="O232" i="1" s="1"/>
  <c r="P232" i="1" s="1"/>
  <c r="F233" i="1"/>
  <c r="O233" i="1" s="1"/>
  <c r="P233" i="1" s="1"/>
  <c r="F234" i="1"/>
  <c r="F235" i="1"/>
  <c r="O235" i="1" s="1"/>
  <c r="P235" i="1" s="1"/>
  <c r="F236" i="1"/>
  <c r="O236" i="1" s="1"/>
  <c r="P236" i="1" s="1"/>
  <c r="F237" i="1"/>
  <c r="O237" i="1" s="1"/>
  <c r="P237" i="1" s="1"/>
  <c r="F238" i="1"/>
  <c r="F239" i="1"/>
  <c r="O239" i="1" s="1"/>
  <c r="P239" i="1" s="1"/>
  <c r="F240" i="1"/>
  <c r="O240" i="1" s="1"/>
  <c r="P240" i="1" s="1"/>
  <c r="F241" i="1"/>
  <c r="O241" i="1" s="1"/>
  <c r="P241" i="1" s="1"/>
  <c r="F242" i="1"/>
  <c r="F243" i="1"/>
  <c r="O243" i="1" s="1"/>
  <c r="P243" i="1" s="1"/>
  <c r="F244" i="1"/>
  <c r="O244" i="1" s="1"/>
  <c r="P244" i="1" s="1"/>
  <c r="F245" i="1"/>
  <c r="O245" i="1" s="1"/>
  <c r="P245" i="1" s="1"/>
  <c r="F246" i="1"/>
  <c r="F247" i="1"/>
  <c r="O247" i="1" s="1"/>
  <c r="P247" i="1" s="1"/>
  <c r="F248" i="1"/>
  <c r="O248" i="1" s="1"/>
  <c r="P248" i="1" s="1"/>
  <c r="F249" i="1"/>
  <c r="O249" i="1" s="1"/>
  <c r="P249" i="1" s="1"/>
  <c r="F250" i="1"/>
  <c r="F251" i="1"/>
  <c r="O251" i="1" s="1"/>
  <c r="P251" i="1" s="1"/>
  <c r="F252" i="1"/>
  <c r="O252" i="1" s="1"/>
  <c r="P252" i="1" s="1"/>
  <c r="F253" i="1"/>
  <c r="O253" i="1" s="1"/>
  <c r="P253" i="1" s="1"/>
  <c r="F254" i="1"/>
  <c r="F255" i="1"/>
  <c r="O255" i="1" s="1"/>
  <c r="P255" i="1" s="1"/>
  <c r="F256" i="1"/>
  <c r="O256" i="1" s="1"/>
  <c r="P256" i="1" s="1"/>
  <c r="F257" i="1"/>
  <c r="O257" i="1" s="1"/>
  <c r="P257" i="1" s="1"/>
  <c r="F258" i="1"/>
  <c r="F259" i="1"/>
  <c r="O259" i="1" s="1"/>
  <c r="P259" i="1" s="1"/>
  <c r="F260" i="1"/>
  <c r="O260" i="1" s="1"/>
  <c r="P260" i="1" s="1"/>
  <c r="F261" i="1"/>
  <c r="O261" i="1" s="1"/>
  <c r="P261" i="1" s="1"/>
  <c r="F262" i="1"/>
  <c r="F263" i="1"/>
  <c r="O263" i="1" s="1"/>
  <c r="P263" i="1" s="1"/>
  <c r="F264" i="1"/>
  <c r="O264" i="1" s="1"/>
  <c r="P264" i="1" s="1"/>
  <c r="F265" i="1"/>
  <c r="O265" i="1" s="1"/>
  <c r="P265" i="1" s="1"/>
  <c r="F266" i="1"/>
  <c r="F267" i="1"/>
  <c r="O267" i="1" s="1"/>
  <c r="P267" i="1" s="1"/>
  <c r="F268" i="1"/>
  <c r="O268" i="1" s="1"/>
  <c r="P268" i="1" s="1"/>
  <c r="F269" i="1"/>
  <c r="O269" i="1" s="1"/>
  <c r="P269" i="1" s="1"/>
  <c r="F270" i="1"/>
  <c r="O270" i="1" s="1"/>
  <c r="P270" i="1" s="1"/>
  <c r="F271" i="1"/>
  <c r="F272" i="1"/>
  <c r="O272" i="1" s="1"/>
  <c r="P272" i="1" s="1"/>
  <c r="F273" i="1"/>
  <c r="O273" i="1" s="1"/>
  <c r="P273" i="1" s="1"/>
  <c r="F274" i="1"/>
  <c r="O274" i="1" s="1"/>
  <c r="P274" i="1" s="1"/>
  <c r="F275" i="1"/>
  <c r="F276" i="1"/>
  <c r="O276" i="1" s="1"/>
  <c r="P276" i="1" s="1"/>
  <c r="F277" i="1"/>
  <c r="O277" i="1" s="1"/>
  <c r="P277" i="1" s="1"/>
  <c r="F278" i="1"/>
  <c r="O278" i="1" s="1"/>
  <c r="P278" i="1" s="1"/>
  <c r="F279" i="1"/>
  <c r="F280" i="1"/>
  <c r="O280" i="1" s="1"/>
  <c r="P280" i="1" s="1"/>
  <c r="F281" i="1"/>
  <c r="O281" i="1" s="1"/>
  <c r="P281" i="1" s="1"/>
  <c r="F282" i="1"/>
  <c r="O282" i="1" s="1"/>
  <c r="P282" i="1" s="1"/>
  <c r="F283" i="1"/>
  <c r="F284" i="1"/>
  <c r="O284" i="1" s="1"/>
  <c r="P284" i="1" s="1"/>
  <c r="F285" i="1"/>
  <c r="O285" i="1" s="1"/>
  <c r="P285" i="1" s="1"/>
  <c r="F286" i="1"/>
  <c r="O286" i="1" s="1"/>
  <c r="P286" i="1" s="1"/>
  <c r="F287" i="1"/>
  <c r="F288" i="1"/>
  <c r="O288" i="1" s="1"/>
  <c r="P288" i="1" s="1"/>
  <c r="F289" i="1"/>
  <c r="O289" i="1" s="1"/>
  <c r="P289" i="1" s="1"/>
  <c r="F290" i="1"/>
  <c r="O290" i="1" s="1"/>
  <c r="P290" i="1" s="1"/>
  <c r="F291" i="1"/>
  <c r="F292" i="1"/>
  <c r="O292" i="1" s="1"/>
  <c r="P292" i="1" s="1"/>
  <c r="F293" i="1"/>
  <c r="O293" i="1" s="1"/>
  <c r="P293" i="1" s="1"/>
  <c r="F294" i="1"/>
  <c r="O294" i="1" s="1"/>
  <c r="P294" i="1" s="1"/>
  <c r="F295" i="1"/>
  <c r="F296" i="1"/>
  <c r="O296" i="1" s="1"/>
  <c r="P296" i="1" s="1"/>
  <c r="F297" i="1"/>
  <c r="O297" i="1" s="1"/>
  <c r="P297" i="1" s="1"/>
  <c r="F298" i="1"/>
  <c r="O298" i="1" s="1"/>
  <c r="P298" i="1" s="1"/>
  <c r="F299" i="1"/>
  <c r="F300" i="1"/>
  <c r="O300" i="1" s="1"/>
  <c r="P300" i="1" s="1"/>
  <c r="F301" i="1"/>
  <c r="O301" i="1" s="1"/>
  <c r="P301" i="1" s="1"/>
  <c r="F302" i="1"/>
  <c r="O302" i="1" s="1"/>
  <c r="P302" i="1" s="1"/>
  <c r="F303" i="1"/>
  <c r="F304" i="1"/>
  <c r="O304" i="1" s="1"/>
  <c r="P304" i="1" s="1"/>
  <c r="F305" i="1"/>
  <c r="O305" i="1" s="1"/>
  <c r="P305" i="1" s="1"/>
  <c r="F306" i="1"/>
  <c r="O306" i="1" s="1"/>
  <c r="P306" i="1" s="1"/>
  <c r="F307" i="1"/>
  <c r="F308" i="1"/>
  <c r="O308" i="1" s="1"/>
  <c r="P308" i="1" s="1"/>
  <c r="F309" i="1"/>
  <c r="O309" i="1" s="1"/>
  <c r="P309" i="1" s="1"/>
  <c r="F310" i="1"/>
  <c r="O310" i="1" s="1"/>
  <c r="P310" i="1" s="1"/>
  <c r="F311" i="1"/>
  <c r="F312" i="1"/>
  <c r="O312" i="1" s="1"/>
  <c r="P312" i="1" s="1"/>
  <c r="O307" i="1" l="1"/>
  <c r="P307" i="1" s="1"/>
  <c r="O299" i="1"/>
  <c r="P299" i="1" s="1"/>
  <c r="O291" i="1"/>
  <c r="P291" i="1" s="1"/>
  <c r="O283" i="1"/>
  <c r="P283" i="1" s="1"/>
  <c r="O275" i="1"/>
  <c r="P275" i="1" s="1"/>
  <c r="O262" i="1"/>
  <c r="P262" i="1" s="1"/>
  <c r="O254" i="1"/>
  <c r="P254" i="1" s="1"/>
  <c r="O246" i="1"/>
  <c r="P246" i="1" s="1"/>
  <c r="O238" i="1"/>
  <c r="P238" i="1" s="1"/>
  <c r="O230" i="1"/>
  <c r="P230" i="1" s="1"/>
  <c r="O222" i="1"/>
  <c r="P222" i="1" s="1"/>
  <c r="O214" i="1"/>
  <c r="P214" i="1" s="1"/>
  <c r="O206" i="1"/>
  <c r="P206" i="1" s="1"/>
  <c r="O198" i="1"/>
  <c r="P198" i="1" s="1"/>
  <c r="O190" i="1"/>
  <c r="P190" i="1" s="1"/>
  <c r="O182" i="1"/>
  <c r="P182" i="1" s="1"/>
  <c r="O174" i="1"/>
  <c r="P174" i="1" s="1"/>
  <c r="O166" i="1"/>
  <c r="P166" i="1" s="1"/>
  <c r="O158" i="1"/>
  <c r="P158" i="1" s="1"/>
  <c r="O150" i="1"/>
  <c r="P150" i="1" s="1"/>
  <c r="O142" i="1"/>
  <c r="P142" i="1" s="1"/>
  <c r="O134" i="1"/>
  <c r="P134" i="1" s="1"/>
  <c r="O126" i="1"/>
  <c r="P126" i="1" s="1"/>
  <c r="O119" i="1"/>
  <c r="P119" i="1" s="1"/>
  <c r="O111" i="1"/>
  <c r="P111" i="1" s="1"/>
  <c r="O103" i="1"/>
  <c r="P103" i="1" s="1"/>
  <c r="O95" i="1"/>
  <c r="P95" i="1" s="1"/>
  <c r="O87" i="1"/>
  <c r="P87" i="1" s="1"/>
  <c r="O79" i="1"/>
  <c r="P79" i="1" s="1"/>
  <c r="O71" i="1"/>
  <c r="P71" i="1" s="1"/>
  <c r="O63" i="1"/>
  <c r="P63" i="1" s="1"/>
  <c r="O55" i="1"/>
  <c r="P55" i="1" s="1"/>
  <c r="O47" i="1"/>
  <c r="P47" i="1" s="1"/>
  <c r="O39" i="1"/>
  <c r="P39" i="1" s="1"/>
  <c r="O30" i="1"/>
  <c r="P30" i="1" s="1"/>
  <c r="O22" i="1"/>
  <c r="P22" i="1" s="1"/>
  <c r="O14" i="1"/>
  <c r="P14" i="1" s="1"/>
  <c r="O21" i="1"/>
  <c r="P21" i="1"/>
  <c r="O311" i="1"/>
  <c r="P311" i="1" s="1"/>
  <c r="O303" i="1"/>
  <c r="P303" i="1" s="1"/>
  <c r="O295" i="1"/>
  <c r="P295" i="1" s="1"/>
  <c r="O287" i="1"/>
  <c r="P287" i="1" s="1"/>
  <c r="O279" i="1"/>
  <c r="P279" i="1" s="1"/>
  <c r="O271" i="1"/>
  <c r="P271" i="1" s="1"/>
  <c r="O266" i="1"/>
  <c r="P266" i="1" s="1"/>
  <c r="O258" i="1"/>
  <c r="P258" i="1" s="1"/>
  <c r="O250" i="1"/>
  <c r="P250" i="1" s="1"/>
  <c r="O242" i="1"/>
  <c r="P242" i="1" s="1"/>
  <c r="O234" i="1"/>
  <c r="P234" i="1" s="1"/>
  <c r="O226" i="1"/>
  <c r="P226" i="1" s="1"/>
  <c r="O218" i="1"/>
  <c r="P218" i="1" s="1"/>
  <c r="O210" i="1"/>
  <c r="P210" i="1" s="1"/>
  <c r="O202" i="1"/>
  <c r="P202" i="1" s="1"/>
  <c r="O194" i="1"/>
  <c r="P194" i="1" s="1"/>
  <c r="O186" i="1"/>
  <c r="P186" i="1" s="1"/>
  <c r="O178" i="1"/>
  <c r="P178" i="1" s="1"/>
  <c r="O170" i="1"/>
  <c r="P170" i="1" s="1"/>
  <c r="O162" i="1"/>
  <c r="P162" i="1" s="1"/>
  <c r="O154" i="1"/>
  <c r="P154" i="1" s="1"/>
  <c r="O146" i="1"/>
  <c r="P146" i="1" s="1"/>
  <c r="O138" i="1"/>
  <c r="P138" i="1"/>
  <c r="O130" i="1"/>
  <c r="P130" i="1" s="1"/>
  <c r="O123" i="1"/>
  <c r="P123" i="1" s="1"/>
  <c r="O115" i="1"/>
  <c r="P115" i="1" s="1"/>
  <c r="O107" i="1"/>
  <c r="P107" i="1" s="1"/>
  <c r="O99" i="1"/>
  <c r="P99" i="1" s="1"/>
  <c r="O91" i="1"/>
  <c r="P91" i="1" s="1"/>
  <c r="O83" i="1"/>
  <c r="P83" i="1" s="1"/>
  <c r="O75" i="1"/>
  <c r="P75" i="1" s="1"/>
  <c r="O67" i="1"/>
  <c r="P67" i="1" s="1"/>
  <c r="O59" i="1"/>
  <c r="P59" i="1" s="1"/>
  <c r="O51" i="1"/>
  <c r="P51" i="1" s="1"/>
  <c r="O43" i="1"/>
  <c r="P43" i="1"/>
  <c r="O35" i="1"/>
  <c r="P35" i="1" s="1"/>
  <c r="O26" i="1"/>
  <c r="P26" i="1" s="1"/>
  <c r="O18" i="1"/>
  <c r="P18" i="1" s="1"/>
  <c r="O10" i="1"/>
  <c r="P10" i="1" s="1"/>
</calcChain>
</file>

<file path=xl/sharedStrings.xml><?xml version="1.0" encoding="utf-8"?>
<sst xmlns="http://schemas.openxmlformats.org/spreadsheetml/2006/main" count="1565" uniqueCount="874">
  <si>
    <t>01109</t>
  </si>
  <si>
    <t>Washtucna</t>
  </si>
  <si>
    <t>101</t>
  </si>
  <si>
    <t>01122</t>
  </si>
  <si>
    <t>Benge</t>
  </si>
  <si>
    <t>01147</t>
  </si>
  <si>
    <t>Othello</t>
  </si>
  <si>
    <t>123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</si>
  <si>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</si>
  <si>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</si>
  <si>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</si>
  <si>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</si>
  <si>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</si>
  <si>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</si>
  <si>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</si>
  <si>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</si>
  <si>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</si>
  <si>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</si>
  <si>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</si>
  <si>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</si>
  <si>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</si>
  <si>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</si>
  <si>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</si>
  <si>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</si>
  <si>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</si>
  <si>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</si>
  <si>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</si>
  <si>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</si>
  <si>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</si>
  <si>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</si>
  <si>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171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</si>
  <si>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</si>
  <si>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</si>
  <si>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</si>
  <si>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</si>
  <si>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</si>
  <si>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</si>
  <si>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</si>
  <si>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</si>
  <si>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</si>
  <si>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</si>
  <si>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</si>
  <si>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</si>
  <si>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</si>
  <si>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</si>
  <si>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114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</si>
  <si>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</si>
  <si>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</si>
  <si>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</si>
  <si>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</si>
  <si>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</si>
  <si>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</si>
  <si>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</si>
  <si>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</si>
  <si>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</si>
  <si>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</si>
  <si>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112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</si>
  <si>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</si>
  <si>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</si>
  <si>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</si>
  <si>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</si>
  <si>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</si>
  <si>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</si>
  <si>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</si>
  <si>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</si>
  <si>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</si>
  <si>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 No. 114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</si>
  <si>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</si>
  <si>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</si>
  <si>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</si>
  <si>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</si>
  <si>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</si>
  <si>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</si>
  <si>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</si>
  <si>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</si>
  <si>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</si>
  <si>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</si>
  <si>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</si>
  <si>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</si>
  <si>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</si>
  <si>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</si>
  <si>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</si>
  <si>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</si>
  <si>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</si>
  <si>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</si>
  <si>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</si>
  <si>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</si>
  <si>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</si>
  <si>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</si>
  <si>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</si>
  <si>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</si>
  <si>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</si>
  <si>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</si>
  <si>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</si>
  <si>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</si>
  <si>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</si>
  <si>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</si>
  <si>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</si>
  <si>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</si>
  <si>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</si>
  <si>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</si>
  <si>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</si>
  <si>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</si>
  <si>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</si>
  <si>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</si>
  <si>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</si>
  <si>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</si>
  <si>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</si>
  <si>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</si>
  <si>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</si>
  <si>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</si>
  <si>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</si>
  <si>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</si>
  <si>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</si>
  <si>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</si>
  <si>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</si>
  <si>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</si>
  <si>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</si>
  <si>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</si>
  <si>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</si>
  <si>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</si>
  <si>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</si>
  <si>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</si>
  <si>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105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</si>
  <si>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</si>
  <si>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</si>
  <si>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</si>
  <si>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</si>
  <si>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</si>
  <si>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</si>
  <si>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</si>
  <si>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</si>
  <si>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</si>
  <si>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</si>
  <si>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</si>
  <si>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</si>
  <si>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</si>
  <si>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</si>
  <si>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</si>
  <si>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</si>
  <si>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</si>
  <si>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</si>
  <si>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</si>
  <si>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</si>
  <si>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113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</si>
  <si>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</si>
  <si>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</si>
  <si>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</si>
  <si>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</si>
  <si>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</si>
  <si>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</si>
  <si>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</si>
  <si>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</si>
  <si>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</si>
  <si>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</si>
  <si>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</si>
  <si>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</si>
  <si>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</si>
  <si>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</si>
  <si>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</si>
  <si>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</si>
  <si>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</si>
  <si>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</si>
  <si>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</si>
  <si>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</si>
  <si>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</si>
  <si>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</si>
  <si>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</si>
  <si>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</si>
  <si>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</si>
  <si>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</si>
  <si>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189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</si>
  <si>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</si>
  <si>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</si>
  <si>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</si>
  <si>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</si>
  <si>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</si>
  <si>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</si>
  <si>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</si>
  <si>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</si>
  <si>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</si>
  <si>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</si>
  <si>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</si>
  <si>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</si>
  <si>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</si>
  <si>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</si>
  <si>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</si>
  <si>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</si>
  <si>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121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</si>
  <si>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</si>
  <si>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</si>
  <si>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</si>
  <si>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</si>
  <si>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</si>
  <si>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</si>
  <si>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</si>
  <si>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</si>
  <si>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</si>
  <si>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</si>
  <si>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</si>
  <si>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</si>
  <si>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</si>
  <si>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</si>
  <si>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</si>
  <si>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</si>
  <si>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</si>
  <si>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</si>
  <si>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</si>
  <si>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</si>
  <si>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</si>
  <si>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</si>
  <si>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</si>
  <si>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</si>
  <si>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</si>
  <si>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</si>
  <si>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</si>
  <si>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</si>
  <si>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</si>
  <si>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</si>
  <si>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</si>
  <si>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</si>
  <si>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</si>
  <si>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</si>
  <si>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</si>
  <si>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</si>
  <si>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</si>
  <si>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17905</t>
  </si>
  <si>
    <t>17906</t>
  </si>
  <si>
    <t>Green Dot - Excel</t>
  </si>
  <si>
    <t>17908</t>
  </si>
  <si>
    <t>Rainier Prep</t>
  </si>
  <si>
    <t>17910</t>
  </si>
  <si>
    <t>Green Dot - Rainier Valley</t>
  </si>
  <si>
    <t>18100</t>
  </si>
  <si>
    <t>Bremerton</t>
  </si>
  <si>
    <t>18303</t>
  </si>
  <si>
    <t>Bainbridge Island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</si>
  <si>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</si>
  <si>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</si>
  <si>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</si>
  <si>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</si>
  <si>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</si>
  <si>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</si>
  <si>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</si>
  <si>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</si>
  <si>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</si>
  <si>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</si>
  <si>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</si>
  <si>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</si>
  <si>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</si>
  <si>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</si>
  <si>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</si>
  <si>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</si>
  <si>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</si>
  <si>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</si>
  <si>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</si>
  <si>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</si>
  <si>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</si>
  <si>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</si>
  <si>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</si>
  <si>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</si>
  <si>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</si>
  <si>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</si>
  <si>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</si>
  <si>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</si>
  <si>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</si>
  <si>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</si>
  <si>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</si>
  <si>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</si>
  <si>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</si>
  <si>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</si>
  <si>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</si>
  <si>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</si>
  <si>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</si>
  <si>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</si>
  <si>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</si>
  <si>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</si>
  <si>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</si>
  <si>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</si>
  <si>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</si>
  <si>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</si>
  <si>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</si>
  <si>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</si>
  <si>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</si>
  <si>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</si>
  <si>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</si>
  <si>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</si>
  <si>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</si>
  <si>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</si>
  <si>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</si>
  <si>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</si>
  <si>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</si>
  <si>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</si>
  <si>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</si>
  <si>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</si>
  <si>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</si>
  <si>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</si>
  <si>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</si>
  <si>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</si>
  <si>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</si>
  <si>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</si>
  <si>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</si>
  <si>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</si>
  <si>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</si>
  <si>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Reardan-Edwall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</si>
  <si>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</si>
  <si>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</si>
  <si>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</si>
  <si>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</si>
  <si>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</si>
  <si>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</si>
  <si>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</si>
  <si>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</si>
  <si>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</si>
  <si>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</si>
  <si>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</si>
  <si>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</si>
  <si>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</si>
  <si>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</si>
  <si>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</si>
  <si>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</si>
  <si>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</si>
  <si>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</si>
  <si>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</si>
  <si>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</si>
  <si>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</si>
  <si>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</si>
  <si>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</si>
  <si>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</si>
  <si>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</si>
  <si>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</si>
  <si>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</si>
  <si>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</si>
  <si>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</si>
  <si>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</si>
  <si>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</si>
  <si>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</si>
  <si>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</si>
  <si>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</si>
  <si>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</si>
  <si>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</si>
  <si>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</si>
  <si>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</si>
  <si>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</si>
  <si>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</si>
  <si>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</si>
  <si>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</si>
  <si>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</si>
  <si>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</si>
  <si>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</si>
  <si>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</si>
  <si>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</si>
  <si>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</si>
  <si>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</si>
  <si>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</si>
  <si>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</si>
  <si>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</si>
  <si>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</si>
  <si>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</si>
  <si>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</si>
  <si>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</si>
  <si>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</si>
  <si>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</si>
  <si>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</si>
  <si>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</si>
  <si>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</si>
  <si>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Historical</t>
  </si>
  <si>
    <t>27003</t>
  </si>
  <si>
    <t>Puyallup</t>
  </si>
  <si>
    <t>27010</t>
  </si>
  <si>
    <t>Tacoma</t>
  </si>
  <si>
    <t>27019</t>
  </si>
  <si>
    <t>Carbonado Historical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</si>
  <si>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</si>
  <si>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</si>
  <si>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</si>
  <si>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</si>
  <si>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</si>
  <si>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</si>
  <si>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</si>
  <si>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</si>
  <si>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</si>
  <si>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</si>
  <si>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</si>
  <si>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</si>
  <si>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</si>
  <si>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</si>
  <si>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</si>
  <si>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</si>
  <si>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</si>
  <si>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</si>
  <si>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</si>
  <si>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</si>
  <si>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</si>
  <si>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</si>
  <si>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</si>
  <si>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27905</t>
  </si>
  <si>
    <t>27909</t>
  </si>
  <si>
    <t>SOAR Academy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</si>
  <si>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</si>
  <si>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</si>
  <si>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</si>
  <si>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</si>
  <si>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</si>
  <si>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</si>
  <si>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</si>
  <si>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</si>
  <si>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</si>
  <si>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</si>
  <si>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</si>
  <si>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</si>
  <si>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</si>
  <si>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</si>
  <si>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</si>
  <si>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</si>
  <si>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</si>
  <si>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</si>
  <si>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</si>
  <si>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</si>
  <si>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</si>
  <si>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</si>
  <si>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</si>
  <si>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</si>
  <si>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</si>
  <si>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</si>
  <si>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</si>
  <si>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</si>
  <si>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</si>
  <si>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</si>
  <si>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</si>
  <si>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</si>
  <si>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</si>
  <si>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</si>
  <si>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</si>
  <si>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</si>
  <si>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</si>
  <si>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</si>
  <si>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</si>
  <si>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</si>
  <si>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</si>
  <si>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</si>
  <si>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</si>
  <si>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</si>
  <si>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</si>
  <si>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</si>
  <si>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</si>
  <si>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</si>
  <si>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</si>
  <si>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</si>
  <si>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</si>
  <si>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</si>
  <si>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</si>
  <si>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</si>
  <si>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</si>
  <si>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</si>
  <si>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</si>
  <si>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</si>
  <si>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</si>
  <si>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</si>
  <si>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</si>
  <si>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</si>
  <si>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</si>
  <si>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</si>
  <si>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</si>
  <si>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</si>
  <si>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</si>
  <si>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</si>
  <si>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</si>
  <si>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</si>
  <si>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</si>
  <si>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</si>
  <si>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</si>
  <si>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</si>
  <si>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</si>
  <si>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</si>
  <si>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</si>
  <si>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No. 361</t>
  </si>
  <si>
    <t>32362</t>
  </si>
  <si>
    <t>Liberty</t>
  </si>
  <si>
    <t>32363</t>
  </si>
  <si>
    <t>West Valley No. 363</t>
  </si>
  <si>
    <t>32414</t>
  </si>
  <si>
    <t>Deer Park</t>
  </si>
  <si>
    <t>32416</t>
  </si>
  <si>
    <t>Riverside</t>
  </si>
  <si>
    <t>32901</t>
  </si>
  <si>
    <t>32907</t>
  </si>
  <si>
    <t>33030</t>
  </si>
  <si>
    <t>Onion Creek</t>
  </si>
  <si>
    <t>33036</t>
  </si>
  <si>
    <t>Chewelah</t>
  </si>
  <si>
    <t>33049</t>
  </si>
  <si>
    <t>Wellpinit</t>
  </si>
  <si>
    <t>33070</t>
  </si>
  <si>
    <t>Valley No. 70</t>
  </si>
  <si>
    <t>33115</t>
  </si>
  <si>
    <t>Colville</t>
  </si>
  <si>
    <t>33183</t>
  </si>
  <si>
    <t>Loon Lake</t>
  </si>
  <si>
    <t>33202</t>
  </si>
  <si>
    <t>Summit Valley</t>
  </si>
  <si>
    <t>33205</t>
  </si>
  <si>
    <t>Evergreen No. 205</t>
  </si>
  <si>
    <t>33206</t>
  </si>
  <si>
    <t>Columbia No. 206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</si>
  <si>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</si>
  <si>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</si>
  <si>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</si>
  <si>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</si>
  <si>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</si>
  <si>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</si>
  <si>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</si>
  <si>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</si>
  <si>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</si>
  <si>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</si>
  <si>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</si>
  <si>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</si>
  <si>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</si>
  <si>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</si>
  <si>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</si>
  <si>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</si>
  <si>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</si>
  <si>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</si>
  <si>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</si>
  <si>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</si>
  <si>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</si>
  <si>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</si>
  <si>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</si>
  <si>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</si>
  <si>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</si>
  <si>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</si>
  <si>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</si>
  <si>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</si>
  <si>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</si>
  <si>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</si>
  <si>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</si>
  <si>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</si>
  <si>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</si>
  <si>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No. 400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</si>
  <si>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</si>
  <si>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</si>
  <si>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</si>
  <si>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</si>
  <si>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</si>
  <si>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</si>
  <si>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</si>
  <si>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</si>
  <si>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</si>
  <si>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</si>
  <si>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</si>
  <si>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</si>
  <si>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</si>
  <si>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</si>
  <si>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</si>
  <si>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</si>
  <si>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</si>
  <si>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</si>
  <si>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</si>
  <si>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</si>
  <si>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</si>
  <si>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</si>
  <si>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</si>
  <si>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</si>
  <si>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</si>
  <si>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</si>
  <si>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</si>
  <si>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</si>
  <si>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</si>
  <si>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</si>
  <si>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</si>
  <si>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</si>
  <si>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</si>
  <si>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</si>
  <si>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</si>
  <si>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</si>
  <si>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</si>
  <si>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</si>
  <si>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</si>
  <si>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</si>
  <si>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</si>
  <si>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</si>
  <si>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</si>
  <si>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</si>
  <si>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</si>
  <si>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</si>
  <si>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</si>
  <si>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</si>
  <si>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</si>
  <si>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</si>
  <si>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</si>
  <si>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No. 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</si>
  <si>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</si>
  <si>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</si>
  <si>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</si>
  <si>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</si>
  <si>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</si>
  <si>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</si>
  <si>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</si>
  <si>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</si>
  <si>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</si>
  <si>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</si>
  <si>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</si>
  <si>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</si>
  <si>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</si>
  <si>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</si>
  <si>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</si>
  <si>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</si>
  <si>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</si>
  <si>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</si>
  <si>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</si>
  <si>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No. 208</t>
  </si>
  <si>
    <t>39209</t>
  </si>
  <si>
    <t>Mount Adams</t>
  </si>
  <si>
    <t>Serving District</t>
  </si>
  <si>
    <t>Summit Atlas</t>
  </si>
  <si>
    <t>Summit Sierra</t>
  </si>
  <si>
    <t>Green Dot</t>
  </si>
  <si>
    <t>Summit Olympus</t>
  </si>
  <si>
    <t>Spokane Intl Academy</t>
  </si>
  <si>
    <t>Pride Prep</t>
  </si>
  <si>
    <t>ESD</t>
  </si>
  <si>
    <t>Note:  Data below is the November 1077 data as reported by the school districts.</t>
  </si>
  <si>
    <t xml:space="preserve">            Calculations support the percentage to be used for 2018-19 apportionment payment under revenue code 3121</t>
  </si>
  <si>
    <t>00000</t>
  </si>
  <si>
    <t>000</t>
  </si>
  <si>
    <t>State Total</t>
  </si>
  <si>
    <t>CO</t>
  </si>
  <si>
    <t>Dist</t>
  </si>
  <si>
    <t>Co_Dist</t>
  </si>
  <si>
    <t>November 2017 1077 Data</t>
  </si>
  <si>
    <t>Total All</t>
  </si>
  <si>
    <t>Table 1 12-21</t>
  </si>
  <si>
    <t>Table 1 6-11</t>
  </si>
  <si>
    <t>Table 1 12-17</t>
  </si>
  <si>
    <t>T1 6-11</t>
  </si>
  <si>
    <t>T1 12-17</t>
  </si>
  <si>
    <t>Table 2 Dis</t>
  </si>
  <si>
    <t>T3 DIS</t>
  </si>
  <si>
    <t>T28 DIS</t>
  </si>
  <si>
    <t>T29 AGE</t>
  </si>
  <si>
    <t>T8 DIS</t>
  </si>
  <si>
    <t>T2 DIS</t>
  </si>
  <si>
    <t>T29 DIS</t>
  </si>
  <si>
    <t>BEA</t>
  </si>
  <si>
    <t xml:space="preserve">Sped </t>
  </si>
  <si>
    <t>Avg</t>
  </si>
  <si>
    <t xml:space="preserve">Avg </t>
  </si>
  <si>
    <t>Percent</t>
  </si>
  <si>
    <t>November 2017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</si>
  <si>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</si>
  <si>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</si>
  <si>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</si>
  <si>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</si>
  <si>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</si>
  <si>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</si>
  <si>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</si>
  <si>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</si>
  <si>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</si>
  <si>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</si>
  <si>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</si>
  <si>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</si>
  <si>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</si>
  <si>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</si>
  <si>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</si>
  <si>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</si>
  <si>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</si>
  <si>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</si>
  <si>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</si>
  <si>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</si>
  <si>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</si>
  <si>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</si>
  <si>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</si>
  <si>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</si>
  <si>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</si>
  <si>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</si>
  <si>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</si>
  <si>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</si>
  <si>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</si>
  <si>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</si>
  <si>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</si>
  <si>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</si>
  <si>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</si>
  <si>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</si>
  <si>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</si>
  <si>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</si>
  <si>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</si>
  <si>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</si>
  <si>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</si>
  <si>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</si>
  <si>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109</t>
  </si>
  <si>
    <t>122</t>
  </si>
  <si>
    <t>147</t>
  </si>
  <si>
    <t>158</t>
  </si>
  <si>
    <t>160</t>
  </si>
  <si>
    <t>250</t>
  </si>
  <si>
    <t>420</t>
  </si>
  <si>
    <t>017</t>
  </si>
  <si>
    <t>050</t>
  </si>
  <si>
    <t>052</t>
  </si>
  <si>
    <t>053</t>
  </si>
  <si>
    <t>116</t>
  </si>
  <si>
    <t>400</t>
  </si>
  <si>
    <t>019</t>
  </si>
  <si>
    <t>069</t>
  </si>
  <si>
    <t>127</t>
  </si>
  <si>
    <t>129</t>
  </si>
  <si>
    <t>222</t>
  </si>
  <si>
    <t>228</t>
  </si>
  <si>
    <t>246</t>
  </si>
  <si>
    <t>313</t>
  </si>
  <si>
    <t>323</t>
  </si>
  <si>
    <t>401</t>
  </si>
  <si>
    <t>402</t>
  </si>
  <si>
    <t>037</t>
  </si>
  <si>
    <t>098</t>
  </si>
  <si>
    <t>103</t>
  </si>
  <si>
    <t>117</t>
  </si>
  <si>
    <t>119</t>
  </si>
  <si>
    <t>002</t>
  </si>
  <si>
    <t>035</t>
  </si>
  <si>
    <t>130</t>
  </si>
  <si>
    <t>404</t>
  </si>
  <si>
    <t>458</t>
  </si>
  <si>
    <t>013</t>
  </si>
  <si>
    <t>075</t>
  </si>
  <si>
    <t>102</t>
  </si>
  <si>
    <t>206</t>
  </si>
  <si>
    <t>207</t>
  </si>
  <si>
    <t>209</t>
  </si>
  <si>
    <t>003</t>
  </si>
  <si>
    <t>065</t>
  </si>
  <si>
    <t>070</t>
  </si>
  <si>
    <t>309</t>
  </si>
  <si>
    <t>001</t>
  </si>
  <si>
    <t>051</t>
  </si>
  <si>
    <t>054</t>
  </si>
  <si>
    <t>056</t>
  </si>
  <si>
    <t>110</t>
  </si>
  <si>
    <t>073</t>
  </si>
  <si>
    <t>144</t>
  </si>
  <si>
    <t>146</t>
  </si>
  <si>
    <t>151</t>
  </si>
  <si>
    <t>156</t>
  </si>
  <si>
    <t>161</t>
  </si>
  <si>
    <t>165</t>
  </si>
  <si>
    <t>167</t>
  </si>
  <si>
    <t>301</t>
  </si>
  <si>
    <t>005</t>
  </si>
  <si>
    <t>028</t>
  </si>
  <si>
    <t>064</t>
  </si>
  <si>
    <t>066</t>
  </si>
  <si>
    <t>068</t>
  </si>
  <si>
    <t>077</t>
  </si>
  <si>
    <t>097</t>
  </si>
  <si>
    <t>099</t>
  </si>
  <si>
    <t>104</t>
  </si>
  <si>
    <t>172</t>
  </si>
  <si>
    <t>201</t>
  </si>
  <si>
    <t>204</t>
  </si>
  <si>
    <t>020</t>
  </si>
  <si>
    <t>046</t>
  </si>
  <si>
    <t>048</t>
  </si>
  <si>
    <t>049</t>
  </si>
  <si>
    <t>210</t>
  </si>
  <si>
    <t>216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</si>
  <si>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</si>
  <si>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</si>
  <si>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</si>
  <si>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</si>
  <si>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</si>
  <si>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</si>
  <si>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</si>
  <si>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</si>
  <si>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</si>
  <si>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414</t>
  </si>
  <si>
    <t>415</t>
  </si>
  <si>
    <t>417</t>
  </si>
  <si>
    <t>902</t>
  </si>
  <si>
    <t>905</t>
  </si>
  <si>
    <t>906</t>
  </si>
  <si>
    <t>908</t>
  </si>
  <si>
    <t>910</t>
  </si>
  <si>
    <t>100</t>
  </si>
  <si>
    <t>303</t>
  </si>
  <si>
    <t>007</t>
  </si>
  <si>
    <t>094</t>
  </si>
  <si>
    <t>203</t>
  </si>
  <si>
    <t>215</t>
  </si>
  <si>
    <t>014</t>
  </si>
  <si>
    <t>036</t>
  </si>
  <si>
    <t>214</t>
  </si>
  <si>
    <t>226</t>
  </si>
  <si>
    <t>232</t>
  </si>
  <si>
    <t>234</t>
  </si>
  <si>
    <t>237</t>
  </si>
  <si>
    <t>300</t>
  </si>
  <si>
    <t>302</t>
  </si>
  <si>
    <t>008</t>
  </si>
  <si>
    <t>009</t>
  </si>
  <si>
    <t>200</t>
  </si>
  <si>
    <t>042</t>
  </si>
  <si>
    <t>311</t>
  </si>
  <si>
    <t>111</t>
  </si>
  <si>
    <t>350</t>
  </si>
  <si>
    <t>118</t>
  </si>
  <si>
    <t>155</t>
  </si>
  <si>
    <t>059</t>
  </si>
  <si>
    <t>010</t>
  </si>
  <si>
    <t>083</t>
  </si>
  <si>
    <t>320</t>
  </si>
  <si>
    <t>343</t>
  </si>
  <si>
    <t>344</t>
  </si>
  <si>
    <t>416</t>
  </si>
  <si>
    <t>904</t>
  </si>
  <si>
    <t>909</t>
  </si>
  <si>
    <t>137</t>
  </si>
  <si>
    <t>149</t>
  </si>
  <si>
    <t>011</t>
  </si>
  <si>
    <t>317</t>
  </si>
  <si>
    <t>029</t>
  </si>
  <si>
    <t>031</t>
  </si>
  <si>
    <t>004</t>
  </si>
  <si>
    <t>006</t>
  </si>
  <si>
    <t>015</t>
  </si>
  <si>
    <t>016</t>
  </si>
  <si>
    <t>025</t>
  </si>
  <si>
    <t>063</t>
  </si>
  <si>
    <t>306</t>
  </si>
  <si>
    <t>330</t>
  </si>
  <si>
    <t>332</t>
  </si>
  <si>
    <t>081</t>
  </si>
  <si>
    <t>312</t>
  </si>
  <si>
    <t>325</t>
  </si>
  <si>
    <t>326</t>
  </si>
  <si>
    <t>354</t>
  </si>
  <si>
    <t>356</t>
  </si>
  <si>
    <t>358</t>
  </si>
  <si>
    <t>360</t>
  </si>
  <si>
    <t>361</t>
  </si>
  <si>
    <t>362</t>
  </si>
  <si>
    <t>363</t>
  </si>
  <si>
    <t>901</t>
  </si>
  <si>
    <t>907</t>
  </si>
  <si>
    <t>030</t>
  </si>
  <si>
    <t>115</t>
  </si>
  <si>
    <t>183</t>
  </si>
  <si>
    <t>202</t>
  </si>
  <si>
    <t>205</t>
  </si>
  <si>
    <t>211</t>
  </si>
  <si>
    <t>212</t>
  </si>
  <si>
    <t>033</t>
  </si>
  <si>
    <t>307</t>
  </si>
  <si>
    <t>324</t>
  </si>
  <si>
    <t>140</t>
  </si>
  <si>
    <t>501</t>
  </si>
  <si>
    <t>502</t>
  </si>
  <si>
    <t>503</t>
  </si>
  <si>
    <t>504</t>
  </si>
  <si>
    <t>505</t>
  </si>
  <si>
    <t>506</t>
  </si>
  <si>
    <t>507</t>
  </si>
  <si>
    <t>126</t>
  </si>
  <si>
    <t>264</t>
  </si>
  <si>
    <t>265</t>
  </si>
  <si>
    <t>267</t>
  </si>
  <si>
    <t>304</t>
  </si>
  <si>
    <t>308</t>
  </si>
  <si>
    <t>322</t>
  </si>
  <si>
    <t>090</t>
  </si>
  <si>
    <t>120</t>
  </si>
  <si>
    <t>208</t>
  </si>
  <si>
    <t xml:space="preserve">Quileute Tribal </t>
  </si>
  <si>
    <t>T1 12-21</t>
  </si>
  <si>
    <t>05903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</si>
</sst>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2" fillId="2" borderId="0" xfId="0" applyNumberFormat="1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0" borderId="0" xfId="0" applyFont="1"/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5" fillId="5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wrapText="1"/>
    </xf>
    <xf numFmtId="0" fontId="6" fillId="6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4" borderId="6" xfId="1" applyNumberFormat="1" applyFont="1" applyFill="1" applyBorder="1" applyAlignment="1">
      <alignment horizontal="center"/>
    </xf>
    <xf numFmtId="0" fontId="5" fillId="5" borderId="7" xfId="3" applyFont="1" applyFill="1" applyBorder="1" applyAlignment="1">
      <alignment horizontal="center"/>
    </xf>
    <xf numFmtId="0" fontId="8" fillId="4" borderId="8" xfId="2" applyNumberFormat="1" applyFont="1" applyFill="1" applyBorder="1" applyAlignment="1">
      <alignment horizontal="center" wrapText="1"/>
    </xf>
    <xf numFmtId="0" fontId="5" fillId="5" borderId="2" xfId="3" applyFont="1" applyFill="1" applyBorder="1" applyAlignment="1">
      <alignment horizontal="center" wrapText="1"/>
    </xf>
    <xf numFmtId="0" fontId="8" fillId="4" borderId="9" xfId="1" applyNumberFormat="1" applyFont="1" applyFill="1" applyBorder="1" applyAlignment="1">
      <alignment horizontal="center"/>
    </xf>
    <xf numFmtId="0" fontId="5" fillId="5" borderId="3" xfId="3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Alignment="1">
      <alignment vertical="top"/>
    </xf>
    <xf numFmtId="164" fontId="11" fillId="4" borderId="0" xfId="1" applyNumberFormat="1" applyFont="1" applyFill="1" applyProtection="1"/>
    <xf numFmtId="49" fontId="10" fillId="0" borderId="0" xfId="0" quotePrefix="1" applyNumberFormat="1" applyFont="1" applyFill="1" applyAlignment="1">
      <alignment vertical="top"/>
    </xf>
    <xf numFmtId="41" fontId="10" fillId="6" borderId="0" xfId="0" applyNumberFormat="1" applyFont="1" applyFill="1" applyAlignment="1">
      <alignment vertical="top"/>
    </xf>
    <xf numFmtId="41" fontId="10" fillId="3" borderId="0" xfId="0" applyNumberFormat="1" applyFont="1" applyFill="1" applyAlignment="1">
      <alignment vertical="top"/>
    </xf>
    <xf numFmtId="41" fontId="10" fillId="4" borderId="0" xfId="0" applyNumberFormat="1" applyFont="1" applyFill="1" applyAlignment="1">
      <alignment vertical="top"/>
    </xf>
    <xf numFmtId="9" fontId="12" fillId="7" borderId="4" xfId="2" applyFont="1" applyFill="1" applyBorder="1" applyAlignment="1" applyProtection="1">
      <alignment horizontal="right" vertical="center" wrapText="1"/>
    </xf>
    <xf numFmtId="9" fontId="3" fillId="7" borderId="4" xfId="2" applyFont="1" applyFill="1" applyBorder="1" applyAlignment="1">
      <alignment horizontal="right" vertical="center" wrapText="1"/>
    </xf>
    <xf numFmtId="9" fontId="12" fillId="7" borderId="5" xfId="2" applyFont="1" applyFill="1" applyBorder="1" applyAlignment="1" applyProtection="1">
      <alignment horizontal="right" vertical="center" wrapText="1"/>
    </xf>
    <xf numFmtId="0" fontId="10" fillId="0" borderId="0" xfId="0" applyNumberFormat="1" applyFont="1" applyAlignment="1">
      <alignment vertical="top"/>
    </xf>
    <xf numFmtId="10" fontId="9" fillId="4" borderId="0" xfId="2" applyNumberFormat="1" applyFont="1" applyFill="1" applyBorder="1"/>
    <xf numFmtId="10" fontId="9" fillId="2" borderId="0" xfId="3" applyNumberFormat="1" applyFont="1" applyFill="1" applyBorder="1"/>
    <xf numFmtId="0" fontId="0" fillId="0" borderId="0" xfId="0" applyNumberFormat="1" applyFont="1" applyFill="1" applyAlignment="1">
      <alignment vertical="top"/>
    </xf>
    <xf numFmtId="0" fontId="0" fillId="0" borderId="0" xfId="0" applyFill="1"/>
    <xf numFmtId="0" fontId="0" fillId="0" borderId="0" xfId="0" applyFill="1" applyProtection="1"/>
    <xf numFmtId="0" fontId="0" fillId="0" borderId="0" xfId="0" quotePrefix="1"/>
    <xf numFmtId="0" fontId="5" fillId="5" borderId="0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7" fontId="4" fillId="2" borderId="1" xfId="0" quotePrefix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6"/>
  <sheetViews>
    <sheetView tabSelected="1" zoomScale="80" zoomScaleNormal="80" workbookViewId="0">
      <pane ySplit="5" topLeftCell="A6" activePane="bottomLeft" state="frozen"/>
      <selection pane="bottomLeft" activeCell="P6" sqref="P6"/>
    </sheetView>
  </sheetViews>
  <sheetFormatPr defaultColWidth="21.7109375" defaultRowHeight="15" x14ac:dyDescent="0.25"/>
  <cols>
    <col min="1" max="1" width="9.85546875" customWidth="1"/>
    <col min="2" max="2" width="6.5703125" customWidth="1"/>
    <col min="3" max="3" width="5.7109375" hidden="1" customWidth="1"/>
    <col min="4" max="4" width="6.85546875" hidden="1" customWidth="1"/>
    <col min="5" max="5" width="30.85546875" customWidth="1"/>
    <col min="6" max="6" width="14.5703125" bestFit="1" customWidth="1"/>
    <col min="7" max="7" width="11.85546875" bestFit="1" customWidth="1"/>
    <col min="8" max="8" width="12.85546875" hidden="1" customWidth="1"/>
    <col min="9" max="9" width="12.85546875" bestFit="1" customWidth="1"/>
    <col min="10" max="10" width="11" bestFit="1" customWidth="1"/>
    <col min="11" max="11" width="9.42578125" customWidth="1"/>
    <col min="12" max="12" width="7.85546875" bestFit="1" customWidth="1"/>
    <col min="13" max="13" width="8.5703125" bestFit="1" customWidth="1"/>
    <col min="14" max="14" width="6.85546875" bestFit="1" customWidth="1"/>
    <col min="15" max="15" width="9.140625" style="39"/>
    <col min="16" max="16" width="11" style="39" customWidth="1"/>
  </cols>
  <sheetData>
    <row r="1" spans="1:17" s="5" customFormat="1" x14ac:dyDescent="0.2">
      <c r="A1" s="1" t="s">
        <v>621</v>
      </c>
      <c r="B1" s="2"/>
      <c r="C1" s="2"/>
      <c r="D1" s="2"/>
      <c r="E1" s="2"/>
      <c r="F1" s="2"/>
      <c r="G1" s="2"/>
      <c r="H1" s="3"/>
      <c r="I1" s="4"/>
      <c r="J1" s="2"/>
      <c r="K1" s="4"/>
      <c r="L1" s="2"/>
      <c r="M1" s="4"/>
      <c r="N1" s="2"/>
      <c r="O1" s="2"/>
      <c r="P1" s="2"/>
    </row>
    <row r="2" spans="1:17" s="5" customFormat="1" ht="15.75" x14ac:dyDescent="0.25">
      <c r="A2" s="1" t="s">
        <v>622</v>
      </c>
      <c r="B2" s="2"/>
      <c r="C2" s="2"/>
      <c r="D2" s="2"/>
      <c r="E2" s="2"/>
      <c r="F2" s="2"/>
      <c r="G2" s="2"/>
      <c r="H2" s="3"/>
      <c r="I2" s="4"/>
      <c r="J2" s="2"/>
      <c r="K2" s="4"/>
      <c r="L2" s="2"/>
      <c r="M2" s="4"/>
      <c r="N2" s="2"/>
      <c r="O2" s="44" t="s">
        <v>648</v>
      </c>
      <c r="P2" s="44"/>
    </row>
    <row r="3" spans="1:17" s="5" customFormat="1" ht="15.75" customHeight="1" x14ac:dyDescent="0.25">
      <c r="A3" s="42" t="s">
        <v>629</v>
      </c>
      <c r="B3" s="42"/>
      <c r="C3" s="42"/>
      <c r="D3" s="42"/>
      <c r="E3" s="42"/>
      <c r="F3" s="8"/>
      <c r="G3" s="11" t="s">
        <v>632</v>
      </c>
      <c r="H3" s="12" t="s">
        <v>633</v>
      </c>
      <c r="I3" s="10" t="s">
        <v>631</v>
      </c>
      <c r="J3" s="11" t="s">
        <v>636</v>
      </c>
      <c r="K3" s="10" t="s">
        <v>637</v>
      </c>
      <c r="L3" s="11" t="s">
        <v>638</v>
      </c>
      <c r="M3" s="10" t="s">
        <v>639</v>
      </c>
      <c r="N3" s="16" t="s">
        <v>640</v>
      </c>
      <c r="O3" s="18" t="s">
        <v>643</v>
      </c>
      <c r="P3" s="19" t="s">
        <v>644</v>
      </c>
    </row>
    <row r="4" spans="1:17" s="5" customFormat="1" ht="15.75" customHeight="1" x14ac:dyDescent="0.25">
      <c r="A4" s="43"/>
      <c r="B4" s="43"/>
      <c r="C4" s="43"/>
      <c r="D4" s="43"/>
      <c r="E4" s="43"/>
      <c r="F4" s="9"/>
      <c r="G4" s="13" t="s">
        <v>634</v>
      </c>
      <c r="H4" s="14" t="s">
        <v>635</v>
      </c>
      <c r="I4" s="15" t="s">
        <v>872</v>
      </c>
      <c r="J4" s="13" t="s">
        <v>641</v>
      </c>
      <c r="K4" s="15" t="s">
        <v>637</v>
      </c>
      <c r="L4" s="13" t="s">
        <v>638</v>
      </c>
      <c r="M4" s="15" t="s">
        <v>642</v>
      </c>
      <c r="N4" s="17" t="s">
        <v>640</v>
      </c>
      <c r="O4" s="20" t="s">
        <v>645</v>
      </c>
      <c r="P4" s="21" t="s">
        <v>646</v>
      </c>
    </row>
    <row r="5" spans="1:17" ht="18" x14ac:dyDescent="0.25">
      <c r="A5" s="24" t="s">
        <v>628</v>
      </c>
      <c r="B5" s="6" t="s">
        <v>620</v>
      </c>
      <c r="C5" s="6" t="s">
        <v>626</v>
      </c>
      <c r="D5" s="6" t="s">
        <v>627</v>
      </c>
      <c r="E5" s="6" t="s">
        <v>613</v>
      </c>
      <c r="F5" s="25" t="s">
        <v>630</v>
      </c>
      <c r="G5" s="32">
        <v>0.92</v>
      </c>
      <c r="H5" s="32">
        <v>0.87</v>
      </c>
      <c r="I5" s="33">
        <v>0.87</v>
      </c>
      <c r="J5" s="33">
        <v>0.64</v>
      </c>
      <c r="K5" s="33">
        <v>0.13</v>
      </c>
      <c r="L5" s="33">
        <v>0</v>
      </c>
      <c r="M5" s="33">
        <v>0</v>
      </c>
      <c r="N5" s="34">
        <v>0</v>
      </c>
      <c r="O5" s="22" t="s">
        <v>647</v>
      </c>
      <c r="P5" s="23" t="s">
        <v>647</v>
      </c>
    </row>
    <row r="6" spans="1:17" s="7" customFormat="1" x14ac:dyDescent="0.25">
      <c r="A6" s="26" t="s">
        <v>623</v>
      </c>
      <c r="B6" s="26" t="s">
        <v>624</v>
      </c>
      <c r="C6" s="26" t="s">
        <v>649</v>
      </c>
      <c r="D6" s="26" t="s">
        <v>624</v>
      </c>
      <c r="E6" s="26" t="s">
        <v>625</v>
      </c>
      <c r="F6" s="27">
        <f>SUM(G6+SUM(I6:N6))</f>
        <v>126335</v>
      </c>
      <c r="G6" s="29">
        <f>SUM(G7:G312)</f>
        <v>40020</v>
      </c>
      <c r="H6" s="30">
        <v>28662</v>
      </c>
      <c r="I6" s="31">
        <f t="shared" ref="I6:N6" si="0">SUM(I7:I312)</f>
        <v>31152</v>
      </c>
      <c r="J6" s="29">
        <f t="shared" si="0"/>
        <v>37504</v>
      </c>
      <c r="K6" s="31">
        <f t="shared" si="0"/>
        <v>16673</v>
      </c>
      <c r="L6" s="29">
        <f t="shared" si="0"/>
        <v>763</v>
      </c>
      <c r="M6" s="31">
        <f t="shared" si="0"/>
        <v>97</v>
      </c>
      <c r="N6" s="29">
        <f t="shared" si="0"/>
        <v>126</v>
      </c>
      <c r="O6" s="36">
        <f>IF(F6&gt;0,ROUND((G6*$G$5+I6*$I$5+J6*$J$5+K6*$K$5+L6*$L$5+M6*$M$5+N6*$N$5)/F6,4),0)</f>
        <v>0.71309999999999996</v>
      </c>
      <c r="P6" s="37">
        <f>IF(F6&gt;0,100%-O6,0)</f>
        <v>0.28690000000000004</v>
      </c>
    </row>
    <row r="7" spans="1:17" ht="16.5" customHeight="1" x14ac:dyDescent="0.25">
      <c r="A7" s="26" t="s">
        <v>0</v>
      </c>
      <c r="B7" s="26" t="s">
        <v>2</v>
      </c>
      <c r="C7" s="26" t="s">
        <v>650</v>
      </c>
      <c r="D7" s="26" t="s">
        <v>689</v>
      </c>
      <c r="E7" s="26" t="s">
        <v>1</v>
      </c>
      <c r="F7" s="27">
        <f t="shared" ref="F6:F70" si="1">SUM(G7+SUM(I7:N7))</f>
        <v>3</v>
      </c>
      <c r="G7" s="35">
        <v>1</v>
      </c>
      <c r="H7" s="30">
        <v>2</v>
      </c>
      <c r="I7" s="35">
        <v>2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6">
        <f t="shared" ref="O6:O70" si="2">IF(F7&gt;0,ROUND((G7*$G$5+I7*$I$5+J7*$J$5+K7*$K$5+L7*$L$5+M7*$M$5+N7*$N$5)/F7,4),0)</f>
        <v>0.88670000000000004</v>
      </c>
      <c r="P7" s="37">
        <f t="shared" ref="P6:P70" si="3">IF(F7&gt;0,100%-O7,0)</f>
        <v>0.11329999999999996</v>
      </c>
      <c r="Q7" s="7"/>
    </row>
    <row r="8" spans="1:17" x14ac:dyDescent="0.25">
      <c r="A8" s="26" t="s">
        <v>3</v>
      </c>
      <c r="B8" s="26" t="s">
        <v>2</v>
      </c>
      <c r="C8" s="26" t="s">
        <v>650</v>
      </c>
      <c r="D8" s="26" t="s">
        <v>690</v>
      </c>
      <c r="E8" s="26" t="s">
        <v>4</v>
      </c>
      <c r="F8" s="27">
        <f t="shared" si="1"/>
        <v>1</v>
      </c>
      <c r="G8" s="35">
        <v>1</v>
      </c>
      <c r="H8" s="30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f t="shared" si="2"/>
        <v>0.92</v>
      </c>
      <c r="P8" s="37">
        <f t="shared" si="3"/>
        <v>7.999999999999996E-2</v>
      </c>
      <c r="Q8" s="7"/>
    </row>
    <row r="9" spans="1:17" x14ac:dyDescent="0.25">
      <c r="A9" s="26" t="s">
        <v>5</v>
      </c>
      <c r="B9" s="26" t="s">
        <v>7</v>
      </c>
      <c r="C9" s="26" t="s">
        <v>650</v>
      </c>
      <c r="D9" s="26" t="s">
        <v>691</v>
      </c>
      <c r="E9" s="26" t="s">
        <v>6</v>
      </c>
      <c r="F9" s="27">
        <f t="shared" si="1"/>
        <v>513</v>
      </c>
      <c r="G9" s="35">
        <v>156</v>
      </c>
      <c r="H9" s="30">
        <v>69</v>
      </c>
      <c r="I9" s="35">
        <v>69</v>
      </c>
      <c r="J9" s="35">
        <v>220</v>
      </c>
      <c r="K9" s="35">
        <v>67</v>
      </c>
      <c r="L9" s="35">
        <v>0</v>
      </c>
      <c r="M9" s="35">
        <v>0</v>
      </c>
      <c r="N9" s="35">
        <v>1</v>
      </c>
      <c r="O9" s="36">
        <f t="shared" si="2"/>
        <v>0.68820000000000003</v>
      </c>
      <c r="P9" s="37">
        <f t="shared" si="3"/>
        <v>0.31179999999999997</v>
      </c>
      <c r="Q9" s="7"/>
    </row>
    <row r="10" spans="1:17" x14ac:dyDescent="0.25">
      <c r="A10" s="26" t="s">
        <v>8</v>
      </c>
      <c r="B10" s="26" t="s">
        <v>2</v>
      </c>
      <c r="C10" s="26" t="s">
        <v>650</v>
      </c>
      <c r="D10" s="26" t="s">
        <v>692</v>
      </c>
      <c r="E10" s="26" t="s">
        <v>9</v>
      </c>
      <c r="F10" s="27">
        <f t="shared" si="1"/>
        <v>19</v>
      </c>
      <c r="G10" s="35">
        <v>6</v>
      </c>
      <c r="H10" s="30">
        <v>8</v>
      </c>
      <c r="I10" s="35">
        <v>9</v>
      </c>
      <c r="J10" s="35">
        <v>3</v>
      </c>
      <c r="K10" s="35">
        <v>1</v>
      </c>
      <c r="L10" s="35">
        <v>0</v>
      </c>
      <c r="M10" s="35">
        <v>0</v>
      </c>
      <c r="N10" s="35">
        <v>0</v>
      </c>
      <c r="O10" s="36">
        <f t="shared" si="2"/>
        <v>0.8105</v>
      </c>
      <c r="P10" s="37">
        <f t="shared" si="3"/>
        <v>0.1895</v>
      </c>
      <c r="Q10" s="7"/>
    </row>
    <row r="11" spans="1:17" x14ac:dyDescent="0.25">
      <c r="A11" s="26" t="s">
        <v>10</v>
      </c>
      <c r="B11" s="26" t="s">
        <v>2</v>
      </c>
      <c r="C11" s="26" t="s">
        <v>650</v>
      </c>
      <c r="D11" s="26" t="s">
        <v>693</v>
      </c>
      <c r="E11" s="26" t="s">
        <v>11</v>
      </c>
      <c r="F11" s="27">
        <f t="shared" si="1"/>
        <v>24</v>
      </c>
      <c r="G11" s="35">
        <v>15</v>
      </c>
      <c r="H11" s="30">
        <v>2</v>
      </c>
      <c r="I11" s="35">
        <v>2</v>
      </c>
      <c r="J11" s="35">
        <v>7</v>
      </c>
      <c r="K11" s="35">
        <v>0</v>
      </c>
      <c r="L11" s="35">
        <v>0</v>
      </c>
      <c r="M11" s="35">
        <v>0</v>
      </c>
      <c r="N11" s="35">
        <v>0</v>
      </c>
      <c r="O11" s="36">
        <f t="shared" si="2"/>
        <v>0.83420000000000005</v>
      </c>
      <c r="P11" s="37">
        <f t="shared" si="3"/>
        <v>0.16579999999999995</v>
      </c>
      <c r="Q11" s="7"/>
    </row>
    <row r="12" spans="1:17" x14ac:dyDescent="0.25">
      <c r="A12" s="26" t="s">
        <v>12</v>
      </c>
      <c r="B12" s="26" t="s">
        <v>7</v>
      </c>
      <c r="C12" s="26" t="s">
        <v>651</v>
      </c>
      <c r="D12" s="26" t="s">
        <v>694</v>
      </c>
      <c r="E12" s="26" t="s">
        <v>13</v>
      </c>
      <c r="F12" s="27">
        <f t="shared" si="1"/>
        <v>341</v>
      </c>
      <c r="G12" s="35">
        <v>97</v>
      </c>
      <c r="H12" s="30">
        <v>65</v>
      </c>
      <c r="I12" s="35">
        <v>82</v>
      </c>
      <c r="J12" s="35">
        <v>134</v>
      </c>
      <c r="K12" s="35">
        <v>22</v>
      </c>
      <c r="L12" s="35">
        <v>5</v>
      </c>
      <c r="M12" s="35">
        <v>0</v>
      </c>
      <c r="N12" s="35">
        <v>1</v>
      </c>
      <c r="O12" s="36">
        <f t="shared" si="2"/>
        <v>0.73080000000000001</v>
      </c>
      <c r="P12" s="37">
        <f t="shared" si="3"/>
        <v>0.26919999999999999</v>
      </c>
      <c r="Q12" s="7"/>
    </row>
    <row r="13" spans="1:17" x14ac:dyDescent="0.25">
      <c r="A13" s="26" t="s">
        <v>14</v>
      </c>
      <c r="B13" s="26" t="s">
        <v>7</v>
      </c>
      <c r="C13" s="26" t="s">
        <v>651</v>
      </c>
      <c r="D13" s="26" t="s">
        <v>695</v>
      </c>
      <c r="E13" s="26" t="s">
        <v>15</v>
      </c>
      <c r="F13" s="27">
        <f t="shared" si="1"/>
        <v>67</v>
      </c>
      <c r="G13" s="35">
        <v>23</v>
      </c>
      <c r="H13" s="30">
        <v>18</v>
      </c>
      <c r="I13" s="35">
        <v>20</v>
      </c>
      <c r="J13" s="35">
        <v>21</v>
      </c>
      <c r="K13" s="35">
        <v>3</v>
      </c>
      <c r="L13" s="35">
        <v>0</v>
      </c>
      <c r="M13" s="35">
        <v>0</v>
      </c>
      <c r="N13" s="35">
        <v>0</v>
      </c>
      <c r="O13" s="36">
        <f t="shared" si="2"/>
        <v>0.78190000000000004</v>
      </c>
      <c r="P13" s="37">
        <f t="shared" si="3"/>
        <v>0.21809999999999996</v>
      </c>
      <c r="Q13" s="7"/>
    </row>
    <row r="14" spans="1:17" x14ac:dyDescent="0.25">
      <c r="A14" s="26" t="s">
        <v>16</v>
      </c>
      <c r="B14" s="26" t="s">
        <v>7</v>
      </c>
      <c r="C14" s="26" t="s">
        <v>652</v>
      </c>
      <c r="D14" s="26" t="s">
        <v>696</v>
      </c>
      <c r="E14" s="26" t="s">
        <v>17</v>
      </c>
      <c r="F14" s="27">
        <f t="shared" si="1"/>
        <v>1886</v>
      </c>
      <c r="G14" s="35">
        <v>561</v>
      </c>
      <c r="H14" s="30">
        <v>275</v>
      </c>
      <c r="I14" s="35">
        <v>299</v>
      </c>
      <c r="J14" s="35">
        <v>693</v>
      </c>
      <c r="K14" s="35">
        <v>321</v>
      </c>
      <c r="L14" s="35">
        <v>10</v>
      </c>
      <c r="M14" s="35">
        <v>0</v>
      </c>
      <c r="N14" s="35">
        <v>2</v>
      </c>
      <c r="O14" s="36">
        <f t="shared" si="2"/>
        <v>0.66890000000000005</v>
      </c>
      <c r="P14" s="37">
        <f t="shared" si="3"/>
        <v>0.33109999999999995</v>
      </c>
      <c r="Q14" s="7"/>
    </row>
    <row r="15" spans="1:17" x14ac:dyDescent="0.25">
      <c r="A15" s="26" t="s">
        <v>18</v>
      </c>
      <c r="B15" s="26" t="s">
        <v>7</v>
      </c>
      <c r="C15" s="26" t="s">
        <v>652</v>
      </c>
      <c r="D15" s="26" t="s">
        <v>697</v>
      </c>
      <c r="E15" s="26" t="s">
        <v>19</v>
      </c>
      <c r="F15" s="27">
        <f t="shared" si="1"/>
        <v>12</v>
      </c>
      <c r="G15" s="35">
        <v>6</v>
      </c>
      <c r="H15" s="30">
        <v>1</v>
      </c>
      <c r="I15" s="35">
        <v>1</v>
      </c>
      <c r="J15" s="35">
        <v>4</v>
      </c>
      <c r="K15" s="35">
        <v>1</v>
      </c>
      <c r="L15" s="35">
        <v>0</v>
      </c>
      <c r="M15" s="35">
        <v>0</v>
      </c>
      <c r="N15" s="35">
        <v>0</v>
      </c>
      <c r="O15" s="36">
        <f t="shared" si="2"/>
        <v>0.75670000000000004</v>
      </c>
      <c r="P15" s="37">
        <f t="shared" si="3"/>
        <v>0.24329999999999996</v>
      </c>
      <c r="Q15" s="7"/>
    </row>
    <row r="16" spans="1:17" x14ac:dyDescent="0.25">
      <c r="A16" s="26" t="s">
        <v>20</v>
      </c>
      <c r="B16" s="26" t="s">
        <v>7</v>
      </c>
      <c r="C16" s="26" t="s">
        <v>652</v>
      </c>
      <c r="D16" s="26" t="s">
        <v>698</v>
      </c>
      <c r="E16" s="26" t="s">
        <v>21</v>
      </c>
      <c r="F16" s="27">
        <f t="shared" si="1"/>
        <v>163</v>
      </c>
      <c r="G16" s="35">
        <v>26</v>
      </c>
      <c r="H16" s="30">
        <v>20</v>
      </c>
      <c r="I16" s="35">
        <v>23</v>
      </c>
      <c r="J16" s="35">
        <v>91</v>
      </c>
      <c r="K16" s="35">
        <v>23</v>
      </c>
      <c r="L16" s="35">
        <v>0</v>
      </c>
      <c r="M16" s="35">
        <v>0</v>
      </c>
      <c r="N16" s="35">
        <v>0</v>
      </c>
      <c r="O16" s="36">
        <f t="shared" si="2"/>
        <v>0.6452</v>
      </c>
      <c r="P16" s="37">
        <f t="shared" si="3"/>
        <v>0.3548</v>
      </c>
      <c r="Q16" s="7"/>
    </row>
    <row r="17" spans="1:17" x14ac:dyDescent="0.25">
      <c r="A17" s="26" t="s">
        <v>22</v>
      </c>
      <c r="B17" s="26" t="s">
        <v>7</v>
      </c>
      <c r="C17" s="26" t="s">
        <v>652</v>
      </c>
      <c r="D17" s="26" t="s">
        <v>699</v>
      </c>
      <c r="E17" s="26" t="s">
        <v>23</v>
      </c>
      <c r="F17" s="27">
        <f t="shared" si="1"/>
        <v>132</v>
      </c>
      <c r="G17" s="35">
        <v>35</v>
      </c>
      <c r="H17" s="30">
        <v>12</v>
      </c>
      <c r="I17" s="35">
        <v>14</v>
      </c>
      <c r="J17" s="35">
        <v>60</v>
      </c>
      <c r="K17" s="35">
        <v>23</v>
      </c>
      <c r="L17" s="35">
        <v>0</v>
      </c>
      <c r="M17" s="35">
        <v>0</v>
      </c>
      <c r="N17" s="35">
        <v>0</v>
      </c>
      <c r="O17" s="36">
        <f t="shared" si="2"/>
        <v>0.64980000000000004</v>
      </c>
      <c r="P17" s="37">
        <f t="shared" si="3"/>
        <v>0.35019999999999996</v>
      </c>
      <c r="Q17" s="7"/>
    </row>
    <row r="18" spans="1:17" x14ac:dyDescent="0.25">
      <c r="A18" s="26" t="s">
        <v>24</v>
      </c>
      <c r="B18" s="26" t="s">
        <v>7</v>
      </c>
      <c r="C18" s="26" t="s">
        <v>652</v>
      </c>
      <c r="D18" s="26" t="s">
        <v>700</v>
      </c>
      <c r="E18" s="26" t="s">
        <v>25</v>
      </c>
      <c r="F18" s="27">
        <f t="shared" si="1"/>
        <v>314</v>
      </c>
      <c r="G18" s="35">
        <v>58</v>
      </c>
      <c r="H18" s="30">
        <v>39</v>
      </c>
      <c r="I18" s="35">
        <v>49</v>
      </c>
      <c r="J18" s="35">
        <v>175</v>
      </c>
      <c r="K18" s="35">
        <v>32</v>
      </c>
      <c r="L18" s="35">
        <v>0</v>
      </c>
      <c r="M18" s="35">
        <v>0</v>
      </c>
      <c r="N18" s="35">
        <v>0</v>
      </c>
      <c r="O18" s="36">
        <f t="shared" si="2"/>
        <v>0.67559999999999998</v>
      </c>
      <c r="P18" s="37">
        <f t="shared" si="3"/>
        <v>0.32440000000000002</v>
      </c>
      <c r="Q18" s="7"/>
    </row>
    <row r="19" spans="1:17" x14ac:dyDescent="0.25">
      <c r="A19" s="26" t="s">
        <v>26</v>
      </c>
      <c r="B19" s="26" t="s">
        <v>7</v>
      </c>
      <c r="C19" s="26" t="s">
        <v>652</v>
      </c>
      <c r="D19" s="26" t="s">
        <v>701</v>
      </c>
      <c r="E19" s="26" t="s">
        <v>27</v>
      </c>
      <c r="F19" s="27">
        <f t="shared" si="1"/>
        <v>1303</v>
      </c>
      <c r="G19" s="35">
        <v>431</v>
      </c>
      <c r="H19" s="30">
        <v>351</v>
      </c>
      <c r="I19" s="35">
        <v>397</v>
      </c>
      <c r="J19" s="35">
        <v>172</v>
      </c>
      <c r="K19" s="35">
        <v>297</v>
      </c>
      <c r="L19" s="35">
        <v>1</v>
      </c>
      <c r="M19" s="35">
        <v>0</v>
      </c>
      <c r="N19" s="35">
        <v>5</v>
      </c>
      <c r="O19" s="36">
        <f t="shared" si="2"/>
        <v>0.6835</v>
      </c>
      <c r="P19" s="37">
        <f t="shared" si="3"/>
        <v>0.3165</v>
      </c>
      <c r="Q19" s="7"/>
    </row>
    <row r="20" spans="1:17" x14ac:dyDescent="0.25">
      <c r="A20" s="26" t="s">
        <v>28</v>
      </c>
      <c r="B20" s="26" t="s">
        <v>30</v>
      </c>
      <c r="C20" s="26" t="s">
        <v>653</v>
      </c>
      <c r="D20" s="26" t="s">
        <v>702</v>
      </c>
      <c r="E20" s="26" t="s">
        <v>29</v>
      </c>
      <c r="F20" s="27">
        <f t="shared" si="1"/>
        <v>75</v>
      </c>
      <c r="G20" s="35">
        <v>35</v>
      </c>
      <c r="H20" s="30">
        <v>21</v>
      </c>
      <c r="I20" s="35">
        <v>21</v>
      </c>
      <c r="J20" s="35">
        <v>16</v>
      </c>
      <c r="K20" s="35">
        <v>3</v>
      </c>
      <c r="L20" s="35">
        <v>0</v>
      </c>
      <c r="M20" s="35">
        <v>0</v>
      </c>
      <c r="N20" s="35">
        <v>0</v>
      </c>
      <c r="O20" s="36">
        <f t="shared" si="2"/>
        <v>0.81469999999999998</v>
      </c>
      <c r="P20" s="37">
        <f t="shared" si="3"/>
        <v>0.18530000000000002</v>
      </c>
      <c r="Q20" s="7"/>
    </row>
    <row r="21" spans="1:17" x14ac:dyDescent="0.25">
      <c r="A21" s="26" t="s">
        <v>31</v>
      </c>
      <c r="B21" s="26" t="s">
        <v>30</v>
      </c>
      <c r="C21" s="26" t="s">
        <v>653</v>
      </c>
      <c r="D21" s="26" t="s">
        <v>703</v>
      </c>
      <c r="E21" s="26" t="s">
        <v>32</v>
      </c>
      <c r="F21" s="27">
        <f t="shared" si="1"/>
        <v>0</v>
      </c>
      <c r="G21" s="35">
        <v>0</v>
      </c>
      <c r="H21" s="30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6">
        <f t="shared" si="2"/>
        <v>0</v>
      </c>
      <c r="P21" s="37">
        <f t="shared" si="3"/>
        <v>0</v>
      </c>
      <c r="Q21" s="7"/>
    </row>
    <row r="22" spans="1:17" x14ac:dyDescent="0.25">
      <c r="A22" s="26" t="s">
        <v>33</v>
      </c>
      <c r="B22" s="26" t="s">
        <v>30</v>
      </c>
      <c r="C22" s="26" t="s">
        <v>653</v>
      </c>
      <c r="D22" s="26" t="s">
        <v>704</v>
      </c>
      <c r="E22" s="26" t="s">
        <v>34</v>
      </c>
      <c r="F22" s="27">
        <f t="shared" si="1"/>
        <v>24</v>
      </c>
      <c r="G22" s="35">
        <v>7</v>
      </c>
      <c r="H22" s="30">
        <v>16</v>
      </c>
      <c r="I22" s="35">
        <v>17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6">
        <f t="shared" si="2"/>
        <v>0.88460000000000005</v>
      </c>
      <c r="P22" s="37">
        <f t="shared" si="3"/>
        <v>0.11539999999999995</v>
      </c>
      <c r="Q22" s="7"/>
    </row>
    <row r="23" spans="1:17" x14ac:dyDescent="0.25">
      <c r="A23" s="26" t="s">
        <v>35</v>
      </c>
      <c r="B23" s="26" t="s">
        <v>30</v>
      </c>
      <c r="C23" s="26" t="s">
        <v>653</v>
      </c>
      <c r="D23" s="26" t="s">
        <v>705</v>
      </c>
      <c r="E23" s="26" t="s">
        <v>36</v>
      </c>
      <c r="F23" s="27">
        <f t="shared" si="1"/>
        <v>133</v>
      </c>
      <c r="G23" s="35">
        <v>62</v>
      </c>
      <c r="H23" s="30">
        <v>49</v>
      </c>
      <c r="I23" s="35">
        <v>55</v>
      </c>
      <c r="J23" s="35">
        <v>6</v>
      </c>
      <c r="K23" s="35">
        <v>10</v>
      </c>
      <c r="L23" s="35">
        <v>0</v>
      </c>
      <c r="M23" s="35">
        <v>0</v>
      </c>
      <c r="N23" s="35">
        <v>0</v>
      </c>
      <c r="O23" s="36">
        <f t="shared" si="2"/>
        <v>0.82730000000000004</v>
      </c>
      <c r="P23" s="37">
        <f t="shared" si="3"/>
        <v>0.17269999999999996</v>
      </c>
      <c r="Q23" s="7"/>
    </row>
    <row r="24" spans="1:17" x14ac:dyDescent="0.25">
      <c r="A24" s="26" t="s">
        <v>37</v>
      </c>
      <c r="B24" s="26" t="s">
        <v>30</v>
      </c>
      <c r="C24" s="26" t="s">
        <v>653</v>
      </c>
      <c r="D24" s="26" t="s">
        <v>706</v>
      </c>
      <c r="E24" s="26" t="s">
        <v>38</v>
      </c>
      <c r="F24" s="27">
        <f t="shared" si="1"/>
        <v>159</v>
      </c>
      <c r="G24" s="35">
        <v>86</v>
      </c>
      <c r="H24" s="30">
        <v>45</v>
      </c>
      <c r="I24" s="35">
        <v>48</v>
      </c>
      <c r="J24" s="35">
        <v>20</v>
      </c>
      <c r="K24" s="35">
        <v>5</v>
      </c>
      <c r="L24" s="35">
        <v>0</v>
      </c>
      <c r="M24" s="35">
        <v>0</v>
      </c>
      <c r="N24" s="35">
        <v>0</v>
      </c>
      <c r="O24" s="36">
        <f t="shared" si="2"/>
        <v>0.8448</v>
      </c>
      <c r="P24" s="37">
        <f t="shared" si="3"/>
        <v>0.1552</v>
      </c>
      <c r="Q24" s="7"/>
    </row>
    <row r="25" spans="1:17" x14ac:dyDescent="0.25">
      <c r="A25" s="26" t="s">
        <v>39</v>
      </c>
      <c r="B25" s="26" t="s">
        <v>30</v>
      </c>
      <c r="C25" s="26" t="s">
        <v>653</v>
      </c>
      <c r="D25" s="26" t="s">
        <v>707</v>
      </c>
      <c r="E25" s="26" t="s">
        <v>40</v>
      </c>
      <c r="F25" s="27">
        <f t="shared" si="1"/>
        <v>125</v>
      </c>
      <c r="G25" s="35">
        <v>30</v>
      </c>
      <c r="H25" s="30">
        <v>36</v>
      </c>
      <c r="I25" s="35">
        <v>37</v>
      </c>
      <c r="J25" s="35">
        <v>47</v>
      </c>
      <c r="K25" s="35">
        <v>10</v>
      </c>
      <c r="L25" s="35">
        <v>1</v>
      </c>
      <c r="M25" s="35">
        <v>0</v>
      </c>
      <c r="N25" s="35">
        <v>0</v>
      </c>
      <c r="O25" s="36">
        <f t="shared" si="2"/>
        <v>0.72940000000000005</v>
      </c>
      <c r="P25" s="37">
        <f t="shared" si="3"/>
        <v>0.27059999999999995</v>
      </c>
      <c r="Q25" s="7"/>
    </row>
    <row r="26" spans="1:17" x14ac:dyDescent="0.25">
      <c r="A26" s="26" t="s">
        <v>41</v>
      </c>
      <c r="B26" s="26" t="s">
        <v>30</v>
      </c>
      <c r="C26" s="26" t="s">
        <v>653</v>
      </c>
      <c r="D26" s="26" t="s">
        <v>708</v>
      </c>
      <c r="E26" s="26" t="s">
        <v>42</v>
      </c>
      <c r="F26" s="27">
        <f t="shared" si="1"/>
        <v>759</v>
      </c>
      <c r="G26" s="35">
        <v>209</v>
      </c>
      <c r="H26" s="30">
        <v>223</v>
      </c>
      <c r="I26" s="35">
        <v>253</v>
      </c>
      <c r="J26" s="35">
        <v>207</v>
      </c>
      <c r="K26" s="35">
        <v>89</v>
      </c>
      <c r="L26" s="35">
        <v>0</v>
      </c>
      <c r="M26" s="35">
        <v>0</v>
      </c>
      <c r="N26" s="35">
        <v>1</v>
      </c>
      <c r="O26" s="36">
        <f t="shared" si="2"/>
        <v>0.73309999999999997</v>
      </c>
      <c r="P26" s="37">
        <f t="shared" si="3"/>
        <v>0.26690000000000003</v>
      </c>
      <c r="Q26" s="7"/>
    </row>
    <row r="27" spans="1:17" x14ac:dyDescent="0.25">
      <c r="A27" s="26" t="s">
        <v>43</v>
      </c>
      <c r="B27" s="26" t="s">
        <v>45</v>
      </c>
      <c r="C27" s="26" t="s">
        <v>654</v>
      </c>
      <c r="D27" s="26" t="s">
        <v>188</v>
      </c>
      <c r="E27" s="26" t="s">
        <v>44</v>
      </c>
      <c r="F27" s="27">
        <f t="shared" si="1"/>
        <v>485</v>
      </c>
      <c r="G27" s="35">
        <v>143</v>
      </c>
      <c r="H27" s="30">
        <v>90</v>
      </c>
      <c r="I27" s="35">
        <v>100</v>
      </c>
      <c r="J27" s="35">
        <v>183</v>
      </c>
      <c r="K27" s="35">
        <v>59</v>
      </c>
      <c r="L27" s="35">
        <v>0</v>
      </c>
      <c r="M27" s="35">
        <v>0</v>
      </c>
      <c r="N27" s="35">
        <v>0</v>
      </c>
      <c r="O27" s="36">
        <f t="shared" si="2"/>
        <v>0.70789999999999997</v>
      </c>
      <c r="P27" s="37">
        <f t="shared" si="3"/>
        <v>0.29210000000000003</v>
      </c>
      <c r="Q27" s="7"/>
    </row>
    <row r="28" spans="1:17" x14ac:dyDescent="0.25">
      <c r="A28" s="26" t="s">
        <v>46</v>
      </c>
      <c r="B28" s="26" t="s">
        <v>45</v>
      </c>
      <c r="C28" s="26" t="s">
        <v>654</v>
      </c>
      <c r="D28" s="26" t="s">
        <v>709</v>
      </c>
      <c r="E28" s="26" t="s">
        <v>47</v>
      </c>
      <c r="F28" s="27">
        <f t="shared" si="1"/>
        <v>32</v>
      </c>
      <c r="G28" s="35">
        <v>13</v>
      </c>
      <c r="H28" s="30">
        <v>13</v>
      </c>
      <c r="I28" s="35">
        <v>16</v>
      </c>
      <c r="J28" s="35">
        <v>2</v>
      </c>
      <c r="K28" s="35">
        <v>1</v>
      </c>
      <c r="L28" s="35">
        <v>0</v>
      </c>
      <c r="M28" s="35">
        <v>0</v>
      </c>
      <c r="N28" s="35">
        <v>0</v>
      </c>
      <c r="O28" s="36">
        <f t="shared" si="2"/>
        <v>0.8528</v>
      </c>
      <c r="P28" s="37">
        <f t="shared" si="3"/>
        <v>0.1472</v>
      </c>
      <c r="Q28" s="7"/>
    </row>
    <row r="29" spans="1:17" x14ac:dyDescent="0.25">
      <c r="A29" s="26" t="s">
        <v>48</v>
      </c>
      <c r="B29" s="26" t="s">
        <v>45</v>
      </c>
      <c r="C29" s="26" t="s">
        <v>654</v>
      </c>
      <c r="D29" s="26" t="s">
        <v>710</v>
      </c>
      <c r="E29" s="26" t="s">
        <v>49</v>
      </c>
      <c r="F29" s="27">
        <f t="shared" si="1"/>
        <v>368</v>
      </c>
      <c r="G29" s="35">
        <v>128</v>
      </c>
      <c r="H29" s="30">
        <v>97</v>
      </c>
      <c r="I29" s="35">
        <v>105</v>
      </c>
      <c r="J29" s="35">
        <v>99</v>
      </c>
      <c r="K29" s="35">
        <v>35</v>
      </c>
      <c r="L29" s="35">
        <v>0</v>
      </c>
      <c r="M29" s="35">
        <v>0</v>
      </c>
      <c r="N29" s="35">
        <v>1</v>
      </c>
      <c r="O29" s="36">
        <f t="shared" si="2"/>
        <v>0.75280000000000002</v>
      </c>
      <c r="P29" s="37">
        <f t="shared" si="3"/>
        <v>0.24719999999999998</v>
      </c>
      <c r="Q29" s="7"/>
    </row>
    <row r="30" spans="1:17" x14ac:dyDescent="0.25">
      <c r="A30" s="26" t="s">
        <v>50</v>
      </c>
      <c r="B30" s="26" t="s">
        <v>45</v>
      </c>
      <c r="C30" s="26" t="s">
        <v>654</v>
      </c>
      <c r="D30" s="26" t="s">
        <v>711</v>
      </c>
      <c r="E30" s="26" t="s">
        <v>51</v>
      </c>
      <c r="F30" s="27">
        <f t="shared" si="1"/>
        <v>50</v>
      </c>
      <c r="G30" s="35">
        <v>9</v>
      </c>
      <c r="H30" s="30">
        <v>18</v>
      </c>
      <c r="I30" s="35">
        <v>20</v>
      </c>
      <c r="J30" s="35">
        <v>16</v>
      </c>
      <c r="K30" s="35">
        <v>5</v>
      </c>
      <c r="L30" s="35">
        <v>0</v>
      </c>
      <c r="M30" s="35">
        <v>0</v>
      </c>
      <c r="N30" s="35">
        <v>0</v>
      </c>
      <c r="O30" s="36">
        <f t="shared" si="2"/>
        <v>0.73140000000000005</v>
      </c>
      <c r="P30" s="37">
        <f t="shared" si="3"/>
        <v>0.26859999999999995</v>
      </c>
      <c r="Q30" s="7"/>
    </row>
    <row r="31" spans="1:17" x14ac:dyDescent="0.25">
      <c r="A31" s="26" t="s">
        <v>52</v>
      </c>
      <c r="B31" s="26" t="s">
        <v>45</v>
      </c>
      <c r="C31" s="26" t="s">
        <v>654</v>
      </c>
      <c r="D31" s="26" t="s">
        <v>712</v>
      </c>
      <c r="E31" s="26" t="s">
        <v>53</v>
      </c>
      <c r="F31" s="27">
        <f t="shared" si="1"/>
        <v>489</v>
      </c>
      <c r="G31" s="35">
        <v>36</v>
      </c>
      <c r="H31" s="30">
        <v>306</v>
      </c>
      <c r="I31" s="35">
        <v>395</v>
      </c>
      <c r="J31" s="35">
        <v>42</v>
      </c>
      <c r="K31" s="35">
        <v>16</v>
      </c>
      <c r="L31" s="35">
        <v>0</v>
      </c>
      <c r="M31" s="35">
        <v>0</v>
      </c>
      <c r="N31" s="35">
        <v>0</v>
      </c>
      <c r="O31" s="36">
        <f t="shared" si="2"/>
        <v>0.82969999999999999</v>
      </c>
      <c r="P31" s="37">
        <f t="shared" si="3"/>
        <v>0.17030000000000001</v>
      </c>
      <c r="Q31" s="7"/>
    </row>
    <row r="32" spans="1:17" x14ac:dyDescent="0.25">
      <c r="A32" s="28" t="s">
        <v>873</v>
      </c>
      <c r="B32" s="41" t="s">
        <v>45</v>
      </c>
      <c r="E32" s="26" t="s">
        <v>871</v>
      </c>
      <c r="F32" s="27">
        <f>SUM(G32+SUM(I32:N32))</f>
        <v>24</v>
      </c>
      <c r="G32" s="35">
        <v>11</v>
      </c>
      <c r="H32" s="30"/>
      <c r="I32" s="35">
        <v>13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6">
        <f t="shared" ref="O32" si="4">IF(F32&gt;0,ROUND((G32*$G$5+I32*$I$5+J32*$J$5+K32*$K$5+L32*$L$5+M32*$M$5+N32*$N$5)/F32,4),0)</f>
        <v>0.89290000000000003</v>
      </c>
      <c r="P32" s="37">
        <f t="shared" ref="P32" si="5">IF(F32&gt;0,100%-O32,0)</f>
        <v>0.10709999999999997</v>
      </c>
    </row>
    <row r="33" spans="1:17" x14ac:dyDescent="0.25">
      <c r="A33" s="26" t="s">
        <v>54</v>
      </c>
      <c r="B33" s="26" t="s">
        <v>56</v>
      </c>
      <c r="C33" s="26" t="s">
        <v>655</v>
      </c>
      <c r="D33" s="26" t="s">
        <v>713</v>
      </c>
      <c r="E33" s="26" t="s">
        <v>55</v>
      </c>
      <c r="F33" s="27">
        <f t="shared" si="1"/>
        <v>2656</v>
      </c>
      <c r="G33" s="35">
        <v>819</v>
      </c>
      <c r="H33" s="30">
        <v>620</v>
      </c>
      <c r="I33" s="35">
        <v>705</v>
      </c>
      <c r="J33" s="35">
        <v>631</v>
      </c>
      <c r="K33" s="35">
        <v>451</v>
      </c>
      <c r="L33" s="35">
        <v>49</v>
      </c>
      <c r="M33" s="35">
        <v>0</v>
      </c>
      <c r="N33" s="35">
        <v>1</v>
      </c>
      <c r="O33" s="36">
        <f t="shared" si="2"/>
        <v>0.68869999999999998</v>
      </c>
      <c r="P33" s="37">
        <f t="shared" si="3"/>
        <v>0.31130000000000002</v>
      </c>
      <c r="Q33" s="7"/>
    </row>
    <row r="34" spans="1:17" x14ac:dyDescent="0.25">
      <c r="A34" s="26" t="s">
        <v>57</v>
      </c>
      <c r="B34" s="26" t="s">
        <v>56</v>
      </c>
      <c r="C34" s="26" t="s">
        <v>655</v>
      </c>
      <c r="D34" s="26" t="s">
        <v>714</v>
      </c>
      <c r="E34" s="26" t="s">
        <v>58</v>
      </c>
      <c r="F34" s="27">
        <f t="shared" si="1"/>
        <v>154</v>
      </c>
      <c r="G34" s="35">
        <v>46</v>
      </c>
      <c r="H34" s="30">
        <v>41</v>
      </c>
      <c r="I34" s="35">
        <v>46</v>
      </c>
      <c r="J34" s="35">
        <v>45</v>
      </c>
      <c r="K34" s="35">
        <v>16</v>
      </c>
      <c r="L34" s="35">
        <v>1</v>
      </c>
      <c r="M34" s="35">
        <v>0</v>
      </c>
      <c r="N34" s="35">
        <v>0</v>
      </c>
      <c r="O34" s="36">
        <f t="shared" si="2"/>
        <v>0.73519999999999996</v>
      </c>
      <c r="P34" s="37">
        <f t="shared" si="3"/>
        <v>0.26480000000000004</v>
      </c>
      <c r="Q34" s="7"/>
    </row>
    <row r="35" spans="1:17" x14ac:dyDescent="0.25">
      <c r="A35" s="26" t="s">
        <v>59</v>
      </c>
      <c r="B35" s="26" t="s">
        <v>56</v>
      </c>
      <c r="C35" s="26" t="s">
        <v>655</v>
      </c>
      <c r="D35" s="26" t="s">
        <v>2</v>
      </c>
      <c r="E35" s="26" t="s">
        <v>60</v>
      </c>
      <c r="F35" s="27">
        <f t="shared" si="1"/>
        <v>190</v>
      </c>
      <c r="G35" s="35">
        <v>72</v>
      </c>
      <c r="H35" s="30">
        <v>33</v>
      </c>
      <c r="I35" s="35">
        <v>37</v>
      </c>
      <c r="J35" s="35">
        <v>77</v>
      </c>
      <c r="K35" s="35">
        <v>4</v>
      </c>
      <c r="L35" s="35">
        <v>0</v>
      </c>
      <c r="M35" s="35">
        <v>0</v>
      </c>
      <c r="N35" s="35">
        <v>0</v>
      </c>
      <c r="O35" s="36">
        <f t="shared" si="2"/>
        <v>0.7802</v>
      </c>
      <c r="P35" s="37">
        <f t="shared" si="3"/>
        <v>0.2198</v>
      </c>
      <c r="Q35" s="7"/>
    </row>
    <row r="36" spans="1:17" x14ac:dyDescent="0.25">
      <c r="A36" s="26" t="s">
        <v>61</v>
      </c>
      <c r="B36" s="26" t="s">
        <v>56</v>
      </c>
      <c r="C36" s="26" t="s">
        <v>655</v>
      </c>
      <c r="D36" s="26" t="s">
        <v>715</v>
      </c>
      <c r="E36" s="26" t="s">
        <v>62</v>
      </c>
      <c r="F36" s="27">
        <f t="shared" si="1"/>
        <v>18</v>
      </c>
      <c r="G36" s="35">
        <v>8</v>
      </c>
      <c r="H36" s="30">
        <v>5</v>
      </c>
      <c r="I36" s="35">
        <v>5</v>
      </c>
      <c r="J36" s="35">
        <v>5</v>
      </c>
      <c r="K36" s="35">
        <v>0</v>
      </c>
      <c r="L36" s="35">
        <v>0</v>
      </c>
      <c r="M36" s="35">
        <v>0</v>
      </c>
      <c r="N36" s="35">
        <v>0</v>
      </c>
      <c r="O36" s="36">
        <f t="shared" si="2"/>
        <v>0.82830000000000004</v>
      </c>
      <c r="P36" s="37">
        <f t="shared" si="3"/>
        <v>0.17169999999999996</v>
      </c>
      <c r="Q36" s="7"/>
    </row>
    <row r="37" spans="1:17" x14ac:dyDescent="0.25">
      <c r="A37" s="26" t="s">
        <v>63</v>
      </c>
      <c r="B37" s="26" t="s">
        <v>56</v>
      </c>
      <c r="C37" s="26" t="s">
        <v>655</v>
      </c>
      <c r="D37" s="26" t="s">
        <v>56</v>
      </c>
      <c r="E37" s="26" t="s">
        <v>64</v>
      </c>
      <c r="F37" s="27">
        <f t="shared" si="1"/>
        <v>394</v>
      </c>
      <c r="G37" s="35">
        <v>71</v>
      </c>
      <c r="H37" s="30">
        <v>153</v>
      </c>
      <c r="I37" s="35">
        <v>172</v>
      </c>
      <c r="J37" s="35">
        <v>101</v>
      </c>
      <c r="K37" s="35">
        <v>45</v>
      </c>
      <c r="L37" s="35">
        <v>2</v>
      </c>
      <c r="M37" s="35">
        <v>2</v>
      </c>
      <c r="N37" s="35">
        <v>1</v>
      </c>
      <c r="O37" s="36">
        <f t="shared" si="2"/>
        <v>0.72450000000000003</v>
      </c>
      <c r="P37" s="37">
        <f t="shared" si="3"/>
        <v>0.27549999999999997</v>
      </c>
      <c r="Q37" s="7"/>
    </row>
    <row r="38" spans="1:17" x14ac:dyDescent="0.25">
      <c r="A38" s="26" t="s">
        <v>65</v>
      </c>
      <c r="B38" s="26" t="s">
        <v>56</v>
      </c>
      <c r="C38" s="26" t="s">
        <v>655</v>
      </c>
      <c r="D38" s="26" t="s">
        <v>45</v>
      </c>
      <c r="E38" s="26" t="s">
        <v>66</v>
      </c>
      <c r="F38" s="27">
        <f t="shared" si="1"/>
        <v>3169</v>
      </c>
      <c r="G38" s="35">
        <v>1046</v>
      </c>
      <c r="H38" s="30">
        <v>1252</v>
      </c>
      <c r="I38" s="35">
        <v>1334</v>
      </c>
      <c r="J38" s="35">
        <v>397</v>
      </c>
      <c r="K38" s="35">
        <v>360</v>
      </c>
      <c r="L38" s="35">
        <v>29</v>
      </c>
      <c r="M38" s="35">
        <v>1</v>
      </c>
      <c r="N38" s="35">
        <v>2</v>
      </c>
      <c r="O38" s="36">
        <f t="shared" si="2"/>
        <v>0.76480000000000004</v>
      </c>
      <c r="P38" s="37">
        <f t="shared" si="3"/>
        <v>0.23519999999999996</v>
      </c>
      <c r="Q38" s="7"/>
    </row>
    <row r="39" spans="1:17" x14ac:dyDescent="0.25">
      <c r="A39" s="26" t="s">
        <v>67</v>
      </c>
      <c r="B39" s="26" t="s">
        <v>56</v>
      </c>
      <c r="C39" s="26" t="s">
        <v>655</v>
      </c>
      <c r="D39" s="26" t="s">
        <v>716</v>
      </c>
      <c r="E39" s="26" t="s">
        <v>68</v>
      </c>
      <c r="F39" s="27">
        <f t="shared" si="1"/>
        <v>705</v>
      </c>
      <c r="G39" s="35">
        <v>240</v>
      </c>
      <c r="H39" s="30">
        <v>194</v>
      </c>
      <c r="I39" s="35">
        <v>207</v>
      </c>
      <c r="J39" s="35">
        <v>186</v>
      </c>
      <c r="K39" s="35">
        <v>67</v>
      </c>
      <c r="L39" s="35">
        <v>3</v>
      </c>
      <c r="M39" s="35">
        <v>0</v>
      </c>
      <c r="N39" s="35">
        <v>2</v>
      </c>
      <c r="O39" s="36">
        <f t="shared" si="2"/>
        <v>0.74980000000000002</v>
      </c>
      <c r="P39" s="37">
        <f t="shared" si="3"/>
        <v>0.25019999999999998</v>
      </c>
      <c r="Q39" s="7"/>
    </row>
    <row r="40" spans="1:17" x14ac:dyDescent="0.25">
      <c r="A40" s="26" t="s">
        <v>69</v>
      </c>
      <c r="B40" s="26" t="s">
        <v>56</v>
      </c>
      <c r="C40" s="26" t="s">
        <v>655</v>
      </c>
      <c r="D40" s="26" t="s">
        <v>717</v>
      </c>
      <c r="E40" s="26" t="s">
        <v>70</v>
      </c>
      <c r="F40" s="27">
        <f t="shared" si="1"/>
        <v>1623</v>
      </c>
      <c r="G40" s="35">
        <v>478</v>
      </c>
      <c r="H40" s="30">
        <v>523</v>
      </c>
      <c r="I40" s="35">
        <v>553</v>
      </c>
      <c r="J40" s="35">
        <v>459</v>
      </c>
      <c r="K40" s="35">
        <v>129</v>
      </c>
      <c r="L40" s="35">
        <v>0</v>
      </c>
      <c r="M40" s="35">
        <v>0</v>
      </c>
      <c r="N40" s="35">
        <v>4</v>
      </c>
      <c r="O40" s="36">
        <f t="shared" si="2"/>
        <v>0.75870000000000004</v>
      </c>
      <c r="P40" s="37">
        <f t="shared" si="3"/>
        <v>0.24129999999999996</v>
      </c>
      <c r="Q40" s="7"/>
    </row>
    <row r="41" spans="1:17" x14ac:dyDescent="0.25">
      <c r="A41" s="26" t="s">
        <v>71</v>
      </c>
      <c r="B41" s="26" t="s">
        <v>56</v>
      </c>
      <c r="C41" s="26" t="s">
        <v>655</v>
      </c>
      <c r="D41" s="26" t="s">
        <v>690</v>
      </c>
      <c r="E41" s="26" t="s">
        <v>72</v>
      </c>
      <c r="F41" s="27">
        <f t="shared" si="1"/>
        <v>286</v>
      </c>
      <c r="G41" s="35">
        <v>104</v>
      </c>
      <c r="H41" s="30">
        <v>83</v>
      </c>
      <c r="I41" s="35">
        <v>87</v>
      </c>
      <c r="J41" s="35">
        <v>71</v>
      </c>
      <c r="K41" s="35">
        <v>24</v>
      </c>
      <c r="L41" s="35">
        <v>0</v>
      </c>
      <c r="M41" s="35">
        <v>0</v>
      </c>
      <c r="N41" s="35">
        <v>0</v>
      </c>
      <c r="O41" s="36">
        <f t="shared" si="2"/>
        <v>0.76900000000000002</v>
      </c>
      <c r="P41" s="37">
        <f t="shared" si="3"/>
        <v>0.23099999999999998</v>
      </c>
      <c r="Q41" s="7"/>
    </row>
    <row r="42" spans="1:17" x14ac:dyDescent="0.25">
      <c r="A42" s="26" t="s">
        <v>73</v>
      </c>
      <c r="B42" s="26" t="s">
        <v>7</v>
      </c>
      <c r="C42" s="26" t="s">
        <v>656</v>
      </c>
      <c r="D42" s="26" t="s">
        <v>718</v>
      </c>
      <c r="E42" s="26" t="s">
        <v>74</v>
      </c>
      <c r="F42" s="27">
        <f t="shared" si="1"/>
        <v>50</v>
      </c>
      <c r="G42" s="35">
        <v>11</v>
      </c>
      <c r="H42" s="30">
        <v>13</v>
      </c>
      <c r="I42" s="35">
        <v>13</v>
      </c>
      <c r="J42" s="35">
        <v>18</v>
      </c>
      <c r="K42" s="35">
        <v>8</v>
      </c>
      <c r="L42" s="35">
        <v>0</v>
      </c>
      <c r="M42" s="35">
        <v>0</v>
      </c>
      <c r="N42" s="35">
        <v>0</v>
      </c>
      <c r="O42" s="36">
        <f t="shared" si="2"/>
        <v>0.67979999999999996</v>
      </c>
      <c r="P42" s="37">
        <f t="shared" si="3"/>
        <v>0.32020000000000004</v>
      </c>
      <c r="Q42" s="7"/>
    </row>
    <row r="43" spans="1:17" x14ac:dyDescent="0.25">
      <c r="A43" s="26" t="s">
        <v>75</v>
      </c>
      <c r="B43" s="26" t="s">
        <v>7</v>
      </c>
      <c r="C43" s="26" t="s">
        <v>656</v>
      </c>
      <c r="D43" s="26" t="s">
        <v>719</v>
      </c>
      <c r="E43" s="26" t="s">
        <v>76</v>
      </c>
      <c r="F43" s="27">
        <f t="shared" si="1"/>
        <v>0</v>
      </c>
      <c r="G43" s="35">
        <v>0</v>
      </c>
      <c r="H43" s="30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6">
        <f t="shared" si="2"/>
        <v>0</v>
      </c>
      <c r="P43" s="37">
        <f t="shared" si="3"/>
        <v>0</v>
      </c>
      <c r="Q43" s="7"/>
    </row>
    <row r="44" spans="1:17" x14ac:dyDescent="0.25">
      <c r="A44" s="26" t="s">
        <v>77</v>
      </c>
      <c r="B44" s="26" t="s">
        <v>56</v>
      </c>
      <c r="C44" s="26" t="s">
        <v>657</v>
      </c>
      <c r="D44" s="26" t="s">
        <v>690</v>
      </c>
      <c r="E44" s="26" t="s">
        <v>78</v>
      </c>
      <c r="F44" s="27">
        <f t="shared" si="1"/>
        <v>947</v>
      </c>
      <c r="G44" s="35">
        <v>269</v>
      </c>
      <c r="H44" s="30">
        <v>197</v>
      </c>
      <c r="I44" s="35">
        <v>201</v>
      </c>
      <c r="J44" s="35">
        <v>337</v>
      </c>
      <c r="K44" s="35">
        <v>125</v>
      </c>
      <c r="L44" s="35">
        <v>14</v>
      </c>
      <c r="M44" s="35">
        <v>0</v>
      </c>
      <c r="N44" s="35">
        <v>1</v>
      </c>
      <c r="O44" s="36">
        <f t="shared" si="2"/>
        <v>0.69089999999999996</v>
      </c>
      <c r="P44" s="37">
        <f t="shared" si="3"/>
        <v>0.30910000000000004</v>
      </c>
      <c r="Q44" s="7"/>
    </row>
    <row r="45" spans="1:17" x14ac:dyDescent="0.25">
      <c r="A45" s="26" t="s">
        <v>79</v>
      </c>
      <c r="B45" s="26" t="s">
        <v>56</v>
      </c>
      <c r="C45" s="26" t="s">
        <v>657</v>
      </c>
      <c r="D45" s="26" t="s">
        <v>720</v>
      </c>
      <c r="E45" s="26" t="s">
        <v>80</v>
      </c>
      <c r="F45" s="27">
        <f t="shared" si="1"/>
        <v>67</v>
      </c>
      <c r="G45" s="35">
        <v>20</v>
      </c>
      <c r="H45" s="30">
        <v>8</v>
      </c>
      <c r="I45" s="35">
        <v>8</v>
      </c>
      <c r="J45" s="35">
        <v>34</v>
      </c>
      <c r="K45" s="35">
        <v>3</v>
      </c>
      <c r="L45" s="35">
        <v>1</v>
      </c>
      <c r="M45" s="35">
        <v>0</v>
      </c>
      <c r="N45" s="35">
        <v>1</v>
      </c>
      <c r="O45" s="36">
        <f t="shared" si="2"/>
        <v>0.70909999999999995</v>
      </c>
      <c r="P45" s="37">
        <f t="shared" si="3"/>
        <v>0.29090000000000005</v>
      </c>
      <c r="Q45" s="7"/>
    </row>
    <row r="46" spans="1:17" x14ac:dyDescent="0.25">
      <c r="A46" s="26" t="s">
        <v>81</v>
      </c>
      <c r="B46" s="26" t="s">
        <v>56</v>
      </c>
      <c r="C46" s="26" t="s">
        <v>657</v>
      </c>
      <c r="D46" s="26" t="s">
        <v>711</v>
      </c>
      <c r="E46" s="26" t="s">
        <v>82</v>
      </c>
      <c r="F46" s="27">
        <f t="shared" si="1"/>
        <v>208</v>
      </c>
      <c r="G46" s="35">
        <v>65</v>
      </c>
      <c r="H46" s="30">
        <v>69</v>
      </c>
      <c r="I46" s="35">
        <v>71</v>
      </c>
      <c r="J46" s="35">
        <v>57</v>
      </c>
      <c r="K46" s="35">
        <v>12</v>
      </c>
      <c r="L46" s="35">
        <v>3</v>
      </c>
      <c r="M46" s="35">
        <v>0</v>
      </c>
      <c r="N46" s="35">
        <v>0</v>
      </c>
      <c r="O46" s="36">
        <f t="shared" si="2"/>
        <v>0.76739999999999997</v>
      </c>
      <c r="P46" s="37">
        <f t="shared" si="3"/>
        <v>0.23260000000000003</v>
      </c>
      <c r="Q46" s="7"/>
    </row>
    <row r="47" spans="1:17" x14ac:dyDescent="0.25">
      <c r="A47" s="26" t="s">
        <v>83</v>
      </c>
      <c r="B47" s="26" t="s">
        <v>56</v>
      </c>
      <c r="C47" s="26" t="s">
        <v>657</v>
      </c>
      <c r="D47" s="26" t="s">
        <v>712</v>
      </c>
      <c r="E47" s="26" t="s">
        <v>84</v>
      </c>
      <c r="F47" s="27">
        <f t="shared" si="1"/>
        <v>128</v>
      </c>
      <c r="G47" s="35">
        <v>38</v>
      </c>
      <c r="H47" s="30">
        <v>40</v>
      </c>
      <c r="I47" s="35">
        <v>42</v>
      </c>
      <c r="J47" s="35">
        <v>42</v>
      </c>
      <c r="K47" s="35">
        <v>3</v>
      </c>
      <c r="L47" s="35">
        <v>2</v>
      </c>
      <c r="M47" s="35">
        <v>1</v>
      </c>
      <c r="N47" s="35">
        <v>0</v>
      </c>
      <c r="O47" s="36">
        <f t="shared" si="2"/>
        <v>0.77159999999999995</v>
      </c>
      <c r="P47" s="37">
        <f t="shared" si="3"/>
        <v>0.22840000000000005</v>
      </c>
      <c r="Q47" s="7"/>
    </row>
    <row r="48" spans="1:17" x14ac:dyDescent="0.25">
      <c r="A48" s="26" t="s">
        <v>85</v>
      </c>
      <c r="B48" s="26" t="s">
        <v>56</v>
      </c>
      <c r="C48" s="26" t="s">
        <v>657</v>
      </c>
      <c r="D48" s="26" t="s">
        <v>721</v>
      </c>
      <c r="E48" s="26" t="s">
        <v>86</v>
      </c>
      <c r="F48" s="27">
        <f t="shared" si="1"/>
        <v>271</v>
      </c>
      <c r="G48" s="35">
        <v>71</v>
      </c>
      <c r="H48" s="30">
        <v>79</v>
      </c>
      <c r="I48" s="35">
        <v>88</v>
      </c>
      <c r="J48" s="35">
        <v>88</v>
      </c>
      <c r="K48" s="35">
        <v>19</v>
      </c>
      <c r="L48" s="35">
        <v>5</v>
      </c>
      <c r="M48" s="35">
        <v>0</v>
      </c>
      <c r="N48" s="35">
        <v>0</v>
      </c>
      <c r="O48" s="36">
        <f t="shared" si="2"/>
        <v>0.74050000000000005</v>
      </c>
      <c r="P48" s="37">
        <f t="shared" si="3"/>
        <v>0.25949999999999995</v>
      </c>
      <c r="Q48" s="7"/>
    </row>
    <row r="49" spans="1:17" x14ac:dyDescent="0.25">
      <c r="A49" s="26" t="s">
        <v>87</v>
      </c>
      <c r="B49" s="26" t="s">
        <v>56</v>
      </c>
      <c r="C49" s="26" t="s">
        <v>657</v>
      </c>
      <c r="D49" s="26" t="s">
        <v>722</v>
      </c>
      <c r="E49" s="26" t="s">
        <v>88</v>
      </c>
      <c r="F49" s="27">
        <f t="shared" si="1"/>
        <v>639</v>
      </c>
      <c r="G49" s="35">
        <v>183</v>
      </c>
      <c r="H49" s="30">
        <v>126</v>
      </c>
      <c r="I49" s="35">
        <v>133</v>
      </c>
      <c r="J49" s="35">
        <v>204</v>
      </c>
      <c r="K49" s="35">
        <v>110</v>
      </c>
      <c r="L49" s="35">
        <v>7</v>
      </c>
      <c r="M49" s="35">
        <v>0</v>
      </c>
      <c r="N49" s="35">
        <v>2</v>
      </c>
      <c r="O49" s="36">
        <f t="shared" si="2"/>
        <v>0.67130000000000001</v>
      </c>
      <c r="P49" s="37">
        <f t="shared" si="3"/>
        <v>0.32869999999999999</v>
      </c>
      <c r="Q49" s="7"/>
    </row>
    <row r="50" spans="1:17" x14ac:dyDescent="0.25">
      <c r="A50" s="26" t="s">
        <v>89</v>
      </c>
      <c r="B50" s="26" t="s">
        <v>30</v>
      </c>
      <c r="C50" s="26" t="s">
        <v>658</v>
      </c>
      <c r="D50" s="26" t="s">
        <v>723</v>
      </c>
      <c r="E50" s="26" t="s">
        <v>90</v>
      </c>
      <c r="F50" s="27">
        <f t="shared" si="1"/>
        <v>18</v>
      </c>
      <c r="G50" s="35">
        <v>12</v>
      </c>
      <c r="H50" s="30">
        <v>2</v>
      </c>
      <c r="I50" s="35">
        <v>2</v>
      </c>
      <c r="J50" s="35">
        <v>2</v>
      </c>
      <c r="K50" s="35">
        <v>2</v>
      </c>
      <c r="L50" s="35">
        <v>0</v>
      </c>
      <c r="M50" s="35">
        <v>0</v>
      </c>
      <c r="N50" s="35">
        <v>0</v>
      </c>
      <c r="O50" s="36">
        <f t="shared" si="2"/>
        <v>0.79559999999999997</v>
      </c>
      <c r="P50" s="37">
        <f t="shared" si="3"/>
        <v>0.20440000000000003</v>
      </c>
      <c r="Q50" s="7"/>
    </row>
    <row r="51" spans="1:17" x14ac:dyDescent="0.25">
      <c r="A51" s="26" t="s">
        <v>91</v>
      </c>
      <c r="B51" s="26" t="s">
        <v>30</v>
      </c>
      <c r="C51" s="26" t="s">
        <v>658</v>
      </c>
      <c r="D51" s="26" t="s">
        <v>724</v>
      </c>
      <c r="E51" s="26" t="s">
        <v>92</v>
      </c>
      <c r="F51" s="27">
        <f t="shared" si="1"/>
        <v>81</v>
      </c>
      <c r="G51" s="35">
        <v>29</v>
      </c>
      <c r="H51" s="30">
        <v>28</v>
      </c>
      <c r="I51" s="35">
        <v>33</v>
      </c>
      <c r="J51" s="35">
        <v>18</v>
      </c>
      <c r="K51" s="35">
        <v>1</v>
      </c>
      <c r="L51" s="35">
        <v>0</v>
      </c>
      <c r="M51" s="35">
        <v>0</v>
      </c>
      <c r="N51" s="35">
        <v>0</v>
      </c>
      <c r="O51" s="36">
        <f t="shared" si="2"/>
        <v>0.82769999999999999</v>
      </c>
      <c r="P51" s="37">
        <f t="shared" si="3"/>
        <v>0.17230000000000001</v>
      </c>
      <c r="Q51" s="7"/>
    </row>
    <row r="52" spans="1:17" x14ac:dyDescent="0.25">
      <c r="A52" s="26" t="s">
        <v>93</v>
      </c>
      <c r="B52" s="26" t="s">
        <v>30</v>
      </c>
      <c r="C52" s="26" t="s">
        <v>658</v>
      </c>
      <c r="D52" s="26" t="s">
        <v>725</v>
      </c>
      <c r="E52" s="26" t="s">
        <v>94</v>
      </c>
      <c r="F52" s="27">
        <f t="shared" si="1"/>
        <v>2</v>
      </c>
      <c r="G52" s="35">
        <v>2</v>
      </c>
      <c r="H52" s="30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6">
        <f t="shared" si="2"/>
        <v>0.92</v>
      </c>
      <c r="P52" s="37">
        <f t="shared" si="3"/>
        <v>7.999999999999996E-2</v>
      </c>
      <c r="Q52" s="7"/>
    </row>
    <row r="53" spans="1:17" x14ac:dyDescent="0.25">
      <c r="A53" s="26" t="s">
        <v>95</v>
      </c>
      <c r="B53" s="26" t="s">
        <v>30</v>
      </c>
      <c r="C53" s="26" t="s">
        <v>658</v>
      </c>
      <c r="D53" s="26" t="s">
        <v>726</v>
      </c>
      <c r="E53" s="26" t="s">
        <v>96</v>
      </c>
      <c r="F53" s="27">
        <f t="shared" si="1"/>
        <v>606</v>
      </c>
      <c r="G53" s="35">
        <v>231</v>
      </c>
      <c r="H53" s="30">
        <v>165</v>
      </c>
      <c r="I53" s="35">
        <v>177</v>
      </c>
      <c r="J53" s="35">
        <v>120</v>
      </c>
      <c r="K53" s="35">
        <v>77</v>
      </c>
      <c r="L53" s="35">
        <v>1</v>
      </c>
      <c r="M53" s="35">
        <v>0</v>
      </c>
      <c r="N53" s="35">
        <v>0</v>
      </c>
      <c r="O53" s="36">
        <f t="shared" si="2"/>
        <v>0.74809999999999999</v>
      </c>
      <c r="P53" s="37">
        <f t="shared" si="3"/>
        <v>0.25190000000000001</v>
      </c>
      <c r="Q53" s="7"/>
    </row>
    <row r="54" spans="1:17" x14ac:dyDescent="0.25">
      <c r="A54" s="26" t="s">
        <v>97</v>
      </c>
      <c r="B54" s="26" t="s">
        <v>30</v>
      </c>
      <c r="C54" s="26" t="s">
        <v>658</v>
      </c>
      <c r="D54" s="26" t="s">
        <v>727</v>
      </c>
      <c r="E54" s="26" t="s">
        <v>98</v>
      </c>
      <c r="F54" s="27">
        <f t="shared" si="1"/>
        <v>13</v>
      </c>
      <c r="G54" s="35">
        <v>5</v>
      </c>
      <c r="H54" s="30">
        <v>7</v>
      </c>
      <c r="I54" s="35">
        <v>7</v>
      </c>
      <c r="J54" s="35">
        <v>1</v>
      </c>
      <c r="K54" s="35">
        <v>0</v>
      </c>
      <c r="L54" s="35">
        <v>0</v>
      </c>
      <c r="M54" s="35">
        <v>0</v>
      </c>
      <c r="N54" s="35">
        <v>0</v>
      </c>
      <c r="O54" s="36">
        <f t="shared" si="2"/>
        <v>0.87150000000000005</v>
      </c>
      <c r="P54" s="37">
        <f t="shared" si="3"/>
        <v>0.12849999999999995</v>
      </c>
      <c r="Q54" s="7"/>
    </row>
    <row r="55" spans="1:17" x14ac:dyDescent="0.25">
      <c r="A55" s="26" t="s">
        <v>99</v>
      </c>
      <c r="B55" s="26" t="s">
        <v>30</v>
      </c>
      <c r="C55" s="26" t="s">
        <v>658</v>
      </c>
      <c r="D55" s="26" t="s">
        <v>728</v>
      </c>
      <c r="E55" s="26" t="s">
        <v>100</v>
      </c>
      <c r="F55" s="27">
        <f t="shared" si="1"/>
        <v>44</v>
      </c>
      <c r="G55" s="35">
        <v>14</v>
      </c>
      <c r="H55" s="30">
        <v>11</v>
      </c>
      <c r="I55" s="35">
        <v>14</v>
      </c>
      <c r="J55" s="35">
        <v>13</v>
      </c>
      <c r="K55" s="35">
        <v>3</v>
      </c>
      <c r="L55" s="35">
        <v>0</v>
      </c>
      <c r="M55" s="35">
        <v>0</v>
      </c>
      <c r="N55" s="35">
        <v>0</v>
      </c>
      <c r="O55" s="36">
        <f t="shared" si="2"/>
        <v>0.76749999999999996</v>
      </c>
      <c r="P55" s="37">
        <f t="shared" si="3"/>
        <v>0.23250000000000004</v>
      </c>
      <c r="Q55" s="7"/>
    </row>
    <row r="56" spans="1:17" x14ac:dyDescent="0.25">
      <c r="A56" s="26" t="s">
        <v>101</v>
      </c>
      <c r="B56" s="26" t="s">
        <v>2</v>
      </c>
      <c r="C56" s="26" t="s">
        <v>659</v>
      </c>
      <c r="D56" s="26" t="s">
        <v>729</v>
      </c>
      <c r="E56" s="26" t="s">
        <v>102</v>
      </c>
      <c r="F56" s="27">
        <f t="shared" si="1"/>
        <v>1</v>
      </c>
      <c r="G56" s="35">
        <v>0</v>
      </c>
      <c r="H56" s="30">
        <v>0</v>
      </c>
      <c r="I56" s="35">
        <v>0</v>
      </c>
      <c r="J56" s="35">
        <v>1</v>
      </c>
      <c r="K56" s="35">
        <v>0</v>
      </c>
      <c r="L56" s="35">
        <v>0</v>
      </c>
      <c r="M56" s="35">
        <v>0</v>
      </c>
      <c r="N56" s="35">
        <v>0</v>
      </c>
      <c r="O56" s="36">
        <f t="shared" si="2"/>
        <v>0.64</v>
      </c>
      <c r="P56" s="37">
        <f t="shared" si="3"/>
        <v>0.36</v>
      </c>
      <c r="Q56" s="7"/>
    </row>
    <row r="57" spans="1:17" x14ac:dyDescent="0.25">
      <c r="A57" s="26" t="s">
        <v>103</v>
      </c>
      <c r="B57" s="26" t="s">
        <v>2</v>
      </c>
      <c r="C57" s="26" t="s">
        <v>659</v>
      </c>
      <c r="D57" s="26" t="s">
        <v>697</v>
      </c>
      <c r="E57" s="26" t="s">
        <v>104</v>
      </c>
      <c r="F57" s="27">
        <f t="shared" si="1"/>
        <v>22</v>
      </c>
      <c r="G57" s="35">
        <v>7</v>
      </c>
      <c r="H57" s="30">
        <v>10</v>
      </c>
      <c r="I57" s="35">
        <v>10</v>
      </c>
      <c r="J57" s="35">
        <v>5</v>
      </c>
      <c r="K57" s="35">
        <v>0</v>
      </c>
      <c r="L57" s="35">
        <v>0</v>
      </c>
      <c r="M57" s="35">
        <v>0</v>
      </c>
      <c r="N57" s="35">
        <v>0</v>
      </c>
      <c r="O57" s="36">
        <f t="shared" si="2"/>
        <v>0.83360000000000001</v>
      </c>
      <c r="P57" s="37">
        <f t="shared" si="3"/>
        <v>0.16639999999999999</v>
      </c>
      <c r="Q57" s="7"/>
    </row>
    <row r="58" spans="1:17" x14ac:dyDescent="0.25">
      <c r="A58" s="26" t="s">
        <v>105</v>
      </c>
      <c r="B58" s="26" t="s">
        <v>2</v>
      </c>
      <c r="C58" s="26" t="s">
        <v>659</v>
      </c>
      <c r="D58" s="26" t="s">
        <v>730</v>
      </c>
      <c r="E58" s="26" t="s">
        <v>106</v>
      </c>
      <c r="F58" s="27">
        <f t="shared" si="1"/>
        <v>8</v>
      </c>
      <c r="G58" s="35">
        <v>6</v>
      </c>
      <c r="H58" s="30">
        <v>2</v>
      </c>
      <c r="I58" s="35">
        <v>2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6">
        <f t="shared" si="2"/>
        <v>0.90749999999999997</v>
      </c>
      <c r="P58" s="37">
        <f t="shared" si="3"/>
        <v>9.2500000000000027E-2</v>
      </c>
      <c r="Q58" s="7"/>
    </row>
    <row r="59" spans="1:17" x14ac:dyDescent="0.25">
      <c r="A59" s="26" t="s">
        <v>107</v>
      </c>
      <c r="B59" s="26" t="s">
        <v>2</v>
      </c>
      <c r="C59" s="26" t="s">
        <v>659</v>
      </c>
      <c r="D59" s="26" t="s">
        <v>731</v>
      </c>
      <c r="E59" s="26" t="s">
        <v>108</v>
      </c>
      <c r="F59" s="27">
        <f t="shared" si="1"/>
        <v>22</v>
      </c>
      <c r="G59" s="35">
        <v>10</v>
      </c>
      <c r="H59" s="30">
        <v>7</v>
      </c>
      <c r="I59" s="35">
        <v>9</v>
      </c>
      <c r="J59" s="35">
        <v>0</v>
      </c>
      <c r="K59" s="35">
        <v>3</v>
      </c>
      <c r="L59" s="35">
        <v>0</v>
      </c>
      <c r="M59" s="35">
        <v>0</v>
      </c>
      <c r="N59" s="35">
        <v>0</v>
      </c>
      <c r="O59" s="36">
        <f t="shared" si="2"/>
        <v>0.79179999999999995</v>
      </c>
      <c r="P59" s="37">
        <f t="shared" si="3"/>
        <v>0.20820000000000005</v>
      </c>
      <c r="Q59" s="7"/>
    </row>
    <row r="60" spans="1:17" x14ac:dyDescent="0.25">
      <c r="A60" s="26" t="s">
        <v>109</v>
      </c>
      <c r="B60" s="26" t="s">
        <v>2</v>
      </c>
      <c r="C60" s="26" t="s">
        <v>659</v>
      </c>
      <c r="D60" s="26" t="s">
        <v>732</v>
      </c>
      <c r="E60" s="26" t="s">
        <v>110</v>
      </c>
      <c r="F60" s="27">
        <f t="shared" si="1"/>
        <v>34</v>
      </c>
      <c r="G60" s="35">
        <v>6</v>
      </c>
      <c r="H60" s="30">
        <v>8</v>
      </c>
      <c r="I60" s="35">
        <v>8</v>
      </c>
      <c r="J60" s="35">
        <v>17</v>
      </c>
      <c r="K60" s="35">
        <v>3</v>
      </c>
      <c r="L60" s="35">
        <v>0</v>
      </c>
      <c r="M60" s="35">
        <v>0</v>
      </c>
      <c r="N60" s="35">
        <v>0</v>
      </c>
      <c r="O60" s="36">
        <f t="shared" si="2"/>
        <v>0.69850000000000001</v>
      </c>
      <c r="P60" s="37">
        <f t="shared" si="3"/>
        <v>0.30149999999999999</v>
      </c>
      <c r="Q60" s="7"/>
    </row>
    <row r="61" spans="1:17" x14ac:dyDescent="0.25">
      <c r="A61" s="26" t="s">
        <v>111</v>
      </c>
      <c r="B61" s="26" t="s">
        <v>7</v>
      </c>
      <c r="C61" s="26" t="s">
        <v>660</v>
      </c>
      <c r="D61" s="26" t="s">
        <v>733</v>
      </c>
      <c r="E61" s="26" t="s">
        <v>112</v>
      </c>
      <c r="F61" s="27">
        <f t="shared" si="1"/>
        <v>2141</v>
      </c>
      <c r="G61" s="35">
        <v>702</v>
      </c>
      <c r="H61" s="30">
        <v>383</v>
      </c>
      <c r="I61" s="35">
        <v>412</v>
      </c>
      <c r="J61" s="35">
        <v>667</v>
      </c>
      <c r="K61" s="35">
        <v>359</v>
      </c>
      <c r="L61" s="35">
        <v>0</v>
      </c>
      <c r="M61" s="35">
        <v>0</v>
      </c>
      <c r="N61" s="35">
        <v>1</v>
      </c>
      <c r="O61" s="36">
        <f t="shared" si="2"/>
        <v>0.69030000000000002</v>
      </c>
      <c r="P61" s="37">
        <f t="shared" si="3"/>
        <v>0.30969999999999998</v>
      </c>
      <c r="Q61" s="7"/>
    </row>
    <row r="62" spans="1:17" x14ac:dyDescent="0.25">
      <c r="A62" s="26" t="s">
        <v>113</v>
      </c>
      <c r="B62" s="26" t="s">
        <v>7</v>
      </c>
      <c r="C62" s="26" t="s">
        <v>660</v>
      </c>
      <c r="D62" s="26" t="s">
        <v>734</v>
      </c>
      <c r="E62" s="26" t="s">
        <v>114</v>
      </c>
      <c r="F62" s="27">
        <f t="shared" si="1"/>
        <v>258</v>
      </c>
      <c r="G62" s="35">
        <v>85</v>
      </c>
      <c r="H62" s="30">
        <v>38</v>
      </c>
      <c r="I62" s="35">
        <v>41</v>
      </c>
      <c r="J62" s="35">
        <v>115</v>
      </c>
      <c r="K62" s="35">
        <v>17</v>
      </c>
      <c r="L62" s="35">
        <v>0</v>
      </c>
      <c r="M62" s="35">
        <v>0</v>
      </c>
      <c r="N62" s="35">
        <v>0</v>
      </c>
      <c r="O62" s="36">
        <f t="shared" si="2"/>
        <v>0.73519999999999996</v>
      </c>
      <c r="P62" s="37">
        <f t="shared" si="3"/>
        <v>0.26480000000000004</v>
      </c>
      <c r="Q62" s="7"/>
    </row>
    <row r="63" spans="1:17" x14ac:dyDescent="0.25">
      <c r="A63" s="26" t="s">
        <v>115</v>
      </c>
      <c r="B63" s="26" t="s">
        <v>7</v>
      </c>
      <c r="C63" s="26" t="s">
        <v>660</v>
      </c>
      <c r="D63" s="26" t="s">
        <v>735</v>
      </c>
      <c r="E63" s="26" t="s">
        <v>116</v>
      </c>
      <c r="F63" s="27">
        <f t="shared" si="1"/>
        <v>3</v>
      </c>
      <c r="G63" s="35">
        <v>0</v>
      </c>
      <c r="H63" s="30">
        <v>0</v>
      </c>
      <c r="I63" s="35">
        <v>0</v>
      </c>
      <c r="J63" s="35">
        <v>1</v>
      </c>
      <c r="K63" s="35">
        <v>2</v>
      </c>
      <c r="L63" s="35">
        <v>0</v>
      </c>
      <c r="M63" s="35">
        <v>0</v>
      </c>
      <c r="N63" s="35">
        <v>0</v>
      </c>
      <c r="O63" s="36">
        <f t="shared" si="2"/>
        <v>0.3</v>
      </c>
      <c r="P63" s="37">
        <f t="shared" si="3"/>
        <v>0.7</v>
      </c>
      <c r="Q63" s="7"/>
    </row>
    <row r="64" spans="1:17" x14ac:dyDescent="0.25">
      <c r="A64" s="26" t="s">
        <v>117</v>
      </c>
      <c r="B64" s="26" t="s">
        <v>7</v>
      </c>
      <c r="C64" s="26" t="s">
        <v>660</v>
      </c>
      <c r="D64" s="26" t="s">
        <v>736</v>
      </c>
      <c r="E64" s="26" t="s">
        <v>118</v>
      </c>
      <c r="F64" s="27">
        <f t="shared" si="1"/>
        <v>4</v>
      </c>
      <c r="G64" s="35">
        <v>1</v>
      </c>
      <c r="H64" s="30">
        <v>1</v>
      </c>
      <c r="I64" s="35">
        <v>1</v>
      </c>
      <c r="J64" s="35">
        <v>2</v>
      </c>
      <c r="K64" s="35">
        <v>0</v>
      </c>
      <c r="L64" s="35">
        <v>0</v>
      </c>
      <c r="M64" s="35">
        <v>0</v>
      </c>
      <c r="N64" s="35">
        <v>0</v>
      </c>
      <c r="O64" s="36">
        <f t="shared" si="2"/>
        <v>0.76749999999999996</v>
      </c>
      <c r="P64" s="37">
        <f t="shared" si="3"/>
        <v>0.23250000000000004</v>
      </c>
      <c r="Q64" s="7"/>
    </row>
    <row r="65" spans="1:17" x14ac:dyDescent="0.25">
      <c r="A65" s="26" t="s">
        <v>119</v>
      </c>
      <c r="B65" s="26" t="s">
        <v>7</v>
      </c>
      <c r="C65" s="26" t="s">
        <v>661</v>
      </c>
      <c r="D65" s="26" t="s">
        <v>737</v>
      </c>
      <c r="E65" s="26" t="s">
        <v>120</v>
      </c>
      <c r="F65" s="27">
        <f t="shared" si="1"/>
        <v>41</v>
      </c>
      <c r="G65" s="35">
        <v>8</v>
      </c>
      <c r="H65" s="30">
        <v>7</v>
      </c>
      <c r="I65" s="35">
        <v>7</v>
      </c>
      <c r="J65" s="35">
        <v>26</v>
      </c>
      <c r="K65" s="35">
        <v>0</v>
      </c>
      <c r="L65" s="35">
        <v>0</v>
      </c>
      <c r="M65" s="35">
        <v>0</v>
      </c>
      <c r="N65" s="35">
        <v>0</v>
      </c>
      <c r="O65" s="36">
        <f t="shared" si="2"/>
        <v>0.7339</v>
      </c>
      <c r="P65" s="37">
        <f t="shared" si="3"/>
        <v>0.2661</v>
      </c>
      <c r="Q65" s="7"/>
    </row>
    <row r="66" spans="1:17" x14ac:dyDescent="0.25">
      <c r="A66" s="26" t="s">
        <v>121</v>
      </c>
      <c r="B66" s="26" t="s">
        <v>123</v>
      </c>
      <c r="C66" s="26" t="s">
        <v>662</v>
      </c>
      <c r="D66" s="26" t="s">
        <v>738</v>
      </c>
      <c r="E66" s="26" t="s">
        <v>122</v>
      </c>
      <c r="F66" s="27">
        <f t="shared" si="1"/>
        <v>307</v>
      </c>
      <c r="G66" s="35">
        <v>87</v>
      </c>
      <c r="H66" s="30">
        <v>100</v>
      </c>
      <c r="I66" s="35">
        <v>106</v>
      </c>
      <c r="J66" s="35">
        <v>99</v>
      </c>
      <c r="K66" s="35">
        <v>15</v>
      </c>
      <c r="L66" s="35">
        <v>0</v>
      </c>
      <c r="M66" s="35">
        <v>0</v>
      </c>
      <c r="N66" s="35">
        <v>0</v>
      </c>
      <c r="O66" s="36">
        <f t="shared" si="2"/>
        <v>0.77380000000000004</v>
      </c>
      <c r="P66" s="37">
        <f t="shared" si="3"/>
        <v>0.22619999999999996</v>
      </c>
      <c r="Q66" s="7"/>
    </row>
    <row r="67" spans="1:17" x14ac:dyDescent="0.25">
      <c r="A67" s="26" t="s">
        <v>124</v>
      </c>
      <c r="B67" s="26" t="s">
        <v>30</v>
      </c>
      <c r="C67" s="26" t="s">
        <v>662</v>
      </c>
      <c r="D67" s="26" t="s">
        <v>739</v>
      </c>
      <c r="E67" s="26" t="s">
        <v>125</v>
      </c>
      <c r="F67" s="27">
        <f t="shared" si="1"/>
        <v>350</v>
      </c>
      <c r="G67" s="35">
        <v>128</v>
      </c>
      <c r="H67" s="30">
        <v>51</v>
      </c>
      <c r="I67" s="35">
        <v>54</v>
      </c>
      <c r="J67" s="35">
        <v>124</v>
      </c>
      <c r="K67" s="35">
        <v>44</v>
      </c>
      <c r="L67" s="35">
        <v>0</v>
      </c>
      <c r="M67" s="35">
        <v>0</v>
      </c>
      <c r="N67" s="35">
        <v>0</v>
      </c>
      <c r="O67" s="36">
        <f t="shared" si="2"/>
        <v>0.71379999999999999</v>
      </c>
      <c r="P67" s="37">
        <f t="shared" si="3"/>
        <v>0.28620000000000001</v>
      </c>
      <c r="Q67" s="7"/>
    </row>
    <row r="68" spans="1:17" x14ac:dyDescent="0.25">
      <c r="A68" s="26" t="s">
        <v>126</v>
      </c>
      <c r="B68" s="26" t="s">
        <v>30</v>
      </c>
      <c r="C68" s="26" t="s">
        <v>662</v>
      </c>
      <c r="D68" s="26" t="s">
        <v>740</v>
      </c>
      <c r="E68" s="26" t="s">
        <v>127</v>
      </c>
      <c r="F68" s="27">
        <f t="shared" si="1"/>
        <v>124</v>
      </c>
      <c r="G68" s="35">
        <v>36</v>
      </c>
      <c r="H68" s="30">
        <v>12</v>
      </c>
      <c r="I68" s="35">
        <v>15</v>
      </c>
      <c r="J68" s="35">
        <v>61</v>
      </c>
      <c r="K68" s="35">
        <v>12</v>
      </c>
      <c r="L68" s="35">
        <v>0</v>
      </c>
      <c r="M68" s="35">
        <v>0</v>
      </c>
      <c r="N68" s="35">
        <v>0</v>
      </c>
      <c r="O68" s="36">
        <f t="shared" si="2"/>
        <v>0.69979999999999998</v>
      </c>
      <c r="P68" s="37">
        <f t="shared" si="3"/>
        <v>0.30020000000000002</v>
      </c>
      <c r="Q68" s="7"/>
    </row>
    <row r="69" spans="1:17" x14ac:dyDescent="0.25">
      <c r="A69" s="26" t="s">
        <v>128</v>
      </c>
      <c r="B69" s="26" t="s">
        <v>30</v>
      </c>
      <c r="C69" s="26" t="s">
        <v>662</v>
      </c>
      <c r="D69" s="26" t="s">
        <v>741</v>
      </c>
      <c r="E69" s="26" t="s">
        <v>129</v>
      </c>
      <c r="F69" s="27">
        <f t="shared" si="1"/>
        <v>16</v>
      </c>
      <c r="G69" s="35">
        <v>6</v>
      </c>
      <c r="H69" s="30">
        <v>3</v>
      </c>
      <c r="I69" s="35">
        <v>3</v>
      </c>
      <c r="J69" s="35">
        <v>6</v>
      </c>
      <c r="K69" s="35">
        <v>1</v>
      </c>
      <c r="L69" s="35">
        <v>0</v>
      </c>
      <c r="M69" s="35">
        <v>0</v>
      </c>
      <c r="N69" s="35">
        <v>0</v>
      </c>
      <c r="O69" s="36">
        <f t="shared" si="2"/>
        <v>0.75629999999999997</v>
      </c>
      <c r="P69" s="37">
        <f t="shared" si="3"/>
        <v>0.24370000000000003</v>
      </c>
      <c r="Q69" s="7"/>
    </row>
    <row r="70" spans="1:17" x14ac:dyDescent="0.25">
      <c r="A70" s="26" t="s">
        <v>130</v>
      </c>
      <c r="B70" s="26" t="s">
        <v>30</v>
      </c>
      <c r="C70" s="26" t="s">
        <v>662</v>
      </c>
      <c r="D70" s="26" t="s">
        <v>742</v>
      </c>
      <c r="E70" s="26" t="s">
        <v>131</v>
      </c>
      <c r="F70" s="27">
        <f t="shared" si="1"/>
        <v>66</v>
      </c>
      <c r="G70" s="35">
        <v>22</v>
      </c>
      <c r="H70" s="30">
        <v>28</v>
      </c>
      <c r="I70" s="35">
        <v>30</v>
      </c>
      <c r="J70" s="35">
        <v>7</v>
      </c>
      <c r="K70" s="35">
        <v>7</v>
      </c>
      <c r="L70" s="35">
        <v>0</v>
      </c>
      <c r="M70" s="35">
        <v>0</v>
      </c>
      <c r="N70" s="35">
        <v>0</v>
      </c>
      <c r="O70" s="36">
        <f t="shared" si="2"/>
        <v>0.78380000000000005</v>
      </c>
      <c r="P70" s="37">
        <f t="shared" si="3"/>
        <v>0.21619999999999995</v>
      </c>
      <c r="Q70" s="7"/>
    </row>
    <row r="71" spans="1:17" x14ac:dyDescent="0.25">
      <c r="A71" s="26" t="s">
        <v>132</v>
      </c>
      <c r="B71" s="26" t="s">
        <v>123</v>
      </c>
      <c r="C71" s="26" t="s">
        <v>662</v>
      </c>
      <c r="D71" s="26" t="s">
        <v>693</v>
      </c>
      <c r="E71" s="26" t="s">
        <v>133</v>
      </c>
      <c r="F71" s="27">
        <f t="shared" ref="F71:F133" si="6">SUM(G71+SUM(I71:N71))</f>
        <v>149</v>
      </c>
      <c r="G71" s="35">
        <v>40</v>
      </c>
      <c r="H71" s="30">
        <v>13</v>
      </c>
      <c r="I71" s="35">
        <v>15</v>
      </c>
      <c r="J71" s="35">
        <v>76</v>
      </c>
      <c r="K71" s="35">
        <v>18</v>
      </c>
      <c r="L71" s="35">
        <v>0</v>
      </c>
      <c r="M71" s="35">
        <v>0</v>
      </c>
      <c r="N71" s="35">
        <v>0</v>
      </c>
      <c r="O71" s="36">
        <f t="shared" ref="O71:O133" si="7">IF(F71&gt;0,ROUND((G71*$G$5+I71*$I$5+J71*$J$5+K71*$K$5+L71*$L$5+M71*$M$5+N71*$N$5)/F71,4),0)</f>
        <v>0.67669999999999997</v>
      </c>
      <c r="P71" s="37">
        <f t="shared" ref="P71:P133" si="8">IF(F71&gt;0,100%-O71,0)</f>
        <v>0.32330000000000003</v>
      </c>
      <c r="Q71" s="7"/>
    </row>
    <row r="72" spans="1:17" x14ac:dyDescent="0.25">
      <c r="A72" s="26" t="s">
        <v>134</v>
      </c>
      <c r="B72" s="26" t="s">
        <v>30</v>
      </c>
      <c r="C72" s="26" t="s">
        <v>662</v>
      </c>
      <c r="D72" s="26" t="s">
        <v>743</v>
      </c>
      <c r="E72" s="26" t="s">
        <v>135</v>
      </c>
      <c r="F72" s="27">
        <f t="shared" si="6"/>
        <v>936</v>
      </c>
      <c r="G72" s="35">
        <v>235</v>
      </c>
      <c r="H72" s="30">
        <v>268</v>
      </c>
      <c r="I72" s="35">
        <v>286</v>
      </c>
      <c r="J72" s="35">
        <v>289</v>
      </c>
      <c r="K72" s="35">
        <v>125</v>
      </c>
      <c r="L72" s="35">
        <v>0</v>
      </c>
      <c r="M72" s="35">
        <v>0</v>
      </c>
      <c r="N72" s="35">
        <v>1</v>
      </c>
      <c r="O72" s="36">
        <f t="shared" si="7"/>
        <v>0.71179999999999999</v>
      </c>
      <c r="P72" s="37">
        <f t="shared" si="8"/>
        <v>0.28820000000000001</v>
      </c>
      <c r="Q72" s="7"/>
    </row>
    <row r="73" spans="1:17" x14ac:dyDescent="0.25">
      <c r="A73" s="26" t="s">
        <v>136</v>
      </c>
      <c r="B73" s="26" t="s">
        <v>30</v>
      </c>
      <c r="C73" s="26" t="s">
        <v>662</v>
      </c>
      <c r="D73" s="26" t="s">
        <v>744</v>
      </c>
      <c r="E73" s="26" t="s">
        <v>137</v>
      </c>
      <c r="F73" s="27">
        <f t="shared" si="6"/>
        <v>238</v>
      </c>
      <c r="G73" s="35">
        <v>92</v>
      </c>
      <c r="H73" s="30">
        <v>37</v>
      </c>
      <c r="I73" s="35">
        <v>40</v>
      </c>
      <c r="J73" s="35">
        <v>76</v>
      </c>
      <c r="K73" s="35">
        <v>30</v>
      </c>
      <c r="L73" s="35">
        <v>0</v>
      </c>
      <c r="M73" s="35">
        <v>0</v>
      </c>
      <c r="N73" s="35">
        <v>0</v>
      </c>
      <c r="O73" s="36">
        <f t="shared" si="7"/>
        <v>0.72260000000000002</v>
      </c>
      <c r="P73" s="37">
        <f t="shared" si="8"/>
        <v>0.27739999999999998</v>
      </c>
      <c r="Q73" s="7"/>
    </row>
    <row r="74" spans="1:17" x14ac:dyDescent="0.25">
      <c r="A74" s="26" t="s">
        <v>138</v>
      </c>
      <c r="B74" s="26" t="s">
        <v>30</v>
      </c>
      <c r="C74" s="26" t="s">
        <v>662</v>
      </c>
      <c r="D74" s="26" t="s">
        <v>745</v>
      </c>
      <c r="E74" s="26" t="s">
        <v>139</v>
      </c>
      <c r="F74" s="27">
        <f t="shared" si="6"/>
        <v>8</v>
      </c>
      <c r="G74" s="35">
        <v>4</v>
      </c>
      <c r="H74" s="30">
        <v>3</v>
      </c>
      <c r="I74" s="35">
        <v>3</v>
      </c>
      <c r="J74" s="35">
        <v>1</v>
      </c>
      <c r="K74" s="35">
        <v>0</v>
      </c>
      <c r="L74" s="35">
        <v>0</v>
      </c>
      <c r="M74" s="35">
        <v>0</v>
      </c>
      <c r="N74" s="35">
        <v>0</v>
      </c>
      <c r="O74" s="36">
        <f t="shared" si="7"/>
        <v>0.86629999999999996</v>
      </c>
      <c r="P74" s="37">
        <f t="shared" si="8"/>
        <v>0.13370000000000004</v>
      </c>
      <c r="Q74" s="7"/>
    </row>
    <row r="75" spans="1:17" x14ac:dyDescent="0.25">
      <c r="A75" s="26" t="s">
        <v>140</v>
      </c>
      <c r="B75" s="26" t="s">
        <v>30</v>
      </c>
      <c r="C75" s="26" t="s">
        <v>662</v>
      </c>
      <c r="D75" s="26" t="s">
        <v>746</v>
      </c>
      <c r="E75" s="26" t="s">
        <v>141</v>
      </c>
      <c r="F75" s="27">
        <f t="shared" si="6"/>
        <v>92</v>
      </c>
      <c r="G75" s="35">
        <v>27</v>
      </c>
      <c r="H75" s="30">
        <v>16</v>
      </c>
      <c r="I75" s="35">
        <v>17</v>
      </c>
      <c r="J75" s="35">
        <v>47</v>
      </c>
      <c r="K75" s="35">
        <v>1</v>
      </c>
      <c r="L75" s="35">
        <v>0</v>
      </c>
      <c r="M75" s="35">
        <v>0</v>
      </c>
      <c r="N75" s="35">
        <v>0</v>
      </c>
      <c r="O75" s="36">
        <f t="shared" si="7"/>
        <v>0.7591</v>
      </c>
      <c r="P75" s="37">
        <f t="shared" si="8"/>
        <v>0.2409</v>
      </c>
      <c r="Q75" s="7"/>
    </row>
    <row r="76" spans="1:17" x14ac:dyDescent="0.25">
      <c r="A76" s="26" t="s">
        <v>142</v>
      </c>
      <c r="B76" s="26" t="s">
        <v>144</v>
      </c>
      <c r="C76" s="26" t="s">
        <v>663</v>
      </c>
      <c r="D76" s="26" t="s">
        <v>747</v>
      </c>
      <c r="E76" s="26" t="s">
        <v>143</v>
      </c>
      <c r="F76" s="27">
        <f t="shared" si="6"/>
        <v>491</v>
      </c>
      <c r="G76" s="35">
        <v>158</v>
      </c>
      <c r="H76" s="30">
        <v>102</v>
      </c>
      <c r="I76" s="35">
        <v>111</v>
      </c>
      <c r="J76" s="35">
        <v>194</v>
      </c>
      <c r="K76" s="35">
        <v>28</v>
      </c>
      <c r="L76" s="35">
        <v>0</v>
      </c>
      <c r="M76" s="35">
        <v>0</v>
      </c>
      <c r="N76" s="35">
        <v>0</v>
      </c>
      <c r="O76" s="36">
        <f t="shared" si="7"/>
        <v>0.753</v>
      </c>
      <c r="P76" s="37">
        <f t="shared" si="8"/>
        <v>0.247</v>
      </c>
      <c r="Q76" s="7"/>
    </row>
    <row r="77" spans="1:17" x14ac:dyDescent="0.25">
      <c r="A77" s="26" t="s">
        <v>145</v>
      </c>
      <c r="B77" s="26" t="s">
        <v>144</v>
      </c>
      <c r="C77" s="26" t="s">
        <v>663</v>
      </c>
      <c r="D77" s="26" t="s">
        <v>748</v>
      </c>
      <c r="E77" s="26" t="s">
        <v>146</v>
      </c>
      <c r="F77" s="27">
        <f t="shared" si="6"/>
        <v>252</v>
      </c>
      <c r="G77" s="35">
        <v>71</v>
      </c>
      <c r="H77" s="30">
        <v>65</v>
      </c>
      <c r="I77" s="35">
        <v>69</v>
      </c>
      <c r="J77" s="35">
        <v>95</v>
      </c>
      <c r="K77" s="35">
        <v>17</v>
      </c>
      <c r="L77" s="35">
        <v>0</v>
      </c>
      <c r="M77" s="35">
        <v>0</v>
      </c>
      <c r="N77" s="35">
        <v>0</v>
      </c>
      <c r="O77" s="36">
        <f t="shared" si="7"/>
        <v>0.74750000000000005</v>
      </c>
      <c r="P77" s="37">
        <f t="shared" si="8"/>
        <v>0.25249999999999995</v>
      </c>
      <c r="Q77" s="7"/>
    </row>
    <row r="78" spans="1:17" x14ac:dyDescent="0.25">
      <c r="A78" s="26" t="s">
        <v>147</v>
      </c>
      <c r="B78" s="26" t="s">
        <v>144</v>
      </c>
      <c r="C78" s="26" t="s">
        <v>663</v>
      </c>
      <c r="D78" s="26" t="s">
        <v>749</v>
      </c>
      <c r="E78" s="26" t="s">
        <v>148</v>
      </c>
      <c r="F78" s="27">
        <f t="shared" si="6"/>
        <v>129</v>
      </c>
      <c r="G78" s="35">
        <v>41</v>
      </c>
      <c r="H78" s="30">
        <v>59</v>
      </c>
      <c r="I78" s="35">
        <v>60</v>
      </c>
      <c r="J78" s="35">
        <v>17</v>
      </c>
      <c r="K78" s="35">
        <v>11</v>
      </c>
      <c r="L78" s="35">
        <v>0</v>
      </c>
      <c r="M78" s="35">
        <v>0</v>
      </c>
      <c r="N78" s="35">
        <v>0</v>
      </c>
      <c r="O78" s="36">
        <f t="shared" si="7"/>
        <v>0.79249999999999998</v>
      </c>
      <c r="P78" s="37">
        <f t="shared" si="8"/>
        <v>0.20750000000000002</v>
      </c>
      <c r="Q78" s="7"/>
    </row>
    <row r="79" spans="1:17" x14ac:dyDescent="0.25">
      <c r="A79" s="26" t="s">
        <v>149</v>
      </c>
      <c r="B79" s="26" t="s">
        <v>144</v>
      </c>
      <c r="C79" s="26" t="s">
        <v>663</v>
      </c>
      <c r="D79" s="26" t="s">
        <v>730</v>
      </c>
      <c r="E79" s="26" t="s">
        <v>150</v>
      </c>
      <c r="F79" s="27">
        <f t="shared" si="6"/>
        <v>41</v>
      </c>
      <c r="G79" s="35">
        <v>29</v>
      </c>
      <c r="H79" s="30">
        <v>2</v>
      </c>
      <c r="I79" s="35">
        <v>2</v>
      </c>
      <c r="J79" s="35">
        <v>9</v>
      </c>
      <c r="K79" s="35">
        <v>0</v>
      </c>
      <c r="L79" s="35">
        <v>1</v>
      </c>
      <c r="M79" s="35">
        <v>0</v>
      </c>
      <c r="N79" s="35">
        <v>0</v>
      </c>
      <c r="O79" s="36">
        <f t="shared" si="7"/>
        <v>0.8337</v>
      </c>
      <c r="P79" s="37">
        <f t="shared" si="8"/>
        <v>0.1663</v>
      </c>
      <c r="Q79" s="7"/>
    </row>
    <row r="80" spans="1:17" x14ac:dyDescent="0.25">
      <c r="A80" s="26" t="s">
        <v>151</v>
      </c>
      <c r="B80" s="26" t="s">
        <v>144</v>
      </c>
      <c r="C80" s="26" t="s">
        <v>663</v>
      </c>
      <c r="D80" s="26" t="s">
        <v>750</v>
      </c>
      <c r="E80" s="26" t="s">
        <v>152</v>
      </c>
      <c r="F80" s="27">
        <f t="shared" si="6"/>
        <v>154</v>
      </c>
      <c r="G80" s="35">
        <v>42</v>
      </c>
      <c r="H80" s="30">
        <v>40</v>
      </c>
      <c r="I80" s="35">
        <v>44</v>
      </c>
      <c r="J80" s="35">
        <v>54</v>
      </c>
      <c r="K80" s="35">
        <v>14</v>
      </c>
      <c r="L80" s="35">
        <v>0</v>
      </c>
      <c r="M80" s="35">
        <v>0</v>
      </c>
      <c r="N80" s="35">
        <v>0</v>
      </c>
      <c r="O80" s="36">
        <f t="shared" si="7"/>
        <v>0.73570000000000002</v>
      </c>
      <c r="P80" s="37">
        <f t="shared" si="8"/>
        <v>0.26429999999999998</v>
      </c>
      <c r="Q80" s="7"/>
    </row>
    <row r="81" spans="1:17" x14ac:dyDescent="0.25">
      <c r="A81" s="26" t="s">
        <v>153</v>
      </c>
      <c r="B81" s="26" t="s">
        <v>144</v>
      </c>
      <c r="C81" s="26" t="s">
        <v>663</v>
      </c>
      <c r="D81" s="26" t="s">
        <v>751</v>
      </c>
      <c r="E81" s="26" t="s">
        <v>154</v>
      </c>
      <c r="F81" s="27">
        <f t="shared" si="6"/>
        <v>222</v>
      </c>
      <c r="G81" s="35">
        <v>40</v>
      </c>
      <c r="H81" s="30">
        <v>38</v>
      </c>
      <c r="I81" s="35">
        <v>40</v>
      </c>
      <c r="J81" s="35">
        <v>115</v>
      </c>
      <c r="K81" s="35">
        <v>27</v>
      </c>
      <c r="L81" s="35">
        <v>0</v>
      </c>
      <c r="M81" s="35">
        <v>0</v>
      </c>
      <c r="N81" s="35">
        <v>0</v>
      </c>
      <c r="O81" s="36">
        <f t="shared" si="7"/>
        <v>0.66990000000000005</v>
      </c>
      <c r="P81" s="37">
        <f t="shared" si="8"/>
        <v>0.33009999999999995</v>
      </c>
      <c r="Q81" s="7"/>
    </row>
    <row r="82" spans="1:17" x14ac:dyDescent="0.25">
      <c r="A82" s="26" t="s">
        <v>155</v>
      </c>
      <c r="B82" s="26" t="s">
        <v>144</v>
      </c>
      <c r="C82" s="26" t="s">
        <v>663</v>
      </c>
      <c r="D82" s="26" t="s">
        <v>752</v>
      </c>
      <c r="E82" s="26" t="s">
        <v>156</v>
      </c>
      <c r="F82" s="27">
        <f t="shared" si="6"/>
        <v>27</v>
      </c>
      <c r="G82" s="35">
        <v>7</v>
      </c>
      <c r="H82" s="30">
        <v>16</v>
      </c>
      <c r="I82" s="35">
        <v>19</v>
      </c>
      <c r="J82" s="35">
        <v>0</v>
      </c>
      <c r="K82" s="35">
        <v>1</v>
      </c>
      <c r="L82" s="35">
        <v>0</v>
      </c>
      <c r="M82" s="35">
        <v>0</v>
      </c>
      <c r="N82" s="35">
        <v>0</v>
      </c>
      <c r="O82" s="36">
        <f t="shared" si="7"/>
        <v>0.85560000000000003</v>
      </c>
      <c r="P82" s="37">
        <f t="shared" si="8"/>
        <v>0.14439999999999997</v>
      </c>
      <c r="Q82" s="7"/>
    </row>
    <row r="83" spans="1:17" x14ac:dyDescent="0.25">
      <c r="A83" s="26" t="s">
        <v>157</v>
      </c>
      <c r="B83" s="26" t="s">
        <v>144</v>
      </c>
      <c r="C83" s="26" t="s">
        <v>663</v>
      </c>
      <c r="D83" s="26" t="s">
        <v>753</v>
      </c>
      <c r="E83" s="26" t="s">
        <v>158</v>
      </c>
      <c r="F83" s="27">
        <f t="shared" si="6"/>
        <v>20</v>
      </c>
      <c r="G83" s="35">
        <v>9</v>
      </c>
      <c r="H83" s="30">
        <v>4</v>
      </c>
      <c r="I83" s="35">
        <v>4</v>
      </c>
      <c r="J83" s="35">
        <v>5</v>
      </c>
      <c r="K83" s="35">
        <v>2</v>
      </c>
      <c r="L83" s="35">
        <v>0</v>
      </c>
      <c r="M83" s="35">
        <v>0</v>
      </c>
      <c r="N83" s="35">
        <v>0</v>
      </c>
      <c r="O83" s="36">
        <f t="shared" si="7"/>
        <v>0.76100000000000001</v>
      </c>
      <c r="P83" s="37">
        <f t="shared" si="8"/>
        <v>0.23899999999999999</v>
      </c>
      <c r="Q83" s="7"/>
    </row>
    <row r="84" spans="1:17" x14ac:dyDescent="0.25">
      <c r="A84" s="26" t="s">
        <v>159</v>
      </c>
      <c r="B84" s="26" t="s">
        <v>144</v>
      </c>
      <c r="C84" s="26" t="s">
        <v>663</v>
      </c>
      <c r="D84" s="26" t="s">
        <v>754</v>
      </c>
      <c r="E84" s="26" t="s">
        <v>160</v>
      </c>
      <c r="F84" s="27">
        <f t="shared" si="6"/>
        <v>26</v>
      </c>
      <c r="G84" s="35">
        <v>20</v>
      </c>
      <c r="H84" s="30">
        <v>0</v>
      </c>
      <c r="I84" s="35">
        <v>0</v>
      </c>
      <c r="J84" s="35">
        <v>4</v>
      </c>
      <c r="K84" s="35">
        <v>2</v>
      </c>
      <c r="L84" s="35">
        <v>0</v>
      </c>
      <c r="M84" s="35">
        <v>0</v>
      </c>
      <c r="N84" s="35">
        <v>0</v>
      </c>
      <c r="O84" s="36">
        <f t="shared" si="7"/>
        <v>0.81620000000000004</v>
      </c>
      <c r="P84" s="37">
        <f t="shared" si="8"/>
        <v>0.18379999999999996</v>
      </c>
      <c r="Q84" s="7"/>
    </row>
    <row r="85" spans="1:17" x14ac:dyDescent="0.25">
      <c r="A85" s="26" t="s">
        <v>161</v>
      </c>
      <c r="B85" s="26" t="s">
        <v>144</v>
      </c>
      <c r="C85" s="26" t="s">
        <v>663</v>
      </c>
      <c r="D85" s="26" t="s">
        <v>755</v>
      </c>
      <c r="E85" s="26" t="s">
        <v>162</v>
      </c>
      <c r="F85" s="27">
        <f t="shared" si="6"/>
        <v>7</v>
      </c>
      <c r="G85" s="35">
        <v>7</v>
      </c>
      <c r="H85" s="30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6">
        <f t="shared" si="7"/>
        <v>0.92</v>
      </c>
      <c r="P85" s="37">
        <f t="shared" si="8"/>
        <v>7.999999999999996E-2</v>
      </c>
      <c r="Q85" s="7"/>
    </row>
    <row r="86" spans="1:17" x14ac:dyDescent="0.25">
      <c r="A86" s="26" t="s">
        <v>163</v>
      </c>
      <c r="B86" s="26" t="s">
        <v>144</v>
      </c>
      <c r="C86" s="26" t="s">
        <v>663</v>
      </c>
      <c r="D86" s="26" t="s">
        <v>716</v>
      </c>
      <c r="E86" s="26" t="s">
        <v>164</v>
      </c>
      <c r="F86" s="27">
        <f t="shared" si="6"/>
        <v>18</v>
      </c>
      <c r="G86" s="35">
        <v>4</v>
      </c>
      <c r="H86" s="30">
        <v>9</v>
      </c>
      <c r="I86" s="35">
        <v>10</v>
      </c>
      <c r="J86" s="35">
        <v>0</v>
      </c>
      <c r="K86" s="35">
        <v>4</v>
      </c>
      <c r="L86" s="35">
        <v>0</v>
      </c>
      <c r="M86" s="35">
        <v>0</v>
      </c>
      <c r="N86" s="35">
        <v>0</v>
      </c>
      <c r="O86" s="36">
        <f t="shared" si="7"/>
        <v>0.7167</v>
      </c>
      <c r="P86" s="37">
        <f t="shared" si="8"/>
        <v>0.2833</v>
      </c>
      <c r="Q86" s="7"/>
    </row>
    <row r="87" spans="1:17" x14ac:dyDescent="0.25">
      <c r="A87" s="26" t="s">
        <v>165</v>
      </c>
      <c r="B87" s="26" t="s">
        <v>144</v>
      </c>
      <c r="C87" s="26" t="s">
        <v>663</v>
      </c>
      <c r="D87" s="26" t="s">
        <v>756</v>
      </c>
      <c r="E87" s="26" t="s">
        <v>166</v>
      </c>
      <c r="F87" s="27">
        <f t="shared" si="6"/>
        <v>94</v>
      </c>
      <c r="G87" s="35">
        <v>29</v>
      </c>
      <c r="H87" s="30">
        <v>27</v>
      </c>
      <c r="I87" s="35">
        <v>28</v>
      </c>
      <c r="J87" s="35">
        <v>27</v>
      </c>
      <c r="K87" s="35">
        <v>10</v>
      </c>
      <c r="L87" s="35">
        <v>0</v>
      </c>
      <c r="M87" s="35">
        <v>0</v>
      </c>
      <c r="N87" s="35">
        <v>0</v>
      </c>
      <c r="O87" s="36">
        <f t="shared" si="7"/>
        <v>0.74060000000000004</v>
      </c>
      <c r="P87" s="37">
        <f t="shared" si="8"/>
        <v>0.25939999999999996</v>
      </c>
      <c r="Q87" s="7"/>
    </row>
    <row r="88" spans="1:17" x14ac:dyDescent="0.25">
      <c r="A88" s="26" t="s">
        <v>167</v>
      </c>
      <c r="B88" s="26" t="s">
        <v>144</v>
      </c>
      <c r="C88" s="26" t="s">
        <v>663</v>
      </c>
      <c r="D88" s="26" t="s">
        <v>701</v>
      </c>
      <c r="E88" s="26" t="s">
        <v>168</v>
      </c>
      <c r="F88" s="27">
        <f t="shared" si="6"/>
        <v>40</v>
      </c>
      <c r="G88" s="35">
        <v>16</v>
      </c>
      <c r="H88" s="30">
        <v>10</v>
      </c>
      <c r="I88" s="35">
        <v>10</v>
      </c>
      <c r="J88" s="35">
        <v>12</v>
      </c>
      <c r="K88" s="35">
        <v>2</v>
      </c>
      <c r="L88" s="35">
        <v>0</v>
      </c>
      <c r="M88" s="35">
        <v>0</v>
      </c>
      <c r="N88" s="35">
        <v>0</v>
      </c>
      <c r="O88" s="36">
        <f t="shared" si="7"/>
        <v>0.78400000000000003</v>
      </c>
      <c r="P88" s="37">
        <f t="shared" si="8"/>
        <v>0.21599999999999997</v>
      </c>
      <c r="Q88" s="7"/>
    </row>
    <row r="89" spans="1:17" x14ac:dyDescent="0.25">
      <c r="A89" s="26" t="s">
        <v>169</v>
      </c>
      <c r="B89" s="26" t="s">
        <v>171</v>
      </c>
      <c r="C89" s="26" t="s">
        <v>664</v>
      </c>
      <c r="D89" s="26" t="s">
        <v>757</v>
      </c>
      <c r="E89" s="26" t="s">
        <v>170</v>
      </c>
      <c r="F89" s="27">
        <f t="shared" si="6"/>
        <v>734</v>
      </c>
      <c r="G89" s="35">
        <v>218</v>
      </c>
      <c r="H89" s="30">
        <v>151</v>
      </c>
      <c r="I89" s="35">
        <v>161</v>
      </c>
      <c r="J89" s="35">
        <v>216</v>
      </c>
      <c r="K89" s="35">
        <v>139</v>
      </c>
      <c r="L89" s="35">
        <v>0</v>
      </c>
      <c r="M89" s="35">
        <v>0</v>
      </c>
      <c r="N89" s="35">
        <v>0</v>
      </c>
      <c r="O89" s="36">
        <f t="shared" si="7"/>
        <v>0.67700000000000005</v>
      </c>
      <c r="P89" s="37">
        <f t="shared" si="8"/>
        <v>0.32299999999999995</v>
      </c>
      <c r="Q89" s="7"/>
    </row>
    <row r="90" spans="1:17" x14ac:dyDescent="0.25">
      <c r="A90" s="26" t="s">
        <v>172</v>
      </c>
      <c r="B90" s="26" t="s">
        <v>171</v>
      </c>
      <c r="C90" s="26" t="s">
        <v>664</v>
      </c>
      <c r="D90" s="26" t="s">
        <v>758</v>
      </c>
      <c r="E90" s="26" t="s">
        <v>173</v>
      </c>
      <c r="F90" s="27">
        <f t="shared" si="6"/>
        <v>120</v>
      </c>
      <c r="G90" s="35">
        <v>21</v>
      </c>
      <c r="H90" s="30">
        <v>36</v>
      </c>
      <c r="I90" s="35">
        <v>38</v>
      </c>
      <c r="J90" s="35">
        <v>50</v>
      </c>
      <c r="K90" s="35">
        <v>11</v>
      </c>
      <c r="L90" s="35">
        <v>0</v>
      </c>
      <c r="M90" s="35">
        <v>0</v>
      </c>
      <c r="N90" s="35">
        <v>0</v>
      </c>
      <c r="O90" s="36">
        <f t="shared" si="7"/>
        <v>0.71509999999999996</v>
      </c>
      <c r="P90" s="37">
        <f t="shared" si="8"/>
        <v>0.28490000000000004</v>
      </c>
      <c r="Q90" s="7"/>
    </row>
    <row r="91" spans="1:17" x14ac:dyDescent="0.25">
      <c r="A91" s="26" t="s">
        <v>174</v>
      </c>
      <c r="B91" s="26" t="s">
        <v>171</v>
      </c>
      <c r="C91" s="26" t="s">
        <v>664</v>
      </c>
      <c r="D91" s="26" t="s">
        <v>726</v>
      </c>
      <c r="E91" s="26" t="s">
        <v>175</v>
      </c>
      <c r="F91" s="27">
        <f t="shared" si="6"/>
        <v>188</v>
      </c>
      <c r="G91" s="35">
        <v>44</v>
      </c>
      <c r="H91" s="30">
        <v>25</v>
      </c>
      <c r="I91" s="35">
        <v>28</v>
      </c>
      <c r="J91" s="35">
        <v>95</v>
      </c>
      <c r="K91" s="35">
        <v>21</v>
      </c>
      <c r="L91" s="35">
        <v>0</v>
      </c>
      <c r="M91" s="35">
        <v>0</v>
      </c>
      <c r="N91" s="35">
        <v>0</v>
      </c>
      <c r="O91" s="36">
        <f t="shared" si="7"/>
        <v>0.68279999999999996</v>
      </c>
      <c r="P91" s="37">
        <f t="shared" si="8"/>
        <v>0.31720000000000004</v>
      </c>
      <c r="Q91" s="7"/>
    </row>
    <row r="92" spans="1:17" x14ac:dyDescent="0.25">
      <c r="A92" s="26" t="s">
        <v>176</v>
      </c>
      <c r="B92" s="26" t="s">
        <v>45</v>
      </c>
      <c r="C92" s="26" t="s">
        <v>665</v>
      </c>
      <c r="D92" s="26" t="s">
        <v>759</v>
      </c>
      <c r="E92" s="26" t="s">
        <v>177</v>
      </c>
      <c r="F92" s="27">
        <f t="shared" si="6"/>
        <v>5</v>
      </c>
      <c r="G92" s="35">
        <v>5</v>
      </c>
      <c r="H92" s="30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6">
        <f t="shared" si="7"/>
        <v>0.92</v>
      </c>
      <c r="P92" s="37">
        <f t="shared" si="8"/>
        <v>7.999999999999996E-2</v>
      </c>
      <c r="Q92" s="7"/>
    </row>
    <row r="93" spans="1:17" x14ac:dyDescent="0.25">
      <c r="A93" s="26" t="s">
        <v>178</v>
      </c>
      <c r="B93" s="26" t="s">
        <v>45</v>
      </c>
      <c r="C93" s="26" t="s">
        <v>665</v>
      </c>
      <c r="D93" s="26" t="s">
        <v>760</v>
      </c>
      <c r="E93" s="26" t="s">
        <v>179</v>
      </c>
      <c r="F93" s="27">
        <f t="shared" si="6"/>
        <v>11</v>
      </c>
      <c r="G93" s="35">
        <v>6</v>
      </c>
      <c r="H93" s="30">
        <v>3</v>
      </c>
      <c r="I93" s="35">
        <v>3</v>
      </c>
      <c r="J93" s="35">
        <v>1</v>
      </c>
      <c r="K93" s="35">
        <v>1</v>
      </c>
      <c r="L93" s="35">
        <v>0</v>
      </c>
      <c r="M93" s="35">
        <v>0</v>
      </c>
      <c r="N93" s="35">
        <v>0</v>
      </c>
      <c r="O93" s="36">
        <f t="shared" si="7"/>
        <v>0.80910000000000004</v>
      </c>
      <c r="P93" s="37">
        <f t="shared" si="8"/>
        <v>0.19089999999999996</v>
      </c>
      <c r="Q93" s="7"/>
    </row>
    <row r="94" spans="1:17" x14ac:dyDescent="0.25">
      <c r="A94" s="26" t="s">
        <v>180</v>
      </c>
      <c r="B94" s="26" t="s">
        <v>45</v>
      </c>
      <c r="C94" s="26" t="s">
        <v>665</v>
      </c>
      <c r="D94" s="26" t="s">
        <v>761</v>
      </c>
      <c r="E94" s="26" t="s">
        <v>181</v>
      </c>
      <c r="F94" s="27">
        <f t="shared" si="6"/>
        <v>52</v>
      </c>
      <c r="G94" s="35">
        <v>17</v>
      </c>
      <c r="H94" s="30">
        <v>30</v>
      </c>
      <c r="I94" s="35">
        <v>34</v>
      </c>
      <c r="J94" s="35">
        <v>1</v>
      </c>
      <c r="K94" s="35">
        <v>0</v>
      </c>
      <c r="L94" s="35">
        <v>0</v>
      </c>
      <c r="M94" s="35">
        <v>0</v>
      </c>
      <c r="N94" s="35">
        <v>0</v>
      </c>
      <c r="O94" s="36">
        <f t="shared" si="7"/>
        <v>0.88190000000000002</v>
      </c>
      <c r="P94" s="37">
        <f t="shared" si="8"/>
        <v>0.11809999999999998</v>
      </c>
      <c r="Q94" s="7"/>
    </row>
    <row r="95" spans="1:17" x14ac:dyDescent="0.25">
      <c r="A95" s="26" t="s">
        <v>182</v>
      </c>
      <c r="B95" s="26" t="s">
        <v>45</v>
      </c>
      <c r="C95" s="26" t="s">
        <v>665</v>
      </c>
      <c r="D95" s="26" t="s">
        <v>762</v>
      </c>
      <c r="E95" s="26" t="s">
        <v>183</v>
      </c>
      <c r="F95" s="27">
        <f t="shared" si="6"/>
        <v>122</v>
      </c>
      <c r="G95" s="35">
        <v>29</v>
      </c>
      <c r="H95" s="30">
        <v>43</v>
      </c>
      <c r="I95" s="35">
        <v>47</v>
      </c>
      <c r="J95" s="35">
        <v>34</v>
      </c>
      <c r="K95" s="35">
        <v>11</v>
      </c>
      <c r="L95" s="35">
        <v>1</v>
      </c>
      <c r="M95" s="35">
        <v>0</v>
      </c>
      <c r="N95" s="35">
        <v>0</v>
      </c>
      <c r="O95" s="36">
        <f t="shared" si="7"/>
        <v>0.74390000000000001</v>
      </c>
      <c r="P95" s="37">
        <f t="shared" si="8"/>
        <v>0.25609999999999999</v>
      </c>
      <c r="Q95" s="7"/>
    </row>
    <row r="96" spans="1:17" x14ac:dyDescent="0.25">
      <c r="A96" s="26" t="s">
        <v>184</v>
      </c>
      <c r="B96" s="26" t="s">
        <v>45</v>
      </c>
      <c r="C96" s="26" t="s">
        <v>665</v>
      </c>
      <c r="D96" s="26" t="s">
        <v>697</v>
      </c>
      <c r="E96" s="26" t="s">
        <v>185</v>
      </c>
      <c r="F96" s="27">
        <f t="shared" si="6"/>
        <v>162</v>
      </c>
      <c r="G96" s="35">
        <v>55</v>
      </c>
      <c r="H96" s="30">
        <v>44</v>
      </c>
      <c r="I96" s="35">
        <v>45</v>
      </c>
      <c r="J96" s="35">
        <v>50</v>
      </c>
      <c r="K96" s="35">
        <v>12</v>
      </c>
      <c r="L96" s="35">
        <v>0</v>
      </c>
      <c r="M96" s="35">
        <v>0</v>
      </c>
      <c r="N96" s="35">
        <v>0</v>
      </c>
      <c r="O96" s="36">
        <f t="shared" si="7"/>
        <v>0.76119999999999999</v>
      </c>
      <c r="P96" s="37">
        <f t="shared" si="8"/>
        <v>0.23880000000000001</v>
      </c>
      <c r="Q96" s="7"/>
    </row>
    <row r="97" spans="1:17" x14ac:dyDescent="0.25">
      <c r="A97" s="26" t="s">
        <v>186</v>
      </c>
      <c r="B97" s="26" t="s">
        <v>188</v>
      </c>
      <c r="C97" s="26" t="s">
        <v>666</v>
      </c>
      <c r="D97" s="26" t="s">
        <v>733</v>
      </c>
      <c r="E97" s="26" t="s">
        <v>187</v>
      </c>
      <c r="F97" s="27">
        <f t="shared" si="6"/>
        <v>6498</v>
      </c>
      <c r="G97" s="35">
        <v>2397</v>
      </c>
      <c r="H97" s="30">
        <v>1577</v>
      </c>
      <c r="I97" s="35">
        <v>1796</v>
      </c>
      <c r="J97" s="35">
        <v>1398</v>
      </c>
      <c r="K97" s="35">
        <v>849</v>
      </c>
      <c r="L97" s="35">
        <v>42</v>
      </c>
      <c r="M97" s="35">
        <v>15</v>
      </c>
      <c r="N97" s="35">
        <v>1</v>
      </c>
      <c r="O97" s="36">
        <f t="shared" si="7"/>
        <v>0.73450000000000004</v>
      </c>
      <c r="P97" s="37">
        <f t="shared" si="8"/>
        <v>0.26549999999999996</v>
      </c>
      <c r="Q97" s="7"/>
    </row>
    <row r="98" spans="1:17" x14ac:dyDescent="0.25">
      <c r="A98" s="26" t="s">
        <v>189</v>
      </c>
      <c r="B98" s="26" t="s">
        <v>188</v>
      </c>
      <c r="C98" s="26" t="s">
        <v>666</v>
      </c>
      <c r="D98" s="26" t="s">
        <v>763</v>
      </c>
      <c r="E98" s="26" t="s">
        <v>190</v>
      </c>
      <c r="F98" s="27">
        <f t="shared" si="6"/>
        <v>2678</v>
      </c>
      <c r="G98" s="35">
        <v>702</v>
      </c>
      <c r="H98" s="30">
        <v>533</v>
      </c>
      <c r="I98" s="35">
        <v>583</v>
      </c>
      <c r="J98" s="35">
        <v>966</v>
      </c>
      <c r="K98" s="35">
        <v>360</v>
      </c>
      <c r="L98" s="35">
        <v>63</v>
      </c>
      <c r="M98" s="35">
        <v>1</v>
      </c>
      <c r="N98" s="35">
        <v>3</v>
      </c>
      <c r="O98" s="36">
        <f t="shared" si="7"/>
        <v>0.67889999999999995</v>
      </c>
      <c r="P98" s="37">
        <f t="shared" si="8"/>
        <v>0.32110000000000005</v>
      </c>
      <c r="Q98" s="7"/>
    </row>
    <row r="99" spans="1:17" x14ac:dyDescent="0.25">
      <c r="A99" s="26" t="s">
        <v>191</v>
      </c>
      <c r="B99" s="26" t="s">
        <v>188</v>
      </c>
      <c r="C99" s="26" t="s">
        <v>666</v>
      </c>
      <c r="D99" s="26" t="s">
        <v>764</v>
      </c>
      <c r="E99" s="26" t="s">
        <v>192</v>
      </c>
      <c r="F99" s="27">
        <f t="shared" si="6"/>
        <v>578</v>
      </c>
      <c r="G99" s="35">
        <v>174</v>
      </c>
      <c r="H99" s="30">
        <v>137</v>
      </c>
      <c r="I99" s="35">
        <v>142</v>
      </c>
      <c r="J99" s="35">
        <v>185</v>
      </c>
      <c r="K99" s="35">
        <v>72</v>
      </c>
      <c r="L99" s="35">
        <v>4</v>
      </c>
      <c r="M99" s="35">
        <v>0</v>
      </c>
      <c r="N99" s="35">
        <v>1</v>
      </c>
      <c r="O99" s="36">
        <f t="shared" si="7"/>
        <v>0.7117</v>
      </c>
      <c r="P99" s="37">
        <f t="shared" si="8"/>
        <v>0.2883</v>
      </c>
      <c r="Q99" s="7"/>
    </row>
    <row r="100" spans="1:17" x14ac:dyDescent="0.25">
      <c r="A100" s="26" t="s">
        <v>193</v>
      </c>
      <c r="B100" s="26" t="s">
        <v>188</v>
      </c>
      <c r="C100" s="26" t="s">
        <v>666</v>
      </c>
      <c r="D100" s="26" t="s">
        <v>701</v>
      </c>
      <c r="E100" s="26" t="s">
        <v>194</v>
      </c>
      <c r="F100" s="27">
        <f t="shared" si="6"/>
        <v>356</v>
      </c>
      <c r="G100" s="35">
        <v>105</v>
      </c>
      <c r="H100" s="30">
        <v>97</v>
      </c>
      <c r="I100" s="35">
        <v>102</v>
      </c>
      <c r="J100" s="35">
        <v>103</v>
      </c>
      <c r="K100" s="35">
        <v>37</v>
      </c>
      <c r="L100" s="35">
        <v>6</v>
      </c>
      <c r="M100" s="35">
        <v>2</v>
      </c>
      <c r="N100" s="35">
        <v>1</v>
      </c>
      <c r="O100" s="36">
        <f t="shared" si="7"/>
        <v>0.71930000000000005</v>
      </c>
      <c r="P100" s="37">
        <f t="shared" si="8"/>
        <v>0.28069999999999995</v>
      </c>
      <c r="Q100" s="7"/>
    </row>
    <row r="101" spans="1:17" x14ac:dyDescent="0.25">
      <c r="A101" s="26" t="s">
        <v>195</v>
      </c>
      <c r="B101" s="26" t="s">
        <v>188</v>
      </c>
      <c r="C101" s="26" t="s">
        <v>666</v>
      </c>
      <c r="D101" s="26" t="s">
        <v>711</v>
      </c>
      <c r="E101" s="26" t="s">
        <v>196</v>
      </c>
      <c r="F101" s="27">
        <f t="shared" si="6"/>
        <v>2474</v>
      </c>
      <c r="G101" s="35">
        <v>846</v>
      </c>
      <c r="H101" s="30">
        <v>675</v>
      </c>
      <c r="I101" s="35">
        <v>763</v>
      </c>
      <c r="J101" s="35">
        <v>437</v>
      </c>
      <c r="K101" s="35">
        <v>417</v>
      </c>
      <c r="L101" s="35">
        <v>9</v>
      </c>
      <c r="M101" s="35">
        <v>0</v>
      </c>
      <c r="N101" s="35">
        <v>2</v>
      </c>
      <c r="O101" s="36">
        <f t="shared" si="7"/>
        <v>0.71789999999999998</v>
      </c>
      <c r="P101" s="37">
        <f t="shared" si="8"/>
        <v>0.28210000000000002</v>
      </c>
      <c r="Q101" s="7"/>
    </row>
    <row r="102" spans="1:17" x14ac:dyDescent="0.25">
      <c r="A102" s="26" t="s">
        <v>197</v>
      </c>
      <c r="B102" s="26" t="s">
        <v>188</v>
      </c>
      <c r="C102" s="26" t="s">
        <v>666</v>
      </c>
      <c r="D102" s="26" t="s">
        <v>712</v>
      </c>
      <c r="E102" s="26" t="s">
        <v>198</v>
      </c>
      <c r="F102" s="27">
        <f t="shared" si="6"/>
        <v>164</v>
      </c>
      <c r="G102" s="35">
        <v>42</v>
      </c>
      <c r="H102" s="30">
        <v>58</v>
      </c>
      <c r="I102" s="35">
        <v>60</v>
      </c>
      <c r="J102" s="35">
        <v>56</v>
      </c>
      <c r="K102" s="35">
        <v>5</v>
      </c>
      <c r="L102" s="35">
        <v>0</v>
      </c>
      <c r="M102" s="35">
        <v>0</v>
      </c>
      <c r="N102" s="35">
        <v>1</v>
      </c>
      <c r="O102" s="36">
        <f t="shared" si="7"/>
        <v>0.77639999999999998</v>
      </c>
      <c r="P102" s="37">
        <f t="shared" si="8"/>
        <v>0.22360000000000002</v>
      </c>
      <c r="Q102" s="7"/>
    </row>
    <row r="103" spans="1:17" x14ac:dyDescent="0.25">
      <c r="A103" s="26" t="s">
        <v>199</v>
      </c>
      <c r="B103" s="26" t="s">
        <v>188</v>
      </c>
      <c r="C103" s="26" t="s">
        <v>666</v>
      </c>
      <c r="D103" s="26" t="s">
        <v>765</v>
      </c>
      <c r="E103" s="26" t="s">
        <v>200</v>
      </c>
      <c r="F103" s="27">
        <f t="shared" si="6"/>
        <v>1801</v>
      </c>
      <c r="G103" s="35">
        <v>451</v>
      </c>
      <c r="H103" s="30">
        <v>249</v>
      </c>
      <c r="I103" s="35">
        <v>266</v>
      </c>
      <c r="J103" s="35">
        <v>635</v>
      </c>
      <c r="K103" s="35">
        <v>423</v>
      </c>
      <c r="L103" s="35">
        <v>26</v>
      </c>
      <c r="M103" s="35">
        <v>0</v>
      </c>
      <c r="N103" s="35">
        <v>0</v>
      </c>
      <c r="O103" s="36">
        <f t="shared" si="7"/>
        <v>0.61509999999999998</v>
      </c>
      <c r="P103" s="37">
        <f t="shared" si="8"/>
        <v>0.38490000000000002</v>
      </c>
      <c r="Q103" s="7"/>
    </row>
    <row r="104" spans="1:17" x14ac:dyDescent="0.25">
      <c r="A104" s="26" t="s">
        <v>201</v>
      </c>
      <c r="B104" s="26" t="s">
        <v>188</v>
      </c>
      <c r="C104" s="26" t="s">
        <v>666</v>
      </c>
      <c r="D104" s="26" t="s">
        <v>721</v>
      </c>
      <c r="E104" s="26" t="s">
        <v>202</v>
      </c>
      <c r="F104" s="27">
        <f t="shared" si="6"/>
        <v>15</v>
      </c>
      <c r="G104" s="35">
        <v>6</v>
      </c>
      <c r="H104" s="30">
        <v>6</v>
      </c>
      <c r="I104" s="35">
        <v>8</v>
      </c>
      <c r="J104" s="35">
        <v>0</v>
      </c>
      <c r="K104" s="35">
        <v>1</v>
      </c>
      <c r="L104" s="35">
        <v>0</v>
      </c>
      <c r="M104" s="35">
        <v>0</v>
      </c>
      <c r="N104" s="35">
        <v>0</v>
      </c>
      <c r="O104" s="36">
        <f t="shared" si="7"/>
        <v>0.8407</v>
      </c>
      <c r="P104" s="37">
        <f t="shared" si="8"/>
        <v>0.1593</v>
      </c>
      <c r="Q104" s="7"/>
    </row>
    <row r="105" spans="1:17" x14ac:dyDescent="0.25">
      <c r="A105" s="26" t="s">
        <v>203</v>
      </c>
      <c r="B105" s="26" t="s">
        <v>188</v>
      </c>
      <c r="C105" s="26" t="s">
        <v>666</v>
      </c>
      <c r="D105" s="26" t="s">
        <v>766</v>
      </c>
      <c r="E105" s="26" t="s">
        <v>204</v>
      </c>
      <c r="F105" s="27">
        <f t="shared" si="6"/>
        <v>1613</v>
      </c>
      <c r="G105" s="35">
        <v>447</v>
      </c>
      <c r="H105" s="30">
        <v>411</v>
      </c>
      <c r="I105" s="35">
        <v>441</v>
      </c>
      <c r="J105" s="35">
        <v>548</v>
      </c>
      <c r="K105" s="35">
        <v>156</v>
      </c>
      <c r="L105" s="35">
        <v>16</v>
      </c>
      <c r="M105" s="35">
        <v>3</v>
      </c>
      <c r="N105" s="35">
        <v>2</v>
      </c>
      <c r="O105" s="36">
        <f t="shared" si="7"/>
        <v>0.7228</v>
      </c>
      <c r="P105" s="37">
        <f t="shared" si="8"/>
        <v>0.2772</v>
      </c>
      <c r="Q105" s="7"/>
    </row>
    <row r="106" spans="1:17" x14ac:dyDescent="0.25">
      <c r="A106" s="26" t="s">
        <v>205</v>
      </c>
      <c r="B106" s="26" t="s">
        <v>188</v>
      </c>
      <c r="C106" s="26" t="s">
        <v>666</v>
      </c>
      <c r="D106" s="26" t="s">
        <v>767</v>
      </c>
      <c r="E106" s="26" t="s">
        <v>206</v>
      </c>
      <c r="F106" s="27">
        <f t="shared" si="6"/>
        <v>261</v>
      </c>
      <c r="G106" s="35">
        <v>101</v>
      </c>
      <c r="H106" s="30">
        <v>63</v>
      </c>
      <c r="I106" s="35">
        <v>66</v>
      </c>
      <c r="J106" s="35">
        <v>58</v>
      </c>
      <c r="K106" s="35">
        <v>33</v>
      </c>
      <c r="L106" s="35">
        <v>3</v>
      </c>
      <c r="M106" s="35">
        <v>0</v>
      </c>
      <c r="N106" s="35">
        <v>0</v>
      </c>
      <c r="O106" s="36">
        <f t="shared" si="7"/>
        <v>0.73470000000000002</v>
      </c>
      <c r="P106" s="37">
        <f t="shared" si="8"/>
        <v>0.26529999999999998</v>
      </c>
      <c r="Q106" s="7"/>
    </row>
    <row r="107" spans="1:17" x14ac:dyDescent="0.25">
      <c r="A107" s="26" t="s">
        <v>207</v>
      </c>
      <c r="B107" s="26" t="s">
        <v>188</v>
      </c>
      <c r="C107" s="26" t="s">
        <v>666</v>
      </c>
      <c r="D107" s="26" t="s">
        <v>768</v>
      </c>
      <c r="E107" s="26" t="s">
        <v>208</v>
      </c>
      <c r="F107" s="27">
        <f t="shared" si="6"/>
        <v>298</v>
      </c>
      <c r="G107" s="35">
        <v>109</v>
      </c>
      <c r="H107" s="30">
        <v>94</v>
      </c>
      <c r="I107" s="35">
        <v>102</v>
      </c>
      <c r="J107" s="35">
        <v>58</v>
      </c>
      <c r="K107" s="35">
        <v>28</v>
      </c>
      <c r="L107" s="35">
        <v>1</v>
      </c>
      <c r="M107" s="35">
        <v>0</v>
      </c>
      <c r="N107" s="35">
        <v>0</v>
      </c>
      <c r="O107" s="36">
        <f t="shared" si="7"/>
        <v>0.77110000000000001</v>
      </c>
      <c r="P107" s="37">
        <f t="shared" si="8"/>
        <v>0.22889999999999999</v>
      </c>
      <c r="Q107" s="7"/>
    </row>
    <row r="108" spans="1:17" x14ac:dyDescent="0.25">
      <c r="A108" s="26" t="s">
        <v>209</v>
      </c>
      <c r="B108" s="26" t="s">
        <v>188</v>
      </c>
      <c r="C108" s="26" t="s">
        <v>666</v>
      </c>
      <c r="D108" s="26" t="s">
        <v>769</v>
      </c>
      <c r="E108" s="26" t="s">
        <v>210</v>
      </c>
      <c r="F108" s="27">
        <f t="shared" si="6"/>
        <v>1587</v>
      </c>
      <c r="G108" s="35">
        <v>486</v>
      </c>
      <c r="H108" s="30">
        <v>285</v>
      </c>
      <c r="I108" s="35">
        <v>304</v>
      </c>
      <c r="J108" s="35">
        <v>539</v>
      </c>
      <c r="K108" s="35">
        <v>251</v>
      </c>
      <c r="L108" s="35">
        <v>6</v>
      </c>
      <c r="M108" s="35">
        <v>0</v>
      </c>
      <c r="N108" s="35">
        <v>1</v>
      </c>
      <c r="O108" s="36">
        <f t="shared" si="7"/>
        <v>0.68630000000000002</v>
      </c>
      <c r="P108" s="37">
        <f t="shared" si="8"/>
        <v>0.31369999999999998</v>
      </c>
      <c r="Q108" s="7"/>
    </row>
    <row r="109" spans="1:17" x14ac:dyDescent="0.25">
      <c r="A109" s="26" t="s">
        <v>211</v>
      </c>
      <c r="B109" s="26" t="s">
        <v>188</v>
      </c>
      <c r="C109" s="26" t="s">
        <v>666</v>
      </c>
      <c r="D109" s="26" t="s">
        <v>770</v>
      </c>
      <c r="E109" s="26" t="s">
        <v>212</v>
      </c>
      <c r="F109" s="27">
        <f t="shared" si="6"/>
        <v>875</v>
      </c>
      <c r="G109" s="35">
        <v>242</v>
      </c>
      <c r="H109" s="30">
        <v>139</v>
      </c>
      <c r="I109" s="35">
        <v>154</v>
      </c>
      <c r="J109" s="35">
        <v>412</v>
      </c>
      <c r="K109" s="35">
        <v>53</v>
      </c>
      <c r="L109" s="35">
        <v>13</v>
      </c>
      <c r="M109" s="35">
        <v>0</v>
      </c>
      <c r="N109" s="35">
        <v>1</v>
      </c>
      <c r="O109" s="36">
        <f t="shared" si="7"/>
        <v>0.71679999999999999</v>
      </c>
      <c r="P109" s="37">
        <f t="shared" si="8"/>
        <v>0.28320000000000001</v>
      </c>
      <c r="Q109" s="7"/>
    </row>
    <row r="110" spans="1:17" x14ac:dyDescent="0.25">
      <c r="A110" s="26" t="s">
        <v>213</v>
      </c>
      <c r="B110" s="26" t="s">
        <v>188</v>
      </c>
      <c r="C110" s="26" t="s">
        <v>666</v>
      </c>
      <c r="D110" s="26" t="s">
        <v>771</v>
      </c>
      <c r="E110" s="26" t="s">
        <v>214</v>
      </c>
      <c r="F110" s="27">
        <f t="shared" si="6"/>
        <v>654</v>
      </c>
      <c r="G110" s="35">
        <v>208</v>
      </c>
      <c r="H110" s="30">
        <v>93</v>
      </c>
      <c r="I110" s="35">
        <v>99</v>
      </c>
      <c r="J110" s="35">
        <v>277</v>
      </c>
      <c r="K110" s="35">
        <v>62</v>
      </c>
      <c r="L110" s="35">
        <v>8</v>
      </c>
      <c r="M110" s="35">
        <v>0</v>
      </c>
      <c r="N110" s="35">
        <v>0</v>
      </c>
      <c r="O110" s="36">
        <f t="shared" si="7"/>
        <v>0.7077</v>
      </c>
      <c r="P110" s="37">
        <f t="shared" si="8"/>
        <v>0.2923</v>
      </c>
      <c r="Q110" s="7"/>
    </row>
    <row r="111" spans="1:17" x14ac:dyDescent="0.25">
      <c r="A111" s="26" t="s">
        <v>215</v>
      </c>
      <c r="B111" s="26" t="s">
        <v>188</v>
      </c>
      <c r="C111" s="26" t="s">
        <v>666</v>
      </c>
      <c r="D111" s="26" t="s">
        <v>772</v>
      </c>
      <c r="E111" s="26" t="s">
        <v>216</v>
      </c>
      <c r="F111" s="27">
        <f t="shared" si="6"/>
        <v>1409</v>
      </c>
      <c r="G111" s="35">
        <v>413</v>
      </c>
      <c r="H111" s="30">
        <v>342</v>
      </c>
      <c r="I111" s="35">
        <v>356</v>
      </c>
      <c r="J111" s="35">
        <v>460</v>
      </c>
      <c r="K111" s="35">
        <v>157</v>
      </c>
      <c r="L111" s="35">
        <v>21</v>
      </c>
      <c r="M111" s="35">
        <v>0</v>
      </c>
      <c r="N111" s="35">
        <v>2</v>
      </c>
      <c r="O111" s="36">
        <f t="shared" si="7"/>
        <v>0.71289999999999998</v>
      </c>
      <c r="P111" s="37">
        <f t="shared" si="8"/>
        <v>0.28710000000000002</v>
      </c>
      <c r="Q111" s="7"/>
    </row>
    <row r="112" spans="1:17" x14ac:dyDescent="0.25">
      <c r="A112" s="26" t="s">
        <v>217</v>
      </c>
      <c r="B112" s="26" t="s">
        <v>188</v>
      </c>
      <c r="C112" s="26" t="s">
        <v>666</v>
      </c>
      <c r="D112" s="26" t="s">
        <v>773</v>
      </c>
      <c r="E112" s="26" t="s">
        <v>218</v>
      </c>
      <c r="F112" s="27">
        <f t="shared" si="6"/>
        <v>945</v>
      </c>
      <c r="G112" s="35">
        <v>315</v>
      </c>
      <c r="H112" s="30">
        <v>211</v>
      </c>
      <c r="I112" s="35">
        <v>230</v>
      </c>
      <c r="J112" s="35">
        <v>233</v>
      </c>
      <c r="K112" s="35">
        <v>155</v>
      </c>
      <c r="L112" s="35">
        <v>11</v>
      </c>
      <c r="M112" s="35">
        <v>0</v>
      </c>
      <c r="N112" s="35">
        <v>1</v>
      </c>
      <c r="O112" s="36">
        <f t="shared" si="7"/>
        <v>0.69750000000000001</v>
      </c>
      <c r="P112" s="37">
        <f t="shared" si="8"/>
        <v>0.30249999999999999</v>
      </c>
      <c r="Q112" s="7"/>
    </row>
    <row r="113" spans="1:17" x14ac:dyDescent="0.25">
      <c r="A113" s="26" t="s">
        <v>219</v>
      </c>
      <c r="B113" s="26" t="s">
        <v>188</v>
      </c>
      <c r="C113" s="26" t="s">
        <v>666</v>
      </c>
      <c r="D113" s="26" t="s">
        <v>774</v>
      </c>
      <c r="E113" s="26" t="s">
        <v>220</v>
      </c>
      <c r="F113" s="27">
        <f t="shared" si="6"/>
        <v>2819</v>
      </c>
      <c r="G113" s="35">
        <v>948</v>
      </c>
      <c r="H113" s="30">
        <v>802</v>
      </c>
      <c r="I113" s="35">
        <v>846</v>
      </c>
      <c r="J113" s="35">
        <v>681</v>
      </c>
      <c r="K113" s="35">
        <v>307</v>
      </c>
      <c r="L113" s="35">
        <v>30</v>
      </c>
      <c r="M113" s="35">
        <v>4</v>
      </c>
      <c r="N113" s="35">
        <v>3</v>
      </c>
      <c r="O113" s="36">
        <f t="shared" si="7"/>
        <v>0.73919999999999997</v>
      </c>
      <c r="P113" s="37">
        <f t="shared" si="8"/>
        <v>0.26080000000000003</v>
      </c>
      <c r="Q113" s="7"/>
    </row>
    <row r="114" spans="1:17" x14ac:dyDescent="0.25">
      <c r="A114" s="26" t="s">
        <v>221</v>
      </c>
      <c r="B114" s="26" t="s">
        <v>188</v>
      </c>
      <c r="C114" s="26" t="s">
        <v>666</v>
      </c>
      <c r="D114" s="26" t="s">
        <v>775</v>
      </c>
      <c r="E114" s="26" t="s">
        <v>222</v>
      </c>
      <c r="F114" s="27">
        <f t="shared" si="6"/>
        <v>2439</v>
      </c>
      <c r="G114" s="35">
        <v>710</v>
      </c>
      <c r="H114" s="30">
        <v>658</v>
      </c>
      <c r="I114" s="35">
        <v>723</v>
      </c>
      <c r="J114" s="35">
        <v>558</v>
      </c>
      <c r="K114" s="35">
        <v>403</v>
      </c>
      <c r="L114" s="35">
        <v>40</v>
      </c>
      <c r="M114" s="35">
        <v>1</v>
      </c>
      <c r="N114" s="35">
        <v>4</v>
      </c>
      <c r="O114" s="36">
        <f t="shared" si="7"/>
        <v>0.69359999999999999</v>
      </c>
      <c r="P114" s="37">
        <f t="shared" si="8"/>
        <v>0.30640000000000001</v>
      </c>
      <c r="Q114" s="7"/>
    </row>
    <row r="115" spans="1:17" x14ac:dyDescent="0.25">
      <c r="A115" s="26" t="s">
        <v>223</v>
      </c>
      <c r="B115" s="26" t="s">
        <v>188</v>
      </c>
      <c r="C115" s="26" t="s">
        <v>666</v>
      </c>
      <c r="D115" s="26" t="s">
        <v>776</v>
      </c>
      <c r="E115" s="26" t="s">
        <v>224</v>
      </c>
      <c r="F115" s="27">
        <f t="shared" si="6"/>
        <v>2367</v>
      </c>
      <c r="G115" s="35">
        <v>837</v>
      </c>
      <c r="H115" s="30">
        <v>551</v>
      </c>
      <c r="I115" s="35">
        <v>578</v>
      </c>
      <c r="J115" s="35">
        <v>645</v>
      </c>
      <c r="K115" s="35">
        <v>292</v>
      </c>
      <c r="L115" s="35">
        <v>12</v>
      </c>
      <c r="M115" s="35">
        <v>1</v>
      </c>
      <c r="N115" s="35">
        <v>2</v>
      </c>
      <c r="O115" s="36">
        <f t="shared" si="7"/>
        <v>0.72819999999999996</v>
      </c>
      <c r="P115" s="37">
        <f t="shared" si="8"/>
        <v>0.27180000000000004</v>
      </c>
      <c r="Q115" s="7"/>
    </row>
    <row r="116" spans="1:17" x14ac:dyDescent="0.25">
      <c r="A116" s="28" t="s">
        <v>225</v>
      </c>
      <c r="B116" s="26" t="s">
        <v>188</v>
      </c>
      <c r="C116" s="26" t="s">
        <v>666</v>
      </c>
      <c r="D116" s="26" t="s">
        <v>777</v>
      </c>
      <c r="E116" s="26" t="s">
        <v>615</v>
      </c>
      <c r="F116" s="27">
        <f t="shared" si="6"/>
        <v>48</v>
      </c>
      <c r="G116" s="35">
        <v>0</v>
      </c>
      <c r="H116" s="30">
        <v>46</v>
      </c>
      <c r="I116" s="35">
        <v>47</v>
      </c>
      <c r="J116" s="35">
        <v>1</v>
      </c>
      <c r="K116" s="35">
        <v>0</v>
      </c>
      <c r="L116" s="35">
        <v>0</v>
      </c>
      <c r="M116" s="35">
        <v>0</v>
      </c>
      <c r="N116" s="35">
        <v>0</v>
      </c>
      <c r="O116" s="36">
        <f t="shared" si="7"/>
        <v>0.86519999999999997</v>
      </c>
      <c r="P116" s="37">
        <f t="shared" si="8"/>
        <v>0.13480000000000003</v>
      </c>
      <c r="Q116" s="7"/>
    </row>
    <row r="117" spans="1:17" x14ac:dyDescent="0.25">
      <c r="A117" s="28" t="s">
        <v>226</v>
      </c>
      <c r="B117" s="26" t="s">
        <v>188</v>
      </c>
      <c r="C117" s="26" t="s">
        <v>666</v>
      </c>
      <c r="D117" s="26" t="s">
        <v>778</v>
      </c>
      <c r="E117" s="26" t="s">
        <v>614</v>
      </c>
      <c r="F117" s="27">
        <f t="shared" si="6"/>
        <v>29</v>
      </c>
      <c r="G117" s="35">
        <v>8</v>
      </c>
      <c r="H117" s="30">
        <v>18</v>
      </c>
      <c r="I117" s="35">
        <v>18</v>
      </c>
      <c r="J117" s="35">
        <v>1</v>
      </c>
      <c r="K117" s="35">
        <v>2</v>
      </c>
      <c r="L117" s="35">
        <v>0</v>
      </c>
      <c r="M117" s="35">
        <v>0</v>
      </c>
      <c r="N117" s="35">
        <v>0</v>
      </c>
      <c r="O117" s="36">
        <f t="shared" si="7"/>
        <v>0.82479999999999998</v>
      </c>
      <c r="P117" s="37">
        <f t="shared" si="8"/>
        <v>0.17520000000000002</v>
      </c>
      <c r="Q117" s="7"/>
    </row>
    <row r="118" spans="1:17" x14ac:dyDescent="0.25">
      <c r="A118" s="28" t="s">
        <v>227</v>
      </c>
      <c r="B118" s="26" t="s">
        <v>188</v>
      </c>
      <c r="C118" s="26" t="s">
        <v>666</v>
      </c>
      <c r="D118" s="26" t="s">
        <v>779</v>
      </c>
      <c r="E118" s="26" t="s">
        <v>228</v>
      </c>
      <c r="F118" s="27">
        <f t="shared" si="6"/>
        <v>25</v>
      </c>
      <c r="G118" s="35">
        <v>1</v>
      </c>
      <c r="H118" s="30">
        <v>14</v>
      </c>
      <c r="I118" s="35">
        <v>14</v>
      </c>
      <c r="J118" s="35">
        <v>7</v>
      </c>
      <c r="K118" s="35">
        <v>3</v>
      </c>
      <c r="L118" s="35">
        <v>0</v>
      </c>
      <c r="M118" s="35">
        <v>0</v>
      </c>
      <c r="N118" s="35">
        <v>0</v>
      </c>
      <c r="O118" s="36">
        <f t="shared" si="7"/>
        <v>0.71879999999999999</v>
      </c>
      <c r="P118" s="37">
        <f t="shared" si="8"/>
        <v>0.28120000000000001</v>
      </c>
      <c r="Q118" s="7"/>
    </row>
    <row r="119" spans="1:17" x14ac:dyDescent="0.25">
      <c r="A119" s="26" t="s">
        <v>229</v>
      </c>
      <c r="B119" s="26" t="s">
        <v>188</v>
      </c>
      <c r="C119" s="26" t="s">
        <v>666</v>
      </c>
      <c r="D119" s="26" t="s">
        <v>780</v>
      </c>
      <c r="E119" s="26" t="s">
        <v>230</v>
      </c>
      <c r="F119" s="27">
        <f t="shared" si="6"/>
        <v>36</v>
      </c>
      <c r="G119" s="35">
        <v>15</v>
      </c>
      <c r="H119" s="30">
        <v>21</v>
      </c>
      <c r="I119" s="35">
        <v>21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6">
        <f t="shared" si="7"/>
        <v>0.89080000000000004</v>
      </c>
      <c r="P119" s="37">
        <f t="shared" si="8"/>
        <v>0.10919999999999996</v>
      </c>
      <c r="Q119" s="7"/>
    </row>
    <row r="120" spans="1:17" x14ac:dyDescent="0.25">
      <c r="A120" s="26" t="s">
        <v>231</v>
      </c>
      <c r="B120" s="26" t="s">
        <v>188</v>
      </c>
      <c r="C120" s="26" t="s">
        <v>666</v>
      </c>
      <c r="D120" s="26" t="s">
        <v>781</v>
      </c>
      <c r="E120" s="26" t="s">
        <v>232</v>
      </c>
      <c r="F120" s="27">
        <f t="shared" si="6"/>
        <v>17</v>
      </c>
      <c r="G120" s="35">
        <v>7</v>
      </c>
      <c r="H120" s="30">
        <v>1</v>
      </c>
      <c r="I120" s="35">
        <v>1</v>
      </c>
      <c r="J120" s="35">
        <v>7</v>
      </c>
      <c r="K120" s="35">
        <v>2</v>
      </c>
      <c r="L120" s="35">
        <v>0</v>
      </c>
      <c r="M120" s="35">
        <v>0</v>
      </c>
      <c r="N120" s="35">
        <v>0</v>
      </c>
      <c r="O120" s="36">
        <f t="shared" si="7"/>
        <v>0.70879999999999999</v>
      </c>
      <c r="P120" s="37">
        <f t="shared" si="8"/>
        <v>0.29120000000000001</v>
      </c>
      <c r="Q120" s="7"/>
    </row>
    <row r="121" spans="1:17" x14ac:dyDescent="0.25">
      <c r="A121" s="26" t="s">
        <v>233</v>
      </c>
      <c r="B121" s="26" t="s">
        <v>45</v>
      </c>
      <c r="C121" s="26" t="s">
        <v>667</v>
      </c>
      <c r="D121" s="26" t="s">
        <v>782</v>
      </c>
      <c r="E121" s="26" t="s">
        <v>234</v>
      </c>
      <c r="F121" s="27">
        <f t="shared" si="6"/>
        <v>660</v>
      </c>
      <c r="G121" s="35">
        <v>177</v>
      </c>
      <c r="H121" s="30">
        <v>153</v>
      </c>
      <c r="I121" s="35">
        <v>171</v>
      </c>
      <c r="J121" s="35">
        <v>230</v>
      </c>
      <c r="K121" s="35">
        <v>80</v>
      </c>
      <c r="L121" s="35">
        <v>1</v>
      </c>
      <c r="M121" s="35">
        <v>0</v>
      </c>
      <c r="N121" s="35">
        <v>1</v>
      </c>
      <c r="O121" s="36">
        <f t="shared" si="7"/>
        <v>0.71089999999999998</v>
      </c>
      <c r="P121" s="37">
        <f t="shared" si="8"/>
        <v>0.28910000000000002</v>
      </c>
      <c r="Q121" s="7"/>
    </row>
    <row r="122" spans="1:17" x14ac:dyDescent="0.25">
      <c r="A122" s="26" t="s">
        <v>235</v>
      </c>
      <c r="B122" s="26" t="s">
        <v>188</v>
      </c>
      <c r="C122" s="26" t="s">
        <v>667</v>
      </c>
      <c r="D122" s="26" t="s">
        <v>783</v>
      </c>
      <c r="E122" s="26" t="s">
        <v>236</v>
      </c>
      <c r="F122" s="27">
        <f t="shared" si="6"/>
        <v>399</v>
      </c>
      <c r="G122" s="35">
        <v>162</v>
      </c>
      <c r="H122" s="30">
        <v>105</v>
      </c>
      <c r="I122" s="35">
        <v>110</v>
      </c>
      <c r="J122" s="35">
        <v>106</v>
      </c>
      <c r="K122" s="35">
        <v>20</v>
      </c>
      <c r="L122" s="35">
        <v>1</v>
      </c>
      <c r="M122" s="35">
        <v>0</v>
      </c>
      <c r="N122" s="35">
        <v>0</v>
      </c>
      <c r="O122" s="36">
        <f t="shared" si="7"/>
        <v>0.78990000000000005</v>
      </c>
      <c r="P122" s="37">
        <f t="shared" si="8"/>
        <v>0.21009999999999995</v>
      </c>
      <c r="Q122" s="7"/>
    </row>
    <row r="123" spans="1:17" x14ac:dyDescent="0.25">
      <c r="A123" s="26" t="s">
        <v>237</v>
      </c>
      <c r="B123" s="26" t="s">
        <v>45</v>
      </c>
      <c r="C123" s="26" t="s">
        <v>667</v>
      </c>
      <c r="D123" s="26" t="s">
        <v>701</v>
      </c>
      <c r="E123" s="26" t="s">
        <v>238</v>
      </c>
      <c r="F123" s="27">
        <f t="shared" si="6"/>
        <v>681</v>
      </c>
      <c r="G123" s="35">
        <v>242</v>
      </c>
      <c r="H123" s="30">
        <v>180</v>
      </c>
      <c r="I123" s="35">
        <v>192</v>
      </c>
      <c r="J123" s="35">
        <v>213</v>
      </c>
      <c r="K123" s="35">
        <v>34</v>
      </c>
      <c r="L123" s="35">
        <v>0</v>
      </c>
      <c r="M123" s="35">
        <v>0</v>
      </c>
      <c r="N123" s="35">
        <v>0</v>
      </c>
      <c r="O123" s="36">
        <f t="shared" si="7"/>
        <v>0.77890000000000004</v>
      </c>
      <c r="P123" s="37">
        <f t="shared" si="8"/>
        <v>0.22109999999999996</v>
      </c>
      <c r="Q123" s="7"/>
    </row>
    <row r="124" spans="1:17" x14ac:dyDescent="0.25">
      <c r="A124" s="26" t="s">
        <v>239</v>
      </c>
      <c r="B124" s="26" t="s">
        <v>45</v>
      </c>
      <c r="C124" s="26" t="s">
        <v>667</v>
      </c>
      <c r="D124" s="26" t="s">
        <v>711</v>
      </c>
      <c r="E124" s="26" t="s">
        <v>240</v>
      </c>
      <c r="F124" s="27">
        <f t="shared" si="6"/>
        <v>1529</v>
      </c>
      <c r="G124" s="35">
        <v>430</v>
      </c>
      <c r="H124" s="30">
        <v>401</v>
      </c>
      <c r="I124" s="35">
        <v>434</v>
      </c>
      <c r="J124" s="35">
        <v>366</v>
      </c>
      <c r="K124" s="35">
        <v>297</v>
      </c>
      <c r="L124" s="35">
        <v>1</v>
      </c>
      <c r="M124" s="35">
        <v>0</v>
      </c>
      <c r="N124" s="35">
        <v>1</v>
      </c>
      <c r="O124" s="36">
        <f t="shared" si="7"/>
        <v>0.68410000000000004</v>
      </c>
      <c r="P124" s="37">
        <f t="shared" si="8"/>
        <v>0.31589999999999996</v>
      </c>
      <c r="Q124" s="7"/>
    </row>
    <row r="125" spans="1:17" x14ac:dyDescent="0.25">
      <c r="A125" s="26" t="s">
        <v>241</v>
      </c>
      <c r="B125" s="26" t="s">
        <v>45</v>
      </c>
      <c r="C125" s="26" t="s">
        <v>667</v>
      </c>
      <c r="D125" s="26" t="s">
        <v>712</v>
      </c>
      <c r="E125" s="26" t="s">
        <v>242</v>
      </c>
      <c r="F125" s="27">
        <f t="shared" si="6"/>
        <v>1304</v>
      </c>
      <c r="G125" s="35">
        <v>463</v>
      </c>
      <c r="H125" s="30">
        <v>348</v>
      </c>
      <c r="I125" s="35">
        <v>375</v>
      </c>
      <c r="J125" s="35">
        <v>303</v>
      </c>
      <c r="K125" s="35">
        <v>163</v>
      </c>
      <c r="L125" s="35">
        <v>0</v>
      </c>
      <c r="M125" s="35">
        <v>0</v>
      </c>
      <c r="N125" s="35">
        <v>0</v>
      </c>
      <c r="O125" s="36">
        <f t="shared" si="7"/>
        <v>0.74180000000000001</v>
      </c>
      <c r="P125" s="37">
        <f t="shared" si="8"/>
        <v>0.25819999999999999</v>
      </c>
      <c r="Q125" s="7"/>
    </row>
    <row r="126" spans="1:17" x14ac:dyDescent="0.25">
      <c r="A126" s="26" t="s">
        <v>243</v>
      </c>
      <c r="B126" s="26" t="s">
        <v>123</v>
      </c>
      <c r="C126" s="26" t="s">
        <v>668</v>
      </c>
      <c r="D126" s="26" t="s">
        <v>784</v>
      </c>
      <c r="E126" s="26" t="s">
        <v>244</v>
      </c>
      <c r="F126" s="27">
        <f t="shared" si="6"/>
        <v>2</v>
      </c>
      <c r="G126" s="35">
        <v>2</v>
      </c>
      <c r="H126" s="30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6">
        <f t="shared" si="7"/>
        <v>0.92</v>
      </c>
      <c r="P126" s="37">
        <f t="shared" si="8"/>
        <v>7.999999999999996E-2</v>
      </c>
      <c r="Q126" s="7"/>
    </row>
    <row r="127" spans="1:17" x14ac:dyDescent="0.25">
      <c r="A127" s="26" t="s">
        <v>245</v>
      </c>
      <c r="B127" s="26" t="s">
        <v>123</v>
      </c>
      <c r="C127" s="26" t="s">
        <v>668</v>
      </c>
      <c r="D127" s="26" t="s">
        <v>748</v>
      </c>
      <c r="E127" s="26" t="s">
        <v>246</v>
      </c>
      <c r="F127" s="27">
        <f t="shared" si="6"/>
        <v>16</v>
      </c>
      <c r="G127" s="35">
        <v>4</v>
      </c>
      <c r="H127" s="30">
        <v>6</v>
      </c>
      <c r="I127" s="35">
        <v>6</v>
      </c>
      <c r="J127" s="35">
        <v>6</v>
      </c>
      <c r="K127" s="35">
        <v>0</v>
      </c>
      <c r="L127" s="35">
        <v>0</v>
      </c>
      <c r="M127" s="35">
        <v>0</v>
      </c>
      <c r="N127" s="35">
        <v>0</v>
      </c>
      <c r="O127" s="36">
        <f t="shared" si="7"/>
        <v>0.79630000000000001</v>
      </c>
      <c r="P127" s="37">
        <f t="shared" si="8"/>
        <v>0.20369999999999999</v>
      </c>
      <c r="Q127" s="7"/>
    </row>
    <row r="128" spans="1:17" x14ac:dyDescent="0.25">
      <c r="A128" s="26" t="s">
        <v>247</v>
      </c>
      <c r="B128" s="26" t="s">
        <v>123</v>
      </c>
      <c r="C128" s="26" t="s">
        <v>668</v>
      </c>
      <c r="D128" s="26" t="s">
        <v>701</v>
      </c>
      <c r="E128" s="26" t="s">
        <v>248</v>
      </c>
      <c r="F128" s="27">
        <f t="shared" si="6"/>
        <v>19</v>
      </c>
      <c r="G128" s="35">
        <v>13</v>
      </c>
      <c r="H128" s="30">
        <v>3</v>
      </c>
      <c r="I128" s="35">
        <v>3</v>
      </c>
      <c r="J128" s="35">
        <v>3</v>
      </c>
      <c r="K128" s="35">
        <v>0</v>
      </c>
      <c r="L128" s="35">
        <v>0</v>
      </c>
      <c r="M128" s="35">
        <v>0</v>
      </c>
      <c r="N128" s="35">
        <v>0</v>
      </c>
      <c r="O128" s="36">
        <f t="shared" si="7"/>
        <v>0.8679</v>
      </c>
      <c r="P128" s="37">
        <f t="shared" si="8"/>
        <v>0.1321</v>
      </c>
      <c r="Q128" s="7"/>
    </row>
    <row r="129" spans="1:17" x14ac:dyDescent="0.25">
      <c r="A129" s="26" t="s">
        <v>249</v>
      </c>
      <c r="B129" s="26" t="s">
        <v>123</v>
      </c>
      <c r="C129" s="26" t="s">
        <v>668</v>
      </c>
      <c r="D129" s="26" t="s">
        <v>711</v>
      </c>
      <c r="E129" s="26" t="s">
        <v>250</v>
      </c>
      <c r="F129" s="27">
        <f t="shared" si="6"/>
        <v>393</v>
      </c>
      <c r="G129" s="35">
        <v>96</v>
      </c>
      <c r="H129" s="30">
        <v>58</v>
      </c>
      <c r="I129" s="35">
        <v>60</v>
      </c>
      <c r="J129" s="35">
        <v>197</v>
      </c>
      <c r="K129" s="35">
        <v>39</v>
      </c>
      <c r="L129" s="35">
        <v>1</v>
      </c>
      <c r="M129" s="35">
        <v>0</v>
      </c>
      <c r="N129" s="35">
        <v>0</v>
      </c>
      <c r="O129" s="36">
        <f t="shared" si="7"/>
        <v>0.69130000000000003</v>
      </c>
      <c r="P129" s="37">
        <f t="shared" si="8"/>
        <v>0.30869999999999997</v>
      </c>
      <c r="Q129" s="7"/>
    </row>
    <row r="130" spans="1:17" x14ac:dyDescent="0.25">
      <c r="A130" s="26" t="s">
        <v>251</v>
      </c>
      <c r="B130" s="26" t="s">
        <v>123</v>
      </c>
      <c r="C130" s="26" t="s">
        <v>668</v>
      </c>
      <c r="D130" s="26" t="s">
        <v>765</v>
      </c>
      <c r="E130" s="26" t="s">
        <v>252</v>
      </c>
      <c r="F130" s="27">
        <f t="shared" si="6"/>
        <v>86</v>
      </c>
      <c r="G130" s="35">
        <v>34</v>
      </c>
      <c r="H130" s="30">
        <v>20</v>
      </c>
      <c r="I130" s="35">
        <v>22</v>
      </c>
      <c r="J130" s="35">
        <v>24</v>
      </c>
      <c r="K130" s="35">
        <v>6</v>
      </c>
      <c r="L130" s="35">
        <v>0</v>
      </c>
      <c r="M130" s="35">
        <v>0</v>
      </c>
      <c r="N130" s="35">
        <v>0</v>
      </c>
      <c r="O130" s="36">
        <f t="shared" si="7"/>
        <v>0.77400000000000002</v>
      </c>
      <c r="P130" s="37">
        <f t="shared" si="8"/>
        <v>0.22599999999999998</v>
      </c>
      <c r="Q130" s="7"/>
    </row>
    <row r="131" spans="1:17" x14ac:dyDescent="0.25">
      <c r="A131" s="26" t="s">
        <v>253</v>
      </c>
      <c r="B131" s="26" t="s">
        <v>123</v>
      </c>
      <c r="C131" s="26" t="s">
        <v>668</v>
      </c>
      <c r="D131" s="26" t="s">
        <v>721</v>
      </c>
      <c r="E131" s="26" t="s">
        <v>254</v>
      </c>
      <c r="F131" s="27">
        <f t="shared" si="6"/>
        <v>102</v>
      </c>
      <c r="G131" s="35">
        <v>33</v>
      </c>
      <c r="H131" s="30">
        <v>30</v>
      </c>
      <c r="I131" s="35">
        <v>33</v>
      </c>
      <c r="J131" s="35">
        <v>30</v>
      </c>
      <c r="K131" s="35">
        <v>6</v>
      </c>
      <c r="L131" s="35">
        <v>0</v>
      </c>
      <c r="M131" s="35">
        <v>0</v>
      </c>
      <c r="N131" s="35">
        <v>0</v>
      </c>
      <c r="O131" s="36">
        <f t="shared" si="7"/>
        <v>0.77500000000000002</v>
      </c>
      <c r="P131" s="37">
        <f t="shared" si="8"/>
        <v>0.22499999999999998</v>
      </c>
      <c r="Q131" s="7"/>
    </row>
    <row r="132" spans="1:17" x14ac:dyDescent="0.25">
      <c r="A132" s="26" t="s">
        <v>255</v>
      </c>
      <c r="B132" s="26" t="s">
        <v>56</v>
      </c>
      <c r="C132" s="26" t="s">
        <v>669</v>
      </c>
      <c r="D132" s="26" t="s">
        <v>785</v>
      </c>
      <c r="E132" s="26" t="s">
        <v>256</v>
      </c>
      <c r="F132" s="27">
        <f t="shared" si="6"/>
        <v>8</v>
      </c>
      <c r="G132" s="35">
        <v>2</v>
      </c>
      <c r="H132" s="30">
        <v>6</v>
      </c>
      <c r="I132" s="35">
        <v>6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6">
        <f t="shared" si="7"/>
        <v>0.88249999999999995</v>
      </c>
      <c r="P132" s="37">
        <f t="shared" si="8"/>
        <v>0.11750000000000005</v>
      </c>
      <c r="Q132" s="7"/>
    </row>
    <row r="133" spans="1:17" x14ac:dyDescent="0.25">
      <c r="A133" s="26" t="s">
        <v>257</v>
      </c>
      <c r="B133" s="26" t="s">
        <v>123</v>
      </c>
      <c r="C133" s="26" t="s">
        <v>669</v>
      </c>
      <c r="D133" s="26" t="s">
        <v>786</v>
      </c>
      <c r="E133" s="26" t="s">
        <v>258</v>
      </c>
      <c r="F133" s="27">
        <f t="shared" si="6"/>
        <v>11</v>
      </c>
      <c r="G133" s="35">
        <v>7</v>
      </c>
      <c r="H133" s="30">
        <v>0</v>
      </c>
      <c r="I133" s="35">
        <v>0</v>
      </c>
      <c r="J133" s="35">
        <v>4</v>
      </c>
      <c r="K133" s="35">
        <v>0</v>
      </c>
      <c r="L133" s="35">
        <v>0</v>
      </c>
      <c r="M133" s="35">
        <v>0</v>
      </c>
      <c r="N133" s="35">
        <v>0</v>
      </c>
      <c r="O133" s="36">
        <f t="shared" si="7"/>
        <v>0.81820000000000004</v>
      </c>
      <c r="P133" s="37">
        <f t="shared" si="8"/>
        <v>0.18179999999999996</v>
      </c>
      <c r="Q133" s="7"/>
    </row>
    <row r="134" spans="1:17" x14ac:dyDescent="0.25">
      <c r="A134" s="26" t="s">
        <v>259</v>
      </c>
      <c r="B134" s="26" t="s">
        <v>56</v>
      </c>
      <c r="C134" s="26" t="s">
        <v>669</v>
      </c>
      <c r="D134" s="26" t="s">
        <v>787</v>
      </c>
      <c r="E134" s="26" t="s">
        <v>260</v>
      </c>
      <c r="F134" s="27">
        <f t="shared" ref="F134:F197" si="9">SUM(G134+SUM(I134:N134))</f>
        <v>8</v>
      </c>
      <c r="G134" s="35">
        <v>7</v>
      </c>
      <c r="H134" s="30">
        <v>1</v>
      </c>
      <c r="I134" s="35">
        <v>1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6">
        <f t="shared" ref="O134:O197" si="10">IF(F134&gt;0,ROUND((G134*$G$5+I134*$I$5+J134*$J$5+K134*$K$5+L134*$L$5+M134*$M$5+N134*$N$5)/F134,4),0)</f>
        <v>0.91379999999999995</v>
      </c>
      <c r="P134" s="37">
        <f t="shared" ref="P134:P197" si="11">IF(F134&gt;0,100%-O134,0)</f>
        <v>8.6200000000000054E-2</v>
      </c>
      <c r="Q134" s="7"/>
    </row>
    <row r="135" spans="1:17" x14ac:dyDescent="0.25">
      <c r="A135" s="26" t="s">
        <v>261</v>
      </c>
      <c r="B135" s="26" t="s">
        <v>56</v>
      </c>
      <c r="C135" s="26" t="s">
        <v>669</v>
      </c>
      <c r="D135" s="26" t="s">
        <v>701</v>
      </c>
      <c r="E135" s="26" t="s">
        <v>262</v>
      </c>
      <c r="F135" s="27">
        <f t="shared" si="9"/>
        <v>30</v>
      </c>
      <c r="G135" s="35">
        <v>9</v>
      </c>
      <c r="H135" s="30">
        <v>5</v>
      </c>
      <c r="I135" s="35">
        <v>5</v>
      </c>
      <c r="J135" s="35">
        <v>14</v>
      </c>
      <c r="K135" s="35">
        <v>2</v>
      </c>
      <c r="L135" s="35">
        <v>0</v>
      </c>
      <c r="M135" s="35">
        <v>0</v>
      </c>
      <c r="N135" s="35">
        <v>0</v>
      </c>
      <c r="O135" s="36">
        <f t="shared" si="10"/>
        <v>0.72829999999999995</v>
      </c>
      <c r="P135" s="37">
        <f t="shared" si="11"/>
        <v>0.27170000000000005</v>
      </c>
      <c r="Q135" s="7"/>
    </row>
    <row r="136" spans="1:17" x14ac:dyDescent="0.25">
      <c r="A136" s="26" t="s">
        <v>263</v>
      </c>
      <c r="B136" s="26" t="s">
        <v>56</v>
      </c>
      <c r="C136" s="26" t="s">
        <v>669</v>
      </c>
      <c r="D136" s="26" t="s">
        <v>711</v>
      </c>
      <c r="E136" s="26" t="s">
        <v>264</v>
      </c>
      <c r="F136" s="27">
        <f t="shared" si="9"/>
        <v>8</v>
      </c>
      <c r="G136" s="35">
        <v>2</v>
      </c>
      <c r="H136" s="30">
        <v>3</v>
      </c>
      <c r="I136" s="35">
        <v>3</v>
      </c>
      <c r="J136" s="35">
        <v>3</v>
      </c>
      <c r="K136" s="35">
        <v>0</v>
      </c>
      <c r="L136" s="35">
        <v>0</v>
      </c>
      <c r="M136" s="35">
        <v>0</v>
      </c>
      <c r="N136" s="35">
        <v>0</v>
      </c>
      <c r="O136" s="36">
        <f t="shared" si="10"/>
        <v>0.79630000000000001</v>
      </c>
      <c r="P136" s="37">
        <f t="shared" si="11"/>
        <v>0.20369999999999999</v>
      </c>
      <c r="Q136" s="7"/>
    </row>
    <row r="137" spans="1:17" x14ac:dyDescent="0.25">
      <c r="A137" s="26" t="s">
        <v>265</v>
      </c>
      <c r="B137" s="26" t="s">
        <v>56</v>
      </c>
      <c r="C137" s="26" t="s">
        <v>669</v>
      </c>
      <c r="D137" s="26" t="s">
        <v>712</v>
      </c>
      <c r="E137" s="26" t="s">
        <v>266</v>
      </c>
      <c r="F137" s="27">
        <f t="shared" si="9"/>
        <v>6</v>
      </c>
      <c r="G137" s="35">
        <v>1</v>
      </c>
      <c r="H137" s="30">
        <v>2</v>
      </c>
      <c r="I137" s="35">
        <v>2</v>
      </c>
      <c r="J137" s="35">
        <v>3</v>
      </c>
      <c r="K137" s="35">
        <v>0</v>
      </c>
      <c r="L137" s="35">
        <v>0</v>
      </c>
      <c r="M137" s="35">
        <v>0</v>
      </c>
      <c r="N137" s="35">
        <v>0</v>
      </c>
      <c r="O137" s="36">
        <f t="shared" si="10"/>
        <v>0.76329999999999998</v>
      </c>
      <c r="P137" s="37">
        <f t="shared" si="11"/>
        <v>0.23670000000000002</v>
      </c>
      <c r="Q137" s="7"/>
    </row>
    <row r="138" spans="1:17" x14ac:dyDescent="0.25">
      <c r="A138" s="26" t="s">
        <v>267</v>
      </c>
      <c r="B138" s="26" t="s">
        <v>56</v>
      </c>
      <c r="C138" s="26" t="s">
        <v>669</v>
      </c>
      <c r="D138" s="26" t="s">
        <v>765</v>
      </c>
      <c r="E138" s="26" t="s">
        <v>268</v>
      </c>
      <c r="F138" s="27">
        <f t="shared" si="9"/>
        <v>0</v>
      </c>
      <c r="G138" s="35">
        <v>0</v>
      </c>
      <c r="H138" s="30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6">
        <f t="shared" si="10"/>
        <v>0</v>
      </c>
      <c r="P138" s="37">
        <f t="shared" si="11"/>
        <v>0</v>
      </c>
      <c r="Q138" s="7"/>
    </row>
    <row r="139" spans="1:17" x14ac:dyDescent="0.25">
      <c r="A139" s="26" t="s">
        <v>269</v>
      </c>
      <c r="B139" s="26" t="s">
        <v>123</v>
      </c>
      <c r="C139" s="26" t="s">
        <v>669</v>
      </c>
      <c r="D139" s="26" t="s">
        <v>721</v>
      </c>
      <c r="E139" s="26" t="s">
        <v>270</v>
      </c>
      <c r="F139" s="27">
        <f t="shared" si="9"/>
        <v>93</v>
      </c>
      <c r="G139" s="35">
        <v>27</v>
      </c>
      <c r="H139" s="30">
        <v>27</v>
      </c>
      <c r="I139" s="35">
        <v>28</v>
      </c>
      <c r="J139" s="35">
        <v>35</v>
      </c>
      <c r="K139" s="35">
        <v>3</v>
      </c>
      <c r="L139" s="35">
        <v>0</v>
      </c>
      <c r="M139" s="35">
        <v>0</v>
      </c>
      <c r="N139" s="35">
        <v>0</v>
      </c>
      <c r="O139" s="36">
        <f t="shared" si="10"/>
        <v>0.77410000000000001</v>
      </c>
      <c r="P139" s="37">
        <f t="shared" si="11"/>
        <v>0.22589999999999999</v>
      </c>
      <c r="Q139" s="7"/>
    </row>
    <row r="140" spans="1:17" x14ac:dyDescent="0.25">
      <c r="A140" s="26" t="s">
        <v>271</v>
      </c>
      <c r="B140" s="26" t="s">
        <v>56</v>
      </c>
      <c r="C140" s="26" t="s">
        <v>669</v>
      </c>
      <c r="D140" s="26" t="s">
        <v>766</v>
      </c>
      <c r="E140" s="26" t="s">
        <v>272</v>
      </c>
      <c r="F140" s="27">
        <f t="shared" si="9"/>
        <v>163</v>
      </c>
      <c r="G140" s="35">
        <v>64</v>
      </c>
      <c r="H140" s="30">
        <v>67</v>
      </c>
      <c r="I140" s="35">
        <v>72</v>
      </c>
      <c r="J140" s="35">
        <v>19</v>
      </c>
      <c r="K140" s="35">
        <v>8</v>
      </c>
      <c r="L140" s="35">
        <v>0</v>
      </c>
      <c r="M140" s="35">
        <v>0</v>
      </c>
      <c r="N140" s="35">
        <v>0</v>
      </c>
      <c r="O140" s="36">
        <f t="shared" si="10"/>
        <v>0.82650000000000001</v>
      </c>
      <c r="P140" s="37">
        <f t="shared" si="11"/>
        <v>0.17349999999999999</v>
      </c>
      <c r="Q140" s="7"/>
    </row>
    <row r="141" spans="1:17" x14ac:dyDescent="0.25">
      <c r="A141" s="26" t="s">
        <v>273</v>
      </c>
      <c r="B141" s="26" t="s">
        <v>56</v>
      </c>
      <c r="C141" s="26" t="s">
        <v>669</v>
      </c>
      <c r="D141" s="26" t="s">
        <v>767</v>
      </c>
      <c r="E141" s="26" t="s">
        <v>274</v>
      </c>
      <c r="F141" s="27">
        <f t="shared" si="9"/>
        <v>26</v>
      </c>
      <c r="G141" s="35">
        <v>13</v>
      </c>
      <c r="H141" s="30">
        <v>10</v>
      </c>
      <c r="I141" s="35">
        <v>11</v>
      </c>
      <c r="J141" s="35">
        <v>2</v>
      </c>
      <c r="K141" s="35">
        <v>0</v>
      </c>
      <c r="L141" s="35">
        <v>0</v>
      </c>
      <c r="M141" s="35">
        <v>0</v>
      </c>
      <c r="N141" s="35">
        <v>0</v>
      </c>
      <c r="O141" s="36">
        <f t="shared" si="10"/>
        <v>0.87729999999999997</v>
      </c>
      <c r="P141" s="37">
        <f t="shared" si="11"/>
        <v>0.12270000000000003</v>
      </c>
      <c r="Q141" s="7"/>
    </row>
    <row r="142" spans="1:17" x14ac:dyDescent="0.25">
      <c r="A142" s="26" t="s">
        <v>275</v>
      </c>
      <c r="B142" s="26" t="s">
        <v>144</v>
      </c>
      <c r="C142" s="26" t="s">
        <v>670</v>
      </c>
      <c r="D142" s="26" t="s">
        <v>788</v>
      </c>
      <c r="E142" s="26" t="s">
        <v>276</v>
      </c>
      <c r="F142" s="27">
        <f t="shared" si="9"/>
        <v>100</v>
      </c>
      <c r="G142" s="35">
        <v>31</v>
      </c>
      <c r="H142" s="30">
        <v>21</v>
      </c>
      <c r="I142" s="35">
        <v>24</v>
      </c>
      <c r="J142" s="35">
        <v>40</v>
      </c>
      <c r="K142" s="35">
        <v>4</v>
      </c>
      <c r="L142" s="35">
        <v>1</v>
      </c>
      <c r="M142" s="35">
        <v>0</v>
      </c>
      <c r="N142" s="35">
        <v>0</v>
      </c>
      <c r="O142" s="36">
        <f t="shared" si="10"/>
        <v>0.75519999999999998</v>
      </c>
      <c r="P142" s="37">
        <f t="shared" si="11"/>
        <v>0.24480000000000002</v>
      </c>
      <c r="Q142" s="7"/>
    </row>
    <row r="143" spans="1:17" x14ac:dyDescent="0.25">
      <c r="A143" s="26" t="s">
        <v>277</v>
      </c>
      <c r="B143" s="26" t="s">
        <v>144</v>
      </c>
      <c r="C143" s="26" t="s">
        <v>670</v>
      </c>
      <c r="D143" s="26" t="s">
        <v>789</v>
      </c>
      <c r="E143" s="26" t="s">
        <v>278</v>
      </c>
      <c r="F143" s="27">
        <f t="shared" si="9"/>
        <v>14</v>
      </c>
      <c r="G143" s="35">
        <v>10</v>
      </c>
      <c r="H143" s="30">
        <v>0</v>
      </c>
      <c r="I143" s="35">
        <v>0</v>
      </c>
      <c r="J143" s="35">
        <v>4</v>
      </c>
      <c r="K143" s="35">
        <v>0</v>
      </c>
      <c r="L143" s="35">
        <v>0</v>
      </c>
      <c r="M143" s="35">
        <v>0</v>
      </c>
      <c r="N143" s="35">
        <v>0</v>
      </c>
      <c r="O143" s="36">
        <f t="shared" si="10"/>
        <v>0.84</v>
      </c>
      <c r="P143" s="37">
        <f t="shared" si="11"/>
        <v>0.16000000000000003</v>
      </c>
      <c r="Q143" s="7"/>
    </row>
    <row r="144" spans="1:17" x14ac:dyDescent="0.25">
      <c r="A144" s="26" t="s">
        <v>279</v>
      </c>
      <c r="B144" s="26" t="s">
        <v>144</v>
      </c>
      <c r="C144" s="26" t="s">
        <v>670</v>
      </c>
      <c r="D144" s="26" t="s">
        <v>726</v>
      </c>
      <c r="E144" s="26" t="s">
        <v>280</v>
      </c>
      <c r="F144" s="27">
        <f t="shared" si="9"/>
        <v>95</v>
      </c>
      <c r="G144" s="35">
        <v>26</v>
      </c>
      <c r="H144" s="30">
        <v>21</v>
      </c>
      <c r="I144" s="35">
        <v>23</v>
      </c>
      <c r="J144" s="35">
        <v>32</v>
      </c>
      <c r="K144" s="35">
        <v>13</v>
      </c>
      <c r="L144" s="35">
        <v>0</v>
      </c>
      <c r="M144" s="35">
        <v>0</v>
      </c>
      <c r="N144" s="35">
        <v>1</v>
      </c>
      <c r="O144" s="36">
        <f t="shared" si="10"/>
        <v>0.69579999999999997</v>
      </c>
      <c r="P144" s="37">
        <f t="shared" si="11"/>
        <v>0.30420000000000003</v>
      </c>
      <c r="Q144" s="7"/>
    </row>
    <row r="145" spans="1:17" x14ac:dyDescent="0.25">
      <c r="A145" s="26" t="s">
        <v>281</v>
      </c>
      <c r="B145" s="26" t="s">
        <v>144</v>
      </c>
      <c r="C145" s="26" t="s">
        <v>670</v>
      </c>
      <c r="D145" s="26" t="s">
        <v>790</v>
      </c>
      <c r="E145" s="26" t="s">
        <v>282</v>
      </c>
      <c r="F145" s="27">
        <f t="shared" si="9"/>
        <v>36</v>
      </c>
      <c r="G145" s="35">
        <v>8</v>
      </c>
      <c r="H145" s="30">
        <v>9</v>
      </c>
      <c r="I145" s="35">
        <v>11</v>
      </c>
      <c r="J145" s="35">
        <v>14</v>
      </c>
      <c r="K145" s="35">
        <v>3</v>
      </c>
      <c r="L145" s="35">
        <v>0</v>
      </c>
      <c r="M145" s="35">
        <v>0</v>
      </c>
      <c r="N145" s="35">
        <v>0</v>
      </c>
      <c r="O145" s="36">
        <f t="shared" si="10"/>
        <v>0.73</v>
      </c>
      <c r="P145" s="37">
        <f t="shared" si="11"/>
        <v>0.27</v>
      </c>
      <c r="Q145" s="7"/>
    </row>
    <row r="146" spans="1:17" x14ac:dyDescent="0.25">
      <c r="A146" s="26" t="s">
        <v>283</v>
      </c>
      <c r="B146" s="26" t="s">
        <v>144</v>
      </c>
      <c r="C146" s="26" t="s">
        <v>670</v>
      </c>
      <c r="D146" s="26" t="s">
        <v>791</v>
      </c>
      <c r="E146" s="26" t="s">
        <v>284</v>
      </c>
      <c r="F146" s="27">
        <f t="shared" si="9"/>
        <v>53</v>
      </c>
      <c r="G146" s="35">
        <v>20</v>
      </c>
      <c r="H146" s="30">
        <v>12</v>
      </c>
      <c r="I146" s="35">
        <v>13</v>
      </c>
      <c r="J146" s="35">
        <v>19</v>
      </c>
      <c r="K146" s="35">
        <v>1</v>
      </c>
      <c r="L146" s="35">
        <v>0</v>
      </c>
      <c r="M146" s="35">
        <v>0</v>
      </c>
      <c r="N146" s="35">
        <v>0</v>
      </c>
      <c r="O146" s="36">
        <f t="shared" si="10"/>
        <v>0.79249999999999998</v>
      </c>
      <c r="P146" s="37">
        <f t="shared" si="11"/>
        <v>0.20750000000000002</v>
      </c>
      <c r="Q146" s="7"/>
    </row>
    <row r="147" spans="1:17" x14ac:dyDescent="0.25">
      <c r="A147" s="26" t="s">
        <v>285</v>
      </c>
      <c r="B147" s="26" t="s">
        <v>144</v>
      </c>
      <c r="C147" s="26" t="s">
        <v>670</v>
      </c>
      <c r="D147" s="26" t="s">
        <v>792</v>
      </c>
      <c r="E147" s="26" t="s">
        <v>286</v>
      </c>
      <c r="F147" s="27">
        <f t="shared" si="9"/>
        <v>131</v>
      </c>
      <c r="G147" s="35">
        <v>40</v>
      </c>
      <c r="H147" s="30">
        <v>16</v>
      </c>
      <c r="I147" s="35">
        <v>19</v>
      </c>
      <c r="J147" s="35">
        <v>68</v>
      </c>
      <c r="K147" s="35">
        <v>3</v>
      </c>
      <c r="L147" s="35">
        <v>1</v>
      </c>
      <c r="M147" s="35">
        <v>0</v>
      </c>
      <c r="N147" s="35">
        <v>0</v>
      </c>
      <c r="O147" s="36">
        <f t="shared" si="10"/>
        <v>0.74229999999999996</v>
      </c>
      <c r="P147" s="37">
        <f t="shared" si="11"/>
        <v>0.25770000000000004</v>
      </c>
      <c r="Q147" s="7"/>
    </row>
    <row r="148" spans="1:17" x14ac:dyDescent="0.25">
      <c r="A148" s="26" t="s">
        <v>287</v>
      </c>
      <c r="B148" s="26" t="s">
        <v>144</v>
      </c>
      <c r="C148" s="26" t="s">
        <v>670</v>
      </c>
      <c r="D148" s="26" t="s">
        <v>793</v>
      </c>
      <c r="E148" s="26" t="s">
        <v>288</v>
      </c>
      <c r="F148" s="27">
        <f t="shared" si="9"/>
        <v>17</v>
      </c>
      <c r="G148" s="35">
        <v>10</v>
      </c>
      <c r="H148" s="30">
        <v>2</v>
      </c>
      <c r="I148" s="35">
        <v>2</v>
      </c>
      <c r="J148" s="35">
        <v>2</v>
      </c>
      <c r="K148" s="35">
        <v>2</v>
      </c>
      <c r="L148" s="35">
        <v>0</v>
      </c>
      <c r="M148" s="35">
        <v>0</v>
      </c>
      <c r="N148" s="35">
        <v>1</v>
      </c>
      <c r="O148" s="36">
        <f t="shared" si="10"/>
        <v>0.73409999999999997</v>
      </c>
      <c r="P148" s="37">
        <f t="shared" si="11"/>
        <v>0.26590000000000003</v>
      </c>
      <c r="Q148" s="7"/>
    </row>
    <row r="149" spans="1:17" x14ac:dyDescent="0.25">
      <c r="A149" s="26" t="s">
        <v>289</v>
      </c>
      <c r="B149" s="26" t="s">
        <v>144</v>
      </c>
      <c r="C149" s="26" t="s">
        <v>670</v>
      </c>
      <c r="D149" s="26" t="s">
        <v>794</v>
      </c>
      <c r="E149" s="26" t="s">
        <v>290</v>
      </c>
      <c r="F149" s="27">
        <f t="shared" si="9"/>
        <v>117</v>
      </c>
      <c r="G149" s="35">
        <v>25</v>
      </c>
      <c r="H149" s="30">
        <v>24</v>
      </c>
      <c r="I149" s="35">
        <v>25</v>
      </c>
      <c r="J149" s="35">
        <v>48</v>
      </c>
      <c r="K149" s="35">
        <v>19</v>
      </c>
      <c r="L149" s="35">
        <v>0</v>
      </c>
      <c r="M149" s="35">
        <v>0</v>
      </c>
      <c r="N149" s="35">
        <v>0</v>
      </c>
      <c r="O149" s="36">
        <f t="shared" si="10"/>
        <v>0.66620000000000001</v>
      </c>
      <c r="P149" s="37">
        <f t="shared" si="11"/>
        <v>0.33379999999999999</v>
      </c>
      <c r="Q149" s="7"/>
    </row>
    <row r="150" spans="1:17" x14ac:dyDescent="0.25">
      <c r="A150" s="26" t="s">
        <v>291</v>
      </c>
      <c r="B150" s="26" t="s">
        <v>144</v>
      </c>
      <c r="C150" s="26" t="s">
        <v>670</v>
      </c>
      <c r="D150" s="26" t="s">
        <v>795</v>
      </c>
      <c r="E150" s="26" t="s">
        <v>292</v>
      </c>
      <c r="F150" s="27">
        <f t="shared" si="9"/>
        <v>99</v>
      </c>
      <c r="G150" s="35">
        <v>32</v>
      </c>
      <c r="H150" s="30">
        <v>16</v>
      </c>
      <c r="I150" s="35">
        <v>19</v>
      </c>
      <c r="J150" s="35">
        <v>42</v>
      </c>
      <c r="K150" s="35">
        <v>6</v>
      </c>
      <c r="L150" s="35">
        <v>0</v>
      </c>
      <c r="M150" s="35">
        <v>0</v>
      </c>
      <c r="N150" s="35">
        <v>0</v>
      </c>
      <c r="O150" s="36">
        <f t="shared" si="10"/>
        <v>0.74370000000000003</v>
      </c>
      <c r="P150" s="37">
        <f t="shared" si="11"/>
        <v>0.25629999999999997</v>
      </c>
      <c r="Q150" s="7"/>
    </row>
    <row r="151" spans="1:17" x14ac:dyDescent="0.25">
      <c r="A151" s="26" t="s">
        <v>293</v>
      </c>
      <c r="B151" s="26" t="s">
        <v>144</v>
      </c>
      <c r="C151" s="26" t="s">
        <v>670</v>
      </c>
      <c r="D151" s="26" t="s">
        <v>746</v>
      </c>
      <c r="E151" s="26" t="s">
        <v>294</v>
      </c>
      <c r="F151" s="27">
        <f t="shared" si="9"/>
        <v>37</v>
      </c>
      <c r="G151" s="35">
        <v>11</v>
      </c>
      <c r="H151" s="30">
        <v>12</v>
      </c>
      <c r="I151" s="35">
        <v>16</v>
      </c>
      <c r="J151" s="35">
        <v>9</v>
      </c>
      <c r="K151" s="35">
        <v>1</v>
      </c>
      <c r="L151" s="35">
        <v>0</v>
      </c>
      <c r="M151" s="35">
        <v>0</v>
      </c>
      <c r="N151" s="35">
        <v>0</v>
      </c>
      <c r="O151" s="36">
        <f t="shared" si="10"/>
        <v>0.80889999999999995</v>
      </c>
      <c r="P151" s="37">
        <f t="shared" si="11"/>
        <v>0.19110000000000005</v>
      </c>
      <c r="Q151" s="7"/>
    </row>
    <row r="152" spans="1:17" x14ac:dyDescent="0.25">
      <c r="A152" s="26" t="s">
        <v>295</v>
      </c>
      <c r="B152" s="26" t="s">
        <v>144</v>
      </c>
      <c r="C152" s="26" t="s">
        <v>670</v>
      </c>
      <c r="D152" s="26" t="s">
        <v>796</v>
      </c>
      <c r="E152" s="26" t="s">
        <v>296</v>
      </c>
      <c r="F152" s="27">
        <f t="shared" si="9"/>
        <v>364</v>
      </c>
      <c r="G152" s="35">
        <v>95</v>
      </c>
      <c r="H152" s="30">
        <v>58</v>
      </c>
      <c r="I152" s="35">
        <v>66</v>
      </c>
      <c r="J152" s="35">
        <v>162</v>
      </c>
      <c r="K152" s="35">
        <v>38</v>
      </c>
      <c r="L152" s="35">
        <v>3</v>
      </c>
      <c r="M152" s="35">
        <v>0</v>
      </c>
      <c r="N152" s="35">
        <v>0</v>
      </c>
      <c r="O152" s="36">
        <f t="shared" si="10"/>
        <v>0.69630000000000003</v>
      </c>
      <c r="P152" s="37">
        <f t="shared" si="11"/>
        <v>0.30369999999999997</v>
      </c>
      <c r="Q152" s="7"/>
    </row>
    <row r="153" spans="1:17" x14ac:dyDescent="0.25">
      <c r="A153" s="26" t="s">
        <v>297</v>
      </c>
      <c r="B153" s="26" t="s">
        <v>144</v>
      </c>
      <c r="C153" s="26" t="s">
        <v>670</v>
      </c>
      <c r="D153" s="26" t="s">
        <v>783</v>
      </c>
      <c r="E153" s="26" t="s">
        <v>298</v>
      </c>
      <c r="F153" s="27">
        <f t="shared" si="9"/>
        <v>72</v>
      </c>
      <c r="G153" s="35">
        <v>26</v>
      </c>
      <c r="H153" s="30">
        <v>26</v>
      </c>
      <c r="I153" s="35">
        <v>27</v>
      </c>
      <c r="J153" s="35">
        <v>18</v>
      </c>
      <c r="K153" s="35">
        <v>1</v>
      </c>
      <c r="L153" s="35">
        <v>0</v>
      </c>
      <c r="M153" s="35">
        <v>0</v>
      </c>
      <c r="N153" s="35">
        <v>0</v>
      </c>
      <c r="O153" s="36">
        <f t="shared" si="10"/>
        <v>0.82030000000000003</v>
      </c>
      <c r="P153" s="37">
        <f t="shared" si="11"/>
        <v>0.17969999999999997</v>
      </c>
      <c r="Q153" s="7"/>
    </row>
    <row r="154" spans="1:17" x14ac:dyDescent="0.25">
      <c r="A154" s="26" t="s">
        <v>299</v>
      </c>
      <c r="B154" s="26" t="s">
        <v>144</v>
      </c>
      <c r="C154" s="26" t="s">
        <v>670</v>
      </c>
      <c r="D154" s="26" t="s">
        <v>711</v>
      </c>
      <c r="E154" s="26" t="s">
        <v>300</v>
      </c>
      <c r="F154" s="27">
        <f t="shared" si="9"/>
        <v>492</v>
      </c>
      <c r="G154" s="35">
        <v>140</v>
      </c>
      <c r="H154" s="30">
        <v>86</v>
      </c>
      <c r="I154" s="35">
        <v>95</v>
      </c>
      <c r="J154" s="35">
        <v>179</v>
      </c>
      <c r="K154" s="35">
        <v>78</v>
      </c>
      <c r="L154" s="35">
        <v>0</v>
      </c>
      <c r="M154" s="35">
        <v>0</v>
      </c>
      <c r="N154" s="35">
        <v>0</v>
      </c>
      <c r="O154" s="36">
        <f t="shared" si="10"/>
        <v>0.68320000000000003</v>
      </c>
      <c r="P154" s="37">
        <f t="shared" si="11"/>
        <v>0.31679999999999997</v>
      </c>
      <c r="Q154" s="7"/>
    </row>
    <row r="155" spans="1:17" x14ac:dyDescent="0.25">
      <c r="A155" s="26" t="s">
        <v>301</v>
      </c>
      <c r="B155" s="26" t="s">
        <v>2</v>
      </c>
      <c r="C155" s="26" t="s">
        <v>671</v>
      </c>
      <c r="D155" s="26" t="s">
        <v>797</v>
      </c>
      <c r="E155" s="26" t="s">
        <v>302</v>
      </c>
      <c r="F155" s="27">
        <f t="shared" si="9"/>
        <v>5</v>
      </c>
      <c r="G155" s="35">
        <v>2</v>
      </c>
      <c r="H155" s="30">
        <v>2</v>
      </c>
      <c r="I155" s="35">
        <v>2</v>
      </c>
      <c r="J155" s="35">
        <v>1</v>
      </c>
      <c r="K155" s="35">
        <v>0</v>
      </c>
      <c r="L155" s="35">
        <v>0</v>
      </c>
      <c r="M155" s="35">
        <v>0</v>
      </c>
      <c r="N155" s="35">
        <v>0</v>
      </c>
      <c r="O155" s="36">
        <f t="shared" si="10"/>
        <v>0.84399999999999997</v>
      </c>
      <c r="P155" s="37">
        <f t="shared" si="11"/>
        <v>0.15600000000000003</v>
      </c>
      <c r="Q155" s="7"/>
    </row>
    <row r="156" spans="1:17" x14ac:dyDescent="0.25">
      <c r="A156" s="26" t="s">
        <v>303</v>
      </c>
      <c r="B156" s="26" t="s">
        <v>2</v>
      </c>
      <c r="C156" s="26" t="s">
        <v>671</v>
      </c>
      <c r="D156" s="26" t="s">
        <v>798</v>
      </c>
      <c r="E156" s="26" t="s">
        <v>304</v>
      </c>
      <c r="F156" s="27">
        <f t="shared" si="9"/>
        <v>57</v>
      </c>
      <c r="G156" s="35">
        <v>7</v>
      </c>
      <c r="H156" s="30">
        <v>12</v>
      </c>
      <c r="I156" s="35">
        <v>12</v>
      </c>
      <c r="J156" s="35">
        <v>35</v>
      </c>
      <c r="K156" s="35">
        <v>2</v>
      </c>
      <c r="L156" s="35">
        <v>0</v>
      </c>
      <c r="M156" s="35">
        <v>0</v>
      </c>
      <c r="N156" s="35">
        <v>1</v>
      </c>
      <c r="O156" s="36">
        <f t="shared" si="10"/>
        <v>0.69369999999999998</v>
      </c>
      <c r="P156" s="37">
        <f t="shared" si="11"/>
        <v>0.30630000000000002</v>
      </c>
      <c r="Q156" s="7"/>
    </row>
    <row r="157" spans="1:17" x14ac:dyDescent="0.25">
      <c r="A157" s="26" t="s">
        <v>305</v>
      </c>
      <c r="B157" s="26" t="s">
        <v>2</v>
      </c>
      <c r="C157" s="26" t="s">
        <v>671</v>
      </c>
      <c r="D157" s="26" t="s">
        <v>696</v>
      </c>
      <c r="E157" s="26" t="s">
        <v>306</v>
      </c>
      <c r="F157" s="27">
        <f t="shared" si="9"/>
        <v>7</v>
      </c>
      <c r="G157" s="35">
        <v>4</v>
      </c>
      <c r="H157" s="30">
        <v>1</v>
      </c>
      <c r="I157" s="35">
        <v>1</v>
      </c>
      <c r="J157" s="35">
        <v>2</v>
      </c>
      <c r="K157" s="35">
        <v>0</v>
      </c>
      <c r="L157" s="35">
        <v>0</v>
      </c>
      <c r="M157" s="35">
        <v>0</v>
      </c>
      <c r="N157" s="35">
        <v>0</v>
      </c>
      <c r="O157" s="36">
        <f t="shared" si="10"/>
        <v>0.83289999999999997</v>
      </c>
      <c r="P157" s="37">
        <f t="shared" si="11"/>
        <v>0.16710000000000003</v>
      </c>
      <c r="Q157" s="7"/>
    </row>
    <row r="158" spans="1:17" x14ac:dyDescent="0.25">
      <c r="A158" s="26" t="s">
        <v>307</v>
      </c>
      <c r="B158" s="26" t="s">
        <v>2</v>
      </c>
      <c r="C158" s="26" t="s">
        <v>671</v>
      </c>
      <c r="D158" s="26" t="s">
        <v>738</v>
      </c>
      <c r="E158" s="26" t="s">
        <v>308</v>
      </c>
      <c r="F158" s="27">
        <f t="shared" si="9"/>
        <v>13</v>
      </c>
      <c r="G158" s="35">
        <v>4</v>
      </c>
      <c r="H158" s="30">
        <v>4</v>
      </c>
      <c r="I158" s="35">
        <v>4</v>
      </c>
      <c r="J158" s="35">
        <v>5</v>
      </c>
      <c r="K158" s="35">
        <v>0</v>
      </c>
      <c r="L158" s="35">
        <v>0</v>
      </c>
      <c r="M158" s="35">
        <v>0</v>
      </c>
      <c r="N158" s="35">
        <v>0</v>
      </c>
      <c r="O158" s="36">
        <f t="shared" si="10"/>
        <v>0.79690000000000005</v>
      </c>
      <c r="P158" s="37">
        <f t="shared" si="11"/>
        <v>0.20309999999999995</v>
      </c>
      <c r="Q158" s="7"/>
    </row>
    <row r="159" spans="1:17" x14ac:dyDescent="0.25">
      <c r="A159" s="26" t="s">
        <v>309</v>
      </c>
      <c r="B159" s="26" t="s">
        <v>2</v>
      </c>
      <c r="C159" s="26" t="s">
        <v>671</v>
      </c>
      <c r="D159" s="26" t="s">
        <v>123</v>
      </c>
      <c r="E159" s="26" t="s">
        <v>310</v>
      </c>
      <c r="F159" s="27">
        <f t="shared" si="9"/>
        <v>26</v>
      </c>
      <c r="G159" s="35">
        <v>11</v>
      </c>
      <c r="H159" s="30">
        <v>5</v>
      </c>
      <c r="I159" s="35">
        <v>5</v>
      </c>
      <c r="J159" s="35">
        <v>6</v>
      </c>
      <c r="K159" s="35">
        <v>4</v>
      </c>
      <c r="L159" s="35">
        <v>0</v>
      </c>
      <c r="M159" s="35">
        <v>0</v>
      </c>
      <c r="N159" s="35">
        <v>0</v>
      </c>
      <c r="O159" s="36">
        <f t="shared" si="10"/>
        <v>0.72419999999999995</v>
      </c>
      <c r="P159" s="37">
        <f t="shared" si="11"/>
        <v>0.27580000000000005</v>
      </c>
      <c r="Q159" s="7"/>
    </row>
    <row r="160" spans="1:17" x14ac:dyDescent="0.25">
      <c r="A160" s="26" t="s">
        <v>311</v>
      </c>
      <c r="B160" s="26" t="s">
        <v>2</v>
      </c>
      <c r="C160" s="26" t="s">
        <v>671</v>
      </c>
      <c r="D160" s="26" t="s">
        <v>799</v>
      </c>
      <c r="E160" s="26" t="s">
        <v>312</v>
      </c>
      <c r="F160" s="27">
        <f t="shared" si="9"/>
        <v>39</v>
      </c>
      <c r="G160" s="35">
        <v>15</v>
      </c>
      <c r="H160" s="30">
        <v>8</v>
      </c>
      <c r="I160" s="35">
        <v>8</v>
      </c>
      <c r="J160" s="35">
        <v>13</v>
      </c>
      <c r="K160" s="35">
        <v>3</v>
      </c>
      <c r="L160" s="35">
        <v>0</v>
      </c>
      <c r="M160" s="35">
        <v>0</v>
      </c>
      <c r="N160" s="35">
        <v>0</v>
      </c>
      <c r="O160" s="36">
        <f t="shared" si="10"/>
        <v>0.75560000000000005</v>
      </c>
      <c r="P160" s="37">
        <f t="shared" si="11"/>
        <v>0.24439999999999995</v>
      </c>
      <c r="Q160" s="7"/>
    </row>
    <row r="161" spans="1:17" x14ac:dyDescent="0.25">
      <c r="A161" s="26" t="s">
        <v>313</v>
      </c>
      <c r="B161" s="26" t="s">
        <v>2</v>
      </c>
      <c r="C161" s="26" t="s">
        <v>671</v>
      </c>
      <c r="D161" s="26" t="s">
        <v>758</v>
      </c>
      <c r="E161" s="26" t="s">
        <v>314</v>
      </c>
      <c r="F161" s="27">
        <f t="shared" si="9"/>
        <v>15</v>
      </c>
      <c r="G161" s="35">
        <v>7</v>
      </c>
      <c r="H161" s="30">
        <v>6</v>
      </c>
      <c r="I161" s="35">
        <v>7</v>
      </c>
      <c r="J161" s="35">
        <v>0</v>
      </c>
      <c r="K161" s="35">
        <v>1</v>
      </c>
      <c r="L161" s="35">
        <v>0</v>
      </c>
      <c r="M161" s="35">
        <v>0</v>
      </c>
      <c r="N161" s="35">
        <v>0</v>
      </c>
      <c r="O161" s="36">
        <f t="shared" si="10"/>
        <v>0.84399999999999997</v>
      </c>
      <c r="P161" s="37">
        <f t="shared" si="11"/>
        <v>0.15600000000000003</v>
      </c>
      <c r="Q161" s="7"/>
    </row>
    <row r="162" spans="1:17" x14ac:dyDescent="0.25">
      <c r="A162" s="26" t="s">
        <v>315</v>
      </c>
      <c r="B162" s="26" t="s">
        <v>2</v>
      </c>
      <c r="C162" s="26" t="s">
        <v>671</v>
      </c>
      <c r="D162" s="26" t="s">
        <v>727</v>
      </c>
      <c r="E162" s="26" t="s">
        <v>316</v>
      </c>
      <c r="F162" s="27">
        <f t="shared" si="9"/>
        <v>70</v>
      </c>
      <c r="G162" s="35">
        <v>18</v>
      </c>
      <c r="H162" s="30">
        <v>17</v>
      </c>
      <c r="I162" s="35">
        <v>18</v>
      </c>
      <c r="J162" s="35">
        <v>32</v>
      </c>
      <c r="K162" s="35">
        <v>2</v>
      </c>
      <c r="L162" s="35">
        <v>0</v>
      </c>
      <c r="M162" s="35">
        <v>0</v>
      </c>
      <c r="N162" s="35">
        <v>0</v>
      </c>
      <c r="O162" s="36">
        <f t="shared" si="10"/>
        <v>0.75660000000000005</v>
      </c>
      <c r="P162" s="37">
        <f t="shared" si="11"/>
        <v>0.24339999999999995</v>
      </c>
      <c r="Q162" s="7"/>
    </row>
    <row r="163" spans="1:17" x14ac:dyDescent="0.25">
      <c r="A163" s="26" t="s">
        <v>317</v>
      </c>
      <c r="B163" s="26" t="s">
        <v>144</v>
      </c>
      <c r="C163" s="26" t="s">
        <v>672</v>
      </c>
      <c r="D163" s="26" t="s">
        <v>800</v>
      </c>
      <c r="E163" s="26" t="s">
        <v>318</v>
      </c>
      <c r="F163" s="27">
        <f t="shared" si="9"/>
        <v>19</v>
      </c>
      <c r="G163" s="35">
        <v>8</v>
      </c>
      <c r="H163" s="30">
        <v>3</v>
      </c>
      <c r="I163" s="35">
        <v>3</v>
      </c>
      <c r="J163" s="35">
        <v>8</v>
      </c>
      <c r="K163" s="35">
        <v>0</v>
      </c>
      <c r="L163" s="35">
        <v>0</v>
      </c>
      <c r="M163" s="35">
        <v>0</v>
      </c>
      <c r="N163" s="35">
        <v>0</v>
      </c>
      <c r="O163" s="36">
        <f t="shared" si="10"/>
        <v>0.79420000000000002</v>
      </c>
      <c r="P163" s="37">
        <f t="shared" si="11"/>
        <v>0.20579999999999998</v>
      </c>
      <c r="Q163" s="7"/>
    </row>
    <row r="164" spans="1:17" x14ac:dyDescent="0.25">
      <c r="A164" s="26" t="s">
        <v>319</v>
      </c>
      <c r="B164" s="26" t="s">
        <v>144</v>
      </c>
      <c r="C164" s="26" t="s">
        <v>672</v>
      </c>
      <c r="D164" s="26" t="s">
        <v>735</v>
      </c>
      <c r="E164" s="26" t="s">
        <v>320</v>
      </c>
      <c r="F164" s="27">
        <f t="shared" si="9"/>
        <v>20</v>
      </c>
      <c r="G164" s="35">
        <v>13</v>
      </c>
      <c r="H164" s="30">
        <v>5</v>
      </c>
      <c r="I164" s="35">
        <v>5</v>
      </c>
      <c r="J164" s="35">
        <v>2</v>
      </c>
      <c r="K164" s="35">
        <v>0</v>
      </c>
      <c r="L164" s="35">
        <v>0</v>
      </c>
      <c r="M164" s="35">
        <v>0</v>
      </c>
      <c r="N164" s="35">
        <v>0</v>
      </c>
      <c r="O164" s="36">
        <f t="shared" si="10"/>
        <v>0.87949999999999995</v>
      </c>
      <c r="P164" s="37">
        <f t="shared" si="11"/>
        <v>0.12050000000000005</v>
      </c>
      <c r="Q164" s="7"/>
    </row>
    <row r="165" spans="1:17" x14ac:dyDescent="0.25">
      <c r="A165" s="26" t="s">
        <v>321</v>
      </c>
      <c r="B165" s="26" t="s">
        <v>144</v>
      </c>
      <c r="C165" s="26" t="s">
        <v>672</v>
      </c>
      <c r="D165" s="26" t="s">
        <v>732</v>
      </c>
      <c r="E165" s="26" t="s">
        <v>322</v>
      </c>
      <c r="F165" s="27">
        <f t="shared" si="9"/>
        <v>588</v>
      </c>
      <c r="G165" s="35">
        <v>202</v>
      </c>
      <c r="H165" s="30">
        <v>166</v>
      </c>
      <c r="I165" s="35">
        <v>188</v>
      </c>
      <c r="J165" s="35">
        <v>149</v>
      </c>
      <c r="K165" s="35">
        <v>49</v>
      </c>
      <c r="L165" s="35">
        <v>0</v>
      </c>
      <c r="M165" s="35">
        <v>0</v>
      </c>
      <c r="N165" s="35">
        <v>0</v>
      </c>
      <c r="O165" s="36">
        <f t="shared" si="10"/>
        <v>0.76719999999999999</v>
      </c>
      <c r="P165" s="37">
        <f t="shared" si="11"/>
        <v>0.23280000000000001</v>
      </c>
      <c r="Q165" s="7"/>
    </row>
    <row r="166" spans="1:17" x14ac:dyDescent="0.25">
      <c r="A166" s="26" t="s">
        <v>323</v>
      </c>
      <c r="B166" s="26" t="s">
        <v>144</v>
      </c>
      <c r="C166" s="26" t="s">
        <v>672</v>
      </c>
      <c r="D166" s="26" t="s">
        <v>801</v>
      </c>
      <c r="E166" s="26" t="s">
        <v>324</v>
      </c>
      <c r="F166" s="27">
        <f t="shared" si="9"/>
        <v>140</v>
      </c>
      <c r="G166" s="35">
        <v>45</v>
      </c>
      <c r="H166" s="30">
        <v>58</v>
      </c>
      <c r="I166" s="35">
        <v>59</v>
      </c>
      <c r="J166" s="35">
        <v>24</v>
      </c>
      <c r="K166" s="35">
        <v>12</v>
      </c>
      <c r="L166" s="35">
        <v>0</v>
      </c>
      <c r="M166" s="35">
        <v>0</v>
      </c>
      <c r="N166" s="35">
        <v>0</v>
      </c>
      <c r="O166" s="36">
        <f t="shared" si="10"/>
        <v>0.78320000000000001</v>
      </c>
      <c r="P166" s="37">
        <f t="shared" si="11"/>
        <v>0.21679999999999999</v>
      </c>
      <c r="Q166" s="7"/>
    </row>
    <row r="167" spans="1:17" x14ac:dyDescent="0.25">
      <c r="A167" s="26" t="s">
        <v>325</v>
      </c>
      <c r="B167" s="26" t="s">
        <v>144</v>
      </c>
      <c r="C167" s="26" t="s">
        <v>672</v>
      </c>
      <c r="D167" s="26" t="s">
        <v>712</v>
      </c>
      <c r="E167" s="26" t="s">
        <v>326</v>
      </c>
      <c r="F167" s="27">
        <f t="shared" si="9"/>
        <v>74</v>
      </c>
      <c r="G167" s="35">
        <v>39</v>
      </c>
      <c r="H167" s="30">
        <v>15</v>
      </c>
      <c r="I167" s="35">
        <v>15</v>
      </c>
      <c r="J167" s="35">
        <v>16</v>
      </c>
      <c r="K167" s="35">
        <v>4</v>
      </c>
      <c r="L167" s="35">
        <v>0</v>
      </c>
      <c r="M167" s="35">
        <v>0</v>
      </c>
      <c r="N167" s="35">
        <v>0</v>
      </c>
      <c r="O167" s="36">
        <f t="shared" si="10"/>
        <v>0.80659999999999998</v>
      </c>
      <c r="P167" s="37">
        <f t="shared" si="11"/>
        <v>0.19340000000000002</v>
      </c>
      <c r="Q167" s="7"/>
    </row>
    <row r="168" spans="1:17" x14ac:dyDescent="0.25">
      <c r="A168" s="26" t="s">
        <v>327</v>
      </c>
      <c r="B168" s="26" t="s">
        <v>45</v>
      </c>
      <c r="C168" s="26" t="s">
        <v>672</v>
      </c>
      <c r="D168" s="26" t="s">
        <v>765</v>
      </c>
      <c r="E168" s="26" t="s">
        <v>328</v>
      </c>
      <c r="F168" s="27">
        <f t="shared" si="9"/>
        <v>247</v>
      </c>
      <c r="G168" s="35">
        <v>72</v>
      </c>
      <c r="H168" s="30">
        <v>75</v>
      </c>
      <c r="I168" s="35">
        <v>82</v>
      </c>
      <c r="J168" s="35">
        <v>59</v>
      </c>
      <c r="K168" s="35">
        <v>32</v>
      </c>
      <c r="L168" s="35">
        <v>1</v>
      </c>
      <c r="M168" s="35">
        <v>0</v>
      </c>
      <c r="N168" s="35">
        <v>1</v>
      </c>
      <c r="O168" s="36">
        <f t="shared" si="10"/>
        <v>0.72670000000000001</v>
      </c>
      <c r="P168" s="37">
        <f t="shared" si="11"/>
        <v>0.27329999999999999</v>
      </c>
      <c r="Q168" s="7"/>
    </row>
    <row r="169" spans="1:17" x14ac:dyDescent="0.25">
      <c r="A169" s="26" t="s">
        <v>329</v>
      </c>
      <c r="B169" s="26" t="s">
        <v>144</v>
      </c>
      <c r="C169" s="26" t="s">
        <v>672</v>
      </c>
      <c r="D169" s="26" t="s">
        <v>721</v>
      </c>
      <c r="E169" s="26" t="s">
        <v>330</v>
      </c>
      <c r="F169" s="27">
        <f t="shared" si="9"/>
        <v>38</v>
      </c>
      <c r="G169" s="35">
        <v>18</v>
      </c>
      <c r="H169" s="30">
        <v>6</v>
      </c>
      <c r="I169" s="35">
        <v>6</v>
      </c>
      <c r="J169" s="35">
        <v>12</v>
      </c>
      <c r="K169" s="35">
        <v>1</v>
      </c>
      <c r="L169" s="35">
        <v>1</v>
      </c>
      <c r="M169" s="35">
        <v>0</v>
      </c>
      <c r="N169" s="35">
        <v>0</v>
      </c>
      <c r="O169" s="36">
        <f t="shared" si="10"/>
        <v>0.77869999999999995</v>
      </c>
      <c r="P169" s="37">
        <f t="shared" si="11"/>
        <v>0.22130000000000005</v>
      </c>
      <c r="Q169" s="7"/>
    </row>
    <row r="170" spans="1:17" x14ac:dyDescent="0.25">
      <c r="A170" s="26" t="s">
        <v>331</v>
      </c>
      <c r="B170" s="26" t="s">
        <v>30</v>
      </c>
      <c r="C170" s="26" t="s">
        <v>673</v>
      </c>
      <c r="D170" s="26" t="s">
        <v>788</v>
      </c>
      <c r="E170" s="26" t="s">
        <v>332</v>
      </c>
      <c r="F170" s="27">
        <f t="shared" si="9"/>
        <v>34</v>
      </c>
      <c r="G170" s="35">
        <v>27</v>
      </c>
      <c r="H170" s="30">
        <v>6</v>
      </c>
      <c r="I170" s="35">
        <v>6</v>
      </c>
      <c r="J170" s="35">
        <v>1</v>
      </c>
      <c r="K170" s="35">
        <v>0</v>
      </c>
      <c r="L170" s="35">
        <v>0</v>
      </c>
      <c r="M170" s="35">
        <v>0</v>
      </c>
      <c r="N170" s="35">
        <v>0</v>
      </c>
      <c r="O170" s="36">
        <f t="shared" si="10"/>
        <v>0.90290000000000004</v>
      </c>
      <c r="P170" s="37">
        <f t="shared" si="11"/>
        <v>9.7099999999999964E-2</v>
      </c>
      <c r="Q170" s="7"/>
    </row>
    <row r="171" spans="1:17" x14ac:dyDescent="0.25">
      <c r="A171" s="26" t="s">
        <v>333</v>
      </c>
      <c r="B171" s="26" t="s">
        <v>30</v>
      </c>
      <c r="C171" s="26" t="s">
        <v>673</v>
      </c>
      <c r="D171" s="26" t="s">
        <v>702</v>
      </c>
      <c r="E171" s="26" t="s">
        <v>334</v>
      </c>
      <c r="F171" s="27">
        <f t="shared" si="9"/>
        <v>741</v>
      </c>
      <c r="G171" s="35">
        <v>236</v>
      </c>
      <c r="H171" s="30">
        <v>318</v>
      </c>
      <c r="I171" s="35">
        <v>339</v>
      </c>
      <c r="J171" s="35">
        <v>144</v>
      </c>
      <c r="K171" s="35">
        <v>22</v>
      </c>
      <c r="L171" s="35">
        <v>0</v>
      </c>
      <c r="M171" s="35">
        <v>0</v>
      </c>
      <c r="N171" s="35">
        <v>0</v>
      </c>
      <c r="O171" s="36">
        <f t="shared" si="10"/>
        <v>0.81930000000000003</v>
      </c>
      <c r="P171" s="37">
        <f t="shared" si="11"/>
        <v>0.18069999999999997</v>
      </c>
      <c r="Q171" s="7"/>
    </row>
    <row r="172" spans="1:17" x14ac:dyDescent="0.25">
      <c r="A172" s="26" t="s">
        <v>335</v>
      </c>
      <c r="B172" s="26" t="s">
        <v>30</v>
      </c>
      <c r="C172" s="26" t="s">
        <v>673</v>
      </c>
      <c r="D172" s="26" t="s">
        <v>123</v>
      </c>
      <c r="E172" s="26" t="s">
        <v>336</v>
      </c>
      <c r="F172" s="27">
        <f t="shared" si="9"/>
        <v>111</v>
      </c>
      <c r="G172" s="35">
        <v>46</v>
      </c>
      <c r="H172" s="30">
        <v>14</v>
      </c>
      <c r="I172" s="35">
        <v>16</v>
      </c>
      <c r="J172" s="35">
        <v>34</v>
      </c>
      <c r="K172" s="35">
        <v>15</v>
      </c>
      <c r="L172" s="35">
        <v>0</v>
      </c>
      <c r="M172" s="35">
        <v>0</v>
      </c>
      <c r="N172" s="35">
        <v>0</v>
      </c>
      <c r="O172" s="36">
        <f t="shared" si="10"/>
        <v>0.72030000000000005</v>
      </c>
      <c r="P172" s="37">
        <f t="shared" si="11"/>
        <v>0.27969999999999995</v>
      </c>
      <c r="Q172" s="7"/>
    </row>
    <row r="173" spans="1:17" x14ac:dyDescent="0.25">
      <c r="A173" s="26" t="s">
        <v>337</v>
      </c>
      <c r="B173" s="26" t="s">
        <v>30</v>
      </c>
      <c r="C173" s="26" t="s">
        <v>673</v>
      </c>
      <c r="D173" s="26" t="s">
        <v>802</v>
      </c>
      <c r="E173" s="26" t="s">
        <v>338</v>
      </c>
      <c r="F173" s="27">
        <f t="shared" si="9"/>
        <v>88</v>
      </c>
      <c r="G173" s="35">
        <v>20</v>
      </c>
      <c r="H173" s="30">
        <v>25</v>
      </c>
      <c r="I173" s="35">
        <v>27</v>
      </c>
      <c r="J173" s="35">
        <v>38</v>
      </c>
      <c r="K173" s="35">
        <v>3</v>
      </c>
      <c r="L173" s="35">
        <v>0</v>
      </c>
      <c r="M173" s="35">
        <v>0</v>
      </c>
      <c r="N173" s="35">
        <v>0</v>
      </c>
      <c r="O173" s="36">
        <f t="shared" si="10"/>
        <v>0.75680000000000003</v>
      </c>
      <c r="P173" s="37">
        <f t="shared" si="11"/>
        <v>0.24319999999999997</v>
      </c>
      <c r="Q173" s="7"/>
    </row>
    <row r="174" spans="1:17" x14ac:dyDescent="0.25">
      <c r="A174" s="26" t="s">
        <v>339</v>
      </c>
      <c r="B174" s="26" t="s">
        <v>30</v>
      </c>
      <c r="C174" s="26" t="s">
        <v>673</v>
      </c>
      <c r="D174" s="26" t="s">
        <v>690</v>
      </c>
      <c r="E174" s="26" t="s">
        <v>340</v>
      </c>
      <c r="F174" s="27">
        <f t="shared" si="9"/>
        <v>47</v>
      </c>
      <c r="G174" s="35">
        <v>14</v>
      </c>
      <c r="H174" s="30">
        <v>19</v>
      </c>
      <c r="I174" s="35">
        <v>22</v>
      </c>
      <c r="J174" s="35">
        <v>9</v>
      </c>
      <c r="K174" s="35">
        <v>2</v>
      </c>
      <c r="L174" s="35">
        <v>0</v>
      </c>
      <c r="M174" s="35">
        <v>0</v>
      </c>
      <c r="N174" s="35">
        <v>0</v>
      </c>
      <c r="O174" s="36">
        <f t="shared" si="10"/>
        <v>0.80940000000000001</v>
      </c>
      <c r="P174" s="37">
        <f t="shared" si="11"/>
        <v>0.19059999999999999</v>
      </c>
      <c r="Q174" s="7"/>
    </row>
    <row r="175" spans="1:17" x14ac:dyDescent="0.25">
      <c r="A175" s="26" t="s">
        <v>341</v>
      </c>
      <c r="B175" s="26" t="s">
        <v>30</v>
      </c>
      <c r="C175" s="26" t="s">
        <v>673</v>
      </c>
      <c r="D175" s="26" t="s">
        <v>803</v>
      </c>
      <c r="E175" s="26" t="s">
        <v>342</v>
      </c>
      <c r="F175" s="27">
        <f t="shared" si="9"/>
        <v>76</v>
      </c>
      <c r="G175" s="35">
        <v>27</v>
      </c>
      <c r="H175" s="30">
        <v>33</v>
      </c>
      <c r="I175" s="35">
        <v>35</v>
      </c>
      <c r="J175" s="35">
        <v>13</v>
      </c>
      <c r="K175" s="35">
        <v>1</v>
      </c>
      <c r="L175" s="35">
        <v>0</v>
      </c>
      <c r="M175" s="35">
        <v>0</v>
      </c>
      <c r="N175" s="35">
        <v>0</v>
      </c>
      <c r="O175" s="36">
        <f t="shared" si="10"/>
        <v>0.8387</v>
      </c>
      <c r="P175" s="37">
        <f t="shared" si="11"/>
        <v>0.1613</v>
      </c>
      <c r="Q175" s="7"/>
    </row>
    <row r="176" spans="1:17" x14ac:dyDescent="0.25">
      <c r="A176" s="26" t="s">
        <v>343</v>
      </c>
      <c r="B176" s="26" t="s">
        <v>30</v>
      </c>
      <c r="C176" s="26" t="s">
        <v>673</v>
      </c>
      <c r="D176" s="26" t="s">
        <v>721</v>
      </c>
      <c r="E176" s="26" t="s">
        <v>344</v>
      </c>
      <c r="F176" s="27">
        <f t="shared" si="9"/>
        <v>119</v>
      </c>
      <c r="G176" s="35">
        <v>44</v>
      </c>
      <c r="H176" s="30">
        <v>14</v>
      </c>
      <c r="I176" s="35">
        <v>14</v>
      </c>
      <c r="J176" s="35">
        <v>55</v>
      </c>
      <c r="K176" s="35">
        <v>6</v>
      </c>
      <c r="L176" s="35">
        <v>0</v>
      </c>
      <c r="M176" s="35">
        <v>0</v>
      </c>
      <c r="N176" s="35">
        <v>0</v>
      </c>
      <c r="O176" s="36">
        <f t="shared" si="10"/>
        <v>0.74490000000000001</v>
      </c>
      <c r="P176" s="37">
        <f t="shared" si="11"/>
        <v>0.25509999999999999</v>
      </c>
      <c r="Q176" s="7"/>
    </row>
    <row r="177" spans="1:17" x14ac:dyDescent="0.25">
      <c r="A177" s="26" t="s">
        <v>345</v>
      </c>
      <c r="B177" s="26" t="s">
        <v>30</v>
      </c>
      <c r="C177" s="26" t="s">
        <v>673</v>
      </c>
      <c r="D177" s="26" t="s">
        <v>771</v>
      </c>
      <c r="E177" s="26" t="s">
        <v>346</v>
      </c>
      <c r="F177" s="27">
        <f t="shared" si="9"/>
        <v>65</v>
      </c>
      <c r="G177" s="35">
        <v>25</v>
      </c>
      <c r="H177" s="30">
        <v>17</v>
      </c>
      <c r="I177" s="35">
        <v>19</v>
      </c>
      <c r="J177" s="35">
        <v>14</v>
      </c>
      <c r="K177" s="35">
        <v>7</v>
      </c>
      <c r="L177" s="35">
        <v>0</v>
      </c>
      <c r="M177" s="35">
        <v>0</v>
      </c>
      <c r="N177" s="35">
        <v>0</v>
      </c>
      <c r="O177" s="36">
        <f t="shared" si="10"/>
        <v>0.76</v>
      </c>
      <c r="P177" s="37">
        <f t="shared" si="11"/>
        <v>0.24</v>
      </c>
      <c r="Q177" s="7"/>
    </row>
    <row r="178" spans="1:17" x14ac:dyDescent="0.25">
      <c r="A178" s="26" t="s">
        <v>347</v>
      </c>
      <c r="B178" s="26" t="s">
        <v>56</v>
      </c>
      <c r="C178" s="26" t="s">
        <v>674</v>
      </c>
      <c r="D178" s="26" t="s">
        <v>2</v>
      </c>
      <c r="E178" s="26" t="s">
        <v>348</v>
      </c>
      <c r="F178" s="27">
        <f t="shared" si="9"/>
        <v>171</v>
      </c>
      <c r="G178" s="35">
        <v>54</v>
      </c>
      <c r="H178" s="30">
        <v>38</v>
      </c>
      <c r="I178" s="35">
        <v>41</v>
      </c>
      <c r="J178" s="35">
        <v>55</v>
      </c>
      <c r="K178" s="35">
        <v>20</v>
      </c>
      <c r="L178" s="35">
        <v>1</v>
      </c>
      <c r="M178" s="35">
        <v>0</v>
      </c>
      <c r="N178" s="35">
        <v>0</v>
      </c>
      <c r="O178" s="36">
        <f t="shared" si="10"/>
        <v>0.72019999999999995</v>
      </c>
      <c r="P178" s="37">
        <f t="shared" si="11"/>
        <v>0.27980000000000005</v>
      </c>
      <c r="Q178" s="7"/>
    </row>
    <row r="179" spans="1:17" x14ac:dyDescent="0.25">
      <c r="A179" s="26" t="s">
        <v>349</v>
      </c>
      <c r="B179" s="26" t="s">
        <v>144</v>
      </c>
      <c r="C179" s="26" t="s">
        <v>674</v>
      </c>
      <c r="D179" s="26" t="s">
        <v>700</v>
      </c>
      <c r="E179" s="26" t="s">
        <v>350</v>
      </c>
      <c r="F179" s="27">
        <f t="shared" si="9"/>
        <v>71</v>
      </c>
      <c r="G179" s="35">
        <v>19</v>
      </c>
      <c r="H179" s="30">
        <v>13</v>
      </c>
      <c r="I179" s="35">
        <v>14</v>
      </c>
      <c r="J179" s="35">
        <v>37</v>
      </c>
      <c r="K179" s="35">
        <v>1</v>
      </c>
      <c r="L179" s="35">
        <v>0</v>
      </c>
      <c r="M179" s="35">
        <v>0</v>
      </c>
      <c r="N179" s="35">
        <v>0</v>
      </c>
      <c r="O179" s="36">
        <f t="shared" si="10"/>
        <v>0.75309999999999999</v>
      </c>
      <c r="P179" s="37">
        <f t="shared" si="11"/>
        <v>0.24690000000000001</v>
      </c>
      <c r="Q179" s="7"/>
    </row>
    <row r="180" spans="1:17" x14ac:dyDescent="0.25">
      <c r="A180" s="26" t="s">
        <v>351</v>
      </c>
      <c r="B180" s="26" t="s">
        <v>144</v>
      </c>
      <c r="C180" s="26" t="s">
        <v>674</v>
      </c>
      <c r="D180" s="26" t="s">
        <v>804</v>
      </c>
      <c r="E180" s="26" t="s">
        <v>352</v>
      </c>
      <c r="F180" s="27">
        <f t="shared" si="9"/>
        <v>71</v>
      </c>
      <c r="G180" s="35">
        <v>17</v>
      </c>
      <c r="H180" s="30">
        <v>11</v>
      </c>
      <c r="I180" s="35">
        <v>12</v>
      </c>
      <c r="J180" s="35">
        <v>39</v>
      </c>
      <c r="K180" s="35">
        <v>3</v>
      </c>
      <c r="L180" s="35">
        <v>0</v>
      </c>
      <c r="M180" s="35">
        <v>0</v>
      </c>
      <c r="N180" s="35">
        <v>0</v>
      </c>
      <c r="O180" s="36">
        <f t="shared" si="10"/>
        <v>0.72440000000000004</v>
      </c>
      <c r="P180" s="37">
        <f t="shared" si="11"/>
        <v>0.27559999999999996</v>
      </c>
      <c r="Q180" s="7"/>
    </row>
    <row r="181" spans="1:17" x14ac:dyDescent="0.25">
      <c r="A181" s="26" t="s">
        <v>353</v>
      </c>
      <c r="B181" s="26" t="s">
        <v>56</v>
      </c>
      <c r="C181" s="26" t="s">
        <v>674</v>
      </c>
      <c r="D181" s="26" t="s">
        <v>805</v>
      </c>
      <c r="E181" s="26" t="s">
        <v>354</v>
      </c>
      <c r="F181" s="27">
        <f t="shared" si="9"/>
        <v>42</v>
      </c>
      <c r="G181" s="35">
        <v>13</v>
      </c>
      <c r="H181" s="30">
        <v>13</v>
      </c>
      <c r="I181" s="35">
        <v>14</v>
      </c>
      <c r="J181" s="35">
        <v>15</v>
      </c>
      <c r="K181" s="35">
        <v>0</v>
      </c>
      <c r="L181" s="35">
        <v>0</v>
      </c>
      <c r="M181" s="35">
        <v>0</v>
      </c>
      <c r="N181" s="35">
        <v>0</v>
      </c>
      <c r="O181" s="36">
        <f t="shared" si="10"/>
        <v>0.80330000000000001</v>
      </c>
      <c r="P181" s="37">
        <f t="shared" si="11"/>
        <v>0.19669999999999999</v>
      </c>
      <c r="Q181" s="7"/>
    </row>
    <row r="182" spans="1:17" x14ac:dyDescent="0.25">
      <c r="A182" s="26" t="s">
        <v>355</v>
      </c>
      <c r="B182" s="26" t="s">
        <v>144</v>
      </c>
      <c r="C182" s="26" t="s">
        <v>674</v>
      </c>
      <c r="D182" s="26" t="s">
        <v>693</v>
      </c>
      <c r="E182" s="26" t="s">
        <v>356</v>
      </c>
      <c r="F182" s="27">
        <f t="shared" si="9"/>
        <v>43</v>
      </c>
      <c r="G182" s="35">
        <v>9</v>
      </c>
      <c r="H182" s="30">
        <v>8</v>
      </c>
      <c r="I182" s="35">
        <v>9</v>
      </c>
      <c r="J182" s="35">
        <v>24</v>
      </c>
      <c r="K182" s="35">
        <v>1</v>
      </c>
      <c r="L182" s="35">
        <v>0</v>
      </c>
      <c r="M182" s="35">
        <v>0</v>
      </c>
      <c r="N182" s="35">
        <v>0</v>
      </c>
      <c r="O182" s="36">
        <f t="shared" si="10"/>
        <v>0.7349</v>
      </c>
      <c r="P182" s="37">
        <f t="shared" si="11"/>
        <v>0.2651</v>
      </c>
      <c r="Q182" s="7"/>
    </row>
    <row r="183" spans="1:17" x14ac:dyDescent="0.25">
      <c r="A183" s="26" t="s">
        <v>357</v>
      </c>
      <c r="B183" s="26" t="s">
        <v>144</v>
      </c>
      <c r="C183" s="26" t="s">
        <v>674</v>
      </c>
      <c r="D183" s="26" t="s">
        <v>799</v>
      </c>
      <c r="E183" s="26" t="s">
        <v>358</v>
      </c>
      <c r="F183" s="27">
        <f t="shared" si="9"/>
        <v>7</v>
      </c>
      <c r="G183" s="35">
        <v>2</v>
      </c>
      <c r="H183" s="30">
        <v>3</v>
      </c>
      <c r="I183" s="35">
        <v>4</v>
      </c>
      <c r="J183" s="35">
        <v>1</v>
      </c>
      <c r="K183" s="35">
        <v>0</v>
      </c>
      <c r="L183" s="35">
        <v>0</v>
      </c>
      <c r="M183" s="35">
        <v>0</v>
      </c>
      <c r="N183" s="35">
        <v>0</v>
      </c>
      <c r="O183" s="36">
        <f t="shared" si="10"/>
        <v>0.85140000000000005</v>
      </c>
      <c r="P183" s="37">
        <f t="shared" si="11"/>
        <v>0.14859999999999995</v>
      </c>
      <c r="Q183" s="7"/>
    </row>
    <row r="184" spans="1:17" x14ac:dyDescent="0.25">
      <c r="A184" s="26" t="s">
        <v>359</v>
      </c>
      <c r="B184" s="26" t="s">
        <v>2</v>
      </c>
      <c r="C184" s="26" t="s">
        <v>675</v>
      </c>
      <c r="D184" s="26" t="s">
        <v>736</v>
      </c>
      <c r="E184" s="26" t="s">
        <v>360</v>
      </c>
      <c r="F184" s="27">
        <f t="shared" si="9"/>
        <v>155</v>
      </c>
      <c r="G184" s="35">
        <v>47</v>
      </c>
      <c r="H184" s="30">
        <v>20</v>
      </c>
      <c r="I184" s="35">
        <v>23</v>
      </c>
      <c r="J184" s="35">
        <v>79</v>
      </c>
      <c r="K184" s="35">
        <v>6</v>
      </c>
      <c r="L184" s="35">
        <v>0</v>
      </c>
      <c r="M184" s="35">
        <v>0</v>
      </c>
      <c r="N184" s="35">
        <v>0</v>
      </c>
      <c r="O184" s="36">
        <f t="shared" si="10"/>
        <v>0.73929999999999996</v>
      </c>
      <c r="P184" s="37">
        <f t="shared" si="11"/>
        <v>0.26070000000000004</v>
      </c>
      <c r="Q184" s="7"/>
    </row>
    <row r="185" spans="1:17" x14ac:dyDescent="0.25">
      <c r="A185" s="26" t="s">
        <v>361</v>
      </c>
      <c r="B185" s="26" t="s">
        <v>2</v>
      </c>
      <c r="C185" s="26" t="s">
        <v>675</v>
      </c>
      <c r="D185" s="26" t="s">
        <v>806</v>
      </c>
      <c r="E185" s="26" t="s">
        <v>362</v>
      </c>
      <c r="F185" s="27">
        <f t="shared" si="9"/>
        <v>31</v>
      </c>
      <c r="G185" s="35">
        <v>11</v>
      </c>
      <c r="H185" s="30">
        <v>8</v>
      </c>
      <c r="I185" s="35">
        <v>8</v>
      </c>
      <c r="J185" s="35">
        <v>12</v>
      </c>
      <c r="K185" s="35">
        <v>0</v>
      </c>
      <c r="L185" s="35">
        <v>0</v>
      </c>
      <c r="M185" s="35">
        <v>0</v>
      </c>
      <c r="N185" s="35">
        <v>0</v>
      </c>
      <c r="O185" s="36">
        <f t="shared" si="10"/>
        <v>0.79869999999999997</v>
      </c>
      <c r="P185" s="37">
        <f t="shared" si="11"/>
        <v>0.20130000000000003</v>
      </c>
      <c r="Q185" s="7"/>
    </row>
    <row r="186" spans="1:17" x14ac:dyDescent="0.25">
      <c r="A186" s="26" t="s">
        <v>363</v>
      </c>
      <c r="B186" s="26" t="s">
        <v>2</v>
      </c>
      <c r="C186" s="26" t="s">
        <v>675</v>
      </c>
      <c r="D186" s="26" t="s">
        <v>731</v>
      </c>
      <c r="E186" s="26" t="s">
        <v>364</v>
      </c>
      <c r="F186" s="27">
        <f t="shared" si="9"/>
        <v>47</v>
      </c>
      <c r="G186" s="35">
        <v>12</v>
      </c>
      <c r="H186" s="30">
        <v>8</v>
      </c>
      <c r="I186" s="35">
        <v>10</v>
      </c>
      <c r="J186" s="35">
        <v>23</v>
      </c>
      <c r="K186" s="35">
        <v>1</v>
      </c>
      <c r="L186" s="35">
        <v>0</v>
      </c>
      <c r="M186" s="35">
        <v>0</v>
      </c>
      <c r="N186" s="35">
        <v>1</v>
      </c>
      <c r="O186" s="36">
        <f t="shared" si="10"/>
        <v>0.73599999999999999</v>
      </c>
      <c r="P186" s="37">
        <f t="shared" si="11"/>
        <v>0.26400000000000001</v>
      </c>
      <c r="Q186" s="7"/>
    </row>
    <row r="187" spans="1:17" x14ac:dyDescent="0.25">
      <c r="A187" s="26" t="s">
        <v>365</v>
      </c>
      <c r="B187" s="26" t="s">
        <v>188</v>
      </c>
      <c r="C187" s="26" t="s">
        <v>676</v>
      </c>
      <c r="D187" s="26" t="s">
        <v>733</v>
      </c>
      <c r="E187" s="26" t="s">
        <v>366</v>
      </c>
      <c r="F187" s="27">
        <f t="shared" si="9"/>
        <v>329</v>
      </c>
      <c r="G187" s="35">
        <v>114</v>
      </c>
      <c r="H187" s="30">
        <v>69</v>
      </c>
      <c r="I187" s="35">
        <v>73</v>
      </c>
      <c r="J187" s="35">
        <v>90</v>
      </c>
      <c r="K187" s="35">
        <v>50</v>
      </c>
      <c r="L187" s="35">
        <v>2</v>
      </c>
      <c r="M187" s="35">
        <v>0</v>
      </c>
      <c r="N187" s="35">
        <v>0</v>
      </c>
      <c r="O187" s="36">
        <f t="shared" si="10"/>
        <v>0.70669999999999999</v>
      </c>
      <c r="P187" s="37">
        <f t="shared" si="11"/>
        <v>0.29330000000000001</v>
      </c>
      <c r="Q187" s="7"/>
    </row>
    <row r="188" spans="1:17" x14ac:dyDescent="0.25">
      <c r="A188" s="26" t="s">
        <v>367</v>
      </c>
      <c r="B188" s="26" t="s">
        <v>188</v>
      </c>
      <c r="C188" s="26" t="s">
        <v>676</v>
      </c>
      <c r="D188" s="26" t="s">
        <v>729</v>
      </c>
      <c r="E188" s="26" t="s">
        <v>368</v>
      </c>
      <c r="F188" s="27">
        <f t="shared" si="9"/>
        <v>2381</v>
      </c>
      <c r="G188" s="35">
        <v>778</v>
      </c>
      <c r="H188" s="30">
        <v>454</v>
      </c>
      <c r="I188" s="35">
        <v>492</v>
      </c>
      <c r="J188" s="35">
        <v>667</v>
      </c>
      <c r="K188" s="35">
        <v>429</v>
      </c>
      <c r="L188" s="35">
        <v>11</v>
      </c>
      <c r="M188" s="35">
        <v>1</v>
      </c>
      <c r="N188" s="35">
        <v>3</v>
      </c>
      <c r="O188" s="36">
        <f t="shared" si="10"/>
        <v>0.68310000000000004</v>
      </c>
      <c r="P188" s="37">
        <f t="shared" si="11"/>
        <v>0.31689999999999996</v>
      </c>
      <c r="Q188" s="7"/>
    </row>
    <row r="189" spans="1:17" x14ac:dyDescent="0.25">
      <c r="A189" s="26" t="s">
        <v>369</v>
      </c>
      <c r="B189" s="26" t="s">
        <v>188</v>
      </c>
      <c r="C189" s="26" t="s">
        <v>676</v>
      </c>
      <c r="D189" s="26" t="s">
        <v>807</v>
      </c>
      <c r="E189" s="26" t="s">
        <v>370</v>
      </c>
      <c r="F189" s="27">
        <f t="shared" si="9"/>
        <v>3694</v>
      </c>
      <c r="G189" s="35">
        <v>1200</v>
      </c>
      <c r="H189" s="30">
        <v>802</v>
      </c>
      <c r="I189" s="35">
        <v>878</v>
      </c>
      <c r="J189" s="35">
        <v>1052</v>
      </c>
      <c r="K189" s="35">
        <v>516</v>
      </c>
      <c r="L189" s="35">
        <v>39</v>
      </c>
      <c r="M189" s="35">
        <v>2</v>
      </c>
      <c r="N189" s="35">
        <v>7</v>
      </c>
      <c r="O189" s="36">
        <f t="shared" si="10"/>
        <v>0.70609999999999995</v>
      </c>
      <c r="P189" s="37">
        <f t="shared" si="11"/>
        <v>0.29390000000000005</v>
      </c>
      <c r="Q189" s="7"/>
    </row>
    <row r="190" spans="1:17" x14ac:dyDescent="0.25">
      <c r="A190" s="26" t="s">
        <v>371</v>
      </c>
      <c r="B190" s="26" t="s">
        <v>188</v>
      </c>
      <c r="C190" s="26" t="s">
        <v>676</v>
      </c>
      <c r="D190" s="26" t="s">
        <v>702</v>
      </c>
      <c r="E190" s="26" t="s">
        <v>372</v>
      </c>
      <c r="F190" s="27">
        <f t="shared" si="9"/>
        <v>22</v>
      </c>
      <c r="G190" s="35">
        <v>14</v>
      </c>
      <c r="H190" s="30">
        <v>7</v>
      </c>
      <c r="I190" s="35">
        <v>7</v>
      </c>
      <c r="J190" s="35">
        <v>1</v>
      </c>
      <c r="K190" s="35">
        <v>0</v>
      </c>
      <c r="L190" s="35">
        <v>0</v>
      </c>
      <c r="M190" s="35">
        <v>0</v>
      </c>
      <c r="N190" s="35">
        <v>0</v>
      </c>
      <c r="O190" s="36">
        <f t="shared" si="10"/>
        <v>0.89139999999999997</v>
      </c>
      <c r="P190" s="37">
        <f t="shared" si="11"/>
        <v>0.10860000000000003</v>
      </c>
      <c r="Q190" s="7"/>
    </row>
    <row r="191" spans="1:17" x14ac:dyDescent="0.25">
      <c r="A191" s="26" t="s">
        <v>373</v>
      </c>
      <c r="B191" s="26" t="s">
        <v>188</v>
      </c>
      <c r="C191" s="26" t="s">
        <v>676</v>
      </c>
      <c r="D191" s="26" t="s">
        <v>808</v>
      </c>
      <c r="E191" s="26" t="s">
        <v>374</v>
      </c>
      <c r="F191" s="27">
        <f t="shared" si="9"/>
        <v>496</v>
      </c>
      <c r="G191" s="35">
        <v>145</v>
      </c>
      <c r="H191" s="30">
        <v>83</v>
      </c>
      <c r="I191" s="35">
        <v>93</v>
      </c>
      <c r="J191" s="35">
        <v>156</v>
      </c>
      <c r="K191" s="35">
        <v>95</v>
      </c>
      <c r="L191" s="35">
        <v>5</v>
      </c>
      <c r="M191" s="35">
        <v>0</v>
      </c>
      <c r="N191" s="35">
        <v>2</v>
      </c>
      <c r="O191" s="36">
        <f t="shared" si="10"/>
        <v>0.6583</v>
      </c>
      <c r="P191" s="37">
        <f t="shared" si="11"/>
        <v>0.3417</v>
      </c>
      <c r="Q191" s="7"/>
    </row>
    <row r="192" spans="1:17" x14ac:dyDescent="0.25">
      <c r="A192" s="26" t="s">
        <v>375</v>
      </c>
      <c r="B192" s="26" t="s">
        <v>188</v>
      </c>
      <c r="C192" s="26" t="s">
        <v>676</v>
      </c>
      <c r="D192" s="26" t="s">
        <v>809</v>
      </c>
      <c r="E192" s="26" t="s">
        <v>376</v>
      </c>
      <c r="F192" s="27">
        <f t="shared" si="9"/>
        <v>1002</v>
      </c>
      <c r="G192" s="35">
        <v>313</v>
      </c>
      <c r="H192" s="30">
        <v>273</v>
      </c>
      <c r="I192" s="35">
        <v>299</v>
      </c>
      <c r="J192" s="35">
        <v>290</v>
      </c>
      <c r="K192" s="35">
        <v>99</v>
      </c>
      <c r="L192" s="35">
        <v>1</v>
      </c>
      <c r="M192" s="35">
        <v>0</v>
      </c>
      <c r="N192" s="35">
        <v>0</v>
      </c>
      <c r="O192" s="36">
        <f t="shared" si="10"/>
        <v>0.74509999999999998</v>
      </c>
      <c r="P192" s="37">
        <f t="shared" si="11"/>
        <v>0.25490000000000002</v>
      </c>
      <c r="Q192" s="7"/>
    </row>
    <row r="193" spans="1:17" x14ac:dyDescent="0.25">
      <c r="A193" s="26" t="s">
        <v>377</v>
      </c>
      <c r="B193" s="26" t="s">
        <v>188</v>
      </c>
      <c r="C193" s="26" t="s">
        <v>676</v>
      </c>
      <c r="D193" s="26" t="s">
        <v>810</v>
      </c>
      <c r="E193" s="26" t="s">
        <v>378</v>
      </c>
      <c r="F193" s="27">
        <f t="shared" si="9"/>
        <v>154</v>
      </c>
      <c r="G193" s="35">
        <v>73</v>
      </c>
      <c r="H193" s="30">
        <v>20</v>
      </c>
      <c r="I193" s="35">
        <v>20</v>
      </c>
      <c r="J193" s="35">
        <v>48</v>
      </c>
      <c r="K193" s="35">
        <v>13</v>
      </c>
      <c r="L193" s="35">
        <v>0</v>
      </c>
      <c r="M193" s="35">
        <v>0</v>
      </c>
      <c r="N193" s="35">
        <v>0</v>
      </c>
      <c r="O193" s="36">
        <f t="shared" si="10"/>
        <v>0.75949999999999995</v>
      </c>
      <c r="P193" s="37">
        <f t="shared" si="11"/>
        <v>0.24050000000000005</v>
      </c>
      <c r="Q193" s="7"/>
    </row>
    <row r="194" spans="1:17" x14ac:dyDescent="0.25">
      <c r="A194" s="26" t="s">
        <v>379</v>
      </c>
      <c r="B194" s="26" t="s">
        <v>188</v>
      </c>
      <c r="C194" s="26" t="s">
        <v>676</v>
      </c>
      <c r="D194" s="26" t="s">
        <v>811</v>
      </c>
      <c r="E194" s="26" t="s">
        <v>380</v>
      </c>
      <c r="F194" s="27">
        <f t="shared" si="9"/>
        <v>341</v>
      </c>
      <c r="G194" s="35">
        <v>109</v>
      </c>
      <c r="H194" s="30">
        <v>60</v>
      </c>
      <c r="I194" s="35">
        <v>64</v>
      </c>
      <c r="J194" s="35">
        <v>139</v>
      </c>
      <c r="K194" s="35">
        <v>26</v>
      </c>
      <c r="L194" s="35">
        <v>2</v>
      </c>
      <c r="M194" s="35">
        <v>1</v>
      </c>
      <c r="N194" s="35">
        <v>0</v>
      </c>
      <c r="O194" s="36">
        <f t="shared" si="10"/>
        <v>0.72819999999999996</v>
      </c>
      <c r="P194" s="37">
        <f t="shared" si="11"/>
        <v>0.27180000000000004</v>
      </c>
      <c r="Q194" s="7"/>
    </row>
    <row r="195" spans="1:17" x14ac:dyDescent="0.25">
      <c r="A195" s="26" t="s">
        <v>381</v>
      </c>
      <c r="B195" s="26" t="s">
        <v>188</v>
      </c>
      <c r="C195" s="26" t="s">
        <v>676</v>
      </c>
      <c r="D195" s="26" t="s">
        <v>701</v>
      </c>
      <c r="E195" s="26" t="s">
        <v>382</v>
      </c>
      <c r="F195" s="27">
        <f t="shared" si="9"/>
        <v>1599</v>
      </c>
      <c r="G195" s="35">
        <v>557</v>
      </c>
      <c r="H195" s="30">
        <v>244</v>
      </c>
      <c r="I195" s="35">
        <v>261</v>
      </c>
      <c r="J195" s="35">
        <v>372</v>
      </c>
      <c r="K195" s="35">
        <v>344</v>
      </c>
      <c r="L195" s="35">
        <v>17</v>
      </c>
      <c r="M195" s="35">
        <v>43</v>
      </c>
      <c r="N195" s="35">
        <v>5</v>
      </c>
      <c r="O195" s="36">
        <f t="shared" si="10"/>
        <v>0.63929999999999998</v>
      </c>
      <c r="P195" s="37">
        <f t="shared" si="11"/>
        <v>0.36070000000000002</v>
      </c>
      <c r="Q195" s="7"/>
    </row>
    <row r="196" spans="1:17" x14ac:dyDescent="0.25">
      <c r="A196" s="26" t="s">
        <v>383</v>
      </c>
      <c r="B196" s="26" t="s">
        <v>188</v>
      </c>
      <c r="C196" s="26" t="s">
        <v>676</v>
      </c>
      <c r="D196" s="26" t="s">
        <v>711</v>
      </c>
      <c r="E196" s="26" t="s">
        <v>384</v>
      </c>
      <c r="F196" s="27">
        <f t="shared" si="9"/>
        <v>1024</v>
      </c>
      <c r="G196" s="35">
        <v>386</v>
      </c>
      <c r="H196" s="30">
        <v>207</v>
      </c>
      <c r="I196" s="35">
        <v>219</v>
      </c>
      <c r="J196" s="35">
        <v>317</v>
      </c>
      <c r="K196" s="35">
        <v>97</v>
      </c>
      <c r="L196" s="35">
        <v>3</v>
      </c>
      <c r="M196" s="35">
        <v>0</v>
      </c>
      <c r="N196" s="35">
        <v>2</v>
      </c>
      <c r="O196" s="36">
        <f t="shared" si="10"/>
        <v>0.74329999999999996</v>
      </c>
      <c r="P196" s="37">
        <f t="shared" si="11"/>
        <v>0.25670000000000004</v>
      </c>
      <c r="Q196" s="7"/>
    </row>
    <row r="197" spans="1:17" x14ac:dyDescent="0.25">
      <c r="A197" s="26" t="s">
        <v>385</v>
      </c>
      <c r="B197" s="26" t="s">
        <v>188</v>
      </c>
      <c r="C197" s="26" t="s">
        <v>676</v>
      </c>
      <c r="D197" s="26" t="s">
        <v>712</v>
      </c>
      <c r="E197" s="26" t="s">
        <v>386</v>
      </c>
      <c r="F197" s="27">
        <f t="shared" si="9"/>
        <v>953</v>
      </c>
      <c r="G197" s="35">
        <v>266</v>
      </c>
      <c r="H197" s="30">
        <v>186</v>
      </c>
      <c r="I197" s="35">
        <v>201</v>
      </c>
      <c r="J197" s="35">
        <v>345</v>
      </c>
      <c r="K197" s="35">
        <v>134</v>
      </c>
      <c r="L197" s="35">
        <v>7</v>
      </c>
      <c r="M197" s="35">
        <v>0</v>
      </c>
      <c r="N197" s="35">
        <v>0</v>
      </c>
      <c r="O197" s="36">
        <f t="shared" si="10"/>
        <v>0.69030000000000002</v>
      </c>
      <c r="P197" s="37">
        <f t="shared" si="11"/>
        <v>0.30969999999999998</v>
      </c>
      <c r="Q197" s="7"/>
    </row>
    <row r="198" spans="1:17" x14ac:dyDescent="0.25">
      <c r="A198" s="26" t="s">
        <v>387</v>
      </c>
      <c r="B198" s="26" t="s">
        <v>188</v>
      </c>
      <c r="C198" s="26" t="s">
        <v>676</v>
      </c>
      <c r="D198" s="26" t="s">
        <v>765</v>
      </c>
      <c r="E198" s="26" t="s">
        <v>388</v>
      </c>
      <c r="F198" s="27">
        <f t="shared" ref="F198:F261" si="12">SUM(G198+SUM(I198:N198))</f>
        <v>2242</v>
      </c>
      <c r="G198" s="35">
        <v>482</v>
      </c>
      <c r="H198" s="30">
        <v>387</v>
      </c>
      <c r="I198" s="35">
        <v>433</v>
      </c>
      <c r="J198" s="35">
        <v>866</v>
      </c>
      <c r="K198" s="35">
        <v>449</v>
      </c>
      <c r="L198" s="35">
        <v>12</v>
      </c>
      <c r="M198" s="35">
        <v>0</v>
      </c>
      <c r="N198" s="35">
        <v>0</v>
      </c>
      <c r="O198" s="36">
        <f t="shared" ref="O198:O261" si="13">IF(F198&gt;0,ROUND((G198*$G$5+I198*$I$5+J198*$J$5+K198*$K$5+L198*$L$5+M198*$M$5+N198*$N$5)/F198,4),0)</f>
        <v>0.6391</v>
      </c>
      <c r="P198" s="37">
        <f t="shared" ref="P198:P261" si="14">IF(F198&gt;0,100%-O198,0)</f>
        <v>0.3609</v>
      </c>
      <c r="Q198" s="7"/>
    </row>
    <row r="199" spans="1:17" x14ac:dyDescent="0.25">
      <c r="A199" s="26" t="s">
        <v>389</v>
      </c>
      <c r="B199" s="26" t="s">
        <v>188</v>
      </c>
      <c r="C199" s="26" t="s">
        <v>676</v>
      </c>
      <c r="D199" s="26" t="s">
        <v>721</v>
      </c>
      <c r="E199" s="26" t="s">
        <v>390</v>
      </c>
      <c r="F199" s="27">
        <f t="shared" si="12"/>
        <v>195</v>
      </c>
      <c r="G199" s="35">
        <v>61</v>
      </c>
      <c r="H199" s="30">
        <v>61</v>
      </c>
      <c r="I199" s="35">
        <v>64</v>
      </c>
      <c r="J199" s="35">
        <v>51</v>
      </c>
      <c r="K199" s="35">
        <v>17</v>
      </c>
      <c r="L199" s="35">
        <v>2</v>
      </c>
      <c r="M199" s="35">
        <v>0</v>
      </c>
      <c r="N199" s="35">
        <v>0</v>
      </c>
      <c r="O199" s="36">
        <f t="shared" si="13"/>
        <v>0.75209999999999999</v>
      </c>
      <c r="P199" s="37">
        <f t="shared" si="14"/>
        <v>0.24790000000000001</v>
      </c>
      <c r="Q199" s="7"/>
    </row>
    <row r="200" spans="1:17" x14ac:dyDescent="0.25">
      <c r="A200" s="28" t="s">
        <v>391</v>
      </c>
      <c r="B200" s="26" t="s">
        <v>188</v>
      </c>
      <c r="C200" s="26" t="s">
        <v>676</v>
      </c>
      <c r="D200" s="26" t="s">
        <v>812</v>
      </c>
      <c r="E200" s="26" t="s">
        <v>392</v>
      </c>
      <c r="F200" s="27">
        <f t="shared" si="12"/>
        <v>441</v>
      </c>
      <c r="G200" s="35">
        <v>119</v>
      </c>
      <c r="H200" s="30">
        <v>96</v>
      </c>
      <c r="I200" s="35">
        <v>106</v>
      </c>
      <c r="J200" s="35">
        <v>180</v>
      </c>
      <c r="K200" s="35">
        <v>33</v>
      </c>
      <c r="L200" s="35">
        <v>2</v>
      </c>
      <c r="M200" s="35">
        <v>0</v>
      </c>
      <c r="N200" s="35">
        <v>1</v>
      </c>
      <c r="O200" s="36">
        <f t="shared" si="13"/>
        <v>0.72829999999999995</v>
      </c>
      <c r="P200" s="37">
        <f t="shared" si="14"/>
        <v>0.27170000000000005</v>
      </c>
      <c r="Q200" s="7"/>
    </row>
    <row r="201" spans="1:17" x14ac:dyDescent="0.25">
      <c r="A201" s="28" t="s">
        <v>393</v>
      </c>
      <c r="B201" s="26" t="s">
        <v>188</v>
      </c>
      <c r="C201" s="26" t="s">
        <v>676</v>
      </c>
      <c r="D201" s="26" t="s">
        <v>776</v>
      </c>
      <c r="E201" s="26" t="s">
        <v>394</v>
      </c>
      <c r="F201" s="27">
        <f t="shared" si="12"/>
        <v>337</v>
      </c>
      <c r="G201" s="35">
        <v>89</v>
      </c>
      <c r="H201" s="30">
        <v>43</v>
      </c>
      <c r="I201" s="35">
        <v>46</v>
      </c>
      <c r="J201" s="35">
        <v>135</v>
      </c>
      <c r="K201" s="35">
        <v>63</v>
      </c>
      <c r="L201" s="35">
        <v>4</v>
      </c>
      <c r="M201" s="35">
        <v>0</v>
      </c>
      <c r="N201" s="35">
        <v>0</v>
      </c>
      <c r="O201" s="36">
        <f t="shared" si="13"/>
        <v>0.64239999999999997</v>
      </c>
      <c r="P201" s="37">
        <f t="shared" si="14"/>
        <v>0.35760000000000003</v>
      </c>
      <c r="Q201" s="7"/>
    </row>
    <row r="202" spans="1:17" x14ac:dyDescent="0.25">
      <c r="A202" s="28" t="s">
        <v>395</v>
      </c>
      <c r="B202" s="26" t="s">
        <v>188</v>
      </c>
      <c r="C202" s="26" t="s">
        <v>676</v>
      </c>
      <c r="D202" s="26" t="s">
        <v>813</v>
      </c>
      <c r="E202" s="26" t="s">
        <v>616</v>
      </c>
      <c r="F202" s="27">
        <f t="shared" si="12"/>
        <v>59</v>
      </c>
      <c r="G202" s="35">
        <v>2</v>
      </c>
      <c r="H202" s="30">
        <v>44</v>
      </c>
      <c r="I202" s="35">
        <v>44</v>
      </c>
      <c r="J202" s="35">
        <v>8</v>
      </c>
      <c r="K202" s="35">
        <v>5</v>
      </c>
      <c r="L202" s="35">
        <v>0</v>
      </c>
      <c r="M202" s="35">
        <v>0</v>
      </c>
      <c r="N202" s="35">
        <v>0</v>
      </c>
      <c r="O202" s="36">
        <f t="shared" si="13"/>
        <v>0.77780000000000005</v>
      </c>
      <c r="P202" s="37">
        <f t="shared" si="14"/>
        <v>0.22219999999999995</v>
      </c>
      <c r="Q202" s="7"/>
    </row>
    <row r="203" spans="1:17" x14ac:dyDescent="0.25">
      <c r="A203" s="26" t="s">
        <v>396</v>
      </c>
      <c r="B203" s="26" t="s">
        <v>188</v>
      </c>
      <c r="C203" s="26" t="s">
        <v>676</v>
      </c>
      <c r="D203" s="26" t="s">
        <v>778</v>
      </c>
      <c r="E203" s="26" t="s">
        <v>617</v>
      </c>
      <c r="F203" s="27">
        <f t="shared" si="12"/>
        <v>29</v>
      </c>
      <c r="G203" s="35">
        <v>0</v>
      </c>
      <c r="H203" s="30">
        <v>25</v>
      </c>
      <c r="I203" s="35">
        <v>25</v>
      </c>
      <c r="J203" s="35">
        <v>4</v>
      </c>
      <c r="K203" s="35">
        <v>0</v>
      </c>
      <c r="L203" s="35">
        <v>0</v>
      </c>
      <c r="M203" s="35">
        <v>0</v>
      </c>
      <c r="N203" s="35">
        <v>0</v>
      </c>
      <c r="O203" s="36">
        <f t="shared" si="13"/>
        <v>0.83830000000000005</v>
      </c>
      <c r="P203" s="37">
        <f t="shared" si="14"/>
        <v>0.16169999999999995</v>
      </c>
      <c r="Q203" s="7"/>
    </row>
    <row r="204" spans="1:17" x14ac:dyDescent="0.25">
      <c r="A204" s="26" t="s">
        <v>397</v>
      </c>
      <c r="B204" s="26" t="s">
        <v>188</v>
      </c>
      <c r="C204" s="26" t="s">
        <v>676</v>
      </c>
      <c r="D204" s="26" t="s">
        <v>814</v>
      </c>
      <c r="E204" s="26" t="s">
        <v>398</v>
      </c>
      <c r="F204" s="27">
        <f t="shared" si="12"/>
        <v>22</v>
      </c>
      <c r="G204" s="35">
        <v>17</v>
      </c>
      <c r="H204" s="30">
        <v>0</v>
      </c>
      <c r="I204" s="35">
        <v>0</v>
      </c>
      <c r="J204" s="35">
        <v>3</v>
      </c>
      <c r="K204" s="35">
        <v>2</v>
      </c>
      <c r="L204" s="35">
        <v>0</v>
      </c>
      <c r="M204" s="35">
        <v>0</v>
      </c>
      <c r="N204" s="35">
        <v>0</v>
      </c>
      <c r="O204" s="36">
        <f t="shared" si="13"/>
        <v>0.81</v>
      </c>
      <c r="P204" s="37">
        <f t="shared" si="14"/>
        <v>0.18999999999999995</v>
      </c>
      <c r="Q204" s="7"/>
    </row>
    <row r="205" spans="1:17" x14ac:dyDescent="0.25">
      <c r="A205" s="26" t="s">
        <v>399</v>
      </c>
      <c r="B205" s="26" t="s">
        <v>171</v>
      </c>
      <c r="C205" s="26" t="s">
        <v>677</v>
      </c>
      <c r="D205" s="26" t="s">
        <v>807</v>
      </c>
      <c r="E205" s="26" t="s">
        <v>400</v>
      </c>
      <c r="F205" s="27">
        <f t="shared" si="12"/>
        <v>1</v>
      </c>
      <c r="G205" s="35">
        <v>0</v>
      </c>
      <c r="H205" s="30">
        <v>1</v>
      </c>
      <c r="I205" s="35">
        <v>1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6">
        <f t="shared" si="13"/>
        <v>0.87</v>
      </c>
      <c r="P205" s="37">
        <f t="shared" si="14"/>
        <v>0.13</v>
      </c>
      <c r="Q205" s="7"/>
    </row>
    <row r="206" spans="1:17" x14ac:dyDescent="0.25">
      <c r="A206" s="26" t="s">
        <v>401</v>
      </c>
      <c r="B206" s="26" t="s">
        <v>171</v>
      </c>
      <c r="C206" s="26" t="s">
        <v>677</v>
      </c>
      <c r="D206" s="26" t="s">
        <v>815</v>
      </c>
      <c r="E206" s="26" t="s">
        <v>402</v>
      </c>
      <c r="F206" s="27">
        <f t="shared" si="12"/>
        <v>70</v>
      </c>
      <c r="G206" s="35">
        <v>25</v>
      </c>
      <c r="H206" s="30">
        <v>27</v>
      </c>
      <c r="I206" s="35">
        <v>27</v>
      </c>
      <c r="J206" s="35">
        <v>13</v>
      </c>
      <c r="K206" s="35">
        <v>5</v>
      </c>
      <c r="L206" s="35">
        <v>0</v>
      </c>
      <c r="M206" s="35">
        <v>0</v>
      </c>
      <c r="N206" s="35">
        <v>0</v>
      </c>
      <c r="O206" s="36">
        <f t="shared" si="13"/>
        <v>0.7923</v>
      </c>
      <c r="P206" s="37">
        <f t="shared" si="14"/>
        <v>0.2077</v>
      </c>
      <c r="Q206" s="7"/>
    </row>
    <row r="207" spans="1:17" x14ac:dyDescent="0.25">
      <c r="A207" s="26" t="s">
        <v>403</v>
      </c>
      <c r="B207" s="26" t="s">
        <v>171</v>
      </c>
      <c r="C207" s="26" t="s">
        <v>677</v>
      </c>
      <c r="D207" s="26" t="s">
        <v>739</v>
      </c>
      <c r="E207" s="26" t="s">
        <v>404</v>
      </c>
      <c r="F207" s="27">
        <f t="shared" si="12"/>
        <v>45</v>
      </c>
      <c r="G207" s="35">
        <v>25</v>
      </c>
      <c r="H207" s="30">
        <v>15</v>
      </c>
      <c r="I207" s="35">
        <v>18</v>
      </c>
      <c r="J207" s="35">
        <v>2</v>
      </c>
      <c r="K207" s="35">
        <v>0</v>
      </c>
      <c r="L207" s="35">
        <v>0</v>
      </c>
      <c r="M207" s="35">
        <v>0</v>
      </c>
      <c r="N207" s="35">
        <v>0</v>
      </c>
      <c r="O207" s="36">
        <f t="shared" si="13"/>
        <v>0.88759999999999994</v>
      </c>
      <c r="P207" s="37">
        <f t="shared" si="14"/>
        <v>0.11240000000000006</v>
      </c>
      <c r="Q207" s="7"/>
    </row>
    <row r="208" spans="1:17" x14ac:dyDescent="0.25">
      <c r="A208" s="26" t="s">
        <v>405</v>
      </c>
      <c r="B208" s="26" t="s">
        <v>171</v>
      </c>
      <c r="C208" s="26" t="s">
        <v>677</v>
      </c>
      <c r="D208" s="26" t="s">
        <v>816</v>
      </c>
      <c r="E208" s="26" t="s">
        <v>406</v>
      </c>
      <c r="F208" s="27">
        <f t="shared" si="12"/>
        <v>109</v>
      </c>
      <c r="G208" s="35">
        <v>43</v>
      </c>
      <c r="H208" s="30">
        <v>40</v>
      </c>
      <c r="I208" s="35">
        <v>42</v>
      </c>
      <c r="J208" s="35">
        <v>18</v>
      </c>
      <c r="K208" s="35">
        <v>6</v>
      </c>
      <c r="L208" s="35">
        <v>0</v>
      </c>
      <c r="M208" s="35">
        <v>0</v>
      </c>
      <c r="N208" s="35">
        <v>0</v>
      </c>
      <c r="O208" s="36">
        <f t="shared" si="13"/>
        <v>0.81100000000000005</v>
      </c>
      <c r="P208" s="37">
        <f t="shared" si="14"/>
        <v>0.18899999999999995</v>
      </c>
      <c r="Q208" s="7"/>
    </row>
    <row r="209" spans="1:17" x14ac:dyDescent="0.25">
      <c r="A209" s="26" t="s">
        <v>407</v>
      </c>
      <c r="B209" s="26" t="s">
        <v>171</v>
      </c>
      <c r="C209" s="26" t="s">
        <v>678</v>
      </c>
      <c r="D209" s="26" t="s">
        <v>817</v>
      </c>
      <c r="E209" s="26" t="s">
        <v>408</v>
      </c>
      <c r="F209" s="27">
        <f t="shared" si="12"/>
        <v>74</v>
      </c>
      <c r="G209" s="35">
        <v>35</v>
      </c>
      <c r="H209" s="30">
        <v>18</v>
      </c>
      <c r="I209" s="35">
        <v>19</v>
      </c>
      <c r="J209" s="35">
        <v>14</v>
      </c>
      <c r="K209" s="35">
        <v>1</v>
      </c>
      <c r="L209" s="35">
        <v>5</v>
      </c>
      <c r="M209" s="35">
        <v>0</v>
      </c>
      <c r="N209" s="35">
        <v>0</v>
      </c>
      <c r="O209" s="36">
        <f t="shared" si="13"/>
        <v>0.78139999999999998</v>
      </c>
      <c r="P209" s="37">
        <f t="shared" si="14"/>
        <v>0.21860000000000002</v>
      </c>
      <c r="Q209" s="7"/>
    </row>
    <row r="210" spans="1:17" x14ac:dyDescent="0.25">
      <c r="A210" s="26" t="s">
        <v>409</v>
      </c>
      <c r="B210" s="26" t="s">
        <v>171</v>
      </c>
      <c r="C210" s="26" t="s">
        <v>678</v>
      </c>
      <c r="D210" s="26" t="s">
        <v>782</v>
      </c>
      <c r="E210" s="26" t="s">
        <v>410</v>
      </c>
      <c r="F210" s="27">
        <f t="shared" si="12"/>
        <v>453</v>
      </c>
      <c r="G210" s="35">
        <v>158</v>
      </c>
      <c r="H210" s="30">
        <v>156</v>
      </c>
      <c r="I210" s="35">
        <v>161</v>
      </c>
      <c r="J210" s="35">
        <v>95</v>
      </c>
      <c r="K210" s="35">
        <v>28</v>
      </c>
      <c r="L210" s="35">
        <v>11</v>
      </c>
      <c r="M210" s="35">
        <v>0</v>
      </c>
      <c r="N210" s="35">
        <v>0</v>
      </c>
      <c r="O210" s="36">
        <f t="shared" si="13"/>
        <v>0.77229999999999999</v>
      </c>
      <c r="P210" s="37">
        <f t="shared" si="14"/>
        <v>0.22770000000000001</v>
      </c>
      <c r="Q210" s="7"/>
    </row>
    <row r="211" spans="1:17" x14ac:dyDescent="0.25">
      <c r="A211" s="26" t="s">
        <v>411</v>
      </c>
      <c r="B211" s="26" t="s">
        <v>171</v>
      </c>
      <c r="C211" s="26" t="s">
        <v>678</v>
      </c>
      <c r="D211" s="26" t="s">
        <v>2</v>
      </c>
      <c r="E211" s="26" t="s">
        <v>412</v>
      </c>
      <c r="F211" s="27">
        <f t="shared" si="12"/>
        <v>639</v>
      </c>
      <c r="G211" s="35">
        <v>203</v>
      </c>
      <c r="H211" s="30">
        <v>166</v>
      </c>
      <c r="I211" s="35">
        <v>183</v>
      </c>
      <c r="J211" s="35">
        <v>162</v>
      </c>
      <c r="K211" s="35">
        <v>85</v>
      </c>
      <c r="L211" s="35">
        <v>6</v>
      </c>
      <c r="M211" s="35">
        <v>0</v>
      </c>
      <c r="N211" s="35">
        <v>0</v>
      </c>
      <c r="O211" s="36">
        <f t="shared" si="13"/>
        <v>0.72099999999999997</v>
      </c>
      <c r="P211" s="37">
        <f t="shared" si="14"/>
        <v>0.27900000000000003</v>
      </c>
      <c r="Q211" s="7"/>
    </row>
    <row r="212" spans="1:17" x14ac:dyDescent="0.25">
      <c r="A212" s="26" t="s">
        <v>413</v>
      </c>
      <c r="B212" s="26" t="s">
        <v>171</v>
      </c>
      <c r="C212" s="26" t="s">
        <v>678</v>
      </c>
      <c r="D212" s="26" t="s">
        <v>715</v>
      </c>
      <c r="E212" s="26" t="s">
        <v>414</v>
      </c>
      <c r="F212" s="27">
        <f t="shared" si="12"/>
        <v>233</v>
      </c>
      <c r="G212" s="35">
        <v>96</v>
      </c>
      <c r="H212" s="30">
        <v>42</v>
      </c>
      <c r="I212" s="35">
        <v>48</v>
      </c>
      <c r="J212" s="35">
        <v>56</v>
      </c>
      <c r="K212" s="35">
        <v>25</v>
      </c>
      <c r="L212" s="35">
        <v>8</v>
      </c>
      <c r="M212" s="35">
        <v>0</v>
      </c>
      <c r="N212" s="35">
        <v>0</v>
      </c>
      <c r="O212" s="36">
        <f t="shared" si="13"/>
        <v>0.72609999999999997</v>
      </c>
      <c r="P212" s="37">
        <f t="shared" si="14"/>
        <v>0.27390000000000003</v>
      </c>
      <c r="Q212" s="7"/>
    </row>
    <row r="213" spans="1:17" x14ac:dyDescent="0.25">
      <c r="A213" s="26" t="s">
        <v>415</v>
      </c>
      <c r="B213" s="26" t="s">
        <v>171</v>
      </c>
      <c r="C213" s="26" t="s">
        <v>678</v>
      </c>
      <c r="D213" s="26" t="s">
        <v>801</v>
      </c>
      <c r="E213" s="26" t="s">
        <v>416</v>
      </c>
      <c r="F213" s="27">
        <f t="shared" si="12"/>
        <v>86</v>
      </c>
      <c r="G213" s="35">
        <v>18</v>
      </c>
      <c r="H213" s="30">
        <v>27</v>
      </c>
      <c r="I213" s="35">
        <v>27</v>
      </c>
      <c r="J213" s="35">
        <v>36</v>
      </c>
      <c r="K213" s="35">
        <v>2</v>
      </c>
      <c r="L213" s="35">
        <v>3</v>
      </c>
      <c r="M213" s="35">
        <v>0</v>
      </c>
      <c r="N213" s="35">
        <v>0</v>
      </c>
      <c r="O213" s="36">
        <f t="shared" si="13"/>
        <v>0.73660000000000003</v>
      </c>
      <c r="P213" s="37">
        <f t="shared" si="14"/>
        <v>0.26339999999999997</v>
      </c>
      <c r="Q213" s="7"/>
    </row>
    <row r="214" spans="1:17" x14ac:dyDescent="0.25">
      <c r="A214" s="26" t="s">
        <v>417</v>
      </c>
      <c r="B214" s="26" t="s">
        <v>171</v>
      </c>
      <c r="C214" s="26" t="s">
        <v>678</v>
      </c>
      <c r="D214" s="26" t="s">
        <v>818</v>
      </c>
      <c r="E214" s="26" t="s">
        <v>418</v>
      </c>
      <c r="F214" s="27">
        <f t="shared" si="12"/>
        <v>35</v>
      </c>
      <c r="G214" s="35">
        <v>20</v>
      </c>
      <c r="H214" s="30">
        <v>7</v>
      </c>
      <c r="I214" s="35">
        <v>7</v>
      </c>
      <c r="J214" s="35">
        <v>5</v>
      </c>
      <c r="K214" s="35">
        <v>3</v>
      </c>
      <c r="L214" s="35">
        <v>0</v>
      </c>
      <c r="M214" s="35">
        <v>0</v>
      </c>
      <c r="N214" s="35">
        <v>0</v>
      </c>
      <c r="O214" s="36">
        <f t="shared" si="13"/>
        <v>0.80230000000000001</v>
      </c>
      <c r="P214" s="37">
        <f t="shared" si="14"/>
        <v>0.19769999999999999</v>
      </c>
      <c r="Q214" s="7"/>
    </row>
    <row r="215" spans="1:17" x14ac:dyDescent="0.25">
      <c r="A215" s="26" t="s">
        <v>419</v>
      </c>
      <c r="B215" s="26" t="s">
        <v>171</v>
      </c>
      <c r="C215" s="26" t="s">
        <v>678</v>
      </c>
      <c r="D215" s="26" t="s">
        <v>809</v>
      </c>
      <c r="E215" s="26" t="s">
        <v>420</v>
      </c>
      <c r="F215" s="27">
        <f t="shared" si="12"/>
        <v>773</v>
      </c>
      <c r="G215" s="35">
        <v>238</v>
      </c>
      <c r="H215" s="30">
        <v>140</v>
      </c>
      <c r="I215" s="35">
        <v>158</v>
      </c>
      <c r="J215" s="35">
        <v>271</v>
      </c>
      <c r="K215" s="35">
        <v>98</v>
      </c>
      <c r="L215" s="35">
        <v>8</v>
      </c>
      <c r="M215" s="35">
        <v>0</v>
      </c>
      <c r="N215" s="35">
        <v>0</v>
      </c>
      <c r="O215" s="36">
        <f t="shared" si="13"/>
        <v>0.70189999999999997</v>
      </c>
      <c r="P215" s="37">
        <f t="shared" si="14"/>
        <v>0.29810000000000003</v>
      </c>
      <c r="Q215" s="7"/>
    </row>
    <row r="216" spans="1:17" x14ac:dyDescent="0.25">
      <c r="A216" s="26" t="s">
        <v>421</v>
      </c>
      <c r="B216" s="26" t="s">
        <v>56</v>
      </c>
      <c r="C216" s="26" t="s">
        <v>679</v>
      </c>
      <c r="D216" s="26" t="s">
        <v>718</v>
      </c>
      <c r="E216" s="26" t="s">
        <v>422</v>
      </c>
      <c r="F216" s="27">
        <f t="shared" si="12"/>
        <v>11</v>
      </c>
      <c r="G216" s="35">
        <v>5</v>
      </c>
      <c r="H216" s="30">
        <v>3</v>
      </c>
      <c r="I216" s="35">
        <v>3</v>
      </c>
      <c r="J216" s="35">
        <v>3</v>
      </c>
      <c r="K216" s="35">
        <v>0</v>
      </c>
      <c r="L216" s="35">
        <v>0</v>
      </c>
      <c r="M216" s="35">
        <v>0</v>
      </c>
      <c r="N216" s="35">
        <v>0</v>
      </c>
      <c r="O216" s="36">
        <f t="shared" si="13"/>
        <v>0.83</v>
      </c>
      <c r="P216" s="37">
        <f t="shared" si="14"/>
        <v>0.17000000000000004</v>
      </c>
      <c r="Q216" s="7"/>
    </row>
    <row r="217" spans="1:17" x14ac:dyDescent="0.25">
      <c r="A217" s="26" t="s">
        <v>423</v>
      </c>
      <c r="B217" s="26" t="s">
        <v>56</v>
      </c>
      <c r="C217" s="26" t="s">
        <v>679</v>
      </c>
      <c r="D217" s="26" t="s">
        <v>819</v>
      </c>
      <c r="E217" s="26" t="s">
        <v>424</v>
      </c>
      <c r="F217" s="27">
        <f t="shared" si="12"/>
        <v>6</v>
      </c>
      <c r="G217" s="35">
        <v>4</v>
      </c>
      <c r="H217" s="30">
        <v>1</v>
      </c>
      <c r="I217" s="35">
        <v>1</v>
      </c>
      <c r="J217" s="35">
        <v>1</v>
      </c>
      <c r="K217" s="35">
        <v>0</v>
      </c>
      <c r="L217" s="35">
        <v>0</v>
      </c>
      <c r="M217" s="35">
        <v>0</v>
      </c>
      <c r="N217" s="35">
        <v>0</v>
      </c>
      <c r="O217" s="36">
        <f t="shared" si="13"/>
        <v>0.86499999999999999</v>
      </c>
      <c r="P217" s="37">
        <f t="shared" si="14"/>
        <v>0.13500000000000001</v>
      </c>
      <c r="Q217" s="7"/>
    </row>
    <row r="218" spans="1:17" x14ac:dyDescent="0.25">
      <c r="A218" s="26" t="s">
        <v>425</v>
      </c>
      <c r="B218" s="26" t="s">
        <v>56</v>
      </c>
      <c r="C218" s="26" t="s">
        <v>679</v>
      </c>
      <c r="D218" s="26" t="s">
        <v>820</v>
      </c>
      <c r="E218" s="26" t="s">
        <v>426</v>
      </c>
      <c r="F218" s="27">
        <f t="shared" si="12"/>
        <v>5</v>
      </c>
      <c r="G218" s="35">
        <v>3</v>
      </c>
      <c r="H218" s="30">
        <v>2</v>
      </c>
      <c r="I218" s="35">
        <v>2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6">
        <f t="shared" si="13"/>
        <v>0.9</v>
      </c>
      <c r="P218" s="37">
        <f t="shared" si="14"/>
        <v>9.9999999999999978E-2</v>
      </c>
      <c r="Q218" s="7"/>
    </row>
    <row r="219" spans="1:17" x14ac:dyDescent="0.25">
      <c r="A219" s="26" t="s">
        <v>427</v>
      </c>
      <c r="B219" s="26" t="s">
        <v>56</v>
      </c>
      <c r="C219" s="26" t="s">
        <v>679</v>
      </c>
      <c r="D219" s="26" t="s">
        <v>783</v>
      </c>
      <c r="E219" s="26" t="s">
        <v>428</v>
      </c>
      <c r="F219" s="27">
        <f t="shared" si="12"/>
        <v>134</v>
      </c>
      <c r="G219" s="35">
        <v>47</v>
      </c>
      <c r="H219" s="30">
        <v>32</v>
      </c>
      <c r="I219" s="35">
        <v>34</v>
      </c>
      <c r="J219" s="35">
        <v>41</v>
      </c>
      <c r="K219" s="35">
        <v>12</v>
      </c>
      <c r="L219" s="35">
        <v>0</v>
      </c>
      <c r="M219" s="35">
        <v>0</v>
      </c>
      <c r="N219" s="35">
        <v>0</v>
      </c>
      <c r="O219" s="36">
        <f t="shared" si="13"/>
        <v>0.75090000000000001</v>
      </c>
      <c r="P219" s="37">
        <f t="shared" si="14"/>
        <v>0.24909999999999999</v>
      </c>
      <c r="Q219" s="7"/>
    </row>
    <row r="220" spans="1:17" x14ac:dyDescent="0.25">
      <c r="A220" s="26" t="s">
        <v>429</v>
      </c>
      <c r="B220" s="26" t="s">
        <v>171</v>
      </c>
      <c r="C220" s="26" t="s">
        <v>680</v>
      </c>
      <c r="D220" s="26" t="s">
        <v>718</v>
      </c>
      <c r="E220" s="26" t="s">
        <v>430</v>
      </c>
      <c r="F220" s="27">
        <f t="shared" si="12"/>
        <v>2229</v>
      </c>
      <c r="G220" s="35">
        <v>766</v>
      </c>
      <c r="H220" s="30">
        <v>309</v>
      </c>
      <c r="I220" s="35">
        <v>326</v>
      </c>
      <c r="J220" s="35">
        <v>763</v>
      </c>
      <c r="K220" s="35">
        <v>355</v>
      </c>
      <c r="L220" s="35">
        <v>9</v>
      </c>
      <c r="M220" s="35">
        <v>6</v>
      </c>
      <c r="N220" s="35">
        <v>4</v>
      </c>
      <c r="O220" s="36">
        <f t="shared" si="13"/>
        <v>0.68320000000000003</v>
      </c>
      <c r="P220" s="37">
        <f t="shared" si="14"/>
        <v>0.31679999999999997</v>
      </c>
      <c r="Q220" s="7"/>
    </row>
    <row r="221" spans="1:17" x14ac:dyDescent="0.25">
      <c r="A221" s="26" t="s">
        <v>431</v>
      </c>
      <c r="B221" s="26" t="s">
        <v>171</v>
      </c>
      <c r="C221" s="26" t="s">
        <v>680</v>
      </c>
      <c r="D221" s="26" t="s">
        <v>821</v>
      </c>
      <c r="E221" s="26" t="s">
        <v>432</v>
      </c>
      <c r="F221" s="27">
        <f t="shared" si="12"/>
        <v>1226</v>
      </c>
      <c r="G221" s="35">
        <v>429</v>
      </c>
      <c r="H221" s="30">
        <v>204</v>
      </c>
      <c r="I221" s="35">
        <v>213</v>
      </c>
      <c r="J221" s="35">
        <v>420</v>
      </c>
      <c r="K221" s="35">
        <v>156</v>
      </c>
      <c r="L221" s="35">
        <v>6</v>
      </c>
      <c r="M221" s="35">
        <v>0</v>
      </c>
      <c r="N221" s="35">
        <v>2</v>
      </c>
      <c r="O221" s="36">
        <f t="shared" si="13"/>
        <v>0.70889999999999997</v>
      </c>
      <c r="P221" s="37">
        <f t="shared" si="14"/>
        <v>0.29110000000000003</v>
      </c>
      <c r="Q221" s="7"/>
    </row>
    <row r="222" spans="1:17" x14ac:dyDescent="0.25">
      <c r="A222" s="26" t="s">
        <v>433</v>
      </c>
      <c r="B222" s="26" t="s">
        <v>171</v>
      </c>
      <c r="C222" s="26" t="s">
        <v>680</v>
      </c>
      <c r="D222" s="26" t="s">
        <v>822</v>
      </c>
      <c r="E222" s="26" t="s">
        <v>434</v>
      </c>
      <c r="F222" s="27">
        <f t="shared" si="12"/>
        <v>1874</v>
      </c>
      <c r="G222" s="35">
        <v>614</v>
      </c>
      <c r="H222" s="30">
        <v>353</v>
      </c>
      <c r="I222" s="35">
        <v>372</v>
      </c>
      <c r="J222" s="35">
        <v>565</v>
      </c>
      <c r="K222" s="35">
        <v>314</v>
      </c>
      <c r="L222" s="35">
        <v>7</v>
      </c>
      <c r="M222" s="35">
        <v>0</v>
      </c>
      <c r="N222" s="35">
        <v>2</v>
      </c>
      <c r="O222" s="36">
        <f t="shared" si="13"/>
        <v>0.68889999999999996</v>
      </c>
      <c r="P222" s="37">
        <f t="shared" si="14"/>
        <v>0.31110000000000004</v>
      </c>
      <c r="Q222" s="7"/>
    </row>
    <row r="223" spans="1:17" x14ac:dyDescent="0.25">
      <c r="A223" s="26" t="s">
        <v>435</v>
      </c>
      <c r="B223" s="26" t="s">
        <v>171</v>
      </c>
      <c r="C223" s="26" t="s">
        <v>680</v>
      </c>
      <c r="D223" s="26" t="s">
        <v>823</v>
      </c>
      <c r="E223" s="26" t="s">
        <v>436</v>
      </c>
      <c r="F223" s="27">
        <f t="shared" si="12"/>
        <v>2543</v>
      </c>
      <c r="G223" s="35">
        <v>785</v>
      </c>
      <c r="H223" s="30">
        <v>438</v>
      </c>
      <c r="I223" s="35">
        <v>479</v>
      </c>
      <c r="J223" s="35">
        <v>811</v>
      </c>
      <c r="K223" s="35">
        <v>447</v>
      </c>
      <c r="L223" s="35">
        <v>18</v>
      </c>
      <c r="M223" s="35">
        <v>1</v>
      </c>
      <c r="N223" s="35">
        <v>2</v>
      </c>
      <c r="O223" s="36">
        <f t="shared" si="13"/>
        <v>0.67479999999999996</v>
      </c>
      <c r="P223" s="37">
        <f t="shared" si="14"/>
        <v>0.32520000000000004</v>
      </c>
      <c r="Q223" s="7"/>
    </row>
    <row r="224" spans="1:17" x14ac:dyDescent="0.25">
      <c r="A224" s="26" t="s">
        <v>437</v>
      </c>
      <c r="B224" s="26" t="s">
        <v>171</v>
      </c>
      <c r="C224" s="26" t="s">
        <v>680</v>
      </c>
      <c r="D224" s="26" t="s">
        <v>824</v>
      </c>
      <c r="E224" s="26" t="s">
        <v>438</v>
      </c>
      <c r="F224" s="27">
        <f t="shared" si="12"/>
        <v>635</v>
      </c>
      <c r="G224" s="35">
        <v>189</v>
      </c>
      <c r="H224" s="30">
        <v>87</v>
      </c>
      <c r="I224" s="35">
        <v>98</v>
      </c>
      <c r="J224" s="35">
        <v>207</v>
      </c>
      <c r="K224" s="35">
        <v>133</v>
      </c>
      <c r="L224" s="35">
        <v>7</v>
      </c>
      <c r="M224" s="35">
        <v>1</v>
      </c>
      <c r="N224" s="35">
        <v>0</v>
      </c>
      <c r="O224" s="36">
        <f t="shared" si="13"/>
        <v>0.64400000000000002</v>
      </c>
      <c r="P224" s="37">
        <f t="shared" si="14"/>
        <v>0.35599999999999998</v>
      </c>
      <c r="Q224" s="7"/>
    </row>
    <row r="225" spans="1:17" x14ac:dyDescent="0.25">
      <c r="A225" s="26" t="s">
        <v>439</v>
      </c>
      <c r="B225" s="26" t="s">
        <v>171</v>
      </c>
      <c r="C225" s="26" t="s">
        <v>680</v>
      </c>
      <c r="D225" s="26" t="s">
        <v>825</v>
      </c>
      <c r="E225" s="26" t="s">
        <v>440</v>
      </c>
      <c r="F225" s="27">
        <f t="shared" si="12"/>
        <v>1422</v>
      </c>
      <c r="G225" s="35">
        <v>444</v>
      </c>
      <c r="H225" s="30">
        <v>350</v>
      </c>
      <c r="I225" s="35">
        <v>377</v>
      </c>
      <c r="J225" s="35">
        <v>373</v>
      </c>
      <c r="K225" s="35">
        <v>218</v>
      </c>
      <c r="L225" s="35">
        <v>9</v>
      </c>
      <c r="M225" s="35">
        <v>0</v>
      </c>
      <c r="N225" s="35">
        <v>1</v>
      </c>
      <c r="O225" s="36">
        <f t="shared" si="13"/>
        <v>0.70569999999999999</v>
      </c>
      <c r="P225" s="37">
        <f t="shared" si="14"/>
        <v>0.29430000000000001</v>
      </c>
      <c r="Q225" s="7"/>
    </row>
    <row r="226" spans="1:17" x14ac:dyDescent="0.25">
      <c r="A226" s="26" t="s">
        <v>441</v>
      </c>
      <c r="B226" s="26" t="s">
        <v>171</v>
      </c>
      <c r="C226" s="26" t="s">
        <v>680</v>
      </c>
      <c r="D226" s="26" t="s">
        <v>826</v>
      </c>
      <c r="E226" s="26" t="s">
        <v>442</v>
      </c>
      <c r="F226" s="27">
        <f t="shared" si="12"/>
        <v>5</v>
      </c>
      <c r="G226" s="35">
        <v>5</v>
      </c>
      <c r="H226" s="30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6">
        <f t="shared" si="13"/>
        <v>0.92</v>
      </c>
      <c r="P226" s="37">
        <f t="shared" si="14"/>
        <v>7.999999999999996E-2</v>
      </c>
      <c r="Q226" s="7"/>
    </row>
    <row r="227" spans="1:17" x14ac:dyDescent="0.25">
      <c r="A227" s="26" t="s">
        <v>443</v>
      </c>
      <c r="B227" s="26" t="s">
        <v>171</v>
      </c>
      <c r="C227" s="26" t="s">
        <v>680</v>
      </c>
      <c r="D227" s="26" t="s">
        <v>715</v>
      </c>
      <c r="E227" s="26" t="s">
        <v>444</v>
      </c>
      <c r="F227" s="27">
        <f t="shared" si="12"/>
        <v>695</v>
      </c>
      <c r="G227" s="35">
        <v>220</v>
      </c>
      <c r="H227" s="30">
        <v>218</v>
      </c>
      <c r="I227" s="35">
        <v>228</v>
      </c>
      <c r="J227" s="35">
        <v>163</v>
      </c>
      <c r="K227" s="35">
        <v>83</v>
      </c>
      <c r="L227" s="35">
        <v>1</v>
      </c>
      <c r="M227" s="35">
        <v>0</v>
      </c>
      <c r="N227" s="35">
        <v>0</v>
      </c>
      <c r="O227" s="36">
        <f t="shared" si="13"/>
        <v>0.74229999999999996</v>
      </c>
      <c r="P227" s="37">
        <f t="shared" si="14"/>
        <v>0.25770000000000004</v>
      </c>
      <c r="Q227" s="7"/>
    </row>
    <row r="228" spans="1:17" x14ac:dyDescent="0.25">
      <c r="A228" s="26" t="s">
        <v>445</v>
      </c>
      <c r="B228" s="26" t="s">
        <v>171</v>
      </c>
      <c r="C228" s="26" t="s">
        <v>680</v>
      </c>
      <c r="D228" s="26" t="s">
        <v>757</v>
      </c>
      <c r="E228" s="26" t="s">
        <v>446</v>
      </c>
      <c r="F228" s="27">
        <f t="shared" si="12"/>
        <v>1181</v>
      </c>
      <c r="G228" s="35">
        <v>397</v>
      </c>
      <c r="H228" s="30">
        <v>292</v>
      </c>
      <c r="I228" s="35">
        <v>316</v>
      </c>
      <c r="J228" s="35">
        <v>368</v>
      </c>
      <c r="K228" s="35">
        <v>91</v>
      </c>
      <c r="L228" s="35">
        <v>8</v>
      </c>
      <c r="M228" s="35">
        <v>0</v>
      </c>
      <c r="N228" s="35">
        <v>1</v>
      </c>
      <c r="O228" s="36">
        <f t="shared" si="13"/>
        <v>0.75149999999999995</v>
      </c>
      <c r="P228" s="37">
        <f t="shared" si="14"/>
        <v>0.24850000000000005</v>
      </c>
      <c r="Q228" s="7"/>
    </row>
    <row r="229" spans="1:17" x14ac:dyDescent="0.25">
      <c r="A229" s="26" t="s">
        <v>447</v>
      </c>
      <c r="B229" s="26" t="s">
        <v>171</v>
      </c>
      <c r="C229" s="26" t="s">
        <v>680</v>
      </c>
      <c r="D229" s="26" t="s">
        <v>827</v>
      </c>
      <c r="E229" s="26" t="s">
        <v>448</v>
      </c>
      <c r="F229" s="27">
        <f t="shared" si="12"/>
        <v>301</v>
      </c>
      <c r="G229" s="35">
        <v>86</v>
      </c>
      <c r="H229" s="30">
        <v>34</v>
      </c>
      <c r="I229" s="35">
        <v>37</v>
      </c>
      <c r="J229" s="35">
        <v>143</v>
      </c>
      <c r="K229" s="35">
        <v>29</v>
      </c>
      <c r="L229" s="35">
        <v>6</v>
      </c>
      <c r="M229" s="35">
        <v>0</v>
      </c>
      <c r="N229" s="35">
        <v>0</v>
      </c>
      <c r="O229" s="36">
        <f t="shared" si="13"/>
        <v>0.68640000000000001</v>
      </c>
      <c r="P229" s="37">
        <f t="shared" si="14"/>
        <v>0.31359999999999999</v>
      </c>
      <c r="Q229" s="7"/>
    </row>
    <row r="230" spans="1:17" x14ac:dyDescent="0.25">
      <c r="A230" s="26" t="s">
        <v>449</v>
      </c>
      <c r="B230" s="26" t="s">
        <v>171</v>
      </c>
      <c r="C230" s="26" t="s">
        <v>680</v>
      </c>
      <c r="D230" s="26" t="s">
        <v>801</v>
      </c>
      <c r="E230" s="26" t="s">
        <v>450</v>
      </c>
      <c r="F230" s="27">
        <f t="shared" si="12"/>
        <v>323</v>
      </c>
      <c r="G230" s="35">
        <v>75</v>
      </c>
      <c r="H230" s="30">
        <v>57</v>
      </c>
      <c r="I230" s="35">
        <v>58</v>
      </c>
      <c r="J230" s="35">
        <v>153</v>
      </c>
      <c r="K230" s="35">
        <v>33</v>
      </c>
      <c r="L230" s="35">
        <v>4</v>
      </c>
      <c r="M230" s="35">
        <v>0</v>
      </c>
      <c r="N230" s="35">
        <v>0</v>
      </c>
      <c r="O230" s="36">
        <f t="shared" si="13"/>
        <v>0.68630000000000002</v>
      </c>
      <c r="P230" s="37">
        <f t="shared" si="14"/>
        <v>0.31369999999999998</v>
      </c>
      <c r="Q230" s="7"/>
    </row>
    <row r="231" spans="1:17" x14ac:dyDescent="0.25">
      <c r="A231" s="26" t="s">
        <v>451</v>
      </c>
      <c r="B231" s="26" t="s">
        <v>171</v>
      </c>
      <c r="C231" s="26" t="s">
        <v>680</v>
      </c>
      <c r="D231" s="26" t="s">
        <v>828</v>
      </c>
      <c r="E231" s="26" t="s">
        <v>452</v>
      </c>
      <c r="F231" s="27">
        <f t="shared" si="12"/>
        <v>60</v>
      </c>
      <c r="G231" s="35">
        <v>21</v>
      </c>
      <c r="H231" s="30">
        <v>12</v>
      </c>
      <c r="I231" s="35">
        <v>12</v>
      </c>
      <c r="J231" s="35">
        <v>23</v>
      </c>
      <c r="K231" s="35">
        <v>4</v>
      </c>
      <c r="L231" s="35">
        <v>0</v>
      </c>
      <c r="M231" s="35">
        <v>0</v>
      </c>
      <c r="N231" s="35">
        <v>0</v>
      </c>
      <c r="O231" s="36">
        <f t="shared" si="13"/>
        <v>0.75</v>
      </c>
      <c r="P231" s="37">
        <f t="shared" si="14"/>
        <v>0.25</v>
      </c>
      <c r="Q231" s="7"/>
    </row>
    <row r="232" spans="1:17" x14ac:dyDescent="0.25">
      <c r="A232" s="26" t="s">
        <v>453</v>
      </c>
      <c r="B232" s="26" t="s">
        <v>171</v>
      </c>
      <c r="C232" s="26" t="s">
        <v>680</v>
      </c>
      <c r="D232" s="26" t="s">
        <v>829</v>
      </c>
      <c r="E232" s="26" t="s">
        <v>454</v>
      </c>
      <c r="F232" s="27">
        <f t="shared" si="12"/>
        <v>323</v>
      </c>
      <c r="G232" s="35">
        <v>90</v>
      </c>
      <c r="H232" s="30">
        <v>51</v>
      </c>
      <c r="I232" s="35">
        <v>74</v>
      </c>
      <c r="J232" s="35">
        <v>116</v>
      </c>
      <c r="K232" s="35">
        <v>33</v>
      </c>
      <c r="L232" s="35">
        <v>10</v>
      </c>
      <c r="M232" s="35">
        <v>0</v>
      </c>
      <c r="N232" s="35">
        <v>0</v>
      </c>
      <c r="O232" s="36">
        <f t="shared" si="13"/>
        <v>0.69879999999999998</v>
      </c>
      <c r="P232" s="37">
        <f t="shared" si="14"/>
        <v>0.30120000000000002</v>
      </c>
      <c r="Q232" s="7"/>
    </row>
    <row r="233" spans="1:17" x14ac:dyDescent="0.25">
      <c r="A233" s="26" t="s">
        <v>455</v>
      </c>
      <c r="B233" s="26" t="s">
        <v>171</v>
      </c>
      <c r="C233" s="26" t="s">
        <v>680</v>
      </c>
      <c r="D233" s="26" t="s">
        <v>711</v>
      </c>
      <c r="E233" s="26" t="s">
        <v>456</v>
      </c>
      <c r="F233" s="27">
        <f t="shared" si="12"/>
        <v>561</v>
      </c>
      <c r="G233" s="35">
        <v>170</v>
      </c>
      <c r="H233" s="30">
        <v>102</v>
      </c>
      <c r="I233" s="35">
        <v>115</v>
      </c>
      <c r="J233" s="35">
        <v>188</v>
      </c>
      <c r="K233" s="35">
        <v>79</v>
      </c>
      <c r="L233" s="35">
        <v>8</v>
      </c>
      <c r="M233" s="35">
        <v>0</v>
      </c>
      <c r="N233" s="35">
        <v>1</v>
      </c>
      <c r="O233" s="36">
        <f t="shared" si="13"/>
        <v>0.68989999999999996</v>
      </c>
      <c r="P233" s="37">
        <f t="shared" si="14"/>
        <v>0.31010000000000004</v>
      </c>
      <c r="Q233" s="7"/>
    </row>
    <row r="234" spans="1:17" x14ac:dyDescent="0.25">
      <c r="A234" s="26" t="s">
        <v>457</v>
      </c>
      <c r="B234" s="26" t="s">
        <v>2</v>
      </c>
      <c r="C234" s="26" t="s">
        <v>681</v>
      </c>
      <c r="D234" s="26" t="s">
        <v>830</v>
      </c>
      <c r="E234" s="26" t="s">
        <v>458</v>
      </c>
      <c r="F234" s="27">
        <f t="shared" si="12"/>
        <v>4296</v>
      </c>
      <c r="G234" s="35">
        <v>1726</v>
      </c>
      <c r="H234" s="30">
        <v>743</v>
      </c>
      <c r="I234" s="35">
        <v>803</v>
      </c>
      <c r="J234" s="35">
        <v>1038</v>
      </c>
      <c r="K234" s="35">
        <v>708</v>
      </c>
      <c r="L234" s="35">
        <v>0</v>
      </c>
      <c r="M234" s="35">
        <v>6</v>
      </c>
      <c r="N234" s="35">
        <v>15</v>
      </c>
      <c r="O234" s="36">
        <f t="shared" si="13"/>
        <v>0.70830000000000004</v>
      </c>
      <c r="P234" s="37">
        <f t="shared" si="14"/>
        <v>0.29169999999999996</v>
      </c>
      <c r="Q234" s="7"/>
    </row>
    <row r="235" spans="1:17" x14ac:dyDescent="0.25">
      <c r="A235" s="26" t="s">
        <v>459</v>
      </c>
      <c r="B235" s="26" t="s">
        <v>2</v>
      </c>
      <c r="C235" s="26" t="s">
        <v>681</v>
      </c>
      <c r="D235" s="26" t="s">
        <v>7</v>
      </c>
      <c r="E235" s="26" t="s">
        <v>460</v>
      </c>
      <c r="F235" s="27">
        <f t="shared" si="12"/>
        <v>8</v>
      </c>
      <c r="G235" s="35">
        <v>5</v>
      </c>
      <c r="H235" s="30">
        <v>2</v>
      </c>
      <c r="I235" s="35">
        <v>2</v>
      </c>
      <c r="J235" s="35">
        <v>1</v>
      </c>
      <c r="K235" s="35">
        <v>0</v>
      </c>
      <c r="L235" s="35">
        <v>0</v>
      </c>
      <c r="M235" s="35">
        <v>0</v>
      </c>
      <c r="N235" s="35">
        <v>0</v>
      </c>
      <c r="O235" s="36">
        <f t="shared" si="13"/>
        <v>0.87250000000000005</v>
      </c>
      <c r="P235" s="37">
        <f t="shared" si="14"/>
        <v>0.12749999999999995</v>
      </c>
      <c r="Q235" s="7"/>
    </row>
    <row r="236" spans="1:17" x14ac:dyDescent="0.25">
      <c r="A236" s="26" t="s">
        <v>461</v>
      </c>
      <c r="B236" s="26" t="s">
        <v>2</v>
      </c>
      <c r="C236" s="26" t="s">
        <v>681</v>
      </c>
      <c r="D236" s="26" t="s">
        <v>831</v>
      </c>
      <c r="E236" s="26" t="s">
        <v>462</v>
      </c>
      <c r="F236" s="27">
        <f t="shared" si="12"/>
        <v>8</v>
      </c>
      <c r="G236" s="35">
        <v>7</v>
      </c>
      <c r="H236" s="30">
        <v>0</v>
      </c>
      <c r="I236" s="35">
        <v>0</v>
      </c>
      <c r="J236" s="35">
        <v>1</v>
      </c>
      <c r="K236" s="35">
        <v>0</v>
      </c>
      <c r="L236" s="35">
        <v>0</v>
      </c>
      <c r="M236" s="35">
        <v>0</v>
      </c>
      <c r="N236" s="35">
        <v>0</v>
      </c>
      <c r="O236" s="36">
        <f t="shared" si="13"/>
        <v>0.88500000000000001</v>
      </c>
      <c r="P236" s="37">
        <f t="shared" si="14"/>
        <v>0.11499999999999999</v>
      </c>
      <c r="Q236" s="7"/>
    </row>
    <row r="237" spans="1:17" x14ac:dyDescent="0.25">
      <c r="A237" s="26" t="s">
        <v>463</v>
      </c>
      <c r="B237" s="26" t="s">
        <v>2</v>
      </c>
      <c r="C237" s="26" t="s">
        <v>681</v>
      </c>
      <c r="D237" s="26" t="s">
        <v>832</v>
      </c>
      <c r="E237" s="26" t="s">
        <v>464</v>
      </c>
      <c r="F237" s="27">
        <f t="shared" si="12"/>
        <v>193</v>
      </c>
      <c r="G237" s="35">
        <v>62</v>
      </c>
      <c r="H237" s="30">
        <v>56</v>
      </c>
      <c r="I237" s="35">
        <v>62</v>
      </c>
      <c r="J237" s="35">
        <v>55</v>
      </c>
      <c r="K237" s="35">
        <v>13</v>
      </c>
      <c r="L237" s="35">
        <v>0</v>
      </c>
      <c r="M237" s="35">
        <v>0</v>
      </c>
      <c r="N237" s="35">
        <v>1</v>
      </c>
      <c r="O237" s="36">
        <f t="shared" si="13"/>
        <v>0.76619999999999999</v>
      </c>
      <c r="P237" s="37">
        <f t="shared" si="14"/>
        <v>0.23380000000000001</v>
      </c>
      <c r="Q237" s="7"/>
    </row>
    <row r="238" spans="1:17" x14ac:dyDescent="0.25">
      <c r="A238" s="26" t="s">
        <v>465</v>
      </c>
      <c r="B238" s="26" t="s">
        <v>2</v>
      </c>
      <c r="C238" s="26" t="s">
        <v>681</v>
      </c>
      <c r="D238" s="26" t="s">
        <v>833</v>
      </c>
      <c r="E238" s="26" t="s">
        <v>466</v>
      </c>
      <c r="F238" s="27">
        <f t="shared" si="12"/>
        <v>209</v>
      </c>
      <c r="G238" s="35">
        <v>47</v>
      </c>
      <c r="H238" s="30">
        <v>51</v>
      </c>
      <c r="I238" s="35">
        <v>59</v>
      </c>
      <c r="J238" s="35">
        <v>82</v>
      </c>
      <c r="K238" s="35">
        <v>21</v>
      </c>
      <c r="L238" s="35">
        <v>0</v>
      </c>
      <c r="M238" s="35">
        <v>0</v>
      </c>
      <c r="N238" s="35">
        <v>0</v>
      </c>
      <c r="O238" s="36">
        <f t="shared" si="13"/>
        <v>0.7167</v>
      </c>
      <c r="P238" s="37">
        <f t="shared" si="14"/>
        <v>0.2833</v>
      </c>
      <c r="Q238" s="7"/>
    </row>
    <row r="239" spans="1:17" x14ac:dyDescent="0.25">
      <c r="A239" s="26" t="s">
        <v>467</v>
      </c>
      <c r="B239" s="26" t="s">
        <v>2</v>
      </c>
      <c r="C239" s="26" t="s">
        <v>681</v>
      </c>
      <c r="D239" s="26" t="s">
        <v>834</v>
      </c>
      <c r="E239" s="26" t="s">
        <v>468</v>
      </c>
      <c r="F239" s="27">
        <f t="shared" si="12"/>
        <v>1190</v>
      </c>
      <c r="G239" s="35">
        <v>305</v>
      </c>
      <c r="H239" s="30">
        <v>197</v>
      </c>
      <c r="I239" s="35">
        <v>207</v>
      </c>
      <c r="J239" s="35">
        <v>520</v>
      </c>
      <c r="K239" s="35">
        <v>152</v>
      </c>
      <c r="L239" s="35">
        <v>0</v>
      </c>
      <c r="M239" s="35">
        <v>0</v>
      </c>
      <c r="N239" s="35">
        <v>6</v>
      </c>
      <c r="O239" s="36">
        <f t="shared" si="13"/>
        <v>0.68340000000000001</v>
      </c>
      <c r="P239" s="37">
        <f t="shared" si="14"/>
        <v>0.31659999999999999</v>
      </c>
      <c r="Q239" s="7"/>
    </row>
    <row r="240" spans="1:17" x14ac:dyDescent="0.25">
      <c r="A240" s="26" t="s">
        <v>469</v>
      </c>
      <c r="B240" s="26" t="s">
        <v>2</v>
      </c>
      <c r="C240" s="26" t="s">
        <v>681</v>
      </c>
      <c r="D240" s="26" t="s">
        <v>835</v>
      </c>
      <c r="E240" s="26" t="s">
        <v>470</v>
      </c>
      <c r="F240" s="27">
        <f t="shared" si="12"/>
        <v>1661</v>
      </c>
      <c r="G240" s="35">
        <v>500</v>
      </c>
      <c r="H240" s="30">
        <v>240</v>
      </c>
      <c r="I240" s="35">
        <v>254</v>
      </c>
      <c r="J240" s="35">
        <v>590</v>
      </c>
      <c r="K240" s="35">
        <v>314</v>
      </c>
      <c r="L240" s="35">
        <v>2</v>
      </c>
      <c r="M240" s="35">
        <v>0</v>
      </c>
      <c r="N240" s="35">
        <v>1</v>
      </c>
      <c r="O240" s="36">
        <f t="shared" si="13"/>
        <v>0.66190000000000004</v>
      </c>
      <c r="P240" s="37">
        <f t="shared" si="14"/>
        <v>0.33809999999999996</v>
      </c>
      <c r="Q240" s="7"/>
    </row>
    <row r="241" spans="1:17" x14ac:dyDescent="0.25">
      <c r="A241" s="26" t="s">
        <v>471</v>
      </c>
      <c r="B241" s="26" t="s">
        <v>2</v>
      </c>
      <c r="C241" s="26" t="s">
        <v>681</v>
      </c>
      <c r="D241" s="26" t="s">
        <v>836</v>
      </c>
      <c r="E241" s="26" t="s">
        <v>472</v>
      </c>
      <c r="F241" s="27">
        <f t="shared" si="12"/>
        <v>82</v>
      </c>
      <c r="G241" s="35">
        <v>24</v>
      </c>
      <c r="H241" s="30">
        <v>23</v>
      </c>
      <c r="I241" s="35">
        <v>26</v>
      </c>
      <c r="J241" s="35">
        <v>24</v>
      </c>
      <c r="K241" s="35">
        <v>7</v>
      </c>
      <c r="L241" s="35">
        <v>0</v>
      </c>
      <c r="M241" s="35">
        <v>0</v>
      </c>
      <c r="N241" s="35">
        <v>1</v>
      </c>
      <c r="O241" s="36">
        <f t="shared" si="13"/>
        <v>0.74350000000000005</v>
      </c>
      <c r="P241" s="37">
        <f t="shared" si="14"/>
        <v>0.25649999999999995</v>
      </c>
      <c r="Q241" s="7"/>
    </row>
    <row r="242" spans="1:17" x14ac:dyDescent="0.25">
      <c r="A242" s="26" t="s">
        <v>473</v>
      </c>
      <c r="B242" s="26" t="s">
        <v>2</v>
      </c>
      <c r="C242" s="26" t="s">
        <v>681</v>
      </c>
      <c r="D242" s="26" t="s">
        <v>837</v>
      </c>
      <c r="E242" s="26" t="s">
        <v>474</v>
      </c>
      <c r="F242" s="27">
        <f t="shared" si="12"/>
        <v>732</v>
      </c>
      <c r="G242" s="35">
        <v>278</v>
      </c>
      <c r="H242" s="30">
        <v>119</v>
      </c>
      <c r="I242" s="35">
        <v>125</v>
      </c>
      <c r="J242" s="35">
        <v>222</v>
      </c>
      <c r="K242" s="35">
        <v>107</v>
      </c>
      <c r="L242" s="35">
        <v>0</v>
      </c>
      <c r="M242" s="35">
        <v>0</v>
      </c>
      <c r="N242" s="35">
        <v>0</v>
      </c>
      <c r="O242" s="36">
        <f t="shared" si="13"/>
        <v>0.71109999999999995</v>
      </c>
      <c r="P242" s="37">
        <f t="shared" si="14"/>
        <v>0.28890000000000005</v>
      </c>
      <c r="Q242" s="7"/>
    </row>
    <row r="243" spans="1:17" x14ac:dyDescent="0.25">
      <c r="A243" s="26" t="s">
        <v>475</v>
      </c>
      <c r="B243" s="26" t="s">
        <v>2</v>
      </c>
      <c r="C243" s="26" t="s">
        <v>681</v>
      </c>
      <c r="D243" s="26" t="s">
        <v>838</v>
      </c>
      <c r="E243" s="26" t="s">
        <v>476</v>
      </c>
      <c r="F243" s="27">
        <f t="shared" si="12"/>
        <v>569</v>
      </c>
      <c r="G243" s="35">
        <v>185</v>
      </c>
      <c r="H243" s="30">
        <v>105</v>
      </c>
      <c r="I243" s="35">
        <v>112</v>
      </c>
      <c r="J243" s="35">
        <v>177</v>
      </c>
      <c r="K243" s="35">
        <v>95</v>
      </c>
      <c r="L243" s="35">
        <v>0</v>
      </c>
      <c r="M243" s="35">
        <v>0</v>
      </c>
      <c r="N243" s="35">
        <v>0</v>
      </c>
      <c r="O243" s="36">
        <f t="shared" si="13"/>
        <v>0.69120000000000004</v>
      </c>
      <c r="P243" s="37">
        <f t="shared" si="14"/>
        <v>0.30879999999999996</v>
      </c>
      <c r="Q243" s="7"/>
    </row>
    <row r="244" spans="1:17" x14ac:dyDescent="0.25">
      <c r="A244" s="26" t="s">
        <v>477</v>
      </c>
      <c r="B244" s="26" t="s">
        <v>2</v>
      </c>
      <c r="C244" s="26" t="s">
        <v>681</v>
      </c>
      <c r="D244" s="26" t="s">
        <v>839</v>
      </c>
      <c r="E244" s="26" t="s">
        <v>478</v>
      </c>
      <c r="F244" s="27">
        <f t="shared" si="12"/>
        <v>43</v>
      </c>
      <c r="G244" s="35">
        <v>16</v>
      </c>
      <c r="H244" s="30">
        <v>15</v>
      </c>
      <c r="I244" s="35">
        <v>15</v>
      </c>
      <c r="J244" s="35">
        <v>9</v>
      </c>
      <c r="K244" s="35">
        <v>3</v>
      </c>
      <c r="L244" s="35">
        <v>0</v>
      </c>
      <c r="M244" s="35">
        <v>0</v>
      </c>
      <c r="N244" s="35">
        <v>0</v>
      </c>
      <c r="O244" s="36">
        <f t="shared" si="13"/>
        <v>0.78879999999999995</v>
      </c>
      <c r="P244" s="37">
        <f t="shared" si="14"/>
        <v>0.21120000000000005</v>
      </c>
      <c r="Q244" s="7"/>
    </row>
    <row r="245" spans="1:17" x14ac:dyDescent="0.25">
      <c r="A245" s="26" t="s">
        <v>479</v>
      </c>
      <c r="B245" s="26" t="s">
        <v>2</v>
      </c>
      <c r="C245" s="26" t="s">
        <v>681</v>
      </c>
      <c r="D245" s="26" t="s">
        <v>840</v>
      </c>
      <c r="E245" s="26" t="s">
        <v>480</v>
      </c>
      <c r="F245" s="27">
        <f t="shared" si="12"/>
        <v>479</v>
      </c>
      <c r="G245" s="35">
        <v>162</v>
      </c>
      <c r="H245" s="30">
        <v>172</v>
      </c>
      <c r="I245" s="35">
        <v>196</v>
      </c>
      <c r="J245" s="35">
        <v>84</v>
      </c>
      <c r="K245" s="35">
        <v>35</v>
      </c>
      <c r="L245" s="35">
        <v>2</v>
      </c>
      <c r="M245" s="35">
        <v>0</v>
      </c>
      <c r="N245" s="35">
        <v>0</v>
      </c>
      <c r="O245" s="36">
        <f t="shared" si="13"/>
        <v>0.78890000000000005</v>
      </c>
      <c r="P245" s="37">
        <f t="shared" si="14"/>
        <v>0.21109999999999995</v>
      </c>
      <c r="Q245" s="7"/>
    </row>
    <row r="246" spans="1:17" x14ac:dyDescent="0.25">
      <c r="A246" s="28" t="s">
        <v>481</v>
      </c>
      <c r="B246" s="26" t="s">
        <v>2</v>
      </c>
      <c r="C246" s="26" t="s">
        <v>681</v>
      </c>
      <c r="D246" s="26" t="s">
        <v>774</v>
      </c>
      <c r="E246" s="26" t="s">
        <v>482</v>
      </c>
      <c r="F246" s="27">
        <f t="shared" si="12"/>
        <v>250</v>
      </c>
      <c r="G246" s="35">
        <v>60</v>
      </c>
      <c r="H246" s="30">
        <v>58</v>
      </c>
      <c r="I246" s="35">
        <v>59</v>
      </c>
      <c r="J246" s="35">
        <v>111</v>
      </c>
      <c r="K246" s="35">
        <v>20</v>
      </c>
      <c r="L246" s="35">
        <v>0</v>
      </c>
      <c r="M246" s="35">
        <v>0</v>
      </c>
      <c r="N246" s="35">
        <v>0</v>
      </c>
      <c r="O246" s="36">
        <f t="shared" si="13"/>
        <v>0.72070000000000001</v>
      </c>
      <c r="P246" s="37">
        <f t="shared" si="14"/>
        <v>0.27929999999999999</v>
      </c>
      <c r="Q246" s="7"/>
    </row>
    <row r="247" spans="1:17" x14ac:dyDescent="0.25">
      <c r="A247" s="28" t="s">
        <v>483</v>
      </c>
      <c r="B247" s="26" t="s">
        <v>2</v>
      </c>
      <c r="C247" s="26" t="s">
        <v>681</v>
      </c>
      <c r="D247" s="26" t="s">
        <v>812</v>
      </c>
      <c r="E247" s="26" t="s">
        <v>484</v>
      </c>
      <c r="F247" s="27">
        <f t="shared" si="12"/>
        <v>220</v>
      </c>
      <c r="G247" s="35">
        <v>89</v>
      </c>
      <c r="H247" s="30">
        <v>34</v>
      </c>
      <c r="I247" s="35">
        <v>39</v>
      </c>
      <c r="J247" s="35">
        <v>67</v>
      </c>
      <c r="K247" s="35">
        <v>25</v>
      </c>
      <c r="L247" s="35">
        <v>0</v>
      </c>
      <c r="M247" s="35">
        <v>0</v>
      </c>
      <c r="N247" s="35">
        <v>0</v>
      </c>
      <c r="O247" s="36">
        <f t="shared" si="13"/>
        <v>0.73609999999999998</v>
      </c>
      <c r="P247" s="37">
        <f t="shared" si="14"/>
        <v>0.26390000000000002</v>
      </c>
      <c r="Q247" s="7"/>
    </row>
    <row r="248" spans="1:17" x14ac:dyDescent="0.25">
      <c r="A248" s="26" t="s">
        <v>485</v>
      </c>
      <c r="B248" s="26" t="s">
        <v>2</v>
      </c>
      <c r="C248" s="26" t="s">
        <v>681</v>
      </c>
      <c r="D248" s="26" t="s">
        <v>841</v>
      </c>
      <c r="E248" s="26" t="s">
        <v>618</v>
      </c>
      <c r="F248" s="27">
        <f t="shared" si="12"/>
        <v>38</v>
      </c>
      <c r="G248" s="35">
        <v>17</v>
      </c>
      <c r="H248" s="30">
        <v>17</v>
      </c>
      <c r="I248" s="35">
        <v>17</v>
      </c>
      <c r="J248" s="35">
        <v>3</v>
      </c>
      <c r="K248" s="35">
        <v>1</v>
      </c>
      <c r="L248" s="35">
        <v>0</v>
      </c>
      <c r="M248" s="35">
        <v>0</v>
      </c>
      <c r="N248" s="35">
        <v>0</v>
      </c>
      <c r="O248" s="36">
        <f t="shared" si="13"/>
        <v>0.85470000000000002</v>
      </c>
      <c r="P248" s="37">
        <f t="shared" si="14"/>
        <v>0.14529999999999998</v>
      </c>
      <c r="Q248" s="7"/>
    </row>
    <row r="249" spans="1:17" x14ac:dyDescent="0.25">
      <c r="A249" s="26" t="s">
        <v>486</v>
      </c>
      <c r="B249" s="26" t="s">
        <v>2</v>
      </c>
      <c r="C249" s="26" t="s">
        <v>681</v>
      </c>
      <c r="D249" s="26" t="s">
        <v>842</v>
      </c>
      <c r="E249" s="26" t="s">
        <v>619</v>
      </c>
      <c r="F249" s="27">
        <f t="shared" si="12"/>
        <v>60</v>
      </c>
      <c r="G249" s="35">
        <v>8</v>
      </c>
      <c r="H249" s="30">
        <v>52</v>
      </c>
      <c r="I249" s="35">
        <v>52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6">
        <f t="shared" si="13"/>
        <v>0.87670000000000003</v>
      </c>
      <c r="P249" s="37">
        <f t="shared" si="14"/>
        <v>0.12329999999999997</v>
      </c>
      <c r="Q249" s="7"/>
    </row>
    <row r="250" spans="1:17" x14ac:dyDescent="0.25">
      <c r="A250" s="26" t="s">
        <v>487</v>
      </c>
      <c r="B250" s="26" t="s">
        <v>2</v>
      </c>
      <c r="C250" s="26" t="s">
        <v>682</v>
      </c>
      <c r="D250" s="26" t="s">
        <v>843</v>
      </c>
      <c r="E250" s="26" t="s">
        <v>488</v>
      </c>
      <c r="F250" s="27">
        <f t="shared" si="12"/>
        <v>5</v>
      </c>
      <c r="G250" s="35">
        <v>3</v>
      </c>
      <c r="H250" s="30">
        <v>1</v>
      </c>
      <c r="I250" s="35">
        <v>1</v>
      </c>
      <c r="J250" s="35">
        <v>0</v>
      </c>
      <c r="K250" s="35">
        <v>1</v>
      </c>
      <c r="L250" s="35">
        <v>0</v>
      </c>
      <c r="M250" s="35">
        <v>0</v>
      </c>
      <c r="N250" s="35">
        <v>0</v>
      </c>
      <c r="O250" s="36">
        <f t="shared" si="13"/>
        <v>0.752</v>
      </c>
      <c r="P250" s="37">
        <f t="shared" si="14"/>
        <v>0.248</v>
      </c>
      <c r="Q250" s="7"/>
    </row>
    <row r="251" spans="1:17" x14ac:dyDescent="0.25">
      <c r="A251" s="26" t="s">
        <v>489</v>
      </c>
      <c r="B251" s="26" t="s">
        <v>2</v>
      </c>
      <c r="C251" s="26" t="s">
        <v>682</v>
      </c>
      <c r="D251" s="26" t="s">
        <v>789</v>
      </c>
      <c r="E251" s="26" t="s">
        <v>490</v>
      </c>
      <c r="F251" s="27">
        <f t="shared" si="12"/>
        <v>93</v>
      </c>
      <c r="G251" s="35">
        <v>28</v>
      </c>
      <c r="H251" s="30">
        <v>31</v>
      </c>
      <c r="I251" s="35">
        <v>32</v>
      </c>
      <c r="J251" s="35">
        <v>23</v>
      </c>
      <c r="K251" s="35">
        <v>10</v>
      </c>
      <c r="L251" s="35">
        <v>0</v>
      </c>
      <c r="M251" s="35">
        <v>0</v>
      </c>
      <c r="N251" s="35">
        <v>0</v>
      </c>
      <c r="O251" s="36">
        <f t="shared" si="13"/>
        <v>0.74860000000000004</v>
      </c>
      <c r="P251" s="37">
        <f t="shared" si="14"/>
        <v>0.25139999999999996</v>
      </c>
      <c r="Q251" s="7"/>
    </row>
    <row r="252" spans="1:17" x14ac:dyDescent="0.25">
      <c r="A252" s="26" t="s">
        <v>491</v>
      </c>
      <c r="B252" s="26" t="s">
        <v>2</v>
      </c>
      <c r="C252" s="26" t="s">
        <v>682</v>
      </c>
      <c r="D252" s="26" t="s">
        <v>762</v>
      </c>
      <c r="E252" s="26" t="s">
        <v>492</v>
      </c>
      <c r="F252" s="27">
        <f t="shared" si="12"/>
        <v>51</v>
      </c>
      <c r="G252" s="35">
        <v>12</v>
      </c>
      <c r="H252" s="30">
        <v>17</v>
      </c>
      <c r="I252" s="35">
        <v>21</v>
      </c>
      <c r="J252" s="35">
        <v>16</v>
      </c>
      <c r="K252" s="35">
        <v>2</v>
      </c>
      <c r="L252" s="35">
        <v>0</v>
      </c>
      <c r="M252" s="35">
        <v>0</v>
      </c>
      <c r="N252" s="35">
        <v>0</v>
      </c>
      <c r="O252" s="36">
        <f t="shared" si="13"/>
        <v>0.78059999999999996</v>
      </c>
      <c r="P252" s="37">
        <f t="shared" si="14"/>
        <v>0.21940000000000004</v>
      </c>
      <c r="Q252" s="7"/>
    </row>
    <row r="253" spans="1:17" x14ac:dyDescent="0.25">
      <c r="A253" s="26" t="s">
        <v>493</v>
      </c>
      <c r="B253" s="26" t="s">
        <v>2</v>
      </c>
      <c r="C253" s="26" t="s">
        <v>682</v>
      </c>
      <c r="D253" s="26" t="s">
        <v>731</v>
      </c>
      <c r="E253" s="26" t="s">
        <v>494</v>
      </c>
      <c r="F253" s="27">
        <f t="shared" si="12"/>
        <v>86</v>
      </c>
      <c r="G253" s="35">
        <v>31</v>
      </c>
      <c r="H253" s="30">
        <v>34</v>
      </c>
      <c r="I253" s="35">
        <v>38</v>
      </c>
      <c r="J253" s="35">
        <v>13</v>
      </c>
      <c r="K253" s="35">
        <v>4</v>
      </c>
      <c r="L253" s="35">
        <v>0</v>
      </c>
      <c r="M253" s="35">
        <v>0</v>
      </c>
      <c r="N253" s="35">
        <v>0</v>
      </c>
      <c r="O253" s="36">
        <f t="shared" si="13"/>
        <v>0.81879999999999997</v>
      </c>
      <c r="P253" s="37">
        <f t="shared" si="14"/>
        <v>0.18120000000000003</v>
      </c>
      <c r="Q253" s="7"/>
    </row>
    <row r="254" spans="1:17" x14ac:dyDescent="0.25">
      <c r="A254" s="26" t="s">
        <v>495</v>
      </c>
      <c r="B254" s="26" t="s">
        <v>2</v>
      </c>
      <c r="C254" s="26" t="s">
        <v>682</v>
      </c>
      <c r="D254" s="26" t="s">
        <v>844</v>
      </c>
      <c r="E254" s="26" t="s">
        <v>496</v>
      </c>
      <c r="F254" s="27">
        <f t="shared" si="12"/>
        <v>236</v>
      </c>
      <c r="G254" s="35">
        <v>88</v>
      </c>
      <c r="H254" s="30">
        <v>46</v>
      </c>
      <c r="I254" s="35">
        <v>51</v>
      </c>
      <c r="J254" s="35">
        <v>65</v>
      </c>
      <c r="K254" s="35">
        <v>30</v>
      </c>
      <c r="L254" s="35">
        <v>1</v>
      </c>
      <c r="M254" s="35">
        <v>0</v>
      </c>
      <c r="N254" s="35">
        <v>1</v>
      </c>
      <c r="O254" s="36">
        <f t="shared" si="13"/>
        <v>0.72389999999999999</v>
      </c>
      <c r="P254" s="37">
        <f t="shared" si="14"/>
        <v>0.27610000000000001</v>
      </c>
      <c r="Q254" s="7"/>
    </row>
    <row r="255" spans="1:17" x14ac:dyDescent="0.25">
      <c r="A255" s="26" t="s">
        <v>497</v>
      </c>
      <c r="B255" s="26" t="s">
        <v>2</v>
      </c>
      <c r="C255" s="26" t="s">
        <v>682</v>
      </c>
      <c r="D255" s="26" t="s">
        <v>845</v>
      </c>
      <c r="E255" s="26" t="s">
        <v>498</v>
      </c>
      <c r="F255" s="27">
        <f t="shared" si="12"/>
        <v>14</v>
      </c>
      <c r="G255" s="35">
        <v>7</v>
      </c>
      <c r="H255" s="30">
        <v>0</v>
      </c>
      <c r="I255" s="35">
        <v>0</v>
      </c>
      <c r="J255" s="35">
        <v>7</v>
      </c>
      <c r="K255" s="35">
        <v>0</v>
      </c>
      <c r="L255" s="35">
        <v>0</v>
      </c>
      <c r="M255" s="35">
        <v>0</v>
      </c>
      <c r="N255" s="35">
        <v>0</v>
      </c>
      <c r="O255" s="36">
        <f t="shared" si="13"/>
        <v>0.78</v>
      </c>
      <c r="P255" s="37">
        <f t="shared" si="14"/>
        <v>0.21999999999999997</v>
      </c>
      <c r="Q255" s="7"/>
    </row>
    <row r="256" spans="1:17" x14ac:dyDescent="0.25">
      <c r="A256" s="26" t="s">
        <v>499</v>
      </c>
      <c r="B256" s="26" t="s">
        <v>2</v>
      </c>
      <c r="C256" s="26" t="s">
        <v>682</v>
      </c>
      <c r="D256" s="26" t="s">
        <v>846</v>
      </c>
      <c r="E256" s="26" t="s">
        <v>500</v>
      </c>
      <c r="F256" s="27">
        <f t="shared" si="12"/>
        <v>8</v>
      </c>
      <c r="G256" s="35">
        <v>6</v>
      </c>
      <c r="H256" s="30">
        <v>2</v>
      </c>
      <c r="I256" s="35">
        <v>2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6">
        <f t="shared" si="13"/>
        <v>0.90749999999999997</v>
      </c>
      <c r="P256" s="37">
        <f t="shared" si="14"/>
        <v>9.2500000000000027E-2</v>
      </c>
      <c r="Q256" s="7"/>
    </row>
    <row r="257" spans="1:17" x14ac:dyDescent="0.25">
      <c r="A257" s="26" t="s">
        <v>501</v>
      </c>
      <c r="B257" s="26" t="s">
        <v>2</v>
      </c>
      <c r="C257" s="26" t="s">
        <v>682</v>
      </c>
      <c r="D257" s="26" t="s">
        <v>847</v>
      </c>
      <c r="E257" s="26" t="s">
        <v>502</v>
      </c>
      <c r="F257" s="27">
        <f t="shared" si="12"/>
        <v>2</v>
      </c>
      <c r="G257" s="35">
        <v>2</v>
      </c>
      <c r="H257" s="30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6">
        <f t="shared" si="13"/>
        <v>0.92</v>
      </c>
      <c r="P257" s="37">
        <f t="shared" si="14"/>
        <v>7.999999999999996E-2</v>
      </c>
      <c r="Q257" s="7"/>
    </row>
    <row r="258" spans="1:17" x14ac:dyDescent="0.25">
      <c r="A258" s="26" t="s">
        <v>503</v>
      </c>
      <c r="B258" s="26" t="s">
        <v>2</v>
      </c>
      <c r="C258" s="26" t="s">
        <v>682</v>
      </c>
      <c r="D258" s="26" t="s">
        <v>726</v>
      </c>
      <c r="E258" s="26" t="s">
        <v>504</v>
      </c>
      <c r="F258" s="27">
        <f t="shared" si="12"/>
        <v>20</v>
      </c>
      <c r="G258" s="35">
        <v>8</v>
      </c>
      <c r="H258" s="30">
        <v>9</v>
      </c>
      <c r="I258" s="35">
        <v>9</v>
      </c>
      <c r="J258" s="35">
        <v>1</v>
      </c>
      <c r="K258" s="35">
        <v>2</v>
      </c>
      <c r="L258" s="35">
        <v>0</v>
      </c>
      <c r="M258" s="35">
        <v>0</v>
      </c>
      <c r="N258" s="35">
        <v>0</v>
      </c>
      <c r="O258" s="36">
        <f t="shared" si="13"/>
        <v>0.80449999999999999</v>
      </c>
      <c r="P258" s="37">
        <f t="shared" si="14"/>
        <v>0.19550000000000001</v>
      </c>
      <c r="Q258" s="7"/>
    </row>
    <row r="259" spans="1:17" x14ac:dyDescent="0.25">
      <c r="A259" s="26" t="s">
        <v>505</v>
      </c>
      <c r="B259" s="26" t="s">
        <v>2</v>
      </c>
      <c r="C259" s="26" t="s">
        <v>682</v>
      </c>
      <c r="D259" s="26" t="s">
        <v>727</v>
      </c>
      <c r="E259" s="26" t="s">
        <v>506</v>
      </c>
      <c r="F259" s="27">
        <f t="shared" si="12"/>
        <v>69</v>
      </c>
      <c r="G259" s="35">
        <v>19</v>
      </c>
      <c r="H259" s="30">
        <v>31</v>
      </c>
      <c r="I259" s="35">
        <v>32</v>
      </c>
      <c r="J259" s="35">
        <v>15</v>
      </c>
      <c r="K259" s="35">
        <v>3</v>
      </c>
      <c r="L259" s="35">
        <v>0</v>
      </c>
      <c r="M259" s="35">
        <v>0</v>
      </c>
      <c r="N259" s="35">
        <v>0</v>
      </c>
      <c r="O259" s="36">
        <f t="shared" si="13"/>
        <v>0.80159999999999998</v>
      </c>
      <c r="P259" s="37">
        <f t="shared" si="14"/>
        <v>0.19840000000000002</v>
      </c>
      <c r="Q259" s="7"/>
    </row>
    <row r="260" spans="1:17" x14ac:dyDescent="0.25">
      <c r="A260" s="26" t="s">
        <v>507</v>
      </c>
      <c r="B260" s="26" t="s">
        <v>2</v>
      </c>
      <c r="C260" s="26" t="s">
        <v>682</v>
      </c>
      <c r="D260" s="26" t="s">
        <v>848</v>
      </c>
      <c r="E260" s="26" t="s">
        <v>508</v>
      </c>
      <c r="F260" s="27">
        <f t="shared" si="12"/>
        <v>24</v>
      </c>
      <c r="G260" s="35">
        <v>6</v>
      </c>
      <c r="H260" s="30">
        <v>10</v>
      </c>
      <c r="I260" s="35">
        <v>12</v>
      </c>
      <c r="J260" s="35">
        <v>3</v>
      </c>
      <c r="K260" s="35">
        <v>3</v>
      </c>
      <c r="L260" s="35">
        <v>0</v>
      </c>
      <c r="M260" s="35">
        <v>0</v>
      </c>
      <c r="N260" s="35">
        <v>0</v>
      </c>
      <c r="O260" s="36">
        <f t="shared" si="13"/>
        <v>0.76129999999999998</v>
      </c>
      <c r="P260" s="37">
        <f t="shared" si="14"/>
        <v>0.23870000000000002</v>
      </c>
      <c r="Q260" s="7"/>
    </row>
    <row r="261" spans="1:17" x14ac:dyDescent="0.25">
      <c r="A261" s="26" t="s">
        <v>509</v>
      </c>
      <c r="B261" s="26" t="s">
        <v>2</v>
      </c>
      <c r="C261" s="26" t="s">
        <v>682</v>
      </c>
      <c r="D261" s="26" t="s">
        <v>849</v>
      </c>
      <c r="E261" s="26" t="s">
        <v>510</v>
      </c>
      <c r="F261" s="27">
        <f t="shared" si="12"/>
        <v>120</v>
      </c>
      <c r="G261" s="35">
        <v>32</v>
      </c>
      <c r="H261" s="30">
        <v>49</v>
      </c>
      <c r="I261" s="35">
        <v>57</v>
      </c>
      <c r="J261" s="35">
        <v>23</v>
      </c>
      <c r="K261" s="35">
        <v>8</v>
      </c>
      <c r="L261" s="35">
        <v>0</v>
      </c>
      <c r="M261" s="35">
        <v>0</v>
      </c>
      <c r="N261" s="35">
        <v>0</v>
      </c>
      <c r="O261" s="36">
        <f t="shared" si="13"/>
        <v>0.78990000000000005</v>
      </c>
      <c r="P261" s="37">
        <f t="shared" si="14"/>
        <v>0.21009999999999995</v>
      </c>
      <c r="Q261" s="7"/>
    </row>
    <row r="262" spans="1:17" x14ac:dyDescent="0.25">
      <c r="A262" s="26" t="s">
        <v>511</v>
      </c>
      <c r="B262" s="26" t="s">
        <v>144</v>
      </c>
      <c r="C262" s="26" t="s">
        <v>683</v>
      </c>
      <c r="D262" s="26" t="s">
        <v>718</v>
      </c>
      <c r="E262" s="26" t="s">
        <v>512</v>
      </c>
      <c r="F262" s="27">
        <f t="shared" ref="F262:F312" si="15">SUM(G262+SUM(I262:N262))</f>
        <v>650</v>
      </c>
      <c r="G262" s="35">
        <v>191</v>
      </c>
      <c r="H262" s="30">
        <v>188</v>
      </c>
      <c r="I262" s="35">
        <v>197</v>
      </c>
      <c r="J262" s="35">
        <v>188</v>
      </c>
      <c r="K262" s="35">
        <v>71</v>
      </c>
      <c r="L262" s="35">
        <v>3</v>
      </c>
      <c r="M262" s="35">
        <v>0</v>
      </c>
      <c r="N262" s="35">
        <v>0</v>
      </c>
      <c r="O262" s="36">
        <f t="shared" ref="O262:O312" si="16">IF(F262&gt;0,ROUND((G262*$G$5+I262*$I$5+J262*$J$5+K262*$K$5+L262*$L$5+M262*$M$5+N262*$N$5)/F262,4),0)</f>
        <v>0.73329999999999995</v>
      </c>
      <c r="P262" s="37">
        <f t="shared" ref="P262:P312" si="17">IF(F262&gt;0,100%-O262,0)</f>
        <v>0.26670000000000005</v>
      </c>
      <c r="Q262" s="7"/>
    </row>
    <row r="263" spans="1:17" x14ac:dyDescent="0.25">
      <c r="A263" s="26" t="s">
        <v>513</v>
      </c>
      <c r="B263" s="26" t="s">
        <v>144</v>
      </c>
      <c r="C263" s="26" t="s">
        <v>683</v>
      </c>
      <c r="D263" s="26" t="s">
        <v>729</v>
      </c>
      <c r="E263" s="26" t="s">
        <v>514</v>
      </c>
      <c r="F263" s="27">
        <f t="shared" si="15"/>
        <v>1665</v>
      </c>
      <c r="G263" s="35">
        <v>634</v>
      </c>
      <c r="H263" s="30">
        <v>315</v>
      </c>
      <c r="I263" s="35">
        <v>353</v>
      </c>
      <c r="J263" s="35">
        <v>457</v>
      </c>
      <c r="K263" s="35">
        <v>214</v>
      </c>
      <c r="L263" s="35">
        <v>4</v>
      </c>
      <c r="M263" s="35">
        <v>0</v>
      </c>
      <c r="N263" s="35">
        <v>3</v>
      </c>
      <c r="O263" s="36">
        <f t="shared" si="16"/>
        <v>0.72709999999999997</v>
      </c>
      <c r="P263" s="37">
        <f t="shared" si="17"/>
        <v>0.27290000000000003</v>
      </c>
      <c r="Q263" s="7"/>
    </row>
    <row r="264" spans="1:17" x14ac:dyDescent="0.25">
      <c r="A264" s="26" t="s">
        <v>515</v>
      </c>
      <c r="B264" s="26" t="s">
        <v>144</v>
      </c>
      <c r="C264" s="26" t="s">
        <v>683</v>
      </c>
      <c r="D264" s="26" t="s">
        <v>850</v>
      </c>
      <c r="E264" s="26" t="s">
        <v>516</v>
      </c>
      <c r="F264" s="27">
        <f t="shared" si="15"/>
        <v>740</v>
      </c>
      <c r="G264" s="35">
        <v>219</v>
      </c>
      <c r="H264" s="30">
        <v>136</v>
      </c>
      <c r="I264" s="35">
        <v>151</v>
      </c>
      <c r="J264" s="35">
        <v>278</v>
      </c>
      <c r="K264" s="35">
        <v>91</v>
      </c>
      <c r="L264" s="35">
        <v>0</v>
      </c>
      <c r="M264" s="35">
        <v>0</v>
      </c>
      <c r="N264" s="35">
        <v>1</v>
      </c>
      <c r="O264" s="36">
        <f t="shared" si="16"/>
        <v>0.70620000000000005</v>
      </c>
      <c r="P264" s="37">
        <f t="shared" si="17"/>
        <v>0.29379999999999995</v>
      </c>
      <c r="Q264" s="7"/>
    </row>
    <row r="265" spans="1:17" x14ac:dyDescent="0.25">
      <c r="A265" s="26" t="s">
        <v>517</v>
      </c>
      <c r="B265" s="26" t="s">
        <v>144</v>
      </c>
      <c r="C265" s="26" t="s">
        <v>683</v>
      </c>
      <c r="D265" s="26" t="s">
        <v>802</v>
      </c>
      <c r="E265" s="26" t="s">
        <v>518</v>
      </c>
      <c r="F265" s="27">
        <f t="shared" si="15"/>
        <v>1258</v>
      </c>
      <c r="G265" s="35">
        <v>408</v>
      </c>
      <c r="H265" s="30">
        <v>231</v>
      </c>
      <c r="I265" s="35">
        <v>252</v>
      </c>
      <c r="J265" s="35">
        <v>432</v>
      </c>
      <c r="K265" s="35">
        <v>157</v>
      </c>
      <c r="L265" s="35">
        <v>8</v>
      </c>
      <c r="M265" s="35">
        <v>0</v>
      </c>
      <c r="N265" s="35">
        <v>1</v>
      </c>
      <c r="O265" s="36">
        <f t="shared" si="16"/>
        <v>0.7087</v>
      </c>
      <c r="P265" s="37">
        <f t="shared" si="17"/>
        <v>0.2913</v>
      </c>
      <c r="Q265" s="7"/>
    </row>
    <row r="266" spans="1:17" x14ac:dyDescent="0.25">
      <c r="A266" s="26" t="s">
        <v>519</v>
      </c>
      <c r="B266" s="26" t="s">
        <v>144</v>
      </c>
      <c r="C266" s="26" t="s">
        <v>683</v>
      </c>
      <c r="D266" s="26" t="s">
        <v>851</v>
      </c>
      <c r="E266" s="26" t="s">
        <v>520</v>
      </c>
      <c r="F266" s="27">
        <f t="shared" si="15"/>
        <v>107</v>
      </c>
      <c r="G266" s="35">
        <v>42</v>
      </c>
      <c r="H266" s="30">
        <v>31</v>
      </c>
      <c r="I266" s="35">
        <v>36</v>
      </c>
      <c r="J266" s="35">
        <v>21</v>
      </c>
      <c r="K266" s="35">
        <v>7</v>
      </c>
      <c r="L266" s="35">
        <v>1</v>
      </c>
      <c r="M266" s="35">
        <v>0</v>
      </c>
      <c r="N266" s="35">
        <v>0</v>
      </c>
      <c r="O266" s="36">
        <f t="shared" si="16"/>
        <v>0.78790000000000004</v>
      </c>
      <c r="P266" s="37">
        <f t="shared" si="17"/>
        <v>0.21209999999999996</v>
      </c>
      <c r="Q266" s="7"/>
    </row>
    <row r="267" spans="1:17" x14ac:dyDescent="0.25">
      <c r="A267" s="26" t="s">
        <v>521</v>
      </c>
      <c r="B267" s="26" t="s">
        <v>144</v>
      </c>
      <c r="C267" s="26" t="s">
        <v>683</v>
      </c>
      <c r="D267" s="26" t="s">
        <v>852</v>
      </c>
      <c r="E267" s="26" t="s">
        <v>522</v>
      </c>
      <c r="F267" s="27">
        <f t="shared" si="15"/>
        <v>80</v>
      </c>
      <c r="G267" s="35">
        <v>40</v>
      </c>
      <c r="H267" s="30">
        <v>11</v>
      </c>
      <c r="I267" s="35">
        <v>11</v>
      </c>
      <c r="J267" s="35">
        <v>24</v>
      </c>
      <c r="K267" s="35">
        <v>4</v>
      </c>
      <c r="L267" s="35">
        <v>1</v>
      </c>
      <c r="M267" s="35">
        <v>0</v>
      </c>
      <c r="N267" s="35">
        <v>0</v>
      </c>
      <c r="O267" s="36">
        <f t="shared" si="16"/>
        <v>0.77810000000000001</v>
      </c>
      <c r="P267" s="37">
        <f t="shared" si="17"/>
        <v>0.22189999999999999</v>
      </c>
      <c r="Q267" s="7"/>
    </row>
    <row r="268" spans="1:17" x14ac:dyDescent="0.25">
      <c r="A268" s="26" t="s">
        <v>523</v>
      </c>
      <c r="B268" s="26" t="s">
        <v>144</v>
      </c>
      <c r="C268" s="26" t="s">
        <v>683</v>
      </c>
      <c r="D268" s="26" t="s">
        <v>711</v>
      </c>
      <c r="E268" s="26" t="s">
        <v>524</v>
      </c>
      <c r="F268" s="27">
        <f t="shared" si="15"/>
        <v>332</v>
      </c>
      <c r="G268" s="35">
        <v>91</v>
      </c>
      <c r="H268" s="30">
        <v>44</v>
      </c>
      <c r="I268" s="35">
        <v>50</v>
      </c>
      <c r="J268" s="35">
        <v>148</v>
      </c>
      <c r="K268" s="35">
        <v>41</v>
      </c>
      <c r="L268" s="35">
        <v>2</v>
      </c>
      <c r="M268" s="35">
        <v>0</v>
      </c>
      <c r="N268" s="35">
        <v>0</v>
      </c>
      <c r="O268" s="36">
        <f t="shared" si="16"/>
        <v>0.6845</v>
      </c>
      <c r="P268" s="37">
        <f t="shared" si="17"/>
        <v>0.3155</v>
      </c>
      <c r="Q268" s="7"/>
    </row>
    <row r="269" spans="1:17" x14ac:dyDescent="0.25">
      <c r="A269" s="26" t="s">
        <v>525</v>
      </c>
      <c r="B269" s="26" t="s">
        <v>144</v>
      </c>
      <c r="C269" s="26" t="s">
        <v>683</v>
      </c>
      <c r="D269" s="26" t="s">
        <v>712</v>
      </c>
      <c r="E269" s="26" t="s">
        <v>526</v>
      </c>
      <c r="F269" s="27">
        <f t="shared" si="15"/>
        <v>145</v>
      </c>
      <c r="G269" s="35">
        <v>33</v>
      </c>
      <c r="H269" s="30">
        <v>33</v>
      </c>
      <c r="I269" s="35">
        <v>34</v>
      </c>
      <c r="J269" s="35">
        <v>54</v>
      </c>
      <c r="K269" s="35">
        <v>22</v>
      </c>
      <c r="L269" s="35">
        <v>2</v>
      </c>
      <c r="M269" s="35">
        <v>0</v>
      </c>
      <c r="N269" s="35">
        <v>0</v>
      </c>
      <c r="O269" s="36">
        <f t="shared" si="16"/>
        <v>0.6714</v>
      </c>
      <c r="P269" s="37">
        <f t="shared" si="17"/>
        <v>0.3286</v>
      </c>
      <c r="Q269" s="7"/>
    </row>
    <row r="270" spans="1:17" x14ac:dyDescent="0.25">
      <c r="A270" s="26" t="s">
        <v>527</v>
      </c>
      <c r="B270" s="26" t="s">
        <v>56</v>
      </c>
      <c r="C270" s="26" t="s">
        <v>684</v>
      </c>
      <c r="D270" s="26" t="s">
        <v>799</v>
      </c>
      <c r="E270" s="26" t="s">
        <v>528</v>
      </c>
      <c r="F270" s="27">
        <f t="shared" si="15"/>
        <v>90</v>
      </c>
      <c r="G270" s="35">
        <v>21</v>
      </c>
      <c r="H270" s="30">
        <v>23</v>
      </c>
      <c r="I270" s="35">
        <v>24</v>
      </c>
      <c r="J270" s="35">
        <v>40</v>
      </c>
      <c r="K270" s="35">
        <v>5</v>
      </c>
      <c r="L270" s="35">
        <v>0</v>
      </c>
      <c r="M270" s="35">
        <v>0</v>
      </c>
      <c r="N270" s="35">
        <v>0</v>
      </c>
      <c r="O270" s="36">
        <f t="shared" si="16"/>
        <v>0.73829999999999996</v>
      </c>
      <c r="P270" s="37">
        <f t="shared" si="17"/>
        <v>0.26170000000000004</v>
      </c>
      <c r="Q270" s="7"/>
    </row>
    <row r="271" spans="1:17" x14ac:dyDescent="0.25">
      <c r="A271" s="26" t="s">
        <v>529</v>
      </c>
      <c r="B271" s="26" t="s">
        <v>7</v>
      </c>
      <c r="C271" s="26" t="s">
        <v>685</v>
      </c>
      <c r="D271" s="26" t="s">
        <v>2</v>
      </c>
      <c r="E271" s="26" t="s">
        <v>530</v>
      </c>
      <c r="F271" s="27">
        <f t="shared" si="15"/>
        <v>2</v>
      </c>
      <c r="G271" s="35">
        <v>2</v>
      </c>
      <c r="H271" s="30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6">
        <f t="shared" si="16"/>
        <v>0.92</v>
      </c>
      <c r="P271" s="37">
        <f t="shared" si="17"/>
        <v>7.999999999999996E-2</v>
      </c>
      <c r="Q271" s="7"/>
    </row>
    <row r="272" spans="1:17" x14ac:dyDescent="0.25">
      <c r="A272" s="26" t="s">
        <v>531</v>
      </c>
      <c r="B272" s="26" t="s">
        <v>7</v>
      </c>
      <c r="C272" s="26" t="s">
        <v>685</v>
      </c>
      <c r="D272" s="26" t="s">
        <v>853</v>
      </c>
      <c r="E272" s="26" t="s">
        <v>532</v>
      </c>
      <c r="F272" s="27">
        <f t="shared" si="15"/>
        <v>697</v>
      </c>
      <c r="G272" s="35">
        <v>95</v>
      </c>
      <c r="H272" s="30">
        <v>77</v>
      </c>
      <c r="I272" s="35">
        <v>101</v>
      </c>
      <c r="J272" s="35">
        <v>396</v>
      </c>
      <c r="K272" s="35">
        <v>104</v>
      </c>
      <c r="L272" s="35">
        <v>0</v>
      </c>
      <c r="M272" s="35">
        <v>0</v>
      </c>
      <c r="N272" s="35">
        <v>1</v>
      </c>
      <c r="O272" s="36">
        <f t="shared" si="16"/>
        <v>0.63449999999999995</v>
      </c>
      <c r="P272" s="37">
        <f t="shared" si="17"/>
        <v>0.36550000000000005</v>
      </c>
      <c r="Q272" s="7"/>
    </row>
    <row r="273" spans="1:17" x14ac:dyDescent="0.25">
      <c r="A273" s="26" t="s">
        <v>533</v>
      </c>
      <c r="B273" s="26" t="s">
        <v>7</v>
      </c>
      <c r="C273" s="26" t="s">
        <v>685</v>
      </c>
      <c r="D273" s="26" t="s">
        <v>694</v>
      </c>
      <c r="E273" s="26" t="s">
        <v>534</v>
      </c>
      <c r="F273" s="27">
        <f t="shared" si="15"/>
        <v>138</v>
      </c>
      <c r="G273" s="35">
        <v>42</v>
      </c>
      <c r="H273" s="30">
        <v>30</v>
      </c>
      <c r="I273" s="35">
        <v>30</v>
      </c>
      <c r="J273" s="35">
        <v>38</v>
      </c>
      <c r="K273" s="35">
        <v>28</v>
      </c>
      <c r="L273" s="35">
        <v>0</v>
      </c>
      <c r="M273" s="35">
        <v>0</v>
      </c>
      <c r="N273" s="35">
        <v>0</v>
      </c>
      <c r="O273" s="36">
        <f t="shared" si="16"/>
        <v>0.67169999999999996</v>
      </c>
      <c r="P273" s="37">
        <f t="shared" si="17"/>
        <v>0.32830000000000004</v>
      </c>
      <c r="Q273" s="7"/>
    </row>
    <row r="274" spans="1:17" x14ac:dyDescent="0.25">
      <c r="A274" s="26" t="s">
        <v>535</v>
      </c>
      <c r="B274" s="26" t="s">
        <v>7</v>
      </c>
      <c r="C274" s="26" t="s">
        <v>685</v>
      </c>
      <c r="D274" s="26" t="s">
        <v>795</v>
      </c>
      <c r="E274" s="26" t="s">
        <v>536</v>
      </c>
      <c r="F274" s="27">
        <f t="shared" si="15"/>
        <v>21</v>
      </c>
      <c r="G274" s="35">
        <v>7</v>
      </c>
      <c r="H274" s="30">
        <v>5</v>
      </c>
      <c r="I274" s="35">
        <v>7</v>
      </c>
      <c r="J274" s="35">
        <v>7</v>
      </c>
      <c r="K274" s="35">
        <v>0</v>
      </c>
      <c r="L274" s="35">
        <v>0</v>
      </c>
      <c r="M274" s="35">
        <v>0</v>
      </c>
      <c r="N274" s="35">
        <v>0</v>
      </c>
      <c r="O274" s="36">
        <f t="shared" si="16"/>
        <v>0.81</v>
      </c>
      <c r="P274" s="37">
        <f t="shared" si="17"/>
        <v>0.18999999999999995</v>
      </c>
      <c r="Q274" s="7"/>
    </row>
    <row r="275" spans="1:17" x14ac:dyDescent="0.25">
      <c r="A275" s="26" t="s">
        <v>537</v>
      </c>
      <c r="B275" s="26" t="s">
        <v>7</v>
      </c>
      <c r="C275" s="26" t="s">
        <v>685</v>
      </c>
      <c r="D275" s="26" t="s">
        <v>701</v>
      </c>
      <c r="E275" s="26" t="s">
        <v>538</v>
      </c>
      <c r="F275" s="27">
        <f t="shared" si="15"/>
        <v>106</v>
      </c>
      <c r="G275" s="35">
        <v>29</v>
      </c>
      <c r="H275" s="30">
        <v>18</v>
      </c>
      <c r="I275" s="35">
        <v>20</v>
      </c>
      <c r="J275" s="35">
        <v>46</v>
      </c>
      <c r="K275" s="35">
        <v>11</v>
      </c>
      <c r="L275" s="35">
        <v>0</v>
      </c>
      <c r="M275" s="35">
        <v>0</v>
      </c>
      <c r="N275" s="35">
        <v>0</v>
      </c>
      <c r="O275" s="36">
        <f t="shared" si="16"/>
        <v>0.70709999999999995</v>
      </c>
      <c r="P275" s="37">
        <f t="shared" si="17"/>
        <v>0.29290000000000005</v>
      </c>
      <c r="Q275" s="7"/>
    </row>
    <row r="276" spans="1:17" x14ac:dyDescent="0.25">
      <c r="A276" s="26" t="s">
        <v>539</v>
      </c>
      <c r="B276" s="26" t="s">
        <v>7</v>
      </c>
      <c r="C276" s="26" t="s">
        <v>685</v>
      </c>
      <c r="D276" s="26" t="s">
        <v>711</v>
      </c>
      <c r="E276" s="26" t="s">
        <v>540</v>
      </c>
      <c r="F276" s="27">
        <f t="shared" si="15"/>
        <v>38</v>
      </c>
      <c r="G276" s="35">
        <v>15</v>
      </c>
      <c r="H276" s="30">
        <v>11</v>
      </c>
      <c r="I276" s="35">
        <v>11</v>
      </c>
      <c r="J276" s="35">
        <v>9</v>
      </c>
      <c r="K276" s="35">
        <v>3</v>
      </c>
      <c r="L276" s="35">
        <v>0</v>
      </c>
      <c r="M276" s="35">
        <v>0</v>
      </c>
      <c r="N276" s="35">
        <v>0</v>
      </c>
      <c r="O276" s="36">
        <f t="shared" si="16"/>
        <v>0.77680000000000005</v>
      </c>
      <c r="P276" s="37">
        <f t="shared" si="17"/>
        <v>0.22319999999999995</v>
      </c>
      <c r="Q276" s="7"/>
    </row>
    <row r="277" spans="1:17" x14ac:dyDescent="0.25">
      <c r="A277" s="26" t="s">
        <v>541</v>
      </c>
      <c r="B277" s="26" t="s">
        <v>7</v>
      </c>
      <c r="C277" s="26" t="s">
        <v>685</v>
      </c>
      <c r="D277" s="26" t="s">
        <v>712</v>
      </c>
      <c r="E277" s="26" t="s">
        <v>542</v>
      </c>
      <c r="F277" s="27">
        <f t="shared" si="15"/>
        <v>22</v>
      </c>
      <c r="G277" s="35">
        <v>9</v>
      </c>
      <c r="H277" s="30">
        <v>6</v>
      </c>
      <c r="I277" s="35">
        <v>6</v>
      </c>
      <c r="J277" s="35">
        <v>6</v>
      </c>
      <c r="K277" s="35">
        <v>1</v>
      </c>
      <c r="L277" s="35">
        <v>0</v>
      </c>
      <c r="M277" s="35">
        <v>0</v>
      </c>
      <c r="N277" s="35">
        <v>0</v>
      </c>
      <c r="O277" s="36">
        <f t="shared" si="16"/>
        <v>0.79410000000000003</v>
      </c>
      <c r="P277" s="37">
        <f t="shared" si="17"/>
        <v>0.20589999999999997</v>
      </c>
      <c r="Q277" s="7"/>
    </row>
    <row r="278" spans="1:17" x14ac:dyDescent="0.25">
      <c r="A278" s="26" t="s">
        <v>543</v>
      </c>
      <c r="B278" s="26" t="s">
        <v>171</v>
      </c>
      <c r="C278" s="26" t="s">
        <v>686</v>
      </c>
      <c r="D278" s="26" t="s">
        <v>854</v>
      </c>
      <c r="E278" s="26" t="s">
        <v>544</v>
      </c>
      <c r="F278" s="27">
        <f t="shared" si="15"/>
        <v>1399</v>
      </c>
      <c r="G278" s="35">
        <v>505</v>
      </c>
      <c r="H278" s="30">
        <v>476</v>
      </c>
      <c r="I278" s="35">
        <v>511</v>
      </c>
      <c r="J278" s="35">
        <v>188</v>
      </c>
      <c r="K278" s="35">
        <v>181</v>
      </c>
      <c r="L278" s="35">
        <v>14</v>
      </c>
      <c r="M278" s="35">
        <v>0</v>
      </c>
      <c r="N278" s="35">
        <v>0</v>
      </c>
      <c r="O278" s="36">
        <f t="shared" si="16"/>
        <v>0.75270000000000004</v>
      </c>
      <c r="P278" s="37">
        <f t="shared" si="17"/>
        <v>0.24729999999999996</v>
      </c>
      <c r="Q278" s="7"/>
    </row>
    <row r="279" spans="1:17" x14ac:dyDescent="0.25">
      <c r="A279" s="26" t="s">
        <v>545</v>
      </c>
      <c r="B279" s="26" t="s">
        <v>171</v>
      </c>
      <c r="C279" s="26" t="s">
        <v>686</v>
      </c>
      <c r="D279" s="26" t="s">
        <v>855</v>
      </c>
      <c r="E279" s="26" t="s">
        <v>546</v>
      </c>
      <c r="F279" s="27">
        <f t="shared" si="15"/>
        <v>659</v>
      </c>
      <c r="G279" s="35">
        <v>204</v>
      </c>
      <c r="H279" s="30">
        <v>137</v>
      </c>
      <c r="I279" s="35">
        <v>141</v>
      </c>
      <c r="J279" s="35">
        <v>245</v>
      </c>
      <c r="K279" s="35">
        <v>61</v>
      </c>
      <c r="L279" s="35">
        <v>8</v>
      </c>
      <c r="M279" s="35">
        <v>0</v>
      </c>
      <c r="N279" s="35">
        <v>0</v>
      </c>
      <c r="O279" s="36">
        <f t="shared" si="16"/>
        <v>0.72089999999999999</v>
      </c>
      <c r="P279" s="37">
        <f t="shared" si="17"/>
        <v>0.27910000000000001</v>
      </c>
      <c r="Q279" s="7"/>
    </row>
    <row r="280" spans="1:17" x14ac:dyDescent="0.25">
      <c r="A280" s="26" t="s">
        <v>547</v>
      </c>
      <c r="B280" s="26" t="s">
        <v>171</v>
      </c>
      <c r="C280" s="26" t="s">
        <v>686</v>
      </c>
      <c r="D280" s="26" t="s">
        <v>856</v>
      </c>
      <c r="E280" s="26" t="s">
        <v>548</v>
      </c>
      <c r="F280" s="27">
        <f t="shared" si="15"/>
        <v>306</v>
      </c>
      <c r="G280" s="35">
        <v>140</v>
      </c>
      <c r="H280" s="30">
        <v>86</v>
      </c>
      <c r="I280" s="35">
        <v>88</v>
      </c>
      <c r="J280" s="35">
        <v>52</v>
      </c>
      <c r="K280" s="35">
        <v>24</v>
      </c>
      <c r="L280" s="35">
        <v>2</v>
      </c>
      <c r="M280" s="35">
        <v>0</v>
      </c>
      <c r="N280" s="35">
        <v>0</v>
      </c>
      <c r="O280" s="36">
        <f t="shared" si="16"/>
        <v>0.79010000000000002</v>
      </c>
      <c r="P280" s="37">
        <f t="shared" si="17"/>
        <v>0.20989999999999998</v>
      </c>
      <c r="Q280" s="7"/>
    </row>
    <row r="281" spans="1:17" x14ac:dyDescent="0.25">
      <c r="A281" s="26" t="s">
        <v>549</v>
      </c>
      <c r="B281" s="26" t="s">
        <v>171</v>
      </c>
      <c r="C281" s="26" t="s">
        <v>686</v>
      </c>
      <c r="D281" s="26" t="s">
        <v>857</v>
      </c>
      <c r="E281" s="26" t="s">
        <v>550</v>
      </c>
      <c r="F281" s="27">
        <f t="shared" si="15"/>
        <v>415</v>
      </c>
      <c r="G281" s="35">
        <v>157</v>
      </c>
      <c r="H281" s="30">
        <v>85</v>
      </c>
      <c r="I281" s="35">
        <v>92</v>
      </c>
      <c r="J281" s="35">
        <v>143</v>
      </c>
      <c r="K281" s="35">
        <v>18</v>
      </c>
      <c r="L281" s="35">
        <v>4</v>
      </c>
      <c r="M281" s="35">
        <v>1</v>
      </c>
      <c r="N281" s="35">
        <v>0</v>
      </c>
      <c r="O281" s="36">
        <f t="shared" si="16"/>
        <v>0.7671</v>
      </c>
      <c r="P281" s="37">
        <f t="shared" si="17"/>
        <v>0.2329</v>
      </c>
      <c r="Q281" s="7"/>
    </row>
    <row r="282" spans="1:17" x14ac:dyDescent="0.25">
      <c r="A282" s="26" t="s">
        <v>551</v>
      </c>
      <c r="B282" s="26" t="s">
        <v>171</v>
      </c>
      <c r="C282" s="26" t="s">
        <v>686</v>
      </c>
      <c r="D282" s="26" t="s">
        <v>858</v>
      </c>
      <c r="E282" s="26" t="s">
        <v>552</v>
      </c>
      <c r="F282" s="27">
        <f t="shared" si="15"/>
        <v>179</v>
      </c>
      <c r="G282" s="35">
        <v>43</v>
      </c>
      <c r="H282" s="30">
        <v>61</v>
      </c>
      <c r="I282" s="35">
        <v>64</v>
      </c>
      <c r="J282" s="35">
        <v>57</v>
      </c>
      <c r="K282" s="35">
        <v>14</v>
      </c>
      <c r="L282" s="35">
        <v>1</v>
      </c>
      <c r="M282" s="35">
        <v>0</v>
      </c>
      <c r="N282" s="35">
        <v>0</v>
      </c>
      <c r="O282" s="36">
        <f t="shared" si="16"/>
        <v>0.746</v>
      </c>
      <c r="P282" s="37">
        <f t="shared" si="17"/>
        <v>0.254</v>
      </c>
      <c r="Q282" s="7"/>
    </row>
    <row r="283" spans="1:17" x14ac:dyDescent="0.25">
      <c r="A283" s="28" t="s">
        <v>553</v>
      </c>
      <c r="B283" s="28" t="s">
        <v>171</v>
      </c>
      <c r="C283" s="26" t="s">
        <v>686</v>
      </c>
      <c r="D283" s="26" t="s">
        <v>859</v>
      </c>
      <c r="E283" s="26" t="s">
        <v>554</v>
      </c>
      <c r="F283" s="27">
        <f t="shared" si="15"/>
        <v>256</v>
      </c>
      <c r="G283" s="35">
        <v>87</v>
      </c>
      <c r="H283" s="30">
        <v>58</v>
      </c>
      <c r="I283" s="35">
        <v>62</v>
      </c>
      <c r="J283" s="35">
        <v>68</v>
      </c>
      <c r="K283" s="35">
        <v>38</v>
      </c>
      <c r="L283" s="35">
        <v>1</v>
      </c>
      <c r="M283" s="35">
        <v>0</v>
      </c>
      <c r="N283" s="35">
        <v>0</v>
      </c>
      <c r="O283" s="36">
        <f t="shared" si="16"/>
        <v>0.7127</v>
      </c>
      <c r="P283" s="37">
        <f t="shared" si="17"/>
        <v>0.2873</v>
      </c>
      <c r="Q283" s="7"/>
    </row>
    <row r="284" spans="1:17" x14ac:dyDescent="0.25">
      <c r="A284" s="26" t="s">
        <v>555</v>
      </c>
      <c r="B284" s="26" t="s">
        <v>171</v>
      </c>
      <c r="C284" s="26" t="s">
        <v>686</v>
      </c>
      <c r="D284" s="26" t="s">
        <v>860</v>
      </c>
      <c r="E284" s="26" t="s">
        <v>556</v>
      </c>
      <c r="F284" s="27">
        <f t="shared" si="15"/>
        <v>298</v>
      </c>
      <c r="G284" s="35">
        <v>100</v>
      </c>
      <c r="H284" s="30">
        <v>92</v>
      </c>
      <c r="I284" s="35">
        <v>95</v>
      </c>
      <c r="J284" s="35">
        <v>77</v>
      </c>
      <c r="K284" s="35">
        <v>22</v>
      </c>
      <c r="L284" s="35">
        <v>4</v>
      </c>
      <c r="M284" s="35">
        <v>0</v>
      </c>
      <c r="N284" s="35">
        <v>0</v>
      </c>
      <c r="O284" s="36">
        <f t="shared" si="16"/>
        <v>0.76100000000000001</v>
      </c>
      <c r="P284" s="37">
        <f t="shared" si="17"/>
        <v>0.23899999999999999</v>
      </c>
      <c r="Q284" s="7"/>
    </row>
    <row r="285" spans="1:17" x14ac:dyDescent="0.25">
      <c r="A285" s="26" t="s">
        <v>557</v>
      </c>
      <c r="B285" s="26" t="s">
        <v>2</v>
      </c>
      <c r="C285" s="26" t="s">
        <v>687</v>
      </c>
      <c r="D285" s="26" t="s">
        <v>861</v>
      </c>
      <c r="E285" s="26" t="s">
        <v>558</v>
      </c>
      <c r="F285" s="27">
        <f t="shared" si="15"/>
        <v>8</v>
      </c>
      <c r="G285" s="35">
        <v>3</v>
      </c>
      <c r="H285" s="30">
        <v>2</v>
      </c>
      <c r="I285" s="35">
        <v>3</v>
      </c>
      <c r="J285" s="35">
        <v>1</v>
      </c>
      <c r="K285" s="35">
        <v>1</v>
      </c>
      <c r="L285" s="35">
        <v>0</v>
      </c>
      <c r="M285" s="35">
        <v>0</v>
      </c>
      <c r="N285" s="35">
        <v>0</v>
      </c>
      <c r="O285" s="36">
        <f t="shared" si="16"/>
        <v>0.76749999999999996</v>
      </c>
      <c r="P285" s="37">
        <f t="shared" si="17"/>
        <v>0.23250000000000004</v>
      </c>
      <c r="Q285" s="7"/>
    </row>
    <row r="286" spans="1:17" x14ac:dyDescent="0.25">
      <c r="A286" s="26" t="s">
        <v>559</v>
      </c>
      <c r="B286" s="26" t="s">
        <v>2</v>
      </c>
      <c r="C286" s="26" t="s">
        <v>687</v>
      </c>
      <c r="D286" s="26" t="s">
        <v>862</v>
      </c>
      <c r="E286" s="26" t="s">
        <v>560</v>
      </c>
      <c r="F286" s="27">
        <f t="shared" si="15"/>
        <v>8</v>
      </c>
      <c r="G286" s="35">
        <v>5</v>
      </c>
      <c r="H286" s="30">
        <v>1</v>
      </c>
      <c r="I286" s="35">
        <v>1</v>
      </c>
      <c r="J286" s="35">
        <v>2</v>
      </c>
      <c r="K286" s="35">
        <v>0</v>
      </c>
      <c r="L286" s="35">
        <v>0</v>
      </c>
      <c r="M286" s="35">
        <v>0</v>
      </c>
      <c r="N286" s="35">
        <v>0</v>
      </c>
      <c r="O286" s="36">
        <f t="shared" si="16"/>
        <v>0.84379999999999999</v>
      </c>
      <c r="P286" s="37">
        <f t="shared" si="17"/>
        <v>0.15620000000000001</v>
      </c>
      <c r="Q286" s="7"/>
    </row>
    <row r="287" spans="1:17" x14ac:dyDescent="0.25">
      <c r="A287" s="26" t="s">
        <v>561</v>
      </c>
      <c r="B287" s="26" t="s">
        <v>2</v>
      </c>
      <c r="C287" s="26" t="s">
        <v>687</v>
      </c>
      <c r="D287" s="26" t="s">
        <v>863</v>
      </c>
      <c r="E287" s="26" t="s">
        <v>562</v>
      </c>
      <c r="F287" s="27">
        <f t="shared" si="15"/>
        <v>37</v>
      </c>
      <c r="G287" s="35">
        <v>8</v>
      </c>
      <c r="H287" s="30">
        <v>20</v>
      </c>
      <c r="I287" s="35">
        <v>20</v>
      </c>
      <c r="J287" s="35">
        <v>9</v>
      </c>
      <c r="K287" s="35">
        <v>0</v>
      </c>
      <c r="L287" s="35">
        <v>0</v>
      </c>
      <c r="M287" s="35">
        <v>0</v>
      </c>
      <c r="N287" s="35">
        <v>0</v>
      </c>
      <c r="O287" s="36">
        <f t="shared" si="16"/>
        <v>0.82489999999999997</v>
      </c>
      <c r="P287" s="37">
        <f t="shared" si="17"/>
        <v>0.17510000000000003</v>
      </c>
      <c r="Q287" s="7"/>
    </row>
    <row r="288" spans="1:17" x14ac:dyDescent="0.25">
      <c r="A288" s="26" t="s">
        <v>563</v>
      </c>
      <c r="B288" s="26" t="s">
        <v>2</v>
      </c>
      <c r="C288" s="26" t="s">
        <v>687</v>
      </c>
      <c r="D288" s="26" t="s">
        <v>864</v>
      </c>
      <c r="E288" s="26" t="s">
        <v>564</v>
      </c>
      <c r="F288" s="27">
        <f t="shared" si="15"/>
        <v>254</v>
      </c>
      <c r="G288" s="35">
        <v>80</v>
      </c>
      <c r="H288" s="30">
        <v>77</v>
      </c>
      <c r="I288" s="35">
        <v>82</v>
      </c>
      <c r="J288" s="35">
        <v>78</v>
      </c>
      <c r="K288" s="35">
        <v>14</v>
      </c>
      <c r="L288" s="35">
        <v>0</v>
      </c>
      <c r="M288" s="35">
        <v>0</v>
      </c>
      <c r="N288" s="35">
        <v>0</v>
      </c>
      <c r="O288" s="36">
        <f t="shared" si="16"/>
        <v>0.77429999999999999</v>
      </c>
      <c r="P288" s="37">
        <f t="shared" si="17"/>
        <v>0.22570000000000001</v>
      </c>
      <c r="Q288" s="7"/>
    </row>
    <row r="289" spans="1:17" x14ac:dyDescent="0.25">
      <c r="A289" s="26" t="s">
        <v>565</v>
      </c>
      <c r="B289" s="26" t="s">
        <v>2</v>
      </c>
      <c r="C289" s="26" t="s">
        <v>687</v>
      </c>
      <c r="D289" s="26" t="s">
        <v>795</v>
      </c>
      <c r="E289" s="26" t="s">
        <v>566</v>
      </c>
      <c r="F289" s="27">
        <f t="shared" si="15"/>
        <v>71</v>
      </c>
      <c r="G289" s="35">
        <v>20</v>
      </c>
      <c r="H289" s="30">
        <v>18</v>
      </c>
      <c r="I289" s="35">
        <v>20</v>
      </c>
      <c r="J289" s="35">
        <v>17</v>
      </c>
      <c r="K289" s="35">
        <v>14</v>
      </c>
      <c r="L289" s="35">
        <v>0</v>
      </c>
      <c r="M289" s="35">
        <v>0</v>
      </c>
      <c r="N289" s="35">
        <v>0</v>
      </c>
      <c r="O289" s="36">
        <f t="shared" si="16"/>
        <v>0.68310000000000004</v>
      </c>
      <c r="P289" s="37">
        <f t="shared" si="17"/>
        <v>0.31689999999999996</v>
      </c>
      <c r="Q289" s="7"/>
    </row>
    <row r="290" spans="1:17" x14ac:dyDescent="0.25">
      <c r="A290" s="26" t="s">
        <v>567</v>
      </c>
      <c r="B290" s="26" t="s">
        <v>2</v>
      </c>
      <c r="C290" s="26" t="s">
        <v>687</v>
      </c>
      <c r="D290" s="26" t="s">
        <v>746</v>
      </c>
      <c r="E290" s="26" t="s">
        <v>568</v>
      </c>
      <c r="F290" s="27">
        <f t="shared" si="15"/>
        <v>25</v>
      </c>
      <c r="G290" s="35">
        <v>11</v>
      </c>
      <c r="H290" s="30">
        <v>8</v>
      </c>
      <c r="I290" s="35">
        <v>10</v>
      </c>
      <c r="J290" s="35">
        <v>3</v>
      </c>
      <c r="K290" s="35">
        <v>1</v>
      </c>
      <c r="L290" s="35">
        <v>0</v>
      </c>
      <c r="M290" s="35">
        <v>0</v>
      </c>
      <c r="N290" s="35">
        <v>0</v>
      </c>
      <c r="O290" s="36">
        <f t="shared" si="16"/>
        <v>0.83479999999999999</v>
      </c>
      <c r="P290" s="37">
        <f t="shared" si="17"/>
        <v>0.16520000000000001</v>
      </c>
      <c r="Q290" s="7"/>
    </row>
    <row r="291" spans="1:17" x14ac:dyDescent="0.25">
      <c r="A291" s="26" t="s">
        <v>569</v>
      </c>
      <c r="B291" s="26" t="s">
        <v>2</v>
      </c>
      <c r="C291" s="26" t="s">
        <v>687</v>
      </c>
      <c r="D291" s="26" t="s">
        <v>796</v>
      </c>
      <c r="E291" s="26" t="s">
        <v>570</v>
      </c>
      <c r="F291" s="27">
        <f t="shared" si="15"/>
        <v>18</v>
      </c>
      <c r="G291" s="35">
        <v>12</v>
      </c>
      <c r="H291" s="30">
        <v>5</v>
      </c>
      <c r="I291" s="35">
        <v>5</v>
      </c>
      <c r="J291" s="35">
        <v>1</v>
      </c>
      <c r="K291" s="35">
        <v>0</v>
      </c>
      <c r="L291" s="35">
        <v>0</v>
      </c>
      <c r="M291" s="35">
        <v>0</v>
      </c>
      <c r="N291" s="35">
        <v>0</v>
      </c>
      <c r="O291" s="36">
        <f t="shared" si="16"/>
        <v>0.89059999999999995</v>
      </c>
      <c r="P291" s="37">
        <f t="shared" si="17"/>
        <v>0.10940000000000005</v>
      </c>
      <c r="Q291" s="7"/>
    </row>
    <row r="292" spans="1:17" x14ac:dyDescent="0.25">
      <c r="A292" s="26" t="s">
        <v>571</v>
      </c>
      <c r="B292" s="26" t="s">
        <v>2</v>
      </c>
      <c r="C292" s="26" t="s">
        <v>687</v>
      </c>
      <c r="D292" s="26" t="s">
        <v>865</v>
      </c>
      <c r="E292" s="26" t="s">
        <v>572</v>
      </c>
      <c r="F292" s="27">
        <f t="shared" si="15"/>
        <v>4</v>
      </c>
      <c r="G292" s="35">
        <v>1</v>
      </c>
      <c r="H292" s="30">
        <v>3</v>
      </c>
      <c r="I292" s="35">
        <v>3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6">
        <f t="shared" si="16"/>
        <v>0.88249999999999995</v>
      </c>
      <c r="P292" s="37">
        <f t="shared" si="17"/>
        <v>0.11750000000000005</v>
      </c>
      <c r="Q292" s="7"/>
    </row>
    <row r="293" spans="1:17" x14ac:dyDescent="0.25">
      <c r="A293" s="26" t="s">
        <v>573</v>
      </c>
      <c r="B293" s="26" t="s">
        <v>2</v>
      </c>
      <c r="C293" s="26" t="s">
        <v>687</v>
      </c>
      <c r="D293" s="26" t="s">
        <v>827</v>
      </c>
      <c r="E293" s="26" t="s">
        <v>574</v>
      </c>
      <c r="F293" s="27">
        <f t="shared" si="15"/>
        <v>18</v>
      </c>
      <c r="G293" s="35">
        <v>11</v>
      </c>
      <c r="H293" s="30">
        <v>5</v>
      </c>
      <c r="I293" s="35">
        <v>5</v>
      </c>
      <c r="J293" s="35">
        <v>2</v>
      </c>
      <c r="K293" s="35">
        <v>0</v>
      </c>
      <c r="L293" s="35">
        <v>0</v>
      </c>
      <c r="M293" s="35">
        <v>0</v>
      </c>
      <c r="N293" s="35">
        <v>0</v>
      </c>
      <c r="O293" s="36">
        <f t="shared" si="16"/>
        <v>0.875</v>
      </c>
      <c r="P293" s="37">
        <f t="shared" si="17"/>
        <v>0.125</v>
      </c>
      <c r="Q293" s="7"/>
    </row>
    <row r="294" spans="1:17" x14ac:dyDescent="0.25">
      <c r="A294" s="26" t="s">
        <v>575</v>
      </c>
      <c r="B294" s="26" t="s">
        <v>2</v>
      </c>
      <c r="C294" s="26" t="s">
        <v>687</v>
      </c>
      <c r="D294" s="26" t="s">
        <v>866</v>
      </c>
      <c r="E294" s="26" t="s">
        <v>576</v>
      </c>
      <c r="F294" s="27">
        <f t="shared" si="15"/>
        <v>5</v>
      </c>
      <c r="G294" s="35">
        <v>2</v>
      </c>
      <c r="H294" s="30">
        <v>3</v>
      </c>
      <c r="I294" s="35">
        <v>3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6">
        <f t="shared" si="16"/>
        <v>0.89</v>
      </c>
      <c r="P294" s="37">
        <f t="shared" si="17"/>
        <v>0.10999999999999999</v>
      </c>
      <c r="Q294" s="7"/>
    </row>
    <row r="295" spans="1:17" x14ac:dyDescent="0.25">
      <c r="A295" s="26" t="s">
        <v>577</v>
      </c>
      <c r="B295" s="26" t="s">
        <v>2</v>
      </c>
      <c r="C295" s="26" t="s">
        <v>687</v>
      </c>
      <c r="D295" s="26" t="s">
        <v>809</v>
      </c>
      <c r="E295" s="26" t="s">
        <v>578</v>
      </c>
      <c r="F295" s="27">
        <f t="shared" si="15"/>
        <v>23</v>
      </c>
      <c r="G295" s="35">
        <v>11</v>
      </c>
      <c r="H295" s="30">
        <v>9</v>
      </c>
      <c r="I295" s="35">
        <v>10</v>
      </c>
      <c r="J295" s="35">
        <v>0</v>
      </c>
      <c r="K295" s="35">
        <v>2</v>
      </c>
      <c r="L295" s="35">
        <v>0</v>
      </c>
      <c r="M295" s="35">
        <v>0</v>
      </c>
      <c r="N295" s="35">
        <v>0</v>
      </c>
      <c r="O295" s="36">
        <f t="shared" si="16"/>
        <v>0.8296</v>
      </c>
      <c r="P295" s="37">
        <f t="shared" si="17"/>
        <v>0.1704</v>
      </c>
      <c r="Q295" s="7"/>
    </row>
    <row r="296" spans="1:17" x14ac:dyDescent="0.25">
      <c r="A296" s="26" t="s">
        <v>579</v>
      </c>
      <c r="B296" s="26" t="s">
        <v>2</v>
      </c>
      <c r="C296" s="26" t="s">
        <v>687</v>
      </c>
      <c r="D296" s="26" t="s">
        <v>867</v>
      </c>
      <c r="E296" s="26" t="s">
        <v>580</v>
      </c>
      <c r="F296" s="27">
        <f t="shared" si="15"/>
        <v>11</v>
      </c>
      <c r="G296" s="35">
        <v>6</v>
      </c>
      <c r="H296" s="30">
        <v>2</v>
      </c>
      <c r="I296" s="35">
        <v>3</v>
      </c>
      <c r="J296" s="35">
        <v>1</v>
      </c>
      <c r="K296" s="35">
        <v>1</v>
      </c>
      <c r="L296" s="35">
        <v>0</v>
      </c>
      <c r="M296" s="35">
        <v>0</v>
      </c>
      <c r="N296" s="35">
        <v>0</v>
      </c>
      <c r="O296" s="36">
        <f t="shared" si="16"/>
        <v>0.80910000000000004</v>
      </c>
      <c r="P296" s="37">
        <f t="shared" si="17"/>
        <v>0.19089999999999996</v>
      </c>
      <c r="Q296" s="7"/>
    </row>
    <row r="297" spans="1:17" x14ac:dyDescent="0.25">
      <c r="A297" s="26" t="s">
        <v>581</v>
      </c>
      <c r="B297" s="26" t="s">
        <v>2</v>
      </c>
      <c r="C297" s="26" t="s">
        <v>687</v>
      </c>
      <c r="D297" s="26" t="s">
        <v>852</v>
      </c>
      <c r="E297" s="26" t="s">
        <v>582</v>
      </c>
      <c r="F297" s="27">
        <f t="shared" si="15"/>
        <v>12</v>
      </c>
      <c r="G297" s="35">
        <v>7</v>
      </c>
      <c r="H297" s="30">
        <v>2</v>
      </c>
      <c r="I297" s="35">
        <v>4</v>
      </c>
      <c r="J297" s="35">
        <v>1</v>
      </c>
      <c r="K297" s="35">
        <v>0</v>
      </c>
      <c r="L297" s="35">
        <v>0</v>
      </c>
      <c r="M297" s="35">
        <v>0</v>
      </c>
      <c r="N297" s="35">
        <v>0</v>
      </c>
      <c r="O297" s="36">
        <f t="shared" si="16"/>
        <v>0.88</v>
      </c>
      <c r="P297" s="37">
        <f t="shared" si="17"/>
        <v>0.12</v>
      </c>
      <c r="Q297" s="7"/>
    </row>
    <row r="298" spans="1:17" x14ac:dyDescent="0.25">
      <c r="A298" s="26" t="s">
        <v>583</v>
      </c>
      <c r="B298" s="26" t="s">
        <v>123</v>
      </c>
      <c r="C298" s="26" t="s">
        <v>688</v>
      </c>
      <c r="D298" s="26" t="s">
        <v>718</v>
      </c>
      <c r="E298" s="26" t="s">
        <v>584</v>
      </c>
      <c r="F298" s="27">
        <f t="shared" si="15"/>
        <v>59</v>
      </c>
      <c r="G298" s="35">
        <v>32</v>
      </c>
      <c r="H298" s="30">
        <v>10</v>
      </c>
      <c r="I298" s="35">
        <v>10</v>
      </c>
      <c r="J298" s="35">
        <v>12</v>
      </c>
      <c r="K298" s="35">
        <v>5</v>
      </c>
      <c r="L298" s="35">
        <v>0</v>
      </c>
      <c r="M298" s="35">
        <v>0</v>
      </c>
      <c r="N298" s="35">
        <v>0</v>
      </c>
      <c r="O298" s="36">
        <f t="shared" si="16"/>
        <v>0.78759999999999997</v>
      </c>
      <c r="P298" s="37">
        <f t="shared" si="17"/>
        <v>0.21240000000000003</v>
      </c>
      <c r="Q298" s="7"/>
    </row>
    <row r="299" spans="1:17" x14ac:dyDescent="0.25">
      <c r="A299" s="26" t="s">
        <v>585</v>
      </c>
      <c r="B299" s="26" t="s">
        <v>123</v>
      </c>
      <c r="C299" s="26" t="s">
        <v>688</v>
      </c>
      <c r="D299" s="26" t="s">
        <v>729</v>
      </c>
      <c r="E299" s="26" t="s">
        <v>586</v>
      </c>
      <c r="F299" s="27">
        <f t="shared" si="15"/>
        <v>126</v>
      </c>
      <c r="G299" s="35">
        <v>34</v>
      </c>
      <c r="H299" s="30">
        <v>18</v>
      </c>
      <c r="I299" s="35">
        <v>20</v>
      </c>
      <c r="J299" s="35">
        <v>68</v>
      </c>
      <c r="K299" s="35">
        <v>4</v>
      </c>
      <c r="L299" s="35">
        <v>0</v>
      </c>
      <c r="M299" s="35">
        <v>0</v>
      </c>
      <c r="N299" s="35">
        <v>0</v>
      </c>
      <c r="O299" s="36">
        <f t="shared" si="16"/>
        <v>0.7359</v>
      </c>
      <c r="P299" s="37">
        <f t="shared" si="17"/>
        <v>0.2641</v>
      </c>
      <c r="Q299" s="7"/>
    </row>
    <row r="300" spans="1:17" x14ac:dyDescent="0.25">
      <c r="A300" s="26" t="s">
        <v>587</v>
      </c>
      <c r="B300" s="26" t="s">
        <v>123</v>
      </c>
      <c r="C300" s="26" t="s">
        <v>688</v>
      </c>
      <c r="D300" s="26" t="s">
        <v>784</v>
      </c>
      <c r="E300" s="26" t="s">
        <v>588</v>
      </c>
      <c r="F300" s="27">
        <f t="shared" si="15"/>
        <v>1838</v>
      </c>
      <c r="G300" s="35">
        <v>484</v>
      </c>
      <c r="H300" s="30">
        <v>297</v>
      </c>
      <c r="I300" s="35">
        <v>330</v>
      </c>
      <c r="J300" s="35">
        <v>688</v>
      </c>
      <c r="K300" s="35">
        <v>336</v>
      </c>
      <c r="L300" s="35">
        <v>0</v>
      </c>
      <c r="M300" s="35">
        <v>0</v>
      </c>
      <c r="N300" s="35">
        <v>0</v>
      </c>
      <c r="O300" s="36">
        <f t="shared" si="16"/>
        <v>0.66180000000000005</v>
      </c>
      <c r="P300" s="37">
        <f t="shared" si="17"/>
        <v>0.33819999999999995</v>
      </c>
      <c r="Q300" s="7"/>
    </row>
    <row r="301" spans="1:17" x14ac:dyDescent="0.25">
      <c r="A301" s="26" t="s">
        <v>589</v>
      </c>
      <c r="B301" s="26" t="s">
        <v>123</v>
      </c>
      <c r="C301" s="26" t="s">
        <v>688</v>
      </c>
      <c r="D301" s="26" t="s">
        <v>868</v>
      </c>
      <c r="E301" s="26" t="s">
        <v>590</v>
      </c>
      <c r="F301" s="27">
        <f t="shared" si="15"/>
        <v>336</v>
      </c>
      <c r="G301" s="35">
        <v>88</v>
      </c>
      <c r="H301" s="30">
        <v>47</v>
      </c>
      <c r="I301" s="35">
        <v>49</v>
      </c>
      <c r="J301" s="35">
        <v>153</v>
      </c>
      <c r="K301" s="35">
        <v>46</v>
      </c>
      <c r="L301" s="35">
        <v>0</v>
      </c>
      <c r="M301" s="35">
        <v>0</v>
      </c>
      <c r="N301" s="35">
        <v>0</v>
      </c>
      <c r="O301" s="36">
        <f t="shared" si="16"/>
        <v>0.67710000000000004</v>
      </c>
      <c r="P301" s="37">
        <f t="shared" si="17"/>
        <v>0.32289999999999996</v>
      </c>
      <c r="Q301" s="7"/>
    </row>
    <row r="302" spans="1:17" x14ac:dyDescent="0.25">
      <c r="A302" s="26" t="s">
        <v>591</v>
      </c>
      <c r="B302" s="26" t="s">
        <v>123</v>
      </c>
      <c r="C302" s="26" t="s">
        <v>688</v>
      </c>
      <c r="D302" s="26" t="s">
        <v>717</v>
      </c>
      <c r="E302" s="26" t="s">
        <v>592</v>
      </c>
      <c r="F302" s="27">
        <f t="shared" si="15"/>
        <v>447</v>
      </c>
      <c r="G302" s="35">
        <v>103</v>
      </c>
      <c r="H302" s="30">
        <v>109</v>
      </c>
      <c r="I302" s="35">
        <v>111</v>
      </c>
      <c r="J302" s="35">
        <v>180</v>
      </c>
      <c r="K302" s="35">
        <v>47</v>
      </c>
      <c r="L302" s="35">
        <v>2</v>
      </c>
      <c r="M302" s="35">
        <v>4</v>
      </c>
      <c r="N302" s="35">
        <v>0</v>
      </c>
      <c r="O302" s="36">
        <f t="shared" si="16"/>
        <v>0.69940000000000002</v>
      </c>
      <c r="P302" s="37">
        <f t="shared" si="17"/>
        <v>0.30059999999999998</v>
      </c>
      <c r="Q302" s="7"/>
    </row>
    <row r="303" spans="1:17" x14ac:dyDescent="0.25">
      <c r="A303" s="26" t="s">
        <v>593</v>
      </c>
      <c r="B303" s="26" t="s">
        <v>123</v>
      </c>
      <c r="C303" s="26" t="s">
        <v>688</v>
      </c>
      <c r="D303" s="26" t="s">
        <v>869</v>
      </c>
      <c r="E303" s="26" t="s">
        <v>594</v>
      </c>
      <c r="F303" s="27">
        <f t="shared" si="15"/>
        <v>87</v>
      </c>
      <c r="G303" s="35">
        <v>26</v>
      </c>
      <c r="H303" s="30">
        <v>20</v>
      </c>
      <c r="I303" s="35">
        <v>20</v>
      </c>
      <c r="J303" s="35">
        <v>37</v>
      </c>
      <c r="K303" s="35">
        <v>4</v>
      </c>
      <c r="L303" s="35">
        <v>0</v>
      </c>
      <c r="M303" s="35">
        <v>0</v>
      </c>
      <c r="N303" s="35">
        <v>0</v>
      </c>
      <c r="O303" s="36">
        <f t="shared" si="16"/>
        <v>0.75309999999999999</v>
      </c>
      <c r="P303" s="37">
        <f t="shared" si="17"/>
        <v>0.24690000000000001</v>
      </c>
      <c r="Q303" s="7"/>
    </row>
    <row r="304" spans="1:17" x14ac:dyDescent="0.25">
      <c r="A304" s="26" t="s">
        <v>595</v>
      </c>
      <c r="B304" s="26" t="s">
        <v>123</v>
      </c>
      <c r="C304" s="26" t="s">
        <v>688</v>
      </c>
      <c r="D304" s="26" t="s">
        <v>799</v>
      </c>
      <c r="E304" s="26" t="s">
        <v>596</v>
      </c>
      <c r="F304" s="27">
        <f t="shared" si="15"/>
        <v>439</v>
      </c>
      <c r="G304" s="35">
        <v>142</v>
      </c>
      <c r="H304" s="30">
        <v>74</v>
      </c>
      <c r="I304" s="35">
        <v>78</v>
      </c>
      <c r="J304" s="35">
        <v>162</v>
      </c>
      <c r="K304" s="35">
        <v>56</v>
      </c>
      <c r="L304" s="35">
        <v>1</v>
      </c>
      <c r="M304" s="35">
        <v>0</v>
      </c>
      <c r="N304" s="35">
        <v>0</v>
      </c>
      <c r="O304" s="36">
        <f t="shared" si="16"/>
        <v>0.70489999999999997</v>
      </c>
      <c r="P304" s="37">
        <f t="shared" si="17"/>
        <v>0.29510000000000003</v>
      </c>
      <c r="Q304" s="7"/>
    </row>
    <row r="305" spans="1:17" x14ac:dyDescent="0.25">
      <c r="A305" s="26" t="s">
        <v>597</v>
      </c>
      <c r="B305" s="26" t="s">
        <v>123</v>
      </c>
      <c r="C305" s="26" t="s">
        <v>688</v>
      </c>
      <c r="D305" s="26" t="s">
        <v>757</v>
      </c>
      <c r="E305" s="26" t="s">
        <v>598</v>
      </c>
      <c r="F305" s="27">
        <f t="shared" si="15"/>
        <v>836</v>
      </c>
      <c r="G305" s="35">
        <v>174</v>
      </c>
      <c r="H305" s="30">
        <v>110</v>
      </c>
      <c r="I305" s="35">
        <v>120</v>
      </c>
      <c r="J305" s="35">
        <v>434</v>
      </c>
      <c r="K305" s="35">
        <v>108</v>
      </c>
      <c r="L305" s="35">
        <v>0</v>
      </c>
      <c r="M305" s="35">
        <v>0</v>
      </c>
      <c r="N305" s="35">
        <v>0</v>
      </c>
      <c r="O305" s="36">
        <f t="shared" si="16"/>
        <v>0.66539999999999999</v>
      </c>
      <c r="P305" s="37">
        <f t="shared" si="17"/>
        <v>0.33460000000000001</v>
      </c>
      <c r="Q305" s="7"/>
    </row>
    <row r="306" spans="1:17" x14ac:dyDescent="0.25">
      <c r="A306" s="28" t="s">
        <v>599</v>
      </c>
      <c r="B306" s="28" t="s">
        <v>123</v>
      </c>
      <c r="C306" s="28" t="s">
        <v>688</v>
      </c>
      <c r="D306" s="28" t="s">
        <v>846</v>
      </c>
      <c r="E306" s="26" t="s">
        <v>600</v>
      </c>
      <c r="F306" s="27">
        <f t="shared" si="15"/>
        <v>489</v>
      </c>
      <c r="G306" s="35">
        <v>168</v>
      </c>
      <c r="H306" s="30">
        <v>164</v>
      </c>
      <c r="I306" s="35">
        <v>182</v>
      </c>
      <c r="J306" s="35">
        <v>88</v>
      </c>
      <c r="K306" s="35">
        <v>50</v>
      </c>
      <c r="L306" s="35">
        <v>0</v>
      </c>
      <c r="M306" s="35">
        <v>0</v>
      </c>
      <c r="N306" s="35">
        <v>1</v>
      </c>
      <c r="O306" s="36">
        <f t="shared" si="16"/>
        <v>0.76829999999999998</v>
      </c>
      <c r="P306" s="37">
        <f t="shared" si="17"/>
        <v>0.23170000000000002</v>
      </c>
      <c r="Q306" s="7"/>
    </row>
    <row r="307" spans="1:17" x14ac:dyDescent="0.25">
      <c r="A307" s="26" t="s">
        <v>601</v>
      </c>
      <c r="B307" s="26" t="s">
        <v>123</v>
      </c>
      <c r="C307" s="26" t="s">
        <v>688</v>
      </c>
      <c r="D307" s="26" t="s">
        <v>786</v>
      </c>
      <c r="E307" s="26" t="s">
        <v>602</v>
      </c>
      <c r="F307" s="27">
        <f t="shared" si="15"/>
        <v>132</v>
      </c>
      <c r="G307" s="35">
        <v>30</v>
      </c>
      <c r="H307" s="30">
        <v>17</v>
      </c>
      <c r="I307" s="35">
        <v>19</v>
      </c>
      <c r="J307" s="35">
        <v>68</v>
      </c>
      <c r="K307" s="35">
        <v>13</v>
      </c>
      <c r="L307" s="35">
        <v>0</v>
      </c>
      <c r="M307" s="35">
        <v>0</v>
      </c>
      <c r="N307" s="35">
        <v>2</v>
      </c>
      <c r="O307" s="36">
        <f t="shared" si="16"/>
        <v>0.67679999999999996</v>
      </c>
      <c r="P307" s="37">
        <f t="shared" si="17"/>
        <v>0.32320000000000004</v>
      </c>
      <c r="Q307" s="7"/>
    </row>
    <row r="308" spans="1:17" x14ac:dyDescent="0.25">
      <c r="A308" s="26" t="s">
        <v>603</v>
      </c>
      <c r="B308" s="26" t="s">
        <v>123</v>
      </c>
      <c r="C308" s="26" t="s">
        <v>688</v>
      </c>
      <c r="D308" s="26" t="s">
        <v>758</v>
      </c>
      <c r="E308" s="26" t="s">
        <v>604</v>
      </c>
      <c r="F308" s="27">
        <f t="shared" si="15"/>
        <v>173</v>
      </c>
      <c r="G308" s="35">
        <v>48</v>
      </c>
      <c r="H308" s="30">
        <v>58</v>
      </c>
      <c r="I308" s="35">
        <v>64</v>
      </c>
      <c r="J308" s="35">
        <v>45</v>
      </c>
      <c r="K308" s="35">
        <v>16</v>
      </c>
      <c r="L308" s="35">
        <v>0</v>
      </c>
      <c r="M308" s="35">
        <v>0</v>
      </c>
      <c r="N308" s="35">
        <v>0</v>
      </c>
      <c r="O308" s="36">
        <f t="shared" si="16"/>
        <v>0.75560000000000005</v>
      </c>
      <c r="P308" s="37">
        <f t="shared" si="17"/>
        <v>0.24439999999999995</v>
      </c>
      <c r="Q308" s="7"/>
    </row>
    <row r="309" spans="1:17" x14ac:dyDescent="0.25">
      <c r="A309" s="26" t="s">
        <v>605</v>
      </c>
      <c r="B309" s="26" t="s">
        <v>123</v>
      </c>
      <c r="C309" s="26" t="s">
        <v>688</v>
      </c>
      <c r="D309" s="26" t="s">
        <v>847</v>
      </c>
      <c r="E309" s="26" t="s">
        <v>606</v>
      </c>
      <c r="F309" s="27">
        <f t="shared" si="15"/>
        <v>107</v>
      </c>
      <c r="G309" s="35">
        <v>36</v>
      </c>
      <c r="H309" s="30">
        <v>18</v>
      </c>
      <c r="I309" s="35">
        <v>18</v>
      </c>
      <c r="J309" s="35">
        <v>45</v>
      </c>
      <c r="K309" s="35">
        <v>8</v>
      </c>
      <c r="L309" s="35">
        <v>0</v>
      </c>
      <c r="M309" s="35">
        <v>0</v>
      </c>
      <c r="N309" s="35">
        <v>0</v>
      </c>
      <c r="O309" s="36">
        <f t="shared" si="16"/>
        <v>0.73480000000000001</v>
      </c>
      <c r="P309" s="37">
        <f t="shared" si="17"/>
        <v>0.26519999999999999</v>
      </c>
      <c r="Q309" s="7"/>
    </row>
    <row r="310" spans="1:17" x14ac:dyDescent="0.25">
      <c r="A310" s="26" t="s">
        <v>607</v>
      </c>
      <c r="B310" s="26" t="s">
        <v>123</v>
      </c>
      <c r="C310" s="26" t="s">
        <v>688</v>
      </c>
      <c r="D310" s="26" t="s">
        <v>727</v>
      </c>
      <c r="E310" s="26" t="s">
        <v>608</v>
      </c>
      <c r="F310" s="27">
        <f t="shared" si="15"/>
        <v>337</v>
      </c>
      <c r="G310" s="35">
        <v>114</v>
      </c>
      <c r="H310" s="30">
        <v>62</v>
      </c>
      <c r="I310" s="35">
        <v>66</v>
      </c>
      <c r="J310" s="35">
        <v>120</v>
      </c>
      <c r="K310" s="35">
        <v>37</v>
      </c>
      <c r="L310" s="35">
        <v>0</v>
      </c>
      <c r="M310" s="35">
        <v>0</v>
      </c>
      <c r="N310" s="35">
        <v>0</v>
      </c>
      <c r="O310" s="36">
        <f t="shared" si="16"/>
        <v>0.7238</v>
      </c>
      <c r="P310" s="37">
        <f t="shared" si="17"/>
        <v>0.2762</v>
      </c>
      <c r="Q310" s="7"/>
    </row>
    <row r="311" spans="1:17" x14ac:dyDescent="0.25">
      <c r="A311" s="26" t="s">
        <v>609</v>
      </c>
      <c r="B311" s="26" t="s">
        <v>123</v>
      </c>
      <c r="C311" s="26" t="s">
        <v>688</v>
      </c>
      <c r="D311" s="26" t="s">
        <v>870</v>
      </c>
      <c r="E311" s="26" t="s">
        <v>610</v>
      </c>
      <c r="F311" s="27">
        <f t="shared" si="15"/>
        <v>625</v>
      </c>
      <c r="G311" s="35">
        <v>251</v>
      </c>
      <c r="H311" s="30">
        <v>93</v>
      </c>
      <c r="I311" s="35">
        <v>97</v>
      </c>
      <c r="J311" s="35">
        <v>198</v>
      </c>
      <c r="K311" s="35">
        <v>79</v>
      </c>
      <c r="L311" s="35">
        <v>0</v>
      </c>
      <c r="M311" s="35">
        <v>0</v>
      </c>
      <c r="N311" s="35">
        <v>0</v>
      </c>
      <c r="O311" s="36">
        <f t="shared" si="16"/>
        <v>0.72370000000000001</v>
      </c>
      <c r="P311" s="37">
        <f t="shared" si="17"/>
        <v>0.27629999999999999</v>
      </c>
      <c r="Q311" s="7"/>
    </row>
    <row r="312" spans="1:17" x14ac:dyDescent="0.25">
      <c r="A312" s="26" t="s">
        <v>611</v>
      </c>
      <c r="B312" s="26" t="s">
        <v>123</v>
      </c>
      <c r="C312" s="26" t="s">
        <v>688</v>
      </c>
      <c r="D312" s="26" t="s">
        <v>728</v>
      </c>
      <c r="E312" s="26" t="s">
        <v>612</v>
      </c>
      <c r="F312" s="27">
        <f t="shared" si="15"/>
        <v>130</v>
      </c>
      <c r="G312" s="35">
        <v>21</v>
      </c>
      <c r="H312" s="30">
        <v>3</v>
      </c>
      <c r="I312" s="35">
        <v>3</v>
      </c>
      <c r="J312" s="35">
        <v>93</v>
      </c>
      <c r="K312" s="35">
        <v>13</v>
      </c>
      <c r="L312" s="35">
        <v>0</v>
      </c>
      <c r="M312" s="35">
        <v>0</v>
      </c>
      <c r="N312" s="35">
        <v>0</v>
      </c>
      <c r="O312" s="36">
        <f t="shared" si="16"/>
        <v>0.63949999999999996</v>
      </c>
      <c r="P312" s="37">
        <f t="shared" si="17"/>
        <v>0.36050000000000004</v>
      </c>
      <c r="Q312" s="7"/>
    </row>
    <row r="315" spans="1:17" x14ac:dyDescent="0.25">
      <c r="O315" s="38"/>
      <c r="P315" s="38"/>
    </row>
    <row r="316" spans="1:17" x14ac:dyDescent="0.25">
      <c r="O316" s="38"/>
      <c r="P316" s="38"/>
    </row>
    <row r="317" spans="1:17" x14ac:dyDescent="0.25">
      <c r="O317" s="38"/>
      <c r="P317" s="38"/>
    </row>
    <row r="318" spans="1:17" x14ac:dyDescent="0.25">
      <c r="O318" s="38"/>
      <c r="P318" s="38"/>
    </row>
    <row r="319" spans="1:17" x14ac:dyDescent="0.25">
      <c r="O319" s="38"/>
      <c r="P319" s="38"/>
    </row>
    <row r="320" spans="1:17" x14ac:dyDescent="0.25">
      <c r="O320" s="38"/>
      <c r="P320" s="38"/>
    </row>
    <row r="321" spans="15:16" x14ac:dyDescent="0.25">
      <c r="O321" s="38"/>
      <c r="P321" s="38"/>
    </row>
    <row r="322" spans="15:16" x14ac:dyDescent="0.25">
      <c r="O322" s="38"/>
      <c r="P322" s="38"/>
    </row>
    <row r="323" spans="15:16" x14ac:dyDescent="0.25">
      <c r="O323" s="38"/>
      <c r="P323" s="38"/>
    </row>
    <row r="324" spans="15:16" x14ac:dyDescent="0.25">
      <c r="O324" s="38"/>
      <c r="P324" s="38"/>
    </row>
    <row r="325" spans="15:16" x14ac:dyDescent="0.25">
      <c r="O325" s="38"/>
      <c r="P325" s="38"/>
    </row>
    <row r="326" spans="15:16" x14ac:dyDescent="0.25">
      <c r="O326" s="38"/>
      <c r="P326" s="38"/>
    </row>
    <row r="327" spans="15:16" x14ac:dyDescent="0.25">
      <c r="O327" s="38"/>
      <c r="P327" s="38"/>
    </row>
    <row r="328" spans="15:16" x14ac:dyDescent="0.25">
      <c r="O328" s="38"/>
      <c r="P328" s="38"/>
    </row>
    <row r="329" spans="15:16" x14ac:dyDescent="0.25">
      <c r="O329" s="38"/>
      <c r="P329" s="38"/>
    </row>
    <row r="330" spans="15:16" x14ac:dyDescent="0.25">
      <c r="O330" s="38"/>
      <c r="P330" s="38"/>
    </row>
    <row r="331" spans="15:16" x14ac:dyDescent="0.25">
      <c r="O331" s="38"/>
      <c r="P331" s="38"/>
    </row>
    <row r="332" spans="15:16" x14ac:dyDescent="0.25">
      <c r="O332" s="38"/>
      <c r="P332" s="38"/>
    </row>
    <row r="333" spans="15:16" x14ac:dyDescent="0.25">
      <c r="O333" s="38"/>
      <c r="P333" s="38"/>
    </row>
    <row r="334" spans="15:16" x14ac:dyDescent="0.25">
      <c r="O334" s="38"/>
      <c r="P334" s="38"/>
    </row>
    <row r="335" spans="15:16" x14ac:dyDescent="0.25">
      <c r="O335" s="38"/>
      <c r="P335" s="38"/>
    </row>
    <row r="336" spans="15:16" x14ac:dyDescent="0.25">
      <c r="O336" s="38"/>
      <c r="P336" s="38"/>
    </row>
    <row r="337" spans="15:16" x14ac:dyDescent="0.25">
      <c r="O337" s="38"/>
      <c r="P337" s="38"/>
    </row>
    <row r="338" spans="15:16" x14ac:dyDescent="0.25">
      <c r="O338" s="38"/>
      <c r="P338" s="38"/>
    </row>
    <row r="339" spans="15:16" x14ac:dyDescent="0.25">
      <c r="O339" s="38"/>
      <c r="P339" s="38"/>
    </row>
    <row r="340" spans="15:16" x14ac:dyDescent="0.25">
      <c r="O340" s="38"/>
      <c r="P340" s="38"/>
    </row>
    <row r="341" spans="15:16" x14ac:dyDescent="0.25">
      <c r="O341" s="38"/>
      <c r="P341" s="38"/>
    </row>
    <row r="342" spans="15:16" x14ac:dyDescent="0.25">
      <c r="O342" s="38"/>
      <c r="P342" s="38"/>
    </row>
    <row r="343" spans="15:16" x14ac:dyDescent="0.25">
      <c r="O343" s="38"/>
      <c r="P343" s="38"/>
    </row>
    <row r="344" spans="15:16" x14ac:dyDescent="0.25">
      <c r="O344" s="38"/>
      <c r="P344" s="38"/>
    </row>
    <row r="345" spans="15:16" x14ac:dyDescent="0.25">
      <c r="O345" s="38"/>
      <c r="P345" s="38"/>
    </row>
    <row r="346" spans="15:16" x14ac:dyDescent="0.25">
      <c r="O346" s="38"/>
      <c r="P346" s="38"/>
    </row>
    <row r="347" spans="15:16" x14ac:dyDescent="0.25">
      <c r="O347" s="38"/>
      <c r="P347" s="38"/>
    </row>
    <row r="348" spans="15:16" x14ac:dyDescent="0.25">
      <c r="O348" s="38"/>
      <c r="P348" s="38"/>
    </row>
    <row r="349" spans="15:16" x14ac:dyDescent="0.25">
      <c r="O349" s="38"/>
      <c r="P349" s="38"/>
    </row>
    <row r="350" spans="15:16" x14ac:dyDescent="0.25">
      <c r="O350" s="38"/>
      <c r="P350" s="38"/>
    </row>
    <row r="351" spans="15:16" x14ac:dyDescent="0.25">
      <c r="O351" s="38"/>
      <c r="P351" s="38"/>
    </row>
    <row r="352" spans="15:16" x14ac:dyDescent="0.25">
      <c r="O352" s="38"/>
      <c r="P352" s="38"/>
    </row>
    <row r="353" spans="15:16" x14ac:dyDescent="0.25">
      <c r="O353" s="38"/>
      <c r="P353" s="38"/>
    </row>
    <row r="354" spans="15:16" x14ac:dyDescent="0.25">
      <c r="O354" s="38"/>
      <c r="P354" s="38"/>
    </row>
    <row r="355" spans="15:16" x14ac:dyDescent="0.25">
      <c r="O355" s="38"/>
      <c r="P355" s="38"/>
    </row>
    <row r="356" spans="15:16" x14ac:dyDescent="0.25">
      <c r="O356" s="38"/>
      <c r="P356" s="38"/>
    </row>
    <row r="357" spans="15:16" x14ac:dyDescent="0.25">
      <c r="O357" s="38"/>
      <c r="P357" s="38"/>
    </row>
    <row r="358" spans="15:16" x14ac:dyDescent="0.25">
      <c r="O358" s="38"/>
      <c r="P358" s="38"/>
    </row>
    <row r="359" spans="15:16" x14ac:dyDescent="0.25">
      <c r="O359" s="38"/>
      <c r="P359" s="38"/>
    </row>
    <row r="360" spans="15:16" x14ac:dyDescent="0.25">
      <c r="O360" s="38"/>
      <c r="P360" s="38"/>
    </row>
    <row r="361" spans="15:16" x14ac:dyDescent="0.25">
      <c r="O361" s="38"/>
      <c r="P361" s="38"/>
    </row>
    <row r="362" spans="15:16" x14ac:dyDescent="0.25">
      <c r="O362" s="38"/>
      <c r="P362" s="38"/>
    </row>
    <row r="363" spans="15:16" x14ac:dyDescent="0.25">
      <c r="O363" s="38"/>
      <c r="P363" s="38"/>
    </row>
    <row r="364" spans="15:16" x14ac:dyDescent="0.25">
      <c r="O364" s="38"/>
      <c r="P364" s="38"/>
    </row>
    <row r="365" spans="15:16" x14ac:dyDescent="0.25">
      <c r="O365" s="38"/>
      <c r="P365" s="38"/>
    </row>
    <row r="366" spans="15:16" x14ac:dyDescent="0.25">
      <c r="O366" s="38"/>
      <c r="P366" s="38"/>
    </row>
    <row r="367" spans="15:16" x14ac:dyDescent="0.25">
      <c r="O367" s="38"/>
      <c r="P367" s="38"/>
    </row>
    <row r="368" spans="15:16" x14ac:dyDescent="0.25">
      <c r="O368" s="38"/>
      <c r="P368" s="38"/>
    </row>
    <row r="369" spans="15:16" x14ac:dyDescent="0.25">
      <c r="O369" s="38"/>
      <c r="P369" s="38"/>
    </row>
    <row r="370" spans="15:16" x14ac:dyDescent="0.25">
      <c r="O370" s="38"/>
      <c r="P370" s="38"/>
    </row>
    <row r="371" spans="15:16" x14ac:dyDescent="0.25">
      <c r="O371" s="38"/>
      <c r="P371" s="38"/>
    </row>
    <row r="372" spans="15:16" x14ac:dyDescent="0.25">
      <c r="O372" s="38"/>
      <c r="P372" s="38"/>
    </row>
    <row r="373" spans="15:16" x14ac:dyDescent="0.25">
      <c r="O373" s="38"/>
      <c r="P373" s="38"/>
    </row>
    <row r="374" spans="15:16" x14ac:dyDescent="0.25">
      <c r="O374" s="38"/>
      <c r="P374" s="38"/>
    </row>
    <row r="375" spans="15:16" x14ac:dyDescent="0.25">
      <c r="O375" s="38"/>
      <c r="P375" s="38"/>
    </row>
    <row r="376" spans="15:16" x14ac:dyDescent="0.25">
      <c r="O376" s="38"/>
      <c r="P376" s="38"/>
    </row>
    <row r="377" spans="15:16" x14ac:dyDescent="0.25">
      <c r="O377" s="38"/>
      <c r="P377" s="38"/>
    </row>
    <row r="378" spans="15:16" x14ac:dyDescent="0.25">
      <c r="O378" s="38"/>
      <c r="P378" s="38"/>
    </row>
    <row r="379" spans="15:16" x14ac:dyDescent="0.25">
      <c r="O379" s="38"/>
      <c r="P379" s="38"/>
    </row>
    <row r="380" spans="15:16" x14ac:dyDescent="0.25">
      <c r="O380" s="38"/>
      <c r="P380" s="38"/>
    </row>
    <row r="381" spans="15:16" x14ac:dyDescent="0.25">
      <c r="O381" s="38"/>
      <c r="P381" s="38"/>
    </row>
    <row r="382" spans="15:16" x14ac:dyDescent="0.25">
      <c r="O382" s="38"/>
      <c r="P382" s="38"/>
    </row>
    <row r="383" spans="15:16" x14ac:dyDescent="0.25">
      <c r="O383" s="38"/>
      <c r="P383" s="38"/>
    </row>
    <row r="384" spans="15:16" x14ac:dyDescent="0.25">
      <c r="O384" s="38"/>
      <c r="P384" s="38"/>
    </row>
    <row r="385" spans="15:16" x14ac:dyDescent="0.25">
      <c r="O385" s="38"/>
      <c r="P385" s="38"/>
    </row>
    <row r="386" spans="15:16" x14ac:dyDescent="0.25">
      <c r="O386" s="38"/>
      <c r="P386" s="38"/>
    </row>
    <row r="387" spans="15:16" x14ac:dyDescent="0.25">
      <c r="O387" s="38"/>
      <c r="P387" s="38"/>
    </row>
    <row r="388" spans="15:16" x14ac:dyDescent="0.25">
      <c r="O388" s="38"/>
      <c r="P388" s="38"/>
    </row>
    <row r="389" spans="15:16" x14ac:dyDescent="0.25">
      <c r="O389" s="38"/>
      <c r="P389" s="38"/>
    </row>
    <row r="390" spans="15:16" x14ac:dyDescent="0.25">
      <c r="O390" s="38"/>
      <c r="P390" s="38"/>
    </row>
    <row r="391" spans="15:16" x14ac:dyDescent="0.25">
      <c r="O391" s="38"/>
      <c r="P391" s="38"/>
    </row>
    <row r="392" spans="15:16" x14ac:dyDescent="0.25">
      <c r="O392" s="38"/>
      <c r="P392" s="38"/>
    </row>
    <row r="393" spans="15:16" x14ac:dyDescent="0.25">
      <c r="O393" s="38"/>
      <c r="P393" s="38"/>
    </row>
    <row r="394" spans="15:16" x14ac:dyDescent="0.25">
      <c r="O394" s="38"/>
      <c r="P394" s="38"/>
    </row>
    <row r="395" spans="15:16" x14ac:dyDescent="0.25">
      <c r="O395" s="38"/>
      <c r="P395" s="38"/>
    </row>
    <row r="396" spans="15:16" x14ac:dyDescent="0.25">
      <c r="O396" s="38"/>
      <c r="P396" s="38"/>
    </row>
    <row r="397" spans="15:16" x14ac:dyDescent="0.25">
      <c r="O397" s="38"/>
      <c r="P397" s="38"/>
    </row>
    <row r="398" spans="15:16" x14ac:dyDescent="0.25">
      <c r="O398" s="38"/>
      <c r="P398" s="38"/>
    </row>
    <row r="399" spans="15:16" x14ac:dyDescent="0.25">
      <c r="O399" s="38"/>
      <c r="P399" s="38"/>
    </row>
    <row r="400" spans="15:16" x14ac:dyDescent="0.25">
      <c r="O400" s="38"/>
      <c r="P400" s="38"/>
    </row>
    <row r="401" spans="15:16" x14ac:dyDescent="0.25">
      <c r="O401" s="38"/>
      <c r="P401" s="38"/>
    </row>
    <row r="402" spans="15:16" x14ac:dyDescent="0.25">
      <c r="O402" s="38"/>
      <c r="P402" s="38"/>
    </row>
    <row r="403" spans="15:16" x14ac:dyDescent="0.25">
      <c r="O403" s="38"/>
      <c r="P403" s="38"/>
    </row>
    <row r="404" spans="15:16" x14ac:dyDescent="0.25">
      <c r="O404" s="38"/>
      <c r="P404" s="38"/>
    </row>
    <row r="405" spans="15:16" x14ac:dyDescent="0.25">
      <c r="O405" s="38"/>
      <c r="P405" s="38"/>
    </row>
    <row r="406" spans="15:16" x14ac:dyDescent="0.25">
      <c r="O406" s="38"/>
      <c r="P406" s="38"/>
    </row>
    <row r="407" spans="15:16" x14ac:dyDescent="0.25">
      <c r="O407" s="38"/>
      <c r="P407" s="38"/>
    </row>
    <row r="408" spans="15:16" x14ac:dyDescent="0.25">
      <c r="O408" s="38"/>
      <c r="P408" s="38"/>
    </row>
    <row r="409" spans="15:16" x14ac:dyDescent="0.25">
      <c r="O409" s="38"/>
      <c r="P409" s="38"/>
    </row>
    <row r="410" spans="15:16" x14ac:dyDescent="0.25">
      <c r="O410" s="38"/>
      <c r="P410" s="38"/>
    </row>
    <row r="411" spans="15:16" x14ac:dyDescent="0.25">
      <c r="O411" s="38"/>
      <c r="P411" s="38"/>
    </row>
    <row r="412" spans="15:16" x14ac:dyDescent="0.25">
      <c r="O412" s="38"/>
      <c r="P412" s="38"/>
    </row>
    <row r="413" spans="15:16" x14ac:dyDescent="0.25">
      <c r="O413" s="38"/>
      <c r="P413" s="38"/>
    </row>
    <row r="414" spans="15:16" x14ac:dyDescent="0.25">
      <c r="O414" s="38"/>
      <c r="P414" s="38"/>
    </row>
    <row r="415" spans="15:16" x14ac:dyDescent="0.25">
      <c r="O415" s="38"/>
      <c r="P415" s="38"/>
    </row>
    <row r="416" spans="15:16" x14ac:dyDescent="0.25">
      <c r="O416" s="38"/>
      <c r="P416" s="38"/>
    </row>
    <row r="417" spans="15:16" x14ac:dyDescent="0.25">
      <c r="O417" s="38"/>
      <c r="P417" s="38"/>
    </row>
    <row r="418" spans="15:16" x14ac:dyDescent="0.25">
      <c r="O418" s="38"/>
      <c r="P418" s="38"/>
    </row>
    <row r="419" spans="15:16" x14ac:dyDescent="0.25">
      <c r="O419" s="38"/>
      <c r="P419" s="38"/>
    </row>
    <row r="420" spans="15:16" x14ac:dyDescent="0.25">
      <c r="O420" s="38"/>
      <c r="P420" s="38"/>
    </row>
    <row r="421" spans="15:16" x14ac:dyDescent="0.25">
      <c r="O421" s="38"/>
      <c r="P421" s="38"/>
    </row>
    <row r="422" spans="15:16" x14ac:dyDescent="0.25">
      <c r="O422" s="38"/>
      <c r="P422" s="38"/>
    </row>
    <row r="423" spans="15:16" x14ac:dyDescent="0.25">
      <c r="O423" s="38"/>
      <c r="P423" s="38"/>
    </row>
    <row r="424" spans="15:16" x14ac:dyDescent="0.25">
      <c r="O424" s="38"/>
      <c r="P424" s="38"/>
    </row>
    <row r="425" spans="15:16" x14ac:dyDescent="0.25">
      <c r="O425" s="38"/>
      <c r="P425" s="38"/>
    </row>
    <row r="426" spans="15:16" x14ac:dyDescent="0.25">
      <c r="O426" s="38"/>
      <c r="P426" s="38"/>
    </row>
    <row r="427" spans="15:16" x14ac:dyDescent="0.25">
      <c r="O427" s="38"/>
      <c r="P427" s="38"/>
    </row>
    <row r="428" spans="15:16" x14ac:dyDescent="0.25">
      <c r="O428" s="38"/>
      <c r="P428" s="38"/>
    </row>
    <row r="429" spans="15:16" x14ac:dyDescent="0.25">
      <c r="O429" s="38"/>
      <c r="P429" s="38"/>
    </row>
    <row r="430" spans="15:16" x14ac:dyDescent="0.25">
      <c r="O430" s="38"/>
      <c r="P430" s="38"/>
    </row>
    <row r="431" spans="15:16" x14ac:dyDescent="0.25">
      <c r="O431" s="38"/>
      <c r="P431" s="38"/>
    </row>
    <row r="432" spans="15:16" x14ac:dyDescent="0.25">
      <c r="O432" s="38"/>
      <c r="P432" s="38"/>
    </row>
    <row r="433" spans="15:16" x14ac:dyDescent="0.25">
      <c r="O433" s="38"/>
      <c r="P433" s="38"/>
    </row>
    <row r="434" spans="15:16" x14ac:dyDescent="0.25">
      <c r="O434" s="38"/>
      <c r="P434" s="38"/>
    </row>
    <row r="435" spans="15:16" x14ac:dyDescent="0.25">
      <c r="O435" s="38"/>
      <c r="P435" s="38"/>
    </row>
    <row r="436" spans="15:16" x14ac:dyDescent="0.25">
      <c r="O436" s="38"/>
      <c r="P436" s="38"/>
    </row>
    <row r="437" spans="15:16" x14ac:dyDescent="0.25">
      <c r="O437" s="38"/>
      <c r="P437" s="38"/>
    </row>
    <row r="438" spans="15:16" x14ac:dyDescent="0.25">
      <c r="O438" s="38"/>
      <c r="P438" s="38"/>
    </row>
    <row r="439" spans="15:16" x14ac:dyDescent="0.25">
      <c r="O439" s="38"/>
      <c r="P439" s="38"/>
    </row>
    <row r="440" spans="15:16" x14ac:dyDescent="0.25">
      <c r="O440" s="38"/>
      <c r="P440" s="38"/>
    </row>
    <row r="441" spans="15:16" x14ac:dyDescent="0.25">
      <c r="O441" s="38"/>
      <c r="P441" s="38"/>
    </row>
    <row r="442" spans="15:16" x14ac:dyDescent="0.25">
      <c r="O442" s="38"/>
      <c r="P442" s="38"/>
    </row>
    <row r="443" spans="15:16" x14ac:dyDescent="0.25">
      <c r="O443" s="38"/>
      <c r="P443" s="38"/>
    </row>
    <row r="444" spans="15:16" x14ac:dyDescent="0.25">
      <c r="O444" s="38"/>
      <c r="P444" s="38"/>
    </row>
    <row r="445" spans="15:16" x14ac:dyDescent="0.25">
      <c r="O445" s="38"/>
      <c r="P445" s="38"/>
    </row>
    <row r="446" spans="15:16" x14ac:dyDescent="0.25">
      <c r="O446" s="38"/>
      <c r="P446" s="38"/>
    </row>
    <row r="447" spans="15:16" x14ac:dyDescent="0.25">
      <c r="O447" s="38"/>
      <c r="P447" s="38"/>
    </row>
    <row r="448" spans="15:16" x14ac:dyDescent="0.25">
      <c r="O448" s="38"/>
      <c r="P448" s="38"/>
    </row>
    <row r="449" spans="15:16" x14ac:dyDescent="0.25">
      <c r="O449" s="38"/>
      <c r="P449" s="38"/>
    </row>
    <row r="450" spans="15:16" x14ac:dyDescent="0.25">
      <c r="O450" s="38"/>
      <c r="P450" s="38"/>
    </row>
    <row r="451" spans="15:16" x14ac:dyDescent="0.25">
      <c r="O451" s="38"/>
      <c r="P451" s="38"/>
    </row>
    <row r="452" spans="15:16" x14ac:dyDescent="0.25">
      <c r="O452" s="38"/>
      <c r="P452" s="38"/>
    </row>
    <row r="453" spans="15:16" x14ac:dyDescent="0.25">
      <c r="O453" s="38"/>
      <c r="P453" s="38"/>
    </row>
    <row r="454" spans="15:16" x14ac:dyDescent="0.25">
      <c r="O454" s="38"/>
      <c r="P454" s="38"/>
    </row>
    <row r="455" spans="15:16" x14ac:dyDescent="0.25">
      <c r="O455" s="38"/>
      <c r="P455" s="38"/>
    </row>
    <row r="456" spans="15:16" x14ac:dyDescent="0.25">
      <c r="O456" s="38"/>
      <c r="P456" s="38"/>
    </row>
    <row r="457" spans="15:16" x14ac:dyDescent="0.25">
      <c r="O457" s="38"/>
      <c r="P457" s="38"/>
    </row>
    <row r="458" spans="15:16" x14ac:dyDescent="0.25">
      <c r="O458" s="38"/>
      <c r="P458" s="38"/>
    </row>
    <row r="459" spans="15:16" x14ac:dyDescent="0.25">
      <c r="O459" s="38"/>
      <c r="P459" s="38"/>
    </row>
    <row r="460" spans="15:16" x14ac:dyDescent="0.25">
      <c r="O460" s="38"/>
      <c r="P460" s="38"/>
    </row>
    <row r="461" spans="15:16" x14ac:dyDescent="0.25">
      <c r="O461" s="38"/>
      <c r="P461" s="38"/>
    </row>
    <row r="462" spans="15:16" x14ac:dyDescent="0.25">
      <c r="O462" s="38"/>
      <c r="P462" s="38"/>
    </row>
    <row r="463" spans="15:16" x14ac:dyDescent="0.25">
      <c r="O463" s="38"/>
      <c r="P463" s="38"/>
    </row>
    <row r="464" spans="15:16" x14ac:dyDescent="0.25">
      <c r="O464" s="38"/>
      <c r="P464" s="38"/>
    </row>
    <row r="465" spans="15:16" x14ac:dyDescent="0.25">
      <c r="O465" s="38"/>
      <c r="P465" s="38"/>
    </row>
    <row r="466" spans="15:16" x14ac:dyDescent="0.25">
      <c r="O466" s="38"/>
      <c r="P466" s="38"/>
    </row>
    <row r="467" spans="15:16" x14ac:dyDescent="0.25">
      <c r="O467" s="38"/>
      <c r="P467" s="38"/>
    </row>
    <row r="468" spans="15:16" x14ac:dyDescent="0.25">
      <c r="O468" s="38"/>
      <c r="P468" s="38"/>
    </row>
    <row r="469" spans="15:16" x14ac:dyDescent="0.25">
      <c r="O469" s="38"/>
      <c r="P469" s="38"/>
    </row>
    <row r="470" spans="15:16" x14ac:dyDescent="0.25">
      <c r="O470" s="38"/>
      <c r="P470" s="38"/>
    </row>
    <row r="471" spans="15:16" x14ac:dyDescent="0.25">
      <c r="O471" s="38"/>
      <c r="P471" s="38"/>
    </row>
    <row r="472" spans="15:16" x14ac:dyDescent="0.25">
      <c r="O472" s="38"/>
      <c r="P472" s="38"/>
    </row>
    <row r="473" spans="15:16" x14ac:dyDescent="0.25">
      <c r="O473" s="38"/>
      <c r="P473" s="38"/>
    </row>
    <row r="474" spans="15:16" x14ac:dyDescent="0.25">
      <c r="O474" s="38"/>
      <c r="P474" s="38"/>
    </row>
    <row r="475" spans="15:16" x14ac:dyDescent="0.25">
      <c r="O475" s="38"/>
      <c r="P475" s="38"/>
    </row>
    <row r="476" spans="15:16" x14ac:dyDescent="0.25">
      <c r="O476" s="38"/>
      <c r="P476" s="38"/>
    </row>
    <row r="477" spans="15:16" x14ac:dyDescent="0.25">
      <c r="O477" s="38"/>
      <c r="P477" s="38"/>
    </row>
    <row r="478" spans="15:16" x14ac:dyDescent="0.25">
      <c r="O478" s="38"/>
      <c r="P478" s="38"/>
    </row>
    <row r="479" spans="15:16" x14ac:dyDescent="0.25">
      <c r="O479" s="38"/>
      <c r="P479" s="38"/>
    </row>
    <row r="480" spans="15:16" x14ac:dyDescent="0.25">
      <c r="O480" s="38"/>
      <c r="P480" s="38"/>
    </row>
    <row r="481" spans="15:16" x14ac:dyDescent="0.25">
      <c r="O481" s="38"/>
      <c r="P481" s="38"/>
    </row>
    <row r="482" spans="15:16" x14ac:dyDescent="0.25">
      <c r="O482" s="38"/>
      <c r="P482" s="38"/>
    </row>
    <row r="483" spans="15:16" x14ac:dyDescent="0.25">
      <c r="O483" s="38"/>
      <c r="P483" s="38"/>
    </row>
    <row r="484" spans="15:16" x14ac:dyDescent="0.25">
      <c r="O484" s="38"/>
      <c r="P484" s="38"/>
    </row>
    <row r="485" spans="15:16" x14ac:dyDescent="0.25">
      <c r="O485" s="38"/>
      <c r="P485" s="38"/>
    </row>
    <row r="486" spans="15:16" x14ac:dyDescent="0.25">
      <c r="O486" s="38"/>
      <c r="P486" s="38"/>
    </row>
    <row r="487" spans="15:16" x14ac:dyDescent="0.25">
      <c r="O487" s="38"/>
      <c r="P487" s="38"/>
    </row>
    <row r="488" spans="15:16" x14ac:dyDescent="0.25">
      <c r="O488" s="38"/>
      <c r="P488" s="38"/>
    </row>
    <row r="489" spans="15:16" x14ac:dyDescent="0.25">
      <c r="O489" s="38"/>
      <c r="P489" s="38"/>
    </row>
    <row r="490" spans="15:16" x14ac:dyDescent="0.25">
      <c r="O490" s="38"/>
      <c r="P490" s="38"/>
    </row>
    <row r="491" spans="15:16" x14ac:dyDescent="0.25">
      <c r="O491" s="38"/>
      <c r="P491" s="38"/>
    </row>
    <row r="492" spans="15:16" x14ac:dyDescent="0.25">
      <c r="O492" s="38"/>
      <c r="P492" s="38"/>
    </row>
    <row r="493" spans="15:16" x14ac:dyDescent="0.25">
      <c r="O493" s="38"/>
      <c r="P493" s="38"/>
    </row>
    <row r="494" spans="15:16" x14ac:dyDescent="0.25">
      <c r="O494" s="38"/>
      <c r="P494" s="38"/>
    </row>
    <row r="495" spans="15:16" x14ac:dyDescent="0.25">
      <c r="O495" s="38"/>
      <c r="P495" s="38"/>
    </row>
    <row r="496" spans="15:16" x14ac:dyDescent="0.25">
      <c r="O496" s="38"/>
      <c r="P496" s="38"/>
    </row>
    <row r="497" spans="15:16" x14ac:dyDescent="0.25">
      <c r="O497" s="38"/>
      <c r="P497" s="38"/>
    </row>
    <row r="498" spans="15:16" x14ac:dyDescent="0.25">
      <c r="O498" s="38"/>
      <c r="P498" s="38"/>
    </row>
    <row r="499" spans="15:16" x14ac:dyDescent="0.25">
      <c r="O499" s="38"/>
      <c r="P499" s="38"/>
    </row>
    <row r="500" spans="15:16" x14ac:dyDescent="0.25">
      <c r="O500" s="38"/>
      <c r="P500" s="38"/>
    </row>
    <row r="501" spans="15:16" x14ac:dyDescent="0.25">
      <c r="O501" s="38"/>
      <c r="P501" s="38"/>
    </row>
    <row r="502" spans="15:16" x14ac:dyDescent="0.25">
      <c r="O502" s="38"/>
      <c r="P502" s="38"/>
    </row>
    <row r="503" spans="15:16" x14ac:dyDescent="0.25">
      <c r="O503" s="38"/>
      <c r="P503" s="38"/>
    </row>
    <row r="504" spans="15:16" x14ac:dyDescent="0.25">
      <c r="O504" s="38"/>
      <c r="P504" s="38"/>
    </row>
    <row r="505" spans="15:16" x14ac:dyDescent="0.25">
      <c r="O505" s="38"/>
      <c r="P505" s="38"/>
    </row>
    <row r="506" spans="15:16" x14ac:dyDescent="0.25">
      <c r="O506" s="38"/>
      <c r="P506" s="38"/>
    </row>
    <row r="507" spans="15:16" x14ac:dyDescent="0.25">
      <c r="O507" s="38"/>
      <c r="P507" s="38"/>
    </row>
    <row r="508" spans="15:16" x14ac:dyDescent="0.25">
      <c r="O508" s="38"/>
      <c r="P508" s="38"/>
    </row>
    <row r="509" spans="15:16" x14ac:dyDescent="0.25">
      <c r="O509" s="38"/>
      <c r="P509" s="38"/>
    </row>
    <row r="510" spans="15:16" x14ac:dyDescent="0.25">
      <c r="O510" s="38"/>
      <c r="P510" s="38"/>
    </row>
    <row r="511" spans="15:16" x14ac:dyDescent="0.25">
      <c r="O511" s="38"/>
      <c r="P511" s="38"/>
    </row>
    <row r="512" spans="15:16" x14ac:dyDescent="0.25">
      <c r="O512" s="38"/>
      <c r="P512" s="38"/>
    </row>
    <row r="513" spans="15:16" x14ac:dyDescent="0.25">
      <c r="O513" s="38"/>
      <c r="P513" s="38"/>
    </row>
    <row r="514" spans="15:16" x14ac:dyDescent="0.25">
      <c r="O514" s="38"/>
      <c r="P514" s="38"/>
    </row>
    <row r="515" spans="15:16" x14ac:dyDescent="0.25">
      <c r="O515" s="38"/>
      <c r="P515" s="38"/>
    </row>
    <row r="516" spans="15:16" x14ac:dyDescent="0.25">
      <c r="O516" s="38"/>
      <c r="P516" s="38"/>
    </row>
    <row r="517" spans="15:16" x14ac:dyDescent="0.25">
      <c r="O517" s="38"/>
      <c r="P517" s="38"/>
    </row>
    <row r="518" spans="15:16" x14ac:dyDescent="0.25">
      <c r="O518" s="38"/>
      <c r="P518" s="38"/>
    </row>
    <row r="519" spans="15:16" x14ac:dyDescent="0.25">
      <c r="O519" s="38"/>
      <c r="P519" s="38"/>
    </row>
    <row r="520" spans="15:16" x14ac:dyDescent="0.25">
      <c r="O520" s="38"/>
      <c r="P520" s="38"/>
    </row>
    <row r="521" spans="15:16" x14ac:dyDescent="0.25">
      <c r="O521" s="38"/>
      <c r="P521" s="38"/>
    </row>
    <row r="522" spans="15:16" x14ac:dyDescent="0.25">
      <c r="O522" s="38"/>
      <c r="P522" s="38"/>
    </row>
    <row r="523" spans="15:16" x14ac:dyDescent="0.25">
      <c r="O523" s="38"/>
      <c r="P523" s="38"/>
    </row>
    <row r="524" spans="15:16" x14ac:dyDescent="0.25">
      <c r="O524" s="38"/>
      <c r="P524" s="38"/>
    </row>
    <row r="525" spans="15:16" x14ac:dyDescent="0.25">
      <c r="O525" s="38"/>
      <c r="P525" s="38"/>
    </row>
    <row r="526" spans="15:16" x14ac:dyDescent="0.25">
      <c r="O526" s="38"/>
      <c r="P526" s="38"/>
    </row>
    <row r="527" spans="15:16" x14ac:dyDescent="0.25">
      <c r="O527" s="38"/>
      <c r="P527" s="38"/>
    </row>
    <row r="528" spans="15:16" x14ac:dyDescent="0.25">
      <c r="O528" s="38"/>
      <c r="P528" s="38"/>
    </row>
    <row r="529" spans="15:16" x14ac:dyDescent="0.25">
      <c r="O529" s="38"/>
      <c r="P529" s="38"/>
    </row>
    <row r="530" spans="15:16" x14ac:dyDescent="0.25">
      <c r="O530" s="38"/>
      <c r="P530" s="38"/>
    </row>
    <row r="531" spans="15:16" x14ac:dyDescent="0.25">
      <c r="O531" s="38"/>
      <c r="P531" s="38"/>
    </row>
    <row r="532" spans="15:16" x14ac:dyDescent="0.25">
      <c r="O532" s="38"/>
      <c r="P532" s="38"/>
    </row>
    <row r="533" spans="15:16" x14ac:dyDescent="0.25">
      <c r="O533" s="38"/>
      <c r="P533" s="38"/>
    </row>
    <row r="534" spans="15:16" x14ac:dyDescent="0.25">
      <c r="O534" s="38"/>
      <c r="P534" s="38"/>
    </row>
    <row r="535" spans="15:16" x14ac:dyDescent="0.25">
      <c r="O535" s="38"/>
      <c r="P535" s="38"/>
    </row>
    <row r="536" spans="15:16" x14ac:dyDescent="0.25">
      <c r="O536" s="38"/>
      <c r="P536" s="38"/>
    </row>
    <row r="537" spans="15:16" x14ac:dyDescent="0.25">
      <c r="O537" s="38"/>
      <c r="P537" s="38"/>
    </row>
    <row r="538" spans="15:16" x14ac:dyDescent="0.25">
      <c r="O538" s="38"/>
      <c r="P538" s="38"/>
    </row>
    <row r="539" spans="15:16" x14ac:dyDescent="0.25">
      <c r="O539" s="38"/>
      <c r="P539" s="38"/>
    </row>
    <row r="540" spans="15:16" x14ac:dyDescent="0.25">
      <c r="O540" s="38"/>
      <c r="P540" s="38"/>
    </row>
    <row r="541" spans="15:16" x14ac:dyDescent="0.25">
      <c r="O541" s="38"/>
      <c r="P541" s="38"/>
    </row>
    <row r="542" spans="15:16" x14ac:dyDescent="0.25">
      <c r="O542" s="38"/>
      <c r="P542" s="38"/>
    </row>
    <row r="543" spans="15:16" x14ac:dyDescent="0.25">
      <c r="O543" s="38"/>
      <c r="P543" s="38"/>
    </row>
    <row r="544" spans="15:16" x14ac:dyDescent="0.25">
      <c r="O544" s="38"/>
      <c r="P544" s="38"/>
    </row>
    <row r="545" spans="15:16" x14ac:dyDescent="0.25">
      <c r="O545" s="38"/>
      <c r="P545" s="38"/>
    </row>
    <row r="546" spans="15:16" x14ac:dyDescent="0.25">
      <c r="O546" s="38"/>
      <c r="P546" s="38"/>
    </row>
    <row r="547" spans="15:16" x14ac:dyDescent="0.25">
      <c r="O547" s="38"/>
      <c r="P547" s="38"/>
    </row>
    <row r="548" spans="15:16" x14ac:dyDescent="0.25">
      <c r="O548" s="38"/>
      <c r="P548" s="38"/>
    </row>
    <row r="549" spans="15:16" x14ac:dyDescent="0.25">
      <c r="O549" s="38"/>
      <c r="P549" s="38"/>
    </row>
    <row r="550" spans="15:16" x14ac:dyDescent="0.25">
      <c r="O550" s="38"/>
      <c r="P550" s="38"/>
    </row>
    <row r="551" spans="15:16" x14ac:dyDescent="0.25">
      <c r="O551" s="38"/>
      <c r="P551" s="38"/>
    </row>
    <row r="552" spans="15:16" x14ac:dyDescent="0.25">
      <c r="O552" s="38"/>
      <c r="P552" s="38"/>
    </row>
    <row r="553" spans="15:16" x14ac:dyDescent="0.25">
      <c r="O553" s="38"/>
      <c r="P553" s="38"/>
    </row>
    <row r="554" spans="15:16" x14ac:dyDescent="0.25">
      <c r="O554" s="38"/>
      <c r="P554" s="38"/>
    </row>
    <row r="555" spans="15:16" x14ac:dyDescent="0.25">
      <c r="O555" s="38"/>
      <c r="P555" s="38"/>
    </row>
    <row r="556" spans="15:16" x14ac:dyDescent="0.25">
      <c r="O556" s="38"/>
      <c r="P556" s="38"/>
    </row>
    <row r="557" spans="15:16" x14ac:dyDescent="0.25">
      <c r="O557" s="38"/>
      <c r="P557" s="38"/>
    </row>
    <row r="558" spans="15:16" x14ac:dyDescent="0.25">
      <c r="O558" s="38"/>
      <c r="P558" s="38"/>
    </row>
    <row r="559" spans="15:16" x14ac:dyDescent="0.25">
      <c r="O559" s="38"/>
      <c r="P559" s="38"/>
    </row>
    <row r="560" spans="15:16" x14ac:dyDescent="0.25">
      <c r="O560" s="38"/>
      <c r="P560" s="38"/>
    </row>
    <row r="561" spans="15:16" x14ac:dyDescent="0.25">
      <c r="O561" s="38"/>
      <c r="P561" s="38"/>
    </row>
    <row r="562" spans="15:16" x14ac:dyDescent="0.25">
      <c r="O562" s="38"/>
      <c r="P562" s="38"/>
    </row>
    <row r="563" spans="15:16" x14ac:dyDescent="0.25">
      <c r="O563" s="38"/>
      <c r="P563" s="38"/>
    </row>
    <row r="564" spans="15:16" x14ac:dyDescent="0.25">
      <c r="O564" s="38"/>
      <c r="P564" s="38"/>
    </row>
    <row r="565" spans="15:16" x14ac:dyDescent="0.25">
      <c r="O565" s="38"/>
      <c r="P565" s="38"/>
    </row>
    <row r="566" spans="15:16" x14ac:dyDescent="0.25">
      <c r="O566" s="38"/>
      <c r="P566" s="38"/>
    </row>
    <row r="567" spans="15:16" x14ac:dyDescent="0.25">
      <c r="O567" s="38"/>
      <c r="P567" s="38"/>
    </row>
    <row r="568" spans="15:16" x14ac:dyDescent="0.25">
      <c r="O568" s="38"/>
      <c r="P568" s="38"/>
    </row>
    <row r="569" spans="15:16" x14ac:dyDescent="0.25">
      <c r="O569" s="38"/>
      <c r="P569" s="38"/>
    </row>
    <row r="570" spans="15:16" x14ac:dyDescent="0.25">
      <c r="O570" s="38"/>
      <c r="P570" s="38"/>
    </row>
    <row r="571" spans="15:16" x14ac:dyDescent="0.25">
      <c r="O571" s="38"/>
      <c r="P571" s="38"/>
    </row>
    <row r="572" spans="15:16" x14ac:dyDescent="0.25">
      <c r="O572" s="38"/>
      <c r="P572" s="38"/>
    </row>
    <row r="573" spans="15:16" x14ac:dyDescent="0.25">
      <c r="O573" s="38"/>
      <c r="P573" s="38"/>
    </row>
    <row r="574" spans="15:16" x14ac:dyDescent="0.25">
      <c r="O574" s="38"/>
      <c r="P574" s="38"/>
    </row>
    <row r="575" spans="15:16" x14ac:dyDescent="0.25">
      <c r="O575" s="38"/>
      <c r="P575" s="38"/>
    </row>
    <row r="576" spans="15:16" x14ac:dyDescent="0.25">
      <c r="O576" s="38"/>
      <c r="P576" s="38"/>
    </row>
    <row r="577" spans="15:16" x14ac:dyDescent="0.25">
      <c r="O577" s="38"/>
      <c r="P577" s="38"/>
    </row>
    <row r="578" spans="15:16" x14ac:dyDescent="0.25">
      <c r="O578" s="38"/>
      <c r="P578" s="38"/>
    </row>
    <row r="579" spans="15:16" x14ac:dyDescent="0.25">
      <c r="O579" s="38"/>
      <c r="P579" s="38"/>
    </row>
    <row r="580" spans="15:16" x14ac:dyDescent="0.25">
      <c r="O580" s="38"/>
      <c r="P580" s="38"/>
    </row>
    <row r="581" spans="15:16" x14ac:dyDescent="0.25">
      <c r="O581" s="38"/>
      <c r="P581" s="38"/>
    </row>
    <row r="582" spans="15:16" x14ac:dyDescent="0.25">
      <c r="O582" s="38"/>
      <c r="P582" s="38"/>
    </row>
    <row r="583" spans="15:16" x14ac:dyDescent="0.25">
      <c r="O583" s="38"/>
      <c r="P583" s="38"/>
    </row>
    <row r="584" spans="15:16" x14ac:dyDescent="0.25">
      <c r="O584" s="38"/>
      <c r="P584" s="38"/>
    </row>
    <row r="585" spans="15:16" x14ac:dyDescent="0.25">
      <c r="O585" s="38"/>
      <c r="P585" s="38"/>
    </row>
    <row r="586" spans="15:16" x14ac:dyDescent="0.25">
      <c r="O586" s="38"/>
      <c r="P586" s="38"/>
    </row>
    <row r="587" spans="15:16" x14ac:dyDescent="0.25">
      <c r="O587" s="38"/>
      <c r="P587" s="38"/>
    </row>
    <row r="588" spans="15:16" x14ac:dyDescent="0.25">
      <c r="O588" s="38"/>
      <c r="P588" s="38"/>
    </row>
    <row r="589" spans="15:16" x14ac:dyDescent="0.25">
      <c r="O589" s="38"/>
      <c r="P589" s="38"/>
    </row>
    <row r="590" spans="15:16" x14ac:dyDescent="0.25">
      <c r="O590" s="38"/>
      <c r="P590" s="38"/>
    </row>
    <row r="591" spans="15:16" x14ac:dyDescent="0.25">
      <c r="O591" s="38"/>
      <c r="P591" s="38"/>
    </row>
    <row r="592" spans="15:16" x14ac:dyDescent="0.25">
      <c r="O592" s="38"/>
    </row>
    <row r="596" spans="16:16" x14ac:dyDescent="0.25">
      <c r="P596" s="40"/>
    </row>
  </sheetData>
  <autoFilter ref="A5:P312"/>
  <sortState ref="A6:Q315">
    <sortCondition ref="A6:A315"/>
  </sortState>
  <mergeCells count="2">
    <mergeCell ref="A3:E4"/>
    <mergeCell ref="O2:P2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1077 Nov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O’Donnell</dc:creator>
  <cp:lastModifiedBy>Melissa Jarmon</cp:lastModifiedBy>
  <dcterms:created xsi:type="dcterms:W3CDTF">2018-03-08T15:50:44Z</dcterms:created>
  <dcterms:modified xsi:type="dcterms:W3CDTF">2018-07-17T19:50:25Z</dcterms:modified>
</cp:coreProperties>
</file>