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omments8.xml" ContentType="application/vnd.openxmlformats-officedocument.spreadsheetml.comment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omments9.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omments10.xml" ContentType="application/vnd.openxmlformats-officedocument.spreadsheetml.comment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S:\Equity and Civil Rights\Guidelines &amp; Guidance Materials\Athletic_Opportunities_Tool_2016\"/>
    </mc:Choice>
  </mc:AlternateContent>
  <xr:revisionPtr revIDLastSave="0" documentId="13_ncr:1_{41683D7C-12CB-4E4F-BE8B-72298A52568E}" xr6:coauthVersionLast="41" xr6:coauthVersionMax="41" xr10:uidLastSave="{00000000-0000-0000-0000-000000000000}"/>
  <bookViews>
    <workbookView xWindow="22932" yWindow="-108" windowWidth="23256" windowHeight="14016" firstSheet="5" activeTab="9" xr2:uid="{00000000-000D-0000-FFFF-FFFF00000000}"/>
  </bookViews>
  <sheets>
    <sheet name="Instructions" sheetId="33" r:id="rId1"/>
    <sheet name="School 1" sheetId="1" r:id="rId2"/>
    <sheet name="School 2" sheetId="21" r:id="rId3"/>
    <sheet name="School 3" sheetId="22" r:id="rId4"/>
    <sheet name="School 4" sheetId="23" r:id="rId5"/>
    <sheet name="School 5" sheetId="24" r:id="rId6"/>
    <sheet name="School 6" sheetId="25" r:id="rId7"/>
    <sheet name="School 7" sheetId="26" r:id="rId8"/>
    <sheet name="School 8" sheetId="27" r:id="rId9"/>
    <sheet name="School 9" sheetId="28" r:id="rId10"/>
    <sheet name="School 10" sheetId="29" r:id="rId11"/>
    <sheet name="Calculations" sheetId="2" state="hidden"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2" i="21" l="1"/>
  <c r="K62" i="21"/>
  <c r="P62" i="21"/>
  <c r="S62" i="21"/>
  <c r="K66" i="21"/>
  <c r="S66" i="21"/>
  <c r="S66" i="29" l="1"/>
  <c r="K66" i="29"/>
  <c r="S66" i="28"/>
  <c r="K66" i="28"/>
  <c r="S66" i="27"/>
  <c r="K66" i="27"/>
  <c r="S66" i="26"/>
  <c r="K66" i="26"/>
  <c r="S66" i="25"/>
  <c r="K66" i="25"/>
  <c r="S66" i="24"/>
  <c r="K66" i="24"/>
  <c r="S66" i="23"/>
  <c r="K66" i="23"/>
  <c r="S66" i="22"/>
  <c r="K66" i="22"/>
  <c r="S66" i="1"/>
  <c r="K66" i="1"/>
  <c r="B240" i="2"/>
  <c r="B239" i="2"/>
  <c r="B216" i="2"/>
  <c r="B215" i="2"/>
  <c r="B192" i="2"/>
  <c r="B191" i="2"/>
  <c r="B168" i="2"/>
  <c r="B167" i="2"/>
  <c r="B139" i="2"/>
  <c r="B138" i="2"/>
  <c r="B113" i="2"/>
  <c r="B112" i="2"/>
  <c r="B88" i="2"/>
  <c r="B87" i="2"/>
  <c r="B63" i="2"/>
  <c r="B62" i="2"/>
  <c r="B33" i="2"/>
  <c r="B32" i="2"/>
  <c r="S62" i="29" l="1"/>
  <c r="B246" i="2" s="1"/>
  <c r="P62" i="29"/>
  <c r="F240" i="2" s="1"/>
  <c r="K62" i="29"/>
  <c r="B245" i="2" s="1"/>
  <c r="F62" i="29"/>
  <c r="F239" i="2" s="1"/>
  <c r="S62" i="28"/>
  <c r="B222" i="2" s="1"/>
  <c r="P62" i="28"/>
  <c r="F216" i="2" s="1"/>
  <c r="K62" i="28"/>
  <c r="B221" i="2" s="1"/>
  <c r="F62" i="28"/>
  <c r="F215" i="2" s="1"/>
  <c r="S62" i="27"/>
  <c r="B198" i="2" s="1"/>
  <c r="P62" i="27"/>
  <c r="F192" i="2" s="1"/>
  <c r="K62" i="27"/>
  <c r="B197" i="2" s="1"/>
  <c r="F62" i="27"/>
  <c r="F191" i="2" s="1"/>
  <c r="S62" i="26"/>
  <c r="B174" i="2" s="1"/>
  <c r="P62" i="26"/>
  <c r="F168" i="2" s="1"/>
  <c r="K62" i="26"/>
  <c r="B173" i="2" s="1"/>
  <c r="F62" i="26"/>
  <c r="F167" i="2" s="1"/>
  <c r="S62" i="25"/>
  <c r="B145" i="2" s="1"/>
  <c r="P62" i="25"/>
  <c r="F139" i="2" s="1"/>
  <c r="K62" i="25"/>
  <c r="B144" i="2" s="1"/>
  <c r="F62" i="25"/>
  <c r="F138" i="2" s="1"/>
  <c r="S62" i="24"/>
  <c r="B119" i="2" s="1"/>
  <c r="P62" i="24"/>
  <c r="F113" i="2" s="1"/>
  <c r="K62" i="24"/>
  <c r="B118" i="2" s="1"/>
  <c r="F62" i="24"/>
  <c r="F112" i="2" s="1"/>
  <c r="S62" i="23"/>
  <c r="B94" i="2" s="1"/>
  <c r="P62" i="23"/>
  <c r="F88" i="2" s="1"/>
  <c r="K62" i="23"/>
  <c r="B93" i="2" s="1"/>
  <c r="F62" i="23"/>
  <c r="F87" i="2" s="1"/>
  <c r="S62" i="22"/>
  <c r="B69" i="2" s="1"/>
  <c r="P62" i="22"/>
  <c r="F63" i="2" s="1"/>
  <c r="K62" i="22"/>
  <c r="B68" i="2" s="1"/>
  <c r="F62" i="22"/>
  <c r="F62" i="2" s="1"/>
  <c r="B39" i="2"/>
  <c r="F33" i="2"/>
  <c r="B38" i="2"/>
  <c r="F32" i="2"/>
  <c r="S62" i="1"/>
  <c r="B14" i="2" s="1"/>
  <c r="P62" i="1"/>
  <c r="F8" i="2" s="1"/>
  <c r="K62" i="1"/>
  <c r="B13" i="2" s="1"/>
  <c r="F62" i="1"/>
  <c r="F7" i="2" s="1"/>
  <c r="B8" i="2"/>
  <c r="B7" i="2"/>
  <c r="D254" i="2" l="1"/>
  <c r="E254" i="2"/>
  <c r="E253" i="2"/>
  <c r="B247" i="2" l="1"/>
  <c r="C245" i="2" s="1"/>
  <c r="F241" i="2"/>
  <c r="G239" i="2" s="1"/>
  <c r="D250" i="2" s="1"/>
  <c r="B241" i="2"/>
  <c r="C240" i="2" s="1"/>
  <c r="E251" i="2" s="1"/>
  <c r="D253" i="2"/>
  <c r="D230" i="2"/>
  <c r="B223" i="2"/>
  <c r="E230" i="2"/>
  <c r="D206" i="2"/>
  <c r="D205" i="2"/>
  <c r="E206" i="2"/>
  <c r="D182" i="2"/>
  <c r="D181" i="2"/>
  <c r="E182" i="2"/>
  <c r="F169" i="2"/>
  <c r="E153" i="2"/>
  <c r="D127" i="2"/>
  <c r="D102" i="2"/>
  <c r="E102" i="2"/>
  <c r="D77" i="2"/>
  <c r="D76" i="2"/>
  <c r="E77" i="2"/>
  <c r="D47" i="2"/>
  <c r="D46" i="2"/>
  <c r="E47" i="2"/>
  <c r="E46" i="2"/>
  <c r="C246" i="2" l="1"/>
  <c r="G168" i="2"/>
  <c r="D179" i="2" s="1"/>
  <c r="C222" i="2"/>
  <c r="B114" i="2"/>
  <c r="C112" i="2" s="1"/>
  <c r="G240" i="2"/>
  <c r="D251" i="2" s="1"/>
  <c r="C239" i="2"/>
  <c r="F217" i="2"/>
  <c r="G216" i="2" s="1"/>
  <c r="D227" i="2" s="1"/>
  <c r="B217" i="2"/>
  <c r="C215" i="2" s="1"/>
  <c r="C221" i="2"/>
  <c r="D229" i="2"/>
  <c r="E229" i="2"/>
  <c r="B199" i="2"/>
  <c r="C198" i="2" s="1"/>
  <c r="F193" i="2"/>
  <c r="G192" i="2" s="1"/>
  <c r="D203" i="2" s="1"/>
  <c r="E205" i="2"/>
  <c r="B193" i="2"/>
  <c r="C192" i="2" s="1"/>
  <c r="B175" i="2"/>
  <c r="C173" i="2" s="1"/>
  <c r="E181" i="2"/>
  <c r="G167" i="2"/>
  <c r="D178" i="2" s="1"/>
  <c r="B169" i="2"/>
  <c r="C168" i="2" s="1"/>
  <c r="B140" i="2"/>
  <c r="C139" i="2" s="1"/>
  <c r="B146" i="2"/>
  <c r="C145" i="2" s="1"/>
  <c r="F140" i="2"/>
  <c r="G139" i="2" s="1"/>
  <c r="D150" i="2" s="1"/>
  <c r="D152" i="2"/>
  <c r="E152" i="2"/>
  <c r="D153" i="2"/>
  <c r="D126" i="2"/>
  <c r="E127" i="2"/>
  <c r="F114" i="2"/>
  <c r="G113" i="2" s="1"/>
  <c r="D124" i="2" s="1"/>
  <c r="B120" i="2"/>
  <c r="C119" i="2" s="1"/>
  <c r="E126" i="2"/>
  <c r="B95" i="2"/>
  <c r="C94" i="2" s="1"/>
  <c r="B89" i="2"/>
  <c r="C88" i="2" s="1"/>
  <c r="D101" i="2"/>
  <c r="F89" i="2"/>
  <c r="G87" i="2" s="1"/>
  <c r="E101" i="2"/>
  <c r="F64" i="2"/>
  <c r="G63" i="2" s="1"/>
  <c r="D74" i="2" s="1"/>
  <c r="E76" i="2"/>
  <c r="B70" i="2"/>
  <c r="C68" i="2" s="1"/>
  <c r="B64" i="2"/>
  <c r="C63" i="2" s="1"/>
  <c r="B40" i="2"/>
  <c r="C38" i="2" s="1"/>
  <c r="B34" i="2"/>
  <c r="C33" i="2" s="1"/>
  <c r="F34" i="2"/>
  <c r="G32" i="2" s="1"/>
  <c r="B15" i="2"/>
  <c r="C14" i="2" s="1"/>
  <c r="C138" i="2" l="1"/>
  <c r="J139" i="2" s="1"/>
  <c r="K139" i="2" s="1"/>
  <c r="C113" i="2"/>
  <c r="E124" i="2" s="1"/>
  <c r="G215" i="2"/>
  <c r="D226" i="2" s="1"/>
  <c r="C191" i="2"/>
  <c r="C87" i="2"/>
  <c r="I241" i="2"/>
  <c r="E250" i="2"/>
  <c r="J239" i="2"/>
  <c r="K239" i="2" s="1"/>
  <c r="L239" i="2" s="1"/>
  <c r="I243" i="2" s="1"/>
  <c r="J240" i="2"/>
  <c r="K240" i="2" s="1"/>
  <c r="C216" i="2"/>
  <c r="E226" i="2"/>
  <c r="C197" i="2"/>
  <c r="G191" i="2"/>
  <c r="D202" i="2" s="1"/>
  <c r="E203" i="2"/>
  <c r="C174" i="2"/>
  <c r="C167" i="2"/>
  <c r="I169" i="2" s="1"/>
  <c r="E179" i="2"/>
  <c r="C144" i="2"/>
  <c r="E150" i="2"/>
  <c r="G138" i="2"/>
  <c r="G112" i="2"/>
  <c r="I114" i="2" s="1"/>
  <c r="E123" i="2"/>
  <c r="C118" i="2"/>
  <c r="C93" i="2"/>
  <c r="G88" i="2"/>
  <c r="D99" i="2" s="1"/>
  <c r="D98" i="2"/>
  <c r="E99" i="2"/>
  <c r="G62" i="2"/>
  <c r="D73" i="2" s="1"/>
  <c r="C69" i="2"/>
  <c r="C62" i="2"/>
  <c r="E74" i="2"/>
  <c r="C39" i="2"/>
  <c r="C32" i="2"/>
  <c r="E44" i="2"/>
  <c r="G33" i="2"/>
  <c r="D44" i="2" s="1"/>
  <c r="D43" i="2"/>
  <c r="C13" i="2"/>
  <c r="I246" i="2" l="1"/>
  <c r="F116" i="29"/>
  <c r="F88" i="29"/>
  <c r="F88" i="26"/>
  <c r="F116" i="26"/>
  <c r="F88" i="24"/>
  <c r="F116" i="24"/>
  <c r="E149" i="2"/>
  <c r="I217" i="2"/>
  <c r="E202" i="2"/>
  <c r="J138" i="2"/>
  <c r="K138" i="2" s="1"/>
  <c r="L138" i="2" s="1"/>
  <c r="I142" i="2" s="1"/>
  <c r="I140" i="2"/>
  <c r="J167" i="2"/>
  <c r="K167" i="2" s="1"/>
  <c r="L167" i="2" s="1"/>
  <c r="I171" i="2" s="1"/>
  <c r="J113" i="2"/>
  <c r="K113" i="2" s="1"/>
  <c r="J112" i="2"/>
  <c r="K112" i="2" s="1"/>
  <c r="L112" i="2" s="1"/>
  <c r="I116" i="2" s="1"/>
  <c r="J88" i="2"/>
  <c r="K88" i="2" s="1"/>
  <c r="L250" i="2"/>
  <c r="L240" i="2"/>
  <c r="I242" i="2" s="1"/>
  <c r="I244" i="2" s="1"/>
  <c r="I245" i="2"/>
  <c r="C70" i="29" s="1"/>
  <c r="J216" i="2"/>
  <c r="K216" i="2" s="1"/>
  <c r="J191" i="2"/>
  <c r="K191" i="2" s="1"/>
  <c r="L191" i="2" s="1"/>
  <c r="I195" i="2" s="1"/>
  <c r="J192" i="2"/>
  <c r="K192" i="2" s="1"/>
  <c r="I198" i="2" s="1"/>
  <c r="E178" i="2"/>
  <c r="L139" i="2"/>
  <c r="I141" i="2" s="1"/>
  <c r="I143" i="2" s="1"/>
  <c r="J87" i="2"/>
  <c r="K87" i="2" s="1"/>
  <c r="L87" i="2" s="1"/>
  <c r="I91" i="2" s="1"/>
  <c r="I89" i="2"/>
  <c r="E98" i="2"/>
  <c r="I64" i="2"/>
  <c r="J63" i="2"/>
  <c r="K63" i="2" s="1"/>
  <c r="J241" i="2"/>
  <c r="K250" i="2"/>
  <c r="J215" i="2"/>
  <c r="K215" i="2" s="1"/>
  <c r="L215" i="2" s="1"/>
  <c r="I219" i="2" s="1"/>
  <c r="E227" i="2"/>
  <c r="I193" i="2"/>
  <c r="J168" i="2"/>
  <c r="K168" i="2" s="1"/>
  <c r="L178" i="2"/>
  <c r="K178" i="2"/>
  <c r="J169" i="2"/>
  <c r="D149" i="2"/>
  <c r="K123" i="2"/>
  <c r="J114" i="2"/>
  <c r="L123" i="2"/>
  <c r="D123" i="2"/>
  <c r="E73" i="2"/>
  <c r="J62" i="2"/>
  <c r="K62" i="2" s="1"/>
  <c r="L62" i="2" s="1"/>
  <c r="I66" i="2" s="1"/>
  <c r="I34" i="2"/>
  <c r="J32" i="2"/>
  <c r="K32" i="2" s="1"/>
  <c r="L32" i="2" s="1"/>
  <c r="I36" i="2" s="1"/>
  <c r="E43" i="2"/>
  <c r="J33" i="2"/>
  <c r="K33" i="2" s="1"/>
  <c r="I145" i="2" l="1"/>
  <c r="F116" i="21"/>
  <c r="B128" i="21" s="1"/>
  <c r="F88" i="21"/>
  <c r="B92" i="21" s="1"/>
  <c r="I94" i="2"/>
  <c r="I222" i="2"/>
  <c r="I174" i="2"/>
  <c r="I119" i="2"/>
  <c r="I69" i="2"/>
  <c r="C74" i="22" s="1"/>
  <c r="L216" i="2"/>
  <c r="I218" i="2" s="1"/>
  <c r="I220" i="2" s="1"/>
  <c r="L192" i="2"/>
  <c r="I194" i="2" s="1"/>
  <c r="I196" i="2" s="1"/>
  <c r="C74" i="27"/>
  <c r="C74" i="25"/>
  <c r="L88" i="2"/>
  <c r="I90" i="2" s="1"/>
  <c r="I92" i="2" s="1"/>
  <c r="C74" i="29"/>
  <c r="F88" i="28"/>
  <c r="F116" i="28"/>
  <c r="F88" i="27"/>
  <c r="F116" i="27"/>
  <c r="F116" i="25"/>
  <c r="F88" i="25"/>
  <c r="F116" i="23"/>
  <c r="F88" i="23"/>
  <c r="F88" i="22"/>
  <c r="F116" i="22"/>
  <c r="L226" i="2"/>
  <c r="J140" i="2"/>
  <c r="J89" i="2"/>
  <c r="L73" i="2"/>
  <c r="K226" i="2"/>
  <c r="J217" i="2"/>
  <c r="I144" i="2"/>
  <c r="C70" i="25" s="1"/>
  <c r="K98" i="2"/>
  <c r="I118" i="2"/>
  <c r="C70" i="24" s="1"/>
  <c r="K149" i="2"/>
  <c r="L149" i="2"/>
  <c r="L113" i="2"/>
  <c r="I115" i="2" s="1"/>
  <c r="I117" i="2" s="1"/>
  <c r="I221" i="2"/>
  <c r="C70" i="28" s="1"/>
  <c r="L202" i="2"/>
  <c r="I197" i="2"/>
  <c r="C70" i="27" s="1"/>
  <c r="I173" i="2"/>
  <c r="C70" i="26" s="1"/>
  <c r="L98" i="2"/>
  <c r="I93" i="2"/>
  <c r="C70" i="23" s="1"/>
  <c r="J64" i="2"/>
  <c r="K73" i="2"/>
  <c r="L63" i="2"/>
  <c r="I68" i="2"/>
  <c r="C70" i="22" s="1"/>
  <c r="I38" i="2"/>
  <c r="C70" i="21" s="1"/>
  <c r="J193" i="2"/>
  <c r="K202" i="2"/>
  <c r="L168" i="2"/>
  <c r="I170" i="2" s="1"/>
  <c r="I172" i="2" s="1"/>
  <c r="L43" i="2"/>
  <c r="L33" i="2"/>
  <c r="I35" i="2" s="1"/>
  <c r="I37" i="2" s="1"/>
  <c r="K43" i="2"/>
  <c r="J34" i="2"/>
  <c r="I39" i="2" l="1"/>
  <c r="C74" i="21" s="1"/>
  <c r="C74" i="28"/>
  <c r="C74" i="26"/>
  <c r="C74" i="24"/>
  <c r="C74" i="23"/>
  <c r="I65" i="2"/>
  <c r="I67" i="2" s="1"/>
  <c r="D21" i="2" l="1"/>
  <c r="D22" i="2" l="1"/>
  <c r="E22" i="2"/>
  <c r="F9" i="2"/>
  <c r="G8" i="2" s="1"/>
  <c r="D19" i="2" s="1"/>
  <c r="E21" i="2"/>
  <c r="B9" i="2"/>
  <c r="C7" i="2" s="1"/>
  <c r="C8" i="2" l="1"/>
  <c r="G7" i="2"/>
  <c r="E18" i="2"/>
  <c r="I9" i="2" l="1"/>
  <c r="E19" i="2"/>
  <c r="J8" i="2"/>
  <c r="K8" i="2" s="1"/>
  <c r="J7" i="2"/>
  <c r="K7" i="2" s="1"/>
  <c r="L7" i="2" s="1"/>
  <c r="I11" i="2" s="1"/>
  <c r="D18" i="2"/>
  <c r="F88" i="1" l="1"/>
  <c r="B92" i="1" s="1"/>
  <c r="B128" i="26"/>
  <c r="B128" i="22"/>
  <c r="B128" i="23"/>
  <c r="B92" i="27"/>
  <c r="B92" i="26"/>
  <c r="B92" i="22"/>
  <c r="B92" i="25"/>
  <c r="B128" i="29"/>
  <c r="B128" i="25"/>
  <c r="B92" i="29"/>
  <c r="B128" i="28"/>
  <c r="B128" i="24"/>
  <c r="B128" i="27"/>
  <c r="B92" i="23"/>
  <c r="B92" i="28"/>
  <c r="B92" i="24"/>
  <c r="J9" i="2"/>
  <c r="I13" i="2"/>
  <c r="F118" i="1"/>
  <c r="B130" i="1" s="1"/>
  <c r="K18" i="2"/>
  <c r="L18" i="2"/>
  <c r="L8" i="2"/>
  <c r="I14" i="2" l="1"/>
  <c r="C70" i="1"/>
  <c r="I10" i="2"/>
  <c r="I12" i="2" s="1"/>
  <c r="C7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Mallory Sullivan</author>
  </authors>
  <commentList>
    <comment ref="B11" authorId="0" shapeId="0" xr:uid="{00000000-0006-0000-0100-000001000000}">
      <text>
        <r>
          <rPr>
            <b/>
            <sz val="9"/>
            <color indexed="81"/>
            <rFont val="Tahoma"/>
            <charset val="1"/>
          </rPr>
          <t xml:space="preserve">Additional Resources:
</t>
        </r>
        <r>
          <rPr>
            <sz val="9"/>
            <color indexed="81"/>
            <rFont val="Tahoma"/>
            <family val="2"/>
          </rPr>
          <t xml:space="preserve">
• U.S. Department of Education Office for Civil Rights (OCR), Dear Colleague Letter: Activities Counted for Title IX Compliance (Sept. 2008), available at: http://www2.ed.gov/about/offices/list/ocr/letters/colleague-20080917.pdf.
• OSPI, Prohibiting Discrimination in Washington Public Schools: Recreational and Athletic Activities (Feb. 2012), available online at: http://www.k12.wa.us/Equity/ProhibitingDiscrimination.aspx. </t>
        </r>
      </text>
    </comment>
    <comment ref="B83" authorId="0" shapeId="0" xr:uid="{00000000-0006-0000-0100-000002000000}">
      <text>
        <r>
          <rPr>
            <sz val="10"/>
            <color indexed="81"/>
            <rFont val="Tahoma"/>
            <family val="2"/>
          </rPr>
          <t xml:space="preserve">Schools are providing equal participation opportunities to their male &amp; female students if the school has a history and continuing practice of expanding athletic opportunities for the underrepresented sex.
 Under Part 2 of the three-part test, a school district can show that it has a history and continuing practice of program expansion which is demonstrably responsive to the developing interests and abilities of the underrepresented sex. In effect, Part 2 looks at a school's past and continuing remedial efforts to provide nondiscriminatory participation opportunities through program expansion.The school must demonstrate a continuing (i.e., present) practice of program expansion as warranted by developing interests and abilities.
</t>
        </r>
        <r>
          <rPr>
            <b/>
            <u/>
            <sz val="10"/>
            <color indexed="81"/>
            <rFont val="Tahoma"/>
            <family val="2"/>
          </rPr>
          <t>Additional Resources:</t>
        </r>
        <r>
          <rPr>
            <sz val="10"/>
            <color indexed="81"/>
            <rFont val="Tahoma"/>
            <family val="2"/>
          </rPr>
          <t xml:space="preserve">
• U.S. Department of Education Office for Civil Rights (OCR), Clarification of Intercollegiate Athletics Policy Guidance: The Three-Part Test (Jan. 1996), available online at: http://www2.ed.gov/about/offices/list/ocr/docs/clarific.html. 
• OSPI, Prohibiting Discrimination in Washington Public Schools: Recreational and Athletic Activities (Feb. 2012), available online at: http://www.k12.wa.us/Equity/ProhibitingDiscrimination.aspx.
</t>
        </r>
      </text>
    </comment>
    <comment ref="B114" authorId="0" shapeId="0" xr:uid="{00000000-0006-0000-0100-000003000000}">
      <text>
        <r>
          <rPr>
            <b/>
            <u/>
            <sz val="10"/>
            <color indexed="81"/>
            <rFont val="Tahoma"/>
            <family val="2"/>
          </rPr>
          <t>Additional Resources:</t>
        </r>
        <r>
          <rPr>
            <b/>
            <sz val="10"/>
            <color indexed="81"/>
            <rFont val="Tahoma"/>
            <family val="2"/>
          </rPr>
          <t xml:space="preserve">
</t>
        </r>
        <r>
          <rPr>
            <sz val="10"/>
            <color indexed="81"/>
            <rFont val="Tahoma"/>
            <family val="2"/>
          </rPr>
          <t xml:space="preserve">• U.S. Department of Education Office for Civil Rights (OCR), Dear Colleague Letter Intercollegiate Athletics Policy Clarification: The Three-Part Test – Part Three (2010), available online at: http://www2.ed.gov/about/offices/list/ocr/letters/colleague-20100420.html. 
• U.S. Department of Education Office for Civil Rights (OCR), Frequently Asked Questions about Part Three (2010), available online at: http://www2.ed.gov/about/offices/list/ocr/docs/title9-qa-20100420.html.
• OSPI, Prohibiting Discrimination in Washington Public Schools: Recreational and Athletic Activities (Feb. 2012), available online at: http://www.k12.wa.us/Equity/ProhibitingDiscrimination.aspx.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Mallory Sullivan</author>
  </authors>
  <commentList>
    <comment ref="B11" authorId="0" shapeId="0" xr:uid="{00000000-0006-0000-0A00-000001000000}">
      <text>
        <r>
          <rPr>
            <b/>
            <u/>
            <sz val="10"/>
            <color indexed="81"/>
            <rFont val="Tahoma"/>
            <family val="2"/>
          </rPr>
          <t>Additional Resources:</t>
        </r>
        <r>
          <rPr>
            <b/>
            <sz val="10"/>
            <color indexed="81"/>
            <rFont val="Tahoma"/>
            <family val="2"/>
          </rPr>
          <t xml:space="preserve">
</t>
        </r>
        <r>
          <rPr>
            <sz val="10"/>
            <color indexed="81"/>
            <rFont val="Tahoma"/>
            <family val="2"/>
          </rPr>
          <t xml:space="preserve">
• U.S. Department of Education Office for Civil Rights (OCR), Dear Colleague Letter: Activities Counted for Title IX Compliance (Sept. 2008), available at: http://www2.ed.gov/about/offices/list/ocr/letters/colleague-20080917.pdf.
• OSPI, Prohibiting Discrimination in Washington Public Schools: Recreational and Athletic Activities (Feb. 2012), available online at: http://www.k12.wa.us/Equity/ProhibitingDiscrimination.aspx. </t>
        </r>
        <r>
          <rPr>
            <sz val="9"/>
            <color indexed="81"/>
            <rFont val="Tahoma"/>
            <family val="2"/>
          </rPr>
          <t xml:space="preserve">
</t>
        </r>
      </text>
    </comment>
    <comment ref="B83" authorId="0" shapeId="0" xr:uid="{00000000-0006-0000-0A00-000002000000}">
      <text>
        <r>
          <rPr>
            <sz val="10"/>
            <color indexed="81"/>
            <rFont val="Tahoma"/>
            <family val="2"/>
          </rPr>
          <t xml:space="preserve">Schools are providing equal participation opportunities to their male &amp; female students if the school has a history and continuing practice of expanding athletic opportunities for the underrepresented sex.
 Under Part 2 of the three-part test, a school district can show that it has a history and continuing practice of program expansion which is demonstrably responsive to the developing interests and abilities of the underrepresented sex. In effect, Part 2 looks at a school's past and continuing remedial efforts to provide nondiscriminatory participation opportunities through program expansion.The school must demonstrate a continuing (i.e., present) practice of program expansion as warranted by developing interests and abilities.
</t>
        </r>
        <r>
          <rPr>
            <b/>
            <u/>
            <sz val="10"/>
            <color indexed="81"/>
            <rFont val="Tahoma"/>
            <family val="2"/>
          </rPr>
          <t>Additional Resources:</t>
        </r>
        <r>
          <rPr>
            <sz val="10"/>
            <color indexed="81"/>
            <rFont val="Tahoma"/>
            <family val="2"/>
          </rPr>
          <t xml:space="preserve">
• U.S. Department of Education Office for Civil Rights (OCR), Clarification of Intercollegiate Athletics Policy Guidance: The Three-Part Test (Jan. 1996), available online at: http://www2.ed.gov/about/offices/list/ocr/docs/clarific.html. 
• OSPI, Prohibiting Discrimination in Washington Public Schools: Recreational and Athletic Activities (Feb. 2012), available online at: http://www.k12.wa.us/Equity/ProhibitingDiscrimination.aspx.
</t>
        </r>
      </text>
    </comment>
    <comment ref="B114" authorId="0" shapeId="0" xr:uid="{00000000-0006-0000-0A00-000003000000}">
      <text>
        <r>
          <rPr>
            <b/>
            <u/>
            <sz val="10"/>
            <color indexed="81"/>
            <rFont val="Tahoma"/>
            <family val="2"/>
          </rPr>
          <t>Additional Resources:</t>
        </r>
        <r>
          <rPr>
            <b/>
            <sz val="10"/>
            <color indexed="81"/>
            <rFont val="Tahoma"/>
            <family val="2"/>
          </rPr>
          <t xml:space="preserve">
</t>
        </r>
        <r>
          <rPr>
            <sz val="10"/>
            <color indexed="81"/>
            <rFont val="Tahoma"/>
            <family val="2"/>
          </rPr>
          <t xml:space="preserve">• U.S. Department of Education Office for Civil Rights (OCR), Dear Colleague Letter Intercollegiate Athletics Policy Clarification: The Three-Part Test – Part Three (2010), available online at: http://www2.ed.gov/about/offices/list/ocr/letters/colleague-20100420.html. 
• U.S. Department of Education Office for Civil Rights (OCR), Frequently Asked Questions about Part Three (2010), available online at: http://www2.ed.gov/about/offices/list/ocr/docs/title9-qa-20100420.html.
• OSPI, Prohibiting Discrimination in Washington Public Schools: Recreational and Athletic Activities (Feb. 2012), available online at: http://www.k12.wa.us/Equity/ProhibitingDiscrimination.aspx.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Mallory Sullivan</author>
  </authors>
  <commentList>
    <comment ref="B11" authorId="0" shapeId="0" xr:uid="{00000000-0006-0000-0200-000001000000}">
      <text>
        <r>
          <rPr>
            <b/>
            <u/>
            <sz val="10"/>
            <color indexed="81"/>
            <rFont val="Tahoma"/>
            <family val="2"/>
          </rPr>
          <t>Additional Resources:</t>
        </r>
        <r>
          <rPr>
            <b/>
            <sz val="10"/>
            <color indexed="81"/>
            <rFont val="Tahoma"/>
            <family val="2"/>
          </rPr>
          <t xml:space="preserve">
</t>
        </r>
        <r>
          <rPr>
            <sz val="10"/>
            <color indexed="81"/>
            <rFont val="Tahoma"/>
            <family val="2"/>
          </rPr>
          <t xml:space="preserve">
• U.S. Department of Education Office for Civil Rights (OCR), Dear Colleague Letter: Activities Counted for Title IX Compliance (Sept. 2008), available at: http://www2.ed.gov/about/offices/list/ocr/letters/colleague-20080917.pdf.
• OSPI, Prohibiting Discrimination in Washington Public Schools: Recreational and Athletic Activities (Feb. 2012), available online at: http://www.k12.wa.us/Equity/ProhibitingDiscrimination.aspx. </t>
        </r>
        <r>
          <rPr>
            <sz val="9"/>
            <color indexed="81"/>
            <rFont val="Tahoma"/>
            <family val="2"/>
          </rPr>
          <t xml:space="preserve">
</t>
        </r>
      </text>
    </comment>
    <comment ref="B83" authorId="0" shapeId="0" xr:uid="{00000000-0006-0000-0200-000002000000}">
      <text>
        <r>
          <rPr>
            <sz val="10"/>
            <color indexed="81"/>
            <rFont val="Tahoma"/>
            <family val="2"/>
          </rPr>
          <t xml:space="preserve">Schools are providing equal participation opportunities to their male &amp; female students if the school has a history and continuing practice of expanding athletic opportunities for the underrepresented sex.
 Under Part 2 of the three-part test, a school district can show that it has a history and continuing practice of program expansion which is demonstrably responsive to the developing interests and abilities of the underrepresented sex. In effect, Part 2 looks at a school's past and continuing remedial efforts to provide nondiscriminatory participation opportunities through program expansion.The school must demonstrate a continuing (i.e., present) practice of program expansion as warranted by developing interests and abilities.
</t>
        </r>
        <r>
          <rPr>
            <b/>
            <u/>
            <sz val="10"/>
            <color indexed="81"/>
            <rFont val="Tahoma"/>
            <family val="2"/>
          </rPr>
          <t>Additional Resources:</t>
        </r>
        <r>
          <rPr>
            <sz val="10"/>
            <color indexed="81"/>
            <rFont val="Tahoma"/>
            <family val="2"/>
          </rPr>
          <t xml:space="preserve">
• U.S. Department of Education Office for Civil Rights (OCR), Clarification of Intercollegiate Athletics Policy Guidance: The Three-Part Test (Jan. 1996), available online at: http://www2.ed.gov/about/offices/list/ocr/docs/clarific.html. 
• OSPI, Prohibiting Discrimination in Washington Public Schools: Recreational and Athletic Activities (Feb. 2012), available online at: http://www.k12.wa.us/Equity/ProhibitingDiscrimination.aspx.
</t>
        </r>
      </text>
    </comment>
    <comment ref="B114" authorId="0" shapeId="0" xr:uid="{00000000-0006-0000-0200-000003000000}">
      <text>
        <r>
          <rPr>
            <b/>
            <u/>
            <sz val="10"/>
            <color indexed="81"/>
            <rFont val="Tahoma"/>
            <family val="2"/>
          </rPr>
          <t>Additional Resources:</t>
        </r>
        <r>
          <rPr>
            <b/>
            <sz val="10"/>
            <color indexed="81"/>
            <rFont val="Tahoma"/>
            <family val="2"/>
          </rPr>
          <t xml:space="preserve">
</t>
        </r>
        <r>
          <rPr>
            <sz val="10"/>
            <color indexed="81"/>
            <rFont val="Tahoma"/>
            <family val="2"/>
          </rPr>
          <t xml:space="preserve">• U.S. Department of Education Office for Civil Rights (OCR), Dear Colleague Letter Intercollegiate Athletics Policy Clarification: The Three-Part Test – Part Three (2010), available online at: http://www2.ed.gov/about/offices/list/ocr/letters/colleague-20100420.html. 
• U.S. Department of Education Office for Civil Rights (OCR), Frequently Asked Questions about Part Three (2010), available online at: http://www2.ed.gov/about/offices/list/ocr/docs/title9-qa-20100420.html.
• OSPI, Prohibiting Discrimination in Washington Public Schools: Recreational and Athletic Activities (Feb. 2012), available online at: http://www.k12.wa.us/Equity/ProhibitingDiscrimination.aspx.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Mallory Sullivan</author>
  </authors>
  <commentList>
    <comment ref="B11" authorId="0" shapeId="0" xr:uid="{00000000-0006-0000-0300-000001000000}">
      <text>
        <r>
          <rPr>
            <b/>
            <u/>
            <sz val="10"/>
            <color indexed="81"/>
            <rFont val="Tahoma"/>
            <family val="2"/>
          </rPr>
          <t>Additional Resources:</t>
        </r>
        <r>
          <rPr>
            <b/>
            <sz val="10"/>
            <color indexed="81"/>
            <rFont val="Tahoma"/>
            <family val="2"/>
          </rPr>
          <t xml:space="preserve">
</t>
        </r>
        <r>
          <rPr>
            <sz val="10"/>
            <color indexed="81"/>
            <rFont val="Tahoma"/>
            <family val="2"/>
          </rPr>
          <t xml:space="preserve">
• U.S. Department of Education Office for Civil Rights (OCR), Dear Colleague Letter: Activities Counted for Title IX Compliance (Sept. 2008), available at: http://www2.ed.gov/about/offices/list/ocr/letters/colleague-20080917.pdf.
• OSPI, Prohibiting Discrimination in Washington Public Schools: Recreational and Athletic Activities (Feb. 2012), available online at: http://www.k12.wa.us/Equity/ProhibitingDiscrimination.aspx. </t>
        </r>
        <r>
          <rPr>
            <sz val="9"/>
            <color indexed="81"/>
            <rFont val="Tahoma"/>
            <family val="2"/>
          </rPr>
          <t xml:space="preserve">
</t>
        </r>
      </text>
    </comment>
    <comment ref="B83" authorId="0" shapeId="0" xr:uid="{00000000-0006-0000-0300-000002000000}">
      <text>
        <r>
          <rPr>
            <sz val="10"/>
            <color indexed="81"/>
            <rFont val="Tahoma"/>
            <family val="2"/>
          </rPr>
          <t xml:space="preserve">Schools are providing equal participation opportunities to their male &amp; female students if the school has a history and continuing practice of expanding athletic opportunities for the underrepresented sex.
 Under Part 2 of the three-part test, a school district can show that it has a history and continuing practice of program expansion which is demonstrably responsive to the developing interests and abilities of the underrepresented sex. In effect, Part 2 looks at a school's past and continuing remedial efforts to provide nondiscriminatory participation opportunities through program expansion.The school must demonstrate a continuing (i.e., present) practice of program expansion as warranted by developing interests and abilities.
</t>
        </r>
        <r>
          <rPr>
            <b/>
            <u/>
            <sz val="10"/>
            <color indexed="81"/>
            <rFont val="Tahoma"/>
            <family val="2"/>
          </rPr>
          <t>Additional Resources:</t>
        </r>
        <r>
          <rPr>
            <sz val="10"/>
            <color indexed="81"/>
            <rFont val="Tahoma"/>
            <family val="2"/>
          </rPr>
          <t xml:space="preserve">
• U.S. Department of Education Office for Civil Rights (OCR), Clarification of Intercollegiate Athletics Policy Guidance: The Three-Part Test (Jan. 1996), available online at: http://www2.ed.gov/about/offices/list/ocr/docs/clarific.html. 
• OSPI, Prohibiting Discrimination in Washington Public Schools: Recreational and Athletic Activities (Feb. 2012), available online at: http://www.k12.wa.us/Equity/ProhibitingDiscrimination.aspx.
</t>
        </r>
      </text>
    </comment>
    <comment ref="B114" authorId="0" shapeId="0" xr:uid="{00000000-0006-0000-0300-000003000000}">
      <text>
        <r>
          <rPr>
            <b/>
            <u/>
            <sz val="10"/>
            <color indexed="81"/>
            <rFont val="Tahoma"/>
            <family val="2"/>
          </rPr>
          <t>Additional Resources:</t>
        </r>
        <r>
          <rPr>
            <b/>
            <sz val="10"/>
            <color indexed="81"/>
            <rFont val="Tahoma"/>
            <family val="2"/>
          </rPr>
          <t xml:space="preserve">
</t>
        </r>
        <r>
          <rPr>
            <sz val="10"/>
            <color indexed="81"/>
            <rFont val="Tahoma"/>
            <family val="2"/>
          </rPr>
          <t xml:space="preserve">• U.S. Department of Education Office for Civil Rights (OCR), Dear Colleague Letter Intercollegiate Athletics Policy Clarification: The Three-Part Test – Part Three (2010), available online at: http://www2.ed.gov/about/offices/list/ocr/letters/colleague-20100420.html. 
• U.S. Department of Education Office for Civil Rights (OCR), Frequently Asked Questions about Part Three (2010), available online at: http://www2.ed.gov/about/offices/list/ocr/docs/title9-qa-20100420.html.
• OSPI, Prohibiting Discrimination in Washington Public Schools: Recreational and Athletic Activities (Feb. 2012), available online at: http://www.k12.wa.us/Equity/ProhibitingDiscrimination.aspx.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Mallory Sullivan</author>
  </authors>
  <commentList>
    <comment ref="B11" authorId="0" shapeId="0" xr:uid="{00000000-0006-0000-0400-000001000000}">
      <text>
        <r>
          <rPr>
            <b/>
            <u/>
            <sz val="10"/>
            <color indexed="81"/>
            <rFont val="Tahoma"/>
            <family val="2"/>
          </rPr>
          <t>Additional Resources:</t>
        </r>
        <r>
          <rPr>
            <b/>
            <sz val="10"/>
            <color indexed="81"/>
            <rFont val="Tahoma"/>
            <family val="2"/>
          </rPr>
          <t xml:space="preserve">
</t>
        </r>
        <r>
          <rPr>
            <sz val="10"/>
            <color indexed="81"/>
            <rFont val="Tahoma"/>
            <family val="2"/>
          </rPr>
          <t xml:space="preserve">
• U.S. Department of Education Office for Civil Rights (OCR), Dear Colleague Letter: Activities Counted for Title IX Compliance (Sept. 2008), available at: http://www2.ed.gov/about/offices/list/ocr/letters/colleague-20080917.pdf.
• OSPI, Prohibiting Discrimination in Washington Public Schools: Recreational and Athletic Activities (Feb. 2012), available online at: http://www.k12.wa.us/Equity/ProhibitingDiscrimination.aspx. </t>
        </r>
        <r>
          <rPr>
            <sz val="9"/>
            <color indexed="81"/>
            <rFont val="Tahoma"/>
            <family val="2"/>
          </rPr>
          <t xml:space="preserve">
</t>
        </r>
      </text>
    </comment>
    <comment ref="B83" authorId="0" shapeId="0" xr:uid="{00000000-0006-0000-0400-000002000000}">
      <text>
        <r>
          <rPr>
            <sz val="10"/>
            <color indexed="81"/>
            <rFont val="Tahoma"/>
            <family val="2"/>
          </rPr>
          <t xml:space="preserve">Schools are providing equal participation opportunities to their male &amp; female students if the school has a history and continuing practice of expanding athletic opportunities for the underrepresented sex.
 Under Part 2 of the three-part test, a school district can show that it has a history and continuing practice of program expansion which is demonstrably responsive to the developing interests and abilities of the underrepresented sex. In effect, Part 2 looks at a school's past and continuing remedial efforts to provide nondiscriminatory participation opportunities through program expansion.The school must demonstrate a continuing (i.e., present) practice of program expansion as warranted by developing interests and abilities.
</t>
        </r>
        <r>
          <rPr>
            <b/>
            <u/>
            <sz val="10"/>
            <color indexed="81"/>
            <rFont val="Tahoma"/>
            <family val="2"/>
          </rPr>
          <t>Additional Resources:</t>
        </r>
        <r>
          <rPr>
            <sz val="10"/>
            <color indexed="81"/>
            <rFont val="Tahoma"/>
            <family val="2"/>
          </rPr>
          <t xml:space="preserve">
• U.S. Department of Education Office for Civil Rights (OCR), Clarification of Intercollegiate Athletics Policy Guidance: The Three-Part Test (Jan. 1996), available online at: http://www2.ed.gov/about/offices/list/ocr/docs/clarific.html. 
• OSPI, Prohibiting Discrimination in Washington Public Schools: Recreational and Athletic Activities (Feb. 2012), available online at: http://www.k12.wa.us/Equity/ProhibitingDiscrimination.aspx.
</t>
        </r>
      </text>
    </comment>
    <comment ref="B114" authorId="0" shapeId="0" xr:uid="{00000000-0006-0000-0400-000003000000}">
      <text>
        <r>
          <rPr>
            <b/>
            <u/>
            <sz val="10"/>
            <color indexed="81"/>
            <rFont val="Tahoma"/>
            <family val="2"/>
          </rPr>
          <t>Additional Resources:</t>
        </r>
        <r>
          <rPr>
            <b/>
            <sz val="10"/>
            <color indexed="81"/>
            <rFont val="Tahoma"/>
            <family val="2"/>
          </rPr>
          <t xml:space="preserve">
</t>
        </r>
        <r>
          <rPr>
            <sz val="10"/>
            <color indexed="81"/>
            <rFont val="Tahoma"/>
            <family val="2"/>
          </rPr>
          <t xml:space="preserve">• U.S. Department of Education Office for Civil Rights (OCR), Dear Colleague Letter Intercollegiate Athletics Policy Clarification: The Three-Part Test – Part Three (2010), available online at: http://www2.ed.gov/about/offices/list/ocr/letters/colleague-20100420.html. 
• U.S. Department of Education Office for Civil Rights (OCR), Frequently Asked Questions about Part Three (2010), available online at: http://www2.ed.gov/about/offices/list/ocr/docs/title9-qa-20100420.html.
• OSPI, Prohibiting Discrimination in Washington Public Schools: Recreational and Athletic Activities (Feb. 2012), available online at: http://www.k12.wa.us/Equity/ProhibitingDiscrimination.aspx.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Mallory Sullivan</author>
  </authors>
  <commentList>
    <comment ref="B11" authorId="0" shapeId="0" xr:uid="{00000000-0006-0000-0500-000001000000}">
      <text>
        <r>
          <rPr>
            <b/>
            <u/>
            <sz val="10"/>
            <color indexed="81"/>
            <rFont val="Tahoma"/>
            <family val="2"/>
          </rPr>
          <t>Additional Resources:</t>
        </r>
        <r>
          <rPr>
            <b/>
            <sz val="10"/>
            <color indexed="81"/>
            <rFont val="Tahoma"/>
            <family val="2"/>
          </rPr>
          <t xml:space="preserve">
</t>
        </r>
        <r>
          <rPr>
            <sz val="10"/>
            <color indexed="81"/>
            <rFont val="Tahoma"/>
            <family val="2"/>
          </rPr>
          <t xml:space="preserve">
• U.S. Department of Education Office for Civil Rights (OCR), Dear Colleague Letter: Activities Counted for Title IX Compliance (Sept. 2008), available at: http://www2.ed.gov/about/offices/list/ocr/letters/colleague-20080917.pdf.
• OSPI, Prohibiting Discrimination in Washington Public Schools: Recreational and Athletic Activities (Feb. 2012), available online at: http://www.k12.wa.us/Equity/ProhibitingDiscrimination.aspx. </t>
        </r>
        <r>
          <rPr>
            <sz val="9"/>
            <color indexed="81"/>
            <rFont val="Tahoma"/>
            <family val="2"/>
          </rPr>
          <t xml:space="preserve">
</t>
        </r>
      </text>
    </comment>
    <comment ref="B83" authorId="0" shapeId="0" xr:uid="{00000000-0006-0000-0500-000002000000}">
      <text>
        <r>
          <rPr>
            <sz val="10"/>
            <color indexed="81"/>
            <rFont val="Tahoma"/>
            <family val="2"/>
          </rPr>
          <t xml:space="preserve">Schools are providing equal participation opportunities to their male &amp; female students if the school has a history and continuing practice of expanding athletic opportunities for the underrepresented sex.
 Under Part 2 of the three-part test, a school district can show that it has a history and continuing practice of program expansion which is demonstrably responsive to the developing interests and abilities of the underrepresented sex. In effect, Part 2 looks at a school's past and continuing remedial efforts to provide nondiscriminatory participation opportunities through program expansion.The school must demonstrate a continuing (i.e., present) practice of program expansion as warranted by developing interests and abilities.
</t>
        </r>
        <r>
          <rPr>
            <b/>
            <u/>
            <sz val="10"/>
            <color indexed="81"/>
            <rFont val="Tahoma"/>
            <family val="2"/>
          </rPr>
          <t>Additional Resources:</t>
        </r>
        <r>
          <rPr>
            <sz val="10"/>
            <color indexed="81"/>
            <rFont val="Tahoma"/>
            <family val="2"/>
          </rPr>
          <t xml:space="preserve">
• U.S. Department of Education Office for Civil Rights (OCR), Clarification of Intercollegiate Athletics Policy Guidance: The Three-Part Test (Jan. 1996), available online at: http://www2.ed.gov/about/offices/list/ocr/docs/clarific.html. 
• OSPI, Prohibiting Discrimination in Washington Public Schools: Recreational and Athletic Activities (Feb. 2012), available online at: http://www.k12.wa.us/Equity/ProhibitingDiscrimination.aspx.
</t>
        </r>
      </text>
    </comment>
    <comment ref="B114" authorId="0" shapeId="0" xr:uid="{00000000-0006-0000-0500-000003000000}">
      <text>
        <r>
          <rPr>
            <b/>
            <u/>
            <sz val="10"/>
            <color indexed="81"/>
            <rFont val="Tahoma"/>
            <family val="2"/>
          </rPr>
          <t>Additional Resources:</t>
        </r>
        <r>
          <rPr>
            <b/>
            <sz val="10"/>
            <color indexed="81"/>
            <rFont val="Tahoma"/>
            <family val="2"/>
          </rPr>
          <t xml:space="preserve">
</t>
        </r>
        <r>
          <rPr>
            <sz val="10"/>
            <color indexed="81"/>
            <rFont val="Tahoma"/>
            <family val="2"/>
          </rPr>
          <t xml:space="preserve">• U.S. Department of Education Office for Civil Rights (OCR), Dear Colleague Letter Intercollegiate Athletics Policy Clarification: The Three-Part Test – Part Three (2010), available online at: http://www2.ed.gov/about/offices/list/ocr/letters/colleague-20100420.html. 
• U.S. Department of Education Office for Civil Rights (OCR), Frequently Asked Questions about Part Three (2010), available online at: http://www2.ed.gov/about/offices/list/ocr/docs/title9-qa-20100420.html.
• OSPI, Prohibiting Discrimination in Washington Public Schools: Recreational and Athletic Activities (Feb. 2012), available online at: http://www.k12.wa.us/Equity/ProhibitingDiscrimination.aspx.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Mallory Sullivan</author>
  </authors>
  <commentList>
    <comment ref="B11" authorId="0" shapeId="0" xr:uid="{00000000-0006-0000-0600-000001000000}">
      <text>
        <r>
          <rPr>
            <b/>
            <u/>
            <sz val="10"/>
            <color indexed="81"/>
            <rFont val="Tahoma"/>
            <family val="2"/>
          </rPr>
          <t>Additional Resources:</t>
        </r>
        <r>
          <rPr>
            <b/>
            <sz val="10"/>
            <color indexed="81"/>
            <rFont val="Tahoma"/>
            <family val="2"/>
          </rPr>
          <t xml:space="preserve">
</t>
        </r>
        <r>
          <rPr>
            <sz val="10"/>
            <color indexed="81"/>
            <rFont val="Tahoma"/>
            <family val="2"/>
          </rPr>
          <t xml:space="preserve">
• U.S. Department of Education Office for Civil Rights (OCR), Dear Colleague Letter: Activities Counted for Title IX Compliance (Sept. 2008), available at: http://www2.ed.gov/about/offices/list/ocr/letters/colleague-20080917.pdf.
• OSPI, Prohibiting Discrimination in Washington Public Schools: Recreational and Athletic Activities (Feb. 2012), available online at: http://www.k12.wa.us/Equity/ProhibitingDiscrimination.aspx. </t>
        </r>
        <r>
          <rPr>
            <sz val="9"/>
            <color indexed="81"/>
            <rFont val="Tahoma"/>
            <family val="2"/>
          </rPr>
          <t xml:space="preserve">
</t>
        </r>
      </text>
    </comment>
    <comment ref="B83" authorId="0" shapeId="0" xr:uid="{00000000-0006-0000-0600-000002000000}">
      <text>
        <r>
          <rPr>
            <sz val="10"/>
            <color indexed="81"/>
            <rFont val="Tahoma"/>
            <family val="2"/>
          </rPr>
          <t xml:space="preserve">Schools are providing equal participation opportunities to their male &amp; female students if the school has a history and continuing practice of expanding athletic opportunities for the underrepresented sex.
 Under Part 2 of the three-part test, a school district can show that it has a history and continuing practice of program expansion which is demonstrably responsive to the developing interests and abilities of the underrepresented sex. In effect, Part 2 looks at a school's past and continuing remedial efforts to provide nondiscriminatory participation opportunities through program expansion.The school must demonstrate a continuing (i.e., present) practice of program expansion as warranted by developing interests and abilities.
</t>
        </r>
        <r>
          <rPr>
            <b/>
            <u/>
            <sz val="10"/>
            <color indexed="81"/>
            <rFont val="Tahoma"/>
            <family val="2"/>
          </rPr>
          <t>Additional Resources:</t>
        </r>
        <r>
          <rPr>
            <sz val="10"/>
            <color indexed="81"/>
            <rFont val="Tahoma"/>
            <family val="2"/>
          </rPr>
          <t xml:space="preserve">
• U.S. Department of Education Office for Civil Rights (OCR), Clarification of Intercollegiate Athletics Policy Guidance: The Three-Part Test (Jan. 1996), available online at: http://www2.ed.gov/about/offices/list/ocr/docs/clarific.html. 
• OSPI, Prohibiting Discrimination in Washington Public Schools: Recreational and Athletic Activities (Feb. 2012), available online at: http://www.k12.wa.us/Equity/ProhibitingDiscrimination.aspx.
</t>
        </r>
      </text>
    </comment>
    <comment ref="B114" authorId="0" shapeId="0" xr:uid="{00000000-0006-0000-0600-000003000000}">
      <text>
        <r>
          <rPr>
            <b/>
            <u/>
            <sz val="10"/>
            <color indexed="81"/>
            <rFont val="Tahoma"/>
            <family val="2"/>
          </rPr>
          <t>Additional Resources:</t>
        </r>
        <r>
          <rPr>
            <b/>
            <sz val="10"/>
            <color indexed="81"/>
            <rFont val="Tahoma"/>
            <family val="2"/>
          </rPr>
          <t xml:space="preserve">
</t>
        </r>
        <r>
          <rPr>
            <sz val="10"/>
            <color indexed="81"/>
            <rFont val="Tahoma"/>
            <family val="2"/>
          </rPr>
          <t xml:space="preserve">• U.S. Department of Education Office for Civil Rights (OCR), Dear Colleague Letter Intercollegiate Athletics Policy Clarification: The Three-Part Test – Part Three (2010), available online at: http://www2.ed.gov/about/offices/list/ocr/letters/colleague-20100420.html. 
• U.S. Department of Education Office for Civil Rights (OCR), Frequently Asked Questions about Part Three (2010), available online at: http://www2.ed.gov/about/offices/list/ocr/docs/title9-qa-20100420.html.
• OSPI, Prohibiting Discrimination in Washington Public Schools: Recreational and Athletic Activities (Feb. 2012), available online at: http://www.k12.wa.us/Equity/ProhibitingDiscrimination.aspx.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Mallory Sullivan</author>
  </authors>
  <commentList>
    <comment ref="B11" authorId="0" shapeId="0" xr:uid="{00000000-0006-0000-0700-000001000000}">
      <text>
        <r>
          <rPr>
            <b/>
            <u/>
            <sz val="10"/>
            <color indexed="81"/>
            <rFont val="Tahoma"/>
            <family val="2"/>
          </rPr>
          <t>Additional Resources:</t>
        </r>
        <r>
          <rPr>
            <b/>
            <sz val="10"/>
            <color indexed="81"/>
            <rFont val="Tahoma"/>
            <family val="2"/>
          </rPr>
          <t xml:space="preserve">
</t>
        </r>
        <r>
          <rPr>
            <sz val="10"/>
            <color indexed="81"/>
            <rFont val="Tahoma"/>
            <family val="2"/>
          </rPr>
          <t xml:space="preserve">
• U.S. Department of Education Office for Civil Rights (OCR), Dear Colleague Letter: Activities Counted for Title IX Compliance (Sept. 2008), available at: http://www2.ed.gov/about/offices/list/ocr/letters/colleague-20080917.pdf.
• OSPI, Prohibiting Discrimination in Washington Public Schools: Recreational and Athletic Activities (Feb. 2012), available online at: http://www.k12.wa.us/Equity/ProhibitingDiscrimination.aspx. </t>
        </r>
        <r>
          <rPr>
            <sz val="9"/>
            <color indexed="81"/>
            <rFont val="Tahoma"/>
            <family val="2"/>
          </rPr>
          <t xml:space="preserve">
</t>
        </r>
      </text>
    </comment>
    <comment ref="B83" authorId="0" shapeId="0" xr:uid="{00000000-0006-0000-0700-000002000000}">
      <text>
        <r>
          <rPr>
            <sz val="10"/>
            <color indexed="81"/>
            <rFont val="Tahoma"/>
            <family val="2"/>
          </rPr>
          <t xml:space="preserve">Schools are providing equal participation opportunities to their male &amp; female students if the school has a history and continuing practice of expanding athletic opportunities for the underrepresented sex.
 Under Part 2 of the three-part test, a school district can show that it has a history and continuing practice of program expansion which is demonstrably responsive to the developing interests and abilities of the underrepresented sex. In effect, Part 2 looks at a school's past and continuing remedial efforts to provide nondiscriminatory participation opportunities through program expansion.The school must demonstrate a continuing (i.e., present) practice of program expansion as warranted by developing interests and abilities.
</t>
        </r>
        <r>
          <rPr>
            <b/>
            <u/>
            <sz val="10"/>
            <color indexed="81"/>
            <rFont val="Tahoma"/>
            <family val="2"/>
          </rPr>
          <t>Additional Resources:</t>
        </r>
        <r>
          <rPr>
            <sz val="10"/>
            <color indexed="81"/>
            <rFont val="Tahoma"/>
            <family val="2"/>
          </rPr>
          <t xml:space="preserve">
• U.S. Department of Education Office for Civil Rights (OCR), Clarification of Intercollegiate Athletics Policy Guidance: The Three-Part Test (Jan. 1996), available online at: http://www2.ed.gov/about/offices/list/ocr/docs/clarific.html. 
• OSPI, Prohibiting Discrimination in Washington Public Schools: Recreational and Athletic Activities (Feb. 2012), available online at: http://www.k12.wa.us/Equity/ProhibitingDiscrimination.aspx.
</t>
        </r>
      </text>
    </comment>
    <comment ref="B114" authorId="0" shapeId="0" xr:uid="{00000000-0006-0000-0700-000003000000}">
      <text>
        <r>
          <rPr>
            <b/>
            <u/>
            <sz val="10"/>
            <color indexed="81"/>
            <rFont val="Tahoma"/>
            <family val="2"/>
          </rPr>
          <t>Additional Resources:</t>
        </r>
        <r>
          <rPr>
            <b/>
            <sz val="10"/>
            <color indexed="81"/>
            <rFont val="Tahoma"/>
            <family val="2"/>
          </rPr>
          <t xml:space="preserve">
</t>
        </r>
        <r>
          <rPr>
            <sz val="10"/>
            <color indexed="81"/>
            <rFont val="Tahoma"/>
            <family val="2"/>
          </rPr>
          <t xml:space="preserve">• U.S. Department of Education Office for Civil Rights (OCR), Dear Colleague Letter Intercollegiate Athletics Policy Clarification: The Three-Part Test – Part Three (2010), available online at: http://www2.ed.gov/about/offices/list/ocr/letters/colleague-20100420.html. 
• U.S. Department of Education Office for Civil Rights (OCR), Frequently Asked Questions about Part Three (2010), available online at: http://www2.ed.gov/about/offices/list/ocr/docs/title9-qa-20100420.html.
• OSPI, Prohibiting Discrimination in Washington Public Schools: Recreational and Athletic Activities (Feb. 2012), available online at: http://www.k12.wa.us/Equity/ProhibitingDiscrimination.aspx.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Mallory Sullivan</author>
  </authors>
  <commentList>
    <comment ref="B11" authorId="0" shapeId="0" xr:uid="{00000000-0006-0000-0800-000001000000}">
      <text>
        <r>
          <rPr>
            <b/>
            <u/>
            <sz val="10"/>
            <color indexed="81"/>
            <rFont val="Tahoma"/>
            <family val="2"/>
          </rPr>
          <t>Additional Resources:</t>
        </r>
        <r>
          <rPr>
            <b/>
            <sz val="10"/>
            <color indexed="81"/>
            <rFont val="Tahoma"/>
            <family val="2"/>
          </rPr>
          <t xml:space="preserve">
</t>
        </r>
        <r>
          <rPr>
            <sz val="10"/>
            <color indexed="81"/>
            <rFont val="Tahoma"/>
            <family val="2"/>
          </rPr>
          <t xml:space="preserve">
• U.S. Department of Education Office for Civil Rights (OCR), Dear Colleague Letter: Activities Counted for Title IX Compliance (Sept. 2008), available at: http://www2.ed.gov/about/offices/list/ocr/letters/colleague-20080917.pdf.
• OSPI, Prohibiting Discrimination in Washington Public Schools: Recreational and Athletic Activities (Feb. 2012), available online at: http://www.k12.wa.us/Equity/ProhibitingDiscrimination.aspx. </t>
        </r>
        <r>
          <rPr>
            <sz val="9"/>
            <color indexed="81"/>
            <rFont val="Tahoma"/>
            <family val="2"/>
          </rPr>
          <t xml:space="preserve">
</t>
        </r>
      </text>
    </comment>
    <comment ref="B83" authorId="0" shapeId="0" xr:uid="{00000000-0006-0000-0800-000002000000}">
      <text>
        <r>
          <rPr>
            <sz val="10"/>
            <color indexed="81"/>
            <rFont val="Tahoma"/>
            <family val="2"/>
          </rPr>
          <t xml:space="preserve">Schools are providing equal participation opportunities to their male &amp; female students if the school has a history and continuing practice of expanding athletic opportunities for the underrepresented sex.
 Under Part 2 of the three-part test, a school district can show that it has a history and continuing practice of program expansion which is demonstrably responsive to the developing interests and abilities of the underrepresented sex. In effect, Part 2 looks at a school's past and continuing remedial efforts to provide nondiscriminatory participation opportunities through program expansion.The school must demonstrate a continuing (i.e., present) practice of program expansion as warranted by developing interests and abilities.
</t>
        </r>
        <r>
          <rPr>
            <b/>
            <u/>
            <sz val="10"/>
            <color indexed="81"/>
            <rFont val="Tahoma"/>
            <family val="2"/>
          </rPr>
          <t>Additional Resources:</t>
        </r>
        <r>
          <rPr>
            <sz val="10"/>
            <color indexed="81"/>
            <rFont val="Tahoma"/>
            <family val="2"/>
          </rPr>
          <t xml:space="preserve">
• U.S. Department of Education Office for Civil Rights (OCR), Clarification of Intercollegiate Athletics Policy Guidance: The Three-Part Test (Jan. 1996), available online at: http://www2.ed.gov/about/offices/list/ocr/docs/clarific.html. 
• OSPI, Prohibiting Discrimination in Washington Public Schools: Recreational and Athletic Activities (Feb. 2012), available online at: http://www.k12.wa.us/Equity/ProhibitingDiscrimination.aspx.
</t>
        </r>
      </text>
    </comment>
    <comment ref="B114" authorId="0" shapeId="0" xr:uid="{00000000-0006-0000-0800-000003000000}">
      <text>
        <r>
          <rPr>
            <b/>
            <u/>
            <sz val="10"/>
            <color indexed="81"/>
            <rFont val="Tahoma"/>
            <family val="2"/>
          </rPr>
          <t>Additional Resources:</t>
        </r>
        <r>
          <rPr>
            <b/>
            <sz val="10"/>
            <color indexed="81"/>
            <rFont val="Tahoma"/>
            <family val="2"/>
          </rPr>
          <t xml:space="preserve">
</t>
        </r>
        <r>
          <rPr>
            <sz val="10"/>
            <color indexed="81"/>
            <rFont val="Tahoma"/>
            <family val="2"/>
          </rPr>
          <t xml:space="preserve">• U.S. Department of Education Office for Civil Rights (OCR), Dear Colleague Letter Intercollegiate Athletics Policy Clarification: The Three-Part Test – Part Three (2010), available online at: http://www2.ed.gov/about/offices/list/ocr/letters/colleague-20100420.html. 
• U.S. Department of Education Office for Civil Rights (OCR), Frequently Asked Questions about Part Three (2010), available online at: http://www2.ed.gov/about/offices/list/ocr/docs/title9-qa-20100420.html.
• OSPI, Prohibiting Discrimination in Washington Public Schools: Recreational and Athletic Activities (Feb. 2012), available online at: http://www.k12.wa.us/Equity/ProhibitingDiscrimination.aspx.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Mallory Sullivan</author>
  </authors>
  <commentList>
    <comment ref="B11" authorId="0" shapeId="0" xr:uid="{00000000-0006-0000-0900-000001000000}">
      <text>
        <r>
          <rPr>
            <b/>
            <u/>
            <sz val="10"/>
            <color indexed="81"/>
            <rFont val="Tahoma"/>
            <family val="2"/>
          </rPr>
          <t>Additional Resources:</t>
        </r>
        <r>
          <rPr>
            <b/>
            <sz val="10"/>
            <color indexed="81"/>
            <rFont val="Tahoma"/>
            <family val="2"/>
          </rPr>
          <t xml:space="preserve">
</t>
        </r>
        <r>
          <rPr>
            <sz val="10"/>
            <color indexed="81"/>
            <rFont val="Tahoma"/>
            <family val="2"/>
          </rPr>
          <t xml:space="preserve">
• U.S. Department of Education Office for Civil Rights (OCR), Dear Colleague Letter: Activities Counted for Title IX Compliance (Sept. 2008), available at: http://www2.ed.gov/about/offices/list/ocr/letters/colleague-20080917.pdf.
• OSPI, Prohibiting Discrimination in Washington Public Schools: Recreational and Athletic Activities (Feb. 2012), available online at: http://www.k12.wa.us/Equity/ProhibitingDiscrimination.aspx. </t>
        </r>
        <r>
          <rPr>
            <sz val="9"/>
            <color indexed="81"/>
            <rFont val="Tahoma"/>
            <family val="2"/>
          </rPr>
          <t xml:space="preserve">
</t>
        </r>
      </text>
    </comment>
    <comment ref="B83" authorId="0" shapeId="0" xr:uid="{00000000-0006-0000-0900-000002000000}">
      <text>
        <r>
          <rPr>
            <sz val="10"/>
            <color indexed="81"/>
            <rFont val="Tahoma"/>
            <family val="2"/>
          </rPr>
          <t xml:space="preserve">Schools are providing equal participation opportunities to their male &amp; female students if the school has a history and continuing practice of expanding athletic opportunities for the underrepresented sex.
 Under Part 2 of the three-part test, a school district can show that it has a history and continuing practice of program expansion which is demonstrably responsive to the developing interests and abilities of the underrepresented sex. In effect, Part 2 looks at a school's past and continuing remedial efforts to provide nondiscriminatory participation opportunities through program expansion.The school must demonstrate a continuing (i.e., present) practice of program expansion as warranted by developing interests and abilities.
</t>
        </r>
        <r>
          <rPr>
            <b/>
            <u/>
            <sz val="10"/>
            <color indexed="81"/>
            <rFont val="Tahoma"/>
            <family val="2"/>
          </rPr>
          <t>Additional Resources:</t>
        </r>
        <r>
          <rPr>
            <sz val="10"/>
            <color indexed="81"/>
            <rFont val="Tahoma"/>
            <family val="2"/>
          </rPr>
          <t xml:space="preserve">
• U.S. Department of Education Office for Civil Rights (OCR), Clarification of Intercollegiate Athletics Policy Guidance: The Three-Part Test (Jan. 1996), available online at: http://www2.ed.gov/about/offices/list/ocr/docs/clarific.html. 
• OSPI, Prohibiting Discrimination in Washington Public Schools: Recreational and Athletic Activities (Feb. 2012), available online at: http://www.k12.wa.us/Equity/ProhibitingDiscrimination.aspx.
</t>
        </r>
      </text>
    </comment>
    <comment ref="B114" authorId="0" shapeId="0" xr:uid="{00000000-0006-0000-0900-000003000000}">
      <text>
        <r>
          <rPr>
            <b/>
            <u/>
            <sz val="10"/>
            <color indexed="81"/>
            <rFont val="Tahoma"/>
            <family val="2"/>
          </rPr>
          <t>Additional Resources:</t>
        </r>
        <r>
          <rPr>
            <b/>
            <sz val="10"/>
            <color indexed="81"/>
            <rFont val="Tahoma"/>
            <family val="2"/>
          </rPr>
          <t xml:space="preserve">
</t>
        </r>
        <r>
          <rPr>
            <sz val="10"/>
            <color indexed="81"/>
            <rFont val="Tahoma"/>
            <family val="2"/>
          </rPr>
          <t xml:space="preserve">• U.S. Department of Education Office for Civil Rights (OCR), Dear Colleague Letter Intercollegiate Athletics Policy Clarification: The Three-Part Test – Part Three (2010), available online at: http://www2.ed.gov/about/offices/list/ocr/letters/colleague-20100420.html. 
• U.S. Department of Education Office for Civil Rights (OCR), Frequently Asked Questions about Part Three (2010), available online at: http://www2.ed.gov/about/offices/list/ocr/docs/title9-qa-20100420.html.
• OSPI, Prohibiting Discrimination in Washington Public Schools: Recreational and Athletic Activities (Feb. 2012), available online at: http://www.k12.wa.us/Equity/ProhibitingDiscrimination.aspx. 
</t>
        </r>
      </text>
    </comment>
  </commentList>
</comments>
</file>

<file path=xl/sharedStrings.xml><?xml version="1.0" encoding="utf-8"?>
<sst xmlns="http://schemas.openxmlformats.org/spreadsheetml/2006/main" count="695" uniqueCount="64">
  <si>
    <t>Part I: Participation Opportunities</t>
  </si>
  <si>
    <t>Sport</t>
  </si>
  <si>
    <t>Boys</t>
  </si>
  <si>
    <t>Girls</t>
  </si>
  <si>
    <t>Name of School</t>
  </si>
  <si>
    <t>Part II: Program Expansion</t>
  </si>
  <si>
    <t>Part III: Meeting Interests and Abilities</t>
  </si>
  <si>
    <t>Yes</t>
  </si>
  <si>
    <t>No</t>
  </si>
  <si>
    <t>Select</t>
  </si>
  <si>
    <t>Athletic Opportunities: Data Collection</t>
  </si>
  <si>
    <t>Enrollment</t>
  </si>
  <si>
    <t>Number</t>
  </si>
  <si>
    <t>Percent</t>
  </si>
  <si>
    <t>Total</t>
  </si>
  <si>
    <t>Participation</t>
  </si>
  <si>
    <t>Proportionality</t>
  </si>
  <si>
    <t>Data for Stacked Bar Chart</t>
  </si>
  <si>
    <t>Data For Bar Chart</t>
  </si>
  <si>
    <t>% in Athletics</t>
  </si>
  <si>
    <t>% Enrolled</t>
  </si>
  <si>
    <t>Athletic Participation</t>
  </si>
  <si>
    <t>n boys</t>
  </si>
  <si>
    <t>n girls</t>
  </si>
  <si>
    <t>Proportionality/Participation</t>
  </si>
  <si>
    <t xml:space="preserve">Boys </t>
  </si>
  <si>
    <t>Teams</t>
  </si>
  <si>
    <t>Are athletic participation opportunities substantially proportionate to the school's enrollment?</t>
  </si>
  <si>
    <t>Total School Enrollment</t>
  </si>
  <si>
    <t>Boys: Athletic Participants</t>
  </si>
  <si>
    <t>Number of Teams</t>
  </si>
  <si>
    <t>Girls: Athletic Participants</t>
  </si>
  <si>
    <t>Average Team Size:</t>
  </si>
  <si>
    <t>Is there a history and continuing practice of athletic program expansion for the underrepresented sex?</t>
  </si>
  <si>
    <t>Underrepresented Sex:</t>
  </si>
  <si>
    <t>Program Expansion:</t>
  </si>
  <si>
    <t>Sports Added</t>
  </si>
  <si>
    <t>Sports Dropped</t>
  </si>
  <si>
    <t>Athletic Interest Survey:</t>
  </si>
  <si>
    <t xml:space="preserve">Underrepresented Sex: </t>
  </si>
  <si>
    <t>Date of the most recent athletic interest survey:</t>
  </si>
  <si>
    <t>Number of students surveyed:</t>
  </si>
  <si>
    <t>Athletic Interests of Underrepresented Sex</t>
  </si>
  <si>
    <t>Sport Requested by underrepresented sex</t>
  </si>
  <si>
    <t>Was this sport added as a result?</t>
  </si>
  <si>
    <t>If not, why? How did the district determine the feasibility of offering the sport?</t>
  </si>
  <si>
    <t>Totals :</t>
  </si>
  <si>
    <t>Analysis:</t>
  </si>
  <si>
    <t>Athletic Opportunities: Self-Evaluation Tool</t>
  </si>
  <si>
    <t>Purpose</t>
  </si>
  <si>
    <t>Use this tool to evaluate whether each school within your district is providing equal opportunities for male and female students to participate in athletics.</t>
  </si>
  <si>
    <t>Background - Three-Part Test</t>
  </si>
  <si>
    <t>Title IX and Washington state law require public schools to provide male and female students with equal opportunities to participate in athletics.  A school can meet this requirement if it can demonstrate any one of the following:
1. The percentages of male and female athletes are substantially proportionate to the percentages of male and female students enrolled; or
2. It has a history and continuing practice of expanding athletic opportunities for the underrepresented sex; or
3. Its athletics program fully and effectively accommodates the interests and abilities of the underrepresented sex.</t>
  </si>
  <si>
    <t>INSTRUCTIONS</t>
  </si>
  <si>
    <t>1. Click the “Enable Content” button in the toolbar at the top of the screen.
2. Each school's data will be entered on separate sheets titled "School 1", "School 2", ect.
3. Enter the information requested for each school, one at a time.  Mouse over the red triangles in the form for more information about the data being requested.  
4. An analysis of the data is provided under Part I: Participation Opportunities                                         5. Review whether each school has met the Three-Part Test (described above).  Remember: if the school has met any one part of the test, it has met this requirement.
6. If the school has not met any part of the test, develop and implement a plan to bring the school into compliance.  Call OSPI’s Equity and Civil Rights Office (360.725.6162) for assistance.</t>
  </si>
  <si>
    <t>Entering and Analyzing Information</t>
  </si>
  <si>
    <t>To complete this form, you will need the following information for the last full school year for each school, by sex:
-Total student enrollment
-Number of students participating in athletics (i.e., the number of athletic opportunities)                      -Date of the most recent student athletic interest survey                                                                                   
-A list of sports and levels of competition added or dropped in the last 5 years
-The top 5 sports requested in the most recent student athletic interest survey, and the district’s response to those requests.
You can collect this information from each school using the Data Collection Form, available online here: www.k12.wa.us/Equity/Districts/ConsolidatedProgramReview.aspx.</t>
  </si>
  <si>
    <t xml:space="preserve">1. Click the "Enable Content" button in the toolbar. 
2. Add the information from the last full school year. Do not enter data into 'Calculated Cells'.
3. Review the "Instructions" tab for information on the Three-Part Test and how to assess the school's compliance. </t>
  </si>
  <si>
    <t>Gathering Information</t>
  </si>
  <si>
    <t>If the school has identified unmet interests and abilities of the underrepresented sex through the student athletic interest survey or other requests, identify how the school has responded to these interests.</t>
  </si>
  <si>
    <t>Alternatively, if no unmet interests and abilities of the underrepresented sex were identified in the student athletic interest survey, explain how the school’s current athletic program effectively accommodates the interests and abilities of the underrepresented sex.</t>
  </si>
  <si>
    <t xml:space="preserve"> </t>
  </si>
  <si>
    <t>Athletic Interest Survey</t>
  </si>
  <si>
    <t>Does the current athletic program accommodate the interests and abillities of the underrepresented 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</si>
</sst>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1"/>
      <name val="Segoe UI Light"/>
      <family val="2"/>
    </font>
    <font>
      <sz val="11"/>
      <color theme="1"/>
      <name val="Segoe UI Light"/>
      <family val="2"/>
    </font>
    <font>
      <b/>
      <sz val="11"/>
      <color theme="1" tint="0.14999847407452621"/>
      <name val="Segoe UI Light"/>
      <family val="2"/>
    </font>
    <font>
      <b/>
      <sz val="15"/>
      <color theme="1" tint="0.14999847407452621"/>
      <name val="Segoe UI Light"/>
      <family val="2"/>
    </font>
    <font>
      <sz val="11"/>
      <color theme="1" tint="0.14999847407452621"/>
      <name val="Segoe UI Light"/>
      <family val="2"/>
    </font>
    <font>
      <sz val="11"/>
      <color theme="9" tint="-0.499984740745262"/>
      <name val="Segoe UI Light"/>
      <family val="2"/>
    </font>
    <font>
      <b/>
      <sz val="11"/>
      <color theme="1"/>
      <name val="Segoe UI Light"/>
      <family val="2"/>
    </font>
    <font>
      <b/>
      <sz val="11"/>
      <color theme="1" tint="4.9989318521683403E-2"/>
      <name val="Segoe UI Light"/>
      <family val="2"/>
    </font>
    <font>
      <b/>
      <sz val="16"/>
      <color rgb="FF336699"/>
      <name val="Segoe UI Black"/>
      <family val="2"/>
    </font>
    <font>
      <b/>
      <sz val="15"/>
      <color rgb="FF336699"/>
      <name val="Segoe UI Black"/>
      <family val="2"/>
    </font>
    <font>
      <b/>
      <sz val="12"/>
      <color theme="4" tint="-0.499984740745262"/>
      <name val="Segoe UI Light"/>
      <family val="2"/>
    </font>
    <font>
      <b/>
      <sz val="11"/>
      <color theme="4" tint="-0.499984740745262"/>
      <name val="Segoe UI Light"/>
      <family val="2"/>
    </font>
    <font>
      <b/>
      <sz val="11"/>
      <color rgb="FF336699"/>
      <name val="Segoe UI Light"/>
      <family val="2"/>
    </font>
    <font>
      <sz val="11"/>
      <color rgb="FF336699"/>
      <name val="Segoe UI Light"/>
      <family val="2"/>
    </font>
    <font>
      <b/>
      <sz val="11"/>
      <color rgb="FFA50021"/>
      <name val="Segoe UI Light"/>
      <family val="2"/>
    </font>
    <font>
      <sz val="9"/>
      <color indexed="81"/>
      <name val="Tahoma"/>
      <family val="2"/>
    </font>
    <font>
      <b/>
      <u/>
      <sz val="11"/>
      <color theme="1"/>
      <name val="Segoe UI Light"/>
      <family val="2"/>
    </font>
    <font>
      <b/>
      <u/>
      <sz val="12"/>
      <color theme="1" tint="0.249977111117893"/>
      <name val="Segoe UI Light"/>
      <family val="2"/>
    </font>
    <font>
      <b/>
      <sz val="12"/>
      <color theme="1" tint="0.249977111117893"/>
      <name val="Segoe UI Light"/>
      <family val="2"/>
    </font>
    <font>
      <b/>
      <sz val="11"/>
      <color theme="1" tint="0.249977111117893"/>
      <name val="Segoe UI Light"/>
      <family val="2"/>
    </font>
    <font>
      <sz val="10"/>
      <color theme="1"/>
      <name val="Segoe UI Light"/>
      <family val="2"/>
    </font>
    <font>
      <b/>
      <sz val="10"/>
      <color theme="1"/>
      <name val="Segoe UI Light"/>
      <family val="2"/>
    </font>
    <font>
      <b/>
      <sz val="11"/>
      <color rgb="FF002060"/>
      <name val="Segoe UI Light"/>
      <family val="2"/>
    </font>
    <font>
      <sz val="12"/>
      <name val="Arial Narrow"/>
      <family val="2"/>
    </font>
    <font>
      <sz val="18"/>
      <color rgb="FF5A702E"/>
      <name val="Segoe UI"/>
      <family val="2"/>
    </font>
    <font>
      <sz val="12"/>
      <color rgb="FF5A702E"/>
      <name val="Segoe UI"/>
      <family val="2"/>
    </font>
    <font>
      <sz val="11"/>
      <color rgb="FF782C2A"/>
      <name val="Segoe UI Light"/>
      <family val="2"/>
    </font>
    <font>
      <b/>
      <sz val="12"/>
      <name val="Segoe UI Light"/>
      <family val="2"/>
    </font>
    <font>
      <b/>
      <sz val="9"/>
      <color indexed="81"/>
      <name val="Tahoma"/>
      <charset val="1"/>
    </font>
    <font>
      <b/>
      <u/>
      <sz val="10"/>
      <color indexed="81"/>
      <name val="Tahoma"/>
      <family val="2"/>
    </font>
    <font>
      <b/>
      <sz val="10"/>
      <color indexed="81"/>
      <name val="Tahoma"/>
      <family val="2"/>
    </font>
    <font>
      <sz val="10"/>
      <color indexed="81"/>
      <name val="Tahoma"/>
      <family val="2"/>
    </font>
    <font>
      <b/>
      <sz val="12"/>
      <color rgb="FF5A702E"/>
      <name val="Segoe UI"/>
      <family val="2"/>
    </font>
    <font>
      <u/>
      <sz val="11"/>
      <color theme="1"/>
      <name val="Segoe UI Light"/>
      <family val="2"/>
    </font>
  </fonts>
  <fills count="11">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2" tint="-0.89999084444715716"/>
        <bgColor indexed="64"/>
      </patternFill>
    </fill>
    <fill>
      <patternFill patternType="solid">
        <fgColor theme="1" tint="4.9989318521683403E-2"/>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0.249977111117893"/>
        <bgColor indexed="64"/>
      </patternFill>
    </fill>
  </fills>
  <borders count="3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rgb="FF336699"/>
      </bottom>
      <diagonal/>
    </border>
    <border>
      <left style="medium">
        <color rgb="FF336699"/>
      </left>
      <right/>
      <top style="medium">
        <color rgb="FF336699"/>
      </top>
      <bottom style="medium">
        <color rgb="FF336699"/>
      </bottom>
      <diagonal/>
    </border>
    <border>
      <left/>
      <right style="medium">
        <color rgb="FF336699"/>
      </right>
      <top style="medium">
        <color rgb="FF336699"/>
      </top>
      <bottom style="medium">
        <color rgb="FF336699"/>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thin">
        <color theme="1"/>
      </bottom>
      <diagonal/>
    </border>
    <border>
      <left style="medium">
        <color rgb="FFA50021"/>
      </left>
      <right/>
      <top style="medium">
        <color rgb="FFA50021"/>
      </top>
      <bottom style="medium">
        <color rgb="FFA50021"/>
      </bottom>
      <diagonal/>
    </border>
    <border>
      <left/>
      <right style="medium">
        <color rgb="FFA50021"/>
      </right>
      <top style="medium">
        <color rgb="FFA50021"/>
      </top>
      <bottom style="medium">
        <color rgb="FFA50021"/>
      </bottom>
      <diagonal/>
    </border>
    <border>
      <left/>
      <right/>
      <top/>
      <bottom style="thin">
        <color theme="1" tint="0.499984740745262"/>
      </bottom>
      <diagonal/>
    </border>
    <border>
      <left/>
      <right/>
      <top style="thin">
        <color theme="1" tint="0.499984740745262"/>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5" fillId="0" borderId="0"/>
  </cellStyleXfs>
  <cellXfs count="150">
    <xf numFmtId="0" fontId="0" fillId="0" borderId="0" xfId="0"/>
    <xf numFmtId="9" fontId="0" fillId="0" borderId="0" xfId="1" applyFont="1"/>
    <xf numFmtId="0" fontId="0" fillId="5" borderId="0" xfId="0" applyFill="1"/>
    <xf numFmtId="0" fontId="0" fillId="6" borderId="0" xfId="0" applyFill="1"/>
    <xf numFmtId="0" fontId="3" fillId="0" borderId="0" xfId="0" applyFont="1"/>
    <xf numFmtId="0" fontId="3" fillId="0" borderId="0" xfId="0" applyFont="1" applyBorder="1" applyAlignment="1">
      <alignment horizontal="center"/>
    </xf>
    <xf numFmtId="0" fontId="3" fillId="0" borderId="0" xfId="0" applyFont="1" applyFill="1"/>
    <xf numFmtId="0" fontId="3" fillId="0" borderId="0" xfId="0" applyFont="1" applyAlignment="1">
      <alignment horizontal="center"/>
    </xf>
    <xf numFmtId="0" fontId="3"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center"/>
    </xf>
    <xf numFmtId="0" fontId="6" fillId="0" borderId="0" xfId="0" applyFont="1" applyFill="1" applyAlignment="1">
      <alignment vertical="center"/>
    </xf>
    <xf numFmtId="0" fontId="6" fillId="0" borderId="0" xfId="0" applyFont="1"/>
    <xf numFmtId="0" fontId="6" fillId="2" borderId="0" xfId="0" applyFont="1" applyFill="1" applyAlignment="1">
      <alignment vertical="center"/>
    </xf>
    <xf numFmtId="0" fontId="8" fillId="0" borderId="0" xfId="0" applyFont="1" applyBorder="1" applyAlignment="1">
      <alignment horizontal="left" vertical="center"/>
    </xf>
    <xf numFmtId="0" fontId="3" fillId="0" borderId="0" xfId="0" applyFont="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Fill="1" applyAlignment="1">
      <alignment vertical="center"/>
    </xf>
    <xf numFmtId="0" fontId="3" fillId="0" borderId="0" xfId="0" applyFont="1" applyBorder="1"/>
    <xf numFmtId="0" fontId="3" fillId="0" borderId="0" xfId="0" applyFont="1" applyFill="1" applyBorder="1"/>
    <xf numFmtId="0" fontId="3" fillId="0" borderId="0" xfId="0" applyFont="1" applyAlignment="1">
      <alignment horizontal="left" vertical="center"/>
    </xf>
    <xf numFmtId="0" fontId="3" fillId="0" borderId="0" xfId="0" applyFont="1" applyAlignment="1"/>
    <xf numFmtId="0" fontId="12" fillId="0" borderId="0" xfId="0" applyFont="1" applyBorder="1" applyAlignment="1">
      <alignment horizontal="left" vertical="center"/>
    </xf>
    <xf numFmtId="0" fontId="13" fillId="0" borderId="0" xfId="0" applyFont="1" applyBorder="1" applyAlignment="1">
      <alignment horizontal="left" vertical="center"/>
    </xf>
    <xf numFmtId="0" fontId="15" fillId="0" borderId="0" xfId="0" applyFont="1" applyBorder="1" applyAlignment="1">
      <alignment horizontal="center" vertical="center"/>
    </xf>
    <xf numFmtId="0" fontId="15" fillId="0" borderId="0" xfId="0" applyFont="1" applyAlignment="1">
      <alignment vertical="center"/>
    </xf>
    <xf numFmtId="0" fontId="6" fillId="0" borderId="0" xfId="0" applyFont="1" applyFill="1" applyBorder="1" applyAlignment="1">
      <alignment vertical="center"/>
    </xf>
    <xf numFmtId="0" fontId="6" fillId="7" borderId="0" xfId="0" applyFont="1" applyFill="1" applyBorder="1" applyAlignment="1">
      <alignment horizontal="center" vertical="center"/>
    </xf>
    <xf numFmtId="0" fontId="6" fillId="7" borderId="0" xfId="0" applyFont="1" applyFill="1" applyAlignment="1">
      <alignment vertical="center"/>
    </xf>
    <xf numFmtId="0" fontId="3" fillId="7" borderId="0" xfId="0" applyFont="1" applyFill="1" applyAlignment="1">
      <alignment vertical="center"/>
    </xf>
    <xf numFmtId="0" fontId="3" fillId="7" borderId="0" xfId="0" applyFont="1" applyFill="1" applyBorder="1" applyAlignment="1">
      <alignment horizontal="center" vertical="center"/>
    </xf>
    <xf numFmtId="0" fontId="3" fillId="0" borderId="6" xfId="0" applyFont="1" applyBorder="1"/>
    <xf numFmtId="0" fontId="3" fillId="0" borderId="6" xfId="0" applyFont="1" applyFill="1" applyBorder="1"/>
    <xf numFmtId="0" fontId="7" fillId="0" borderId="6" xfId="0" applyFont="1" applyBorder="1"/>
    <xf numFmtId="0" fontId="7" fillId="0" borderId="6" xfId="0" applyFont="1" applyFill="1" applyBorder="1"/>
    <xf numFmtId="0" fontId="12" fillId="0" borderId="0" xfId="0" applyFont="1"/>
    <xf numFmtId="0" fontId="4" fillId="0" borderId="0" xfId="0" applyFont="1" applyFill="1" applyBorder="1" applyAlignment="1">
      <alignment horizontal="left" vertical="center"/>
    </xf>
    <xf numFmtId="1" fontId="6" fillId="0" borderId="0" xfId="0" applyNumberFormat="1" applyFont="1" applyFill="1" applyBorder="1" applyAlignment="1">
      <alignment horizontal="center" vertical="center"/>
    </xf>
    <xf numFmtId="0" fontId="21" fillId="0" borderId="0" xfId="0" applyFont="1"/>
    <xf numFmtId="0" fontId="21" fillId="0" borderId="0" xfId="0" applyFont="1" applyFill="1"/>
    <xf numFmtId="0" fontId="3" fillId="0" borderId="0" xfId="0" applyFont="1" applyAlignment="1">
      <alignment horizontal="left"/>
    </xf>
    <xf numFmtId="0" fontId="9" fillId="0" borderId="0" xfId="0" applyFont="1" applyFill="1" applyBorder="1" applyAlignment="1">
      <alignment horizontal="center" vertical="center"/>
    </xf>
    <xf numFmtId="0" fontId="3" fillId="0" borderId="12" xfId="0" applyFont="1" applyBorder="1"/>
    <xf numFmtId="0" fontId="3" fillId="0" borderId="12" xfId="0" applyFont="1" applyFill="1" applyBorder="1"/>
    <xf numFmtId="0" fontId="3" fillId="0" borderId="14" xfId="0" applyFont="1" applyBorder="1"/>
    <xf numFmtId="0" fontId="3" fillId="0" borderId="13" xfId="0" applyFont="1" applyBorder="1"/>
    <xf numFmtId="0" fontId="23" fillId="0" borderId="0" xfId="0" applyFont="1" applyAlignment="1">
      <alignment horizontal="center"/>
    </xf>
    <xf numFmtId="0" fontId="4" fillId="0" borderId="0" xfId="0" applyFont="1" applyFill="1" applyBorder="1" applyAlignment="1">
      <alignment horizontal="center" vertical="center"/>
    </xf>
    <xf numFmtId="0" fontId="4" fillId="0" borderId="0" xfId="0" applyFont="1" applyFill="1" applyAlignment="1">
      <alignmen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16" fillId="0" borderId="0" xfId="0" applyFont="1" applyFill="1" applyBorder="1" applyAlignment="1">
      <alignment vertical="center"/>
    </xf>
    <xf numFmtId="1" fontId="0" fillId="0" borderId="0" xfId="0" applyNumberFormat="1"/>
    <xf numFmtId="0" fontId="3" fillId="0" borderId="0" xfId="0" applyFont="1" applyAlignment="1">
      <alignment horizontal="left"/>
    </xf>
    <xf numFmtId="0" fontId="4" fillId="0" borderId="0" xfId="0" applyFont="1" applyFill="1" applyBorder="1" applyAlignment="1">
      <alignment horizontal="left" vertical="center"/>
    </xf>
    <xf numFmtId="0" fontId="3" fillId="0" borderId="0" xfId="0"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center" vertical="top"/>
    </xf>
    <xf numFmtId="0" fontId="2" fillId="0" borderId="23" xfId="2" applyFont="1" applyBorder="1" applyAlignment="1">
      <alignment horizontal="left" vertical="top" wrapText="1"/>
    </xf>
    <xf numFmtId="0" fontId="28" fillId="0" borderId="23" xfId="2" applyFont="1" applyBorder="1" applyAlignment="1">
      <alignment horizontal="left" vertical="top" wrapText="1"/>
    </xf>
    <xf numFmtId="0" fontId="0" fillId="0" borderId="0" xfId="0"/>
    <xf numFmtId="0" fontId="26" fillId="0" borderId="0" xfId="2" applyFont="1" applyBorder="1" applyAlignment="1">
      <alignment horizontal="center" vertical="center"/>
    </xf>
    <xf numFmtId="0" fontId="34" fillId="0" borderId="22" xfId="2" applyFont="1" applyBorder="1" applyAlignment="1">
      <alignment horizontal="left" vertical="center"/>
    </xf>
    <xf numFmtId="0" fontId="27" fillId="0" borderId="22" xfId="2" applyFont="1" applyBorder="1" applyAlignment="1">
      <alignment horizontal="left" vertical="center"/>
    </xf>
    <xf numFmtId="0" fontId="2" fillId="0" borderId="0" xfId="2" applyFont="1" applyBorder="1" applyAlignment="1">
      <alignment horizontal="left" vertical="top" wrapText="1"/>
    </xf>
    <xf numFmtId="0" fontId="28" fillId="0" borderId="0" xfId="2" applyFont="1" applyBorder="1" applyAlignment="1">
      <alignment horizontal="left" vertical="top" wrapText="1"/>
    </xf>
    <xf numFmtId="0" fontId="34" fillId="0" borderId="22" xfId="2" applyFont="1" applyBorder="1" applyAlignment="1">
      <alignment vertical="center" wrapText="1"/>
    </xf>
    <xf numFmtId="0" fontId="27" fillId="0" borderId="22" xfId="2" applyFont="1" applyBorder="1" applyAlignment="1">
      <alignment vertical="center" wrapText="1"/>
    </xf>
    <xf numFmtId="0" fontId="29" fillId="0" borderId="0" xfId="2" applyFont="1" applyAlignment="1">
      <alignment horizontal="center" vertical="center" wrapText="1"/>
    </xf>
    <xf numFmtId="0" fontId="34" fillId="0" borderId="22" xfId="2" applyFont="1" applyBorder="1" applyAlignment="1">
      <alignment horizontal="left" vertical="center" wrapText="1"/>
    </xf>
    <xf numFmtId="0" fontId="27" fillId="0" borderId="22" xfId="2" applyFont="1" applyBorder="1" applyAlignment="1">
      <alignment horizontal="left" vertical="center" wrapText="1"/>
    </xf>
    <xf numFmtId="0" fontId="3" fillId="0" borderId="0" xfId="0" applyFont="1" applyAlignment="1">
      <alignment horizontal="left" vertical="top" wrapText="1"/>
    </xf>
    <xf numFmtId="0" fontId="3" fillId="9" borderId="24" xfId="0" applyFont="1" applyFill="1" applyBorder="1" applyAlignment="1">
      <alignment horizontal="center"/>
    </xf>
    <xf numFmtId="0" fontId="3" fillId="9" borderId="5" xfId="0" applyFont="1" applyFill="1" applyBorder="1" applyAlignment="1">
      <alignment horizontal="center"/>
    </xf>
    <xf numFmtId="0" fontId="3" fillId="9" borderId="27" xfId="0" applyFont="1" applyFill="1" applyBorder="1" applyAlignment="1">
      <alignment horizontal="center"/>
    </xf>
    <xf numFmtId="0" fontId="3" fillId="9" borderId="25" xfId="0" applyFont="1" applyFill="1" applyBorder="1" applyAlignment="1">
      <alignment horizontal="center"/>
    </xf>
    <xf numFmtId="0" fontId="3" fillId="9" borderId="0" xfId="0" applyFont="1" applyFill="1" applyBorder="1" applyAlignment="1">
      <alignment horizontal="center"/>
    </xf>
    <xf numFmtId="0" fontId="3" fillId="9" borderId="28" xfId="0" applyFont="1" applyFill="1" applyBorder="1" applyAlignment="1">
      <alignment horizontal="center"/>
    </xf>
    <xf numFmtId="0" fontId="3" fillId="9" borderId="26" xfId="0" applyFont="1" applyFill="1" applyBorder="1" applyAlignment="1">
      <alignment horizontal="center"/>
    </xf>
    <xf numFmtId="0" fontId="3" fillId="9" borderId="1" xfId="0" applyFont="1" applyFill="1" applyBorder="1" applyAlignment="1">
      <alignment horizontal="center"/>
    </xf>
    <xf numFmtId="0" fontId="3" fillId="9" borderId="29" xfId="0" applyFont="1" applyFill="1" applyBorder="1" applyAlignment="1">
      <alignment horizontal="center"/>
    </xf>
    <xf numFmtId="0" fontId="8" fillId="0" borderId="0" xfId="0" applyFont="1" applyAlignment="1">
      <alignment horizontal="left" vertical="center" wrapText="1"/>
    </xf>
    <xf numFmtId="0" fontId="3" fillId="9" borderId="15" xfId="0" applyFont="1" applyFill="1" applyBorder="1" applyAlignment="1">
      <alignment horizontal="left" vertical="center"/>
    </xf>
    <xf numFmtId="0" fontId="3" fillId="9" borderId="16" xfId="0" applyFont="1" applyFill="1" applyBorder="1" applyAlignment="1">
      <alignment horizontal="left" vertical="center"/>
    </xf>
    <xf numFmtId="0" fontId="3" fillId="9" borderId="17" xfId="0" applyFont="1" applyFill="1" applyBorder="1" applyAlignment="1">
      <alignment horizontal="left" vertical="center"/>
    </xf>
    <xf numFmtId="0" fontId="3" fillId="9" borderId="18" xfId="0" applyFont="1" applyFill="1" applyBorder="1" applyAlignment="1">
      <alignment horizontal="left" vertical="center"/>
    </xf>
    <xf numFmtId="0" fontId="3" fillId="9" borderId="0" xfId="0" applyFont="1" applyFill="1" applyBorder="1" applyAlignment="1">
      <alignment horizontal="left" vertical="center"/>
    </xf>
    <xf numFmtId="0" fontId="3" fillId="9" borderId="14" xfId="0" applyFont="1" applyFill="1" applyBorder="1" applyAlignment="1">
      <alignment horizontal="left" vertical="center"/>
    </xf>
    <xf numFmtId="0" fontId="3" fillId="9" borderId="19" xfId="0" applyFont="1" applyFill="1" applyBorder="1" applyAlignment="1">
      <alignment horizontal="left" vertical="center"/>
    </xf>
    <xf numFmtId="0" fontId="3" fillId="9" borderId="12" xfId="0" applyFont="1" applyFill="1" applyBorder="1" applyAlignment="1">
      <alignment horizontal="left" vertical="center"/>
    </xf>
    <xf numFmtId="0" fontId="3" fillId="9" borderId="13" xfId="0" applyFont="1" applyFill="1" applyBorder="1" applyAlignment="1">
      <alignment horizontal="left" vertical="center"/>
    </xf>
    <xf numFmtId="0" fontId="3" fillId="9" borderId="9"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11" xfId="0" applyFont="1" applyFill="1" applyBorder="1" applyAlignment="1">
      <alignment horizontal="center" vertical="center"/>
    </xf>
    <xf numFmtId="0" fontId="18" fillId="0" borderId="0" xfId="0" applyFont="1" applyAlignment="1">
      <alignment horizontal="left" vertical="center"/>
    </xf>
    <xf numFmtId="0" fontId="22" fillId="0" borderId="0" xfId="0" applyFont="1" applyBorder="1" applyAlignment="1">
      <alignment horizontal="left" vertical="center" wrapText="1"/>
    </xf>
    <xf numFmtId="0" fontId="22" fillId="0" borderId="12" xfId="0" applyFont="1" applyBorder="1" applyAlignment="1">
      <alignment horizontal="left" vertical="center" wrapText="1"/>
    </xf>
    <xf numFmtId="0" fontId="3" fillId="9" borderId="12" xfId="0" applyFont="1" applyFill="1" applyBorder="1" applyAlignment="1">
      <alignment horizontal="center" vertical="center"/>
    </xf>
    <xf numFmtId="0" fontId="11" fillId="0" borderId="0" xfId="0" applyFont="1" applyBorder="1" applyAlignment="1">
      <alignment horizontal="left"/>
    </xf>
    <xf numFmtId="0" fontId="11" fillId="0" borderId="6" xfId="0" applyFont="1" applyBorder="1" applyAlignment="1">
      <alignment horizontal="left"/>
    </xf>
    <xf numFmtId="0" fontId="8" fillId="0" borderId="0" xfId="0" applyFont="1" applyAlignment="1">
      <alignment horizontal="left" vertical="center"/>
    </xf>
    <xf numFmtId="0" fontId="9" fillId="10" borderId="9" xfId="0" applyFont="1" applyFill="1" applyBorder="1" applyAlignment="1">
      <alignment horizontal="center" vertical="center"/>
    </xf>
    <xf numFmtId="0" fontId="9" fillId="10" borderId="10" xfId="0" applyFont="1" applyFill="1" applyBorder="1" applyAlignment="1">
      <alignment horizontal="center" vertical="center"/>
    </xf>
    <xf numFmtId="0" fontId="9" fillId="10" borderId="11" xfId="0" applyFont="1" applyFill="1" applyBorder="1" applyAlignment="1">
      <alignment horizontal="center" vertical="center"/>
    </xf>
    <xf numFmtId="0" fontId="35" fillId="0" borderId="0" xfId="0" applyFont="1" applyAlignment="1">
      <alignment horizontal="left"/>
    </xf>
    <xf numFmtId="0" fontId="3" fillId="0" borderId="0" xfId="0" applyFont="1" applyAlignment="1">
      <alignment horizontal="left"/>
    </xf>
    <xf numFmtId="0" fontId="3" fillId="0" borderId="0" xfId="0" applyFont="1" applyAlignment="1">
      <alignment horizontal="left" vertical="center" wrapText="1"/>
    </xf>
    <xf numFmtId="0" fontId="3" fillId="0" borderId="0" xfId="0" applyFont="1" applyAlignment="1">
      <alignment horizontal="left" wrapText="1"/>
    </xf>
    <xf numFmtId="0" fontId="21" fillId="0" borderId="12" xfId="0" applyFont="1" applyBorder="1" applyAlignment="1">
      <alignment horizontal="center"/>
    </xf>
    <xf numFmtId="0" fontId="4" fillId="0" borderId="5" xfId="0" applyFont="1" applyFill="1" applyBorder="1" applyAlignment="1">
      <alignment horizontal="center" vertical="center"/>
    </xf>
    <xf numFmtId="0" fontId="24" fillId="0" borderId="5" xfId="0" applyFont="1" applyFill="1" applyBorder="1" applyAlignment="1">
      <alignment horizontal="center" vertical="center"/>
    </xf>
    <xf numFmtId="0" fontId="16" fillId="0" borderId="5" xfId="0" applyFont="1" applyFill="1" applyBorder="1" applyAlignment="1">
      <alignment horizontal="center" vertical="center"/>
    </xf>
    <xf numFmtId="0" fontId="4" fillId="0" borderId="0" xfId="0" applyFont="1" applyFill="1" applyBorder="1" applyAlignment="1">
      <alignment horizontal="left" vertical="center"/>
    </xf>
    <xf numFmtId="1" fontId="4" fillId="8" borderId="7" xfId="0" applyNumberFormat="1" applyFont="1" applyFill="1" applyBorder="1" applyAlignment="1">
      <alignment horizontal="center" vertical="center"/>
    </xf>
    <xf numFmtId="1" fontId="4" fillId="8" borderId="8" xfId="0" applyNumberFormat="1" applyFont="1" applyFill="1" applyBorder="1" applyAlignment="1">
      <alignment horizontal="center" vertical="center"/>
    </xf>
    <xf numFmtId="1" fontId="4" fillId="3" borderId="20" xfId="0" applyNumberFormat="1" applyFont="1" applyFill="1" applyBorder="1" applyAlignment="1">
      <alignment horizontal="center" vertical="center"/>
    </xf>
    <xf numFmtId="1" fontId="4" fillId="3" borderId="2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2" fillId="0" borderId="0" xfId="0" applyFont="1" applyAlignment="1">
      <alignment horizontal="left" vertical="top" wrapText="1"/>
    </xf>
    <xf numFmtId="0" fontId="18" fillId="0" borderId="0" xfId="0" applyFont="1" applyFill="1" applyAlignment="1">
      <alignment horizontal="left" vertical="center"/>
    </xf>
    <xf numFmtId="0" fontId="19" fillId="0" borderId="0" xfId="0" applyFont="1" applyAlignment="1">
      <alignment horizontal="left"/>
    </xf>
    <xf numFmtId="0" fontId="8" fillId="4" borderId="9" xfId="0" applyFont="1" applyFill="1" applyBorder="1" applyAlignment="1">
      <alignment horizontal="center"/>
    </xf>
    <xf numFmtId="0" fontId="8" fillId="4" borderId="10" xfId="0" applyFont="1" applyFill="1" applyBorder="1" applyAlignment="1">
      <alignment horizontal="center"/>
    </xf>
    <xf numFmtId="0" fontId="8" fillId="4" borderId="11" xfId="0" applyFont="1" applyFill="1" applyBorder="1" applyAlignment="1">
      <alignment horizontal="center"/>
    </xf>
    <xf numFmtId="0" fontId="20" fillId="0" borderId="0" xfId="0" applyFont="1" applyAlignment="1">
      <alignment horizontal="left" vertical="center" wrapText="1"/>
    </xf>
    <xf numFmtId="0" fontId="6"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 xfId="0" applyFont="1" applyBorder="1" applyAlignment="1">
      <alignment horizontal="left" vertical="center"/>
    </xf>
    <xf numFmtId="0" fontId="14"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1" fillId="0" borderId="6" xfId="0" applyFont="1" applyBorder="1" applyAlignment="1">
      <alignment horizontal="center"/>
    </xf>
    <xf numFmtId="0" fontId="10" fillId="0" borderId="0" xfId="0" applyFont="1" applyAlignment="1">
      <alignment horizontal="left"/>
    </xf>
    <xf numFmtId="0" fontId="16" fillId="0" borderId="1" xfId="0" applyFont="1" applyBorder="1" applyAlignment="1">
      <alignment horizontal="center"/>
    </xf>
    <xf numFmtId="0" fontId="4" fillId="0" borderId="0" xfId="0" applyFont="1" applyAlignment="1">
      <alignment horizontal="left"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Border="1" applyAlignment="1">
      <alignment horizontal="center"/>
    </xf>
    <xf numFmtId="0" fontId="14" fillId="0" borderId="1" xfId="0" applyFont="1" applyBorder="1" applyAlignment="1">
      <alignment horizontal="center"/>
    </xf>
    <xf numFmtId="0" fontId="0" fillId="0" borderId="0" xfId="0" applyAlignment="1">
      <alignment horizontal="center"/>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A50021"/>
      <color rgb="FFFF5050"/>
      <color rgb="FF336699"/>
      <color rgb="FF003300"/>
      <color rgb="FF009999"/>
      <color rgb="FFCCECFF"/>
      <color rgb="FF99CCFF"/>
      <color rgb="FF0099CC"/>
      <color rgb="FF336600"/>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2">
                    <a:lumMod val="25000"/>
                  </a:schemeClr>
                </a:solidFill>
                <a:latin typeface="+mn-lt"/>
                <a:ea typeface="+mn-ea"/>
                <a:cs typeface="+mn-cs"/>
              </a:defRPr>
            </a:pPr>
            <a:r>
              <a:rPr lang="en-US" b="1">
                <a:solidFill>
                  <a:schemeClr val="bg2">
                    <a:lumMod val="25000"/>
                  </a:schemeClr>
                </a:solidFill>
              </a:rPr>
              <a:t>Boys and Girls Enrollment and Athletic Participation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bg2">
                  <a:lumMod val="25000"/>
                </a:schemeClr>
              </a:solidFill>
              <a:latin typeface="+mn-lt"/>
              <a:ea typeface="+mn-ea"/>
              <a:cs typeface="+mn-cs"/>
            </a:defRPr>
          </a:pPr>
          <a:endParaRPr lang="en-US"/>
        </a:p>
      </c:txPr>
    </c:title>
    <c:autoTitleDeleted val="0"/>
    <c:plotArea>
      <c:layout/>
      <c:barChart>
        <c:barDir val="bar"/>
        <c:grouping val="stacked"/>
        <c:varyColors val="0"/>
        <c:ser>
          <c:idx val="0"/>
          <c:order val="0"/>
          <c:tx>
            <c:strRef>
              <c:f>Calculations!$C$18</c:f>
              <c:strCache>
                <c:ptCount val="1"/>
                <c:pt idx="0">
                  <c:v>Boys</c:v>
                </c:pt>
              </c:strCache>
            </c:strRef>
          </c:tx>
          <c:spPr>
            <a:solidFill>
              <a:srgbClr val="3366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Calculations!$D$17:$E$17</c:f>
              <c:strCache>
                <c:ptCount val="2"/>
                <c:pt idx="0">
                  <c:v>% in Athletics</c:v>
                </c:pt>
                <c:pt idx="1">
                  <c:v>% Enrolled</c:v>
                </c:pt>
              </c:strCache>
            </c:strRef>
          </c:cat>
          <c:val>
            <c:numRef>
              <c:f>Calculations!$D$18:$E$18</c:f>
              <c:numCache>
                <c:formatCode>0%</c:formatCode>
                <c:ptCount val="2"/>
                <c:pt idx="0">
                  <c:v>0</c:v>
                </c:pt>
                <c:pt idx="1">
                  <c:v>0</c:v>
                </c:pt>
              </c:numCache>
            </c:numRef>
          </c:val>
          <c:extLst>
            <c:ext xmlns:c16="http://schemas.microsoft.com/office/drawing/2014/chart" uri="{C3380CC4-5D6E-409C-BE32-E72D297353CC}">
              <c16:uniqueId val="{00000000-BAE4-415A-AA80-2D7D782B98F0}"/>
            </c:ext>
          </c:extLst>
        </c:ser>
        <c:ser>
          <c:idx val="1"/>
          <c:order val="1"/>
          <c:tx>
            <c:strRef>
              <c:f>Calculations!$C$19</c:f>
              <c:strCache>
                <c:ptCount val="1"/>
                <c:pt idx="0">
                  <c:v>Girls</c:v>
                </c:pt>
              </c:strCache>
            </c:strRef>
          </c:tx>
          <c:spPr>
            <a:solidFill>
              <a:srgbClr val="FF5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85000"/>
                        <a:lumOff val="1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Calculations!$D$17:$E$17</c:f>
              <c:strCache>
                <c:ptCount val="2"/>
                <c:pt idx="0">
                  <c:v>% in Athletics</c:v>
                </c:pt>
                <c:pt idx="1">
                  <c:v>% Enrolled</c:v>
                </c:pt>
              </c:strCache>
            </c:strRef>
          </c:cat>
          <c:val>
            <c:numRef>
              <c:f>Calculations!$D$19:$E$19</c:f>
              <c:numCache>
                <c:formatCode>0%</c:formatCode>
                <c:ptCount val="2"/>
                <c:pt idx="0">
                  <c:v>0</c:v>
                </c:pt>
                <c:pt idx="1">
                  <c:v>0</c:v>
                </c:pt>
              </c:numCache>
            </c:numRef>
          </c:val>
          <c:extLst>
            <c:ext xmlns:c16="http://schemas.microsoft.com/office/drawing/2014/chart" uri="{C3380CC4-5D6E-409C-BE32-E72D297353CC}">
              <c16:uniqueId val="{00000001-BAE4-415A-AA80-2D7D782B98F0}"/>
            </c:ext>
          </c:extLst>
        </c:ser>
        <c:dLbls>
          <c:showLegendKey val="0"/>
          <c:showVal val="0"/>
          <c:showCatName val="0"/>
          <c:showSerName val="0"/>
          <c:showPercent val="0"/>
          <c:showBubbleSize val="0"/>
        </c:dLbls>
        <c:gapWidth val="150"/>
        <c:overlap val="100"/>
        <c:axId val="416497944"/>
        <c:axId val="416499256"/>
      </c:barChart>
      <c:catAx>
        <c:axId val="416497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mn-lt"/>
                <a:ea typeface="+mn-ea"/>
                <a:cs typeface="+mn-cs"/>
              </a:defRPr>
            </a:pPr>
            <a:endParaRPr lang="en-US"/>
          </a:p>
        </c:txPr>
        <c:crossAx val="416499256"/>
        <c:crosses val="autoZero"/>
        <c:auto val="1"/>
        <c:lblAlgn val="ctr"/>
        <c:lblOffset val="100"/>
        <c:noMultiLvlLbl val="0"/>
      </c:catAx>
      <c:valAx>
        <c:axId val="41649925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mn-lt"/>
                <a:ea typeface="+mn-ea"/>
                <a:cs typeface="+mn-cs"/>
              </a:defRPr>
            </a:pPr>
            <a:endParaRPr lang="en-US"/>
          </a:p>
        </c:txPr>
        <c:crossAx val="416497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Boys and Girls Enrollment and Athletic Participation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Calculations!$C$250</c:f>
              <c:strCache>
                <c:ptCount val="1"/>
                <c:pt idx="0">
                  <c:v>Boys</c:v>
                </c:pt>
              </c:strCache>
            </c:strRef>
          </c:tx>
          <c:spPr>
            <a:solidFill>
              <a:srgbClr val="3366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Calculations!$D$249:$E$249</c:f>
              <c:strCache>
                <c:ptCount val="2"/>
                <c:pt idx="0">
                  <c:v>% in Athletics</c:v>
                </c:pt>
                <c:pt idx="1">
                  <c:v>% Enrolled</c:v>
                </c:pt>
              </c:strCache>
            </c:strRef>
          </c:cat>
          <c:val>
            <c:numRef>
              <c:f>Calculations!$D$250:$E$250</c:f>
              <c:numCache>
                <c:formatCode>0%</c:formatCode>
                <c:ptCount val="2"/>
                <c:pt idx="0">
                  <c:v>0</c:v>
                </c:pt>
                <c:pt idx="1">
                  <c:v>0</c:v>
                </c:pt>
              </c:numCache>
            </c:numRef>
          </c:val>
          <c:extLst>
            <c:ext xmlns:c16="http://schemas.microsoft.com/office/drawing/2014/chart" uri="{C3380CC4-5D6E-409C-BE32-E72D297353CC}">
              <c16:uniqueId val="{00000000-A445-4CBF-84F5-DD8FBEDB0E62}"/>
            </c:ext>
          </c:extLst>
        </c:ser>
        <c:ser>
          <c:idx val="1"/>
          <c:order val="1"/>
          <c:tx>
            <c:strRef>
              <c:f>Calculations!$C$251</c:f>
              <c:strCache>
                <c:ptCount val="1"/>
                <c:pt idx="0">
                  <c:v>Girls</c:v>
                </c:pt>
              </c:strCache>
            </c:strRef>
          </c:tx>
          <c:spPr>
            <a:solidFill>
              <a:srgbClr val="FF5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85000"/>
                        <a:lumOff val="1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Calculations!$D$249:$E$249</c:f>
              <c:strCache>
                <c:ptCount val="2"/>
                <c:pt idx="0">
                  <c:v>% in Athletics</c:v>
                </c:pt>
                <c:pt idx="1">
                  <c:v>% Enrolled</c:v>
                </c:pt>
              </c:strCache>
            </c:strRef>
          </c:cat>
          <c:val>
            <c:numRef>
              <c:f>Calculations!$D$251:$E$251</c:f>
              <c:numCache>
                <c:formatCode>0%</c:formatCode>
                <c:ptCount val="2"/>
                <c:pt idx="0">
                  <c:v>0</c:v>
                </c:pt>
                <c:pt idx="1">
                  <c:v>0</c:v>
                </c:pt>
              </c:numCache>
            </c:numRef>
          </c:val>
          <c:extLst>
            <c:ext xmlns:c16="http://schemas.microsoft.com/office/drawing/2014/chart" uri="{C3380CC4-5D6E-409C-BE32-E72D297353CC}">
              <c16:uniqueId val="{00000001-A445-4CBF-84F5-DD8FBEDB0E62}"/>
            </c:ext>
          </c:extLst>
        </c:ser>
        <c:dLbls>
          <c:showLegendKey val="0"/>
          <c:showVal val="0"/>
          <c:showCatName val="0"/>
          <c:showSerName val="0"/>
          <c:showPercent val="0"/>
          <c:showBubbleSize val="0"/>
        </c:dLbls>
        <c:gapWidth val="150"/>
        <c:overlap val="100"/>
        <c:axId val="435247464"/>
        <c:axId val="435243856"/>
      </c:barChart>
      <c:catAx>
        <c:axId val="43524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5243856"/>
        <c:crosses val="autoZero"/>
        <c:auto val="1"/>
        <c:lblAlgn val="ctr"/>
        <c:lblOffset val="100"/>
        <c:noMultiLvlLbl val="0"/>
      </c:catAx>
      <c:valAx>
        <c:axId val="4352438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5247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Boys and Girls Enrollment and Athletic Participation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Calculations!$C$43</c:f>
              <c:strCache>
                <c:ptCount val="1"/>
                <c:pt idx="0">
                  <c:v>Boys</c:v>
                </c:pt>
              </c:strCache>
            </c:strRef>
          </c:tx>
          <c:spPr>
            <a:solidFill>
              <a:srgbClr val="3366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Calculations!$D$42:$E$42</c:f>
              <c:strCache>
                <c:ptCount val="2"/>
                <c:pt idx="0">
                  <c:v>% in Athletics</c:v>
                </c:pt>
                <c:pt idx="1">
                  <c:v>% Enrolled</c:v>
                </c:pt>
              </c:strCache>
            </c:strRef>
          </c:cat>
          <c:val>
            <c:numRef>
              <c:f>Calculations!$D$43:$E$43</c:f>
              <c:numCache>
                <c:formatCode>0%</c:formatCode>
                <c:ptCount val="2"/>
                <c:pt idx="0">
                  <c:v>0</c:v>
                </c:pt>
                <c:pt idx="1">
                  <c:v>0</c:v>
                </c:pt>
              </c:numCache>
            </c:numRef>
          </c:val>
          <c:extLst>
            <c:ext xmlns:c16="http://schemas.microsoft.com/office/drawing/2014/chart" uri="{C3380CC4-5D6E-409C-BE32-E72D297353CC}">
              <c16:uniqueId val="{00000000-8E0E-4774-9D51-8098B4DD3624}"/>
            </c:ext>
          </c:extLst>
        </c:ser>
        <c:ser>
          <c:idx val="1"/>
          <c:order val="1"/>
          <c:tx>
            <c:strRef>
              <c:f>Calculations!$C$44</c:f>
              <c:strCache>
                <c:ptCount val="1"/>
                <c:pt idx="0">
                  <c:v>Girls</c:v>
                </c:pt>
              </c:strCache>
            </c:strRef>
          </c:tx>
          <c:spPr>
            <a:solidFill>
              <a:srgbClr val="FF5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85000"/>
                        <a:lumOff val="1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Calculations!$D$42:$E$42</c:f>
              <c:strCache>
                <c:ptCount val="2"/>
                <c:pt idx="0">
                  <c:v>% in Athletics</c:v>
                </c:pt>
                <c:pt idx="1">
                  <c:v>% Enrolled</c:v>
                </c:pt>
              </c:strCache>
            </c:strRef>
          </c:cat>
          <c:val>
            <c:numRef>
              <c:f>Calculations!$D$44:$E$44</c:f>
              <c:numCache>
                <c:formatCode>0%</c:formatCode>
                <c:ptCount val="2"/>
                <c:pt idx="0">
                  <c:v>0</c:v>
                </c:pt>
                <c:pt idx="1">
                  <c:v>0</c:v>
                </c:pt>
              </c:numCache>
            </c:numRef>
          </c:val>
          <c:extLst>
            <c:ext xmlns:c16="http://schemas.microsoft.com/office/drawing/2014/chart" uri="{C3380CC4-5D6E-409C-BE32-E72D297353CC}">
              <c16:uniqueId val="{00000001-8E0E-4774-9D51-8098B4DD3624}"/>
            </c:ext>
          </c:extLst>
        </c:ser>
        <c:dLbls>
          <c:showLegendKey val="0"/>
          <c:showVal val="0"/>
          <c:showCatName val="0"/>
          <c:showSerName val="0"/>
          <c:showPercent val="0"/>
          <c:showBubbleSize val="0"/>
        </c:dLbls>
        <c:gapWidth val="150"/>
        <c:overlap val="100"/>
        <c:axId val="601539536"/>
        <c:axId val="601534288"/>
      </c:barChart>
      <c:catAx>
        <c:axId val="6015395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534288"/>
        <c:crosses val="autoZero"/>
        <c:auto val="1"/>
        <c:lblAlgn val="ctr"/>
        <c:lblOffset val="100"/>
        <c:noMultiLvlLbl val="0"/>
      </c:catAx>
      <c:valAx>
        <c:axId val="601534288"/>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539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Boys and Girls Enrollment and Athletic Participation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Calculations!$C$73</c:f>
              <c:strCache>
                <c:ptCount val="1"/>
                <c:pt idx="0">
                  <c:v>Boys</c:v>
                </c:pt>
              </c:strCache>
            </c:strRef>
          </c:tx>
          <c:spPr>
            <a:solidFill>
              <a:srgbClr val="3366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Calculations!$D$72:$E$72</c:f>
              <c:strCache>
                <c:ptCount val="2"/>
                <c:pt idx="0">
                  <c:v>% in Athletics</c:v>
                </c:pt>
                <c:pt idx="1">
                  <c:v>% Enrolled</c:v>
                </c:pt>
              </c:strCache>
            </c:strRef>
          </c:cat>
          <c:val>
            <c:numRef>
              <c:f>Calculations!$D$73:$E$73</c:f>
              <c:numCache>
                <c:formatCode>0%</c:formatCode>
                <c:ptCount val="2"/>
                <c:pt idx="0">
                  <c:v>0</c:v>
                </c:pt>
                <c:pt idx="1">
                  <c:v>0</c:v>
                </c:pt>
              </c:numCache>
            </c:numRef>
          </c:val>
          <c:extLst>
            <c:ext xmlns:c16="http://schemas.microsoft.com/office/drawing/2014/chart" uri="{C3380CC4-5D6E-409C-BE32-E72D297353CC}">
              <c16:uniqueId val="{00000000-FBB8-47EC-B4CA-1E333FB7EE3C}"/>
            </c:ext>
          </c:extLst>
        </c:ser>
        <c:ser>
          <c:idx val="1"/>
          <c:order val="1"/>
          <c:tx>
            <c:strRef>
              <c:f>Calculations!$C$74</c:f>
              <c:strCache>
                <c:ptCount val="1"/>
                <c:pt idx="0">
                  <c:v>Girls</c:v>
                </c:pt>
              </c:strCache>
            </c:strRef>
          </c:tx>
          <c:spPr>
            <a:solidFill>
              <a:srgbClr val="FF5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85000"/>
                        <a:lumOff val="1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Calculations!$D$72:$E$72</c:f>
              <c:strCache>
                <c:ptCount val="2"/>
                <c:pt idx="0">
                  <c:v>% in Athletics</c:v>
                </c:pt>
                <c:pt idx="1">
                  <c:v>% Enrolled</c:v>
                </c:pt>
              </c:strCache>
            </c:strRef>
          </c:cat>
          <c:val>
            <c:numRef>
              <c:f>Calculations!$D$74:$E$74</c:f>
              <c:numCache>
                <c:formatCode>0%</c:formatCode>
                <c:ptCount val="2"/>
                <c:pt idx="0">
                  <c:v>0</c:v>
                </c:pt>
                <c:pt idx="1">
                  <c:v>0</c:v>
                </c:pt>
              </c:numCache>
            </c:numRef>
          </c:val>
          <c:extLst>
            <c:ext xmlns:c16="http://schemas.microsoft.com/office/drawing/2014/chart" uri="{C3380CC4-5D6E-409C-BE32-E72D297353CC}">
              <c16:uniqueId val="{00000001-FBB8-47EC-B4CA-1E333FB7EE3C}"/>
            </c:ext>
          </c:extLst>
        </c:ser>
        <c:dLbls>
          <c:showLegendKey val="0"/>
          <c:showVal val="0"/>
          <c:showCatName val="0"/>
          <c:showSerName val="0"/>
          <c:showPercent val="0"/>
          <c:showBubbleSize val="0"/>
        </c:dLbls>
        <c:gapWidth val="150"/>
        <c:overlap val="100"/>
        <c:axId val="596981424"/>
        <c:axId val="596979128"/>
      </c:barChart>
      <c:catAx>
        <c:axId val="596981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979128"/>
        <c:crosses val="autoZero"/>
        <c:auto val="1"/>
        <c:lblAlgn val="ctr"/>
        <c:lblOffset val="100"/>
        <c:noMultiLvlLbl val="0"/>
      </c:catAx>
      <c:valAx>
        <c:axId val="5969791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981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r>
              <a:rPr lang="en-US" b="1">
                <a:solidFill>
                  <a:schemeClr val="tx1">
                    <a:lumMod val="75000"/>
                    <a:lumOff val="25000"/>
                  </a:schemeClr>
                </a:solidFill>
              </a:rPr>
              <a:t>Boys and Girls Enrollment and Athletic Participation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barChart>
        <c:barDir val="bar"/>
        <c:grouping val="stacked"/>
        <c:varyColors val="0"/>
        <c:ser>
          <c:idx val="0"/>
          <c:order val="0"/>
          <c:tx>
            <c:strRef>
              <c:f>Calculations!$C$98</c:f>
              <c:strCache>
                <c:ptCount val="1"/>
                <c:pt idx="0">
                  <c:v>Boys</c:v>
                </c:pt>
              </c:strCache>
            </c:strRef>
          </c:tx>
          <c:spPr>
            <a:solidFill>
              <a:srgbClr val="3366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Calculations!$D$97:$E$97</c:f>
              <c:strCache>
                <c:ptCount val="2"/>
                <c:pt idx="0">
                  <c:v>% in Athletics</c:v>
                </c:pt>
                <c:pt idx="1">
                  <c:v>% Enrolled</c:v>
                </c:pt>
              </c:strCache>
            </c:strRef>
          </c:cat>
          <c:val>
            <c:numRef>
              <c:f>Calculations!$D$98:$E$98</c:f>
              <c:numCache>
                <c:formatCode>0%</c:formatCode>
                <c:ptCount val="2"/>
                <c:pt idx="0">
                  <c:v>0</c:v>
                </c:pt>
                <c:pt idx="1">
                  <c:v>0</c:v>
                </c:pt>
              </c:numCache>
            </c:numRef>
          </c:val>
          <c:extLst>
            <c:ext xmlns:c16="http://schemas.microsoft.com/office/drawing/2014/chart" uri="{C3380CC4-5D6E-409C-BE32-E72D297353CC}">
              <c16:uniqueId val="{00000000-207E-40E7-9941-B2A8A7728BA6}"/>
            </c:ext>
          </c:extLst>
        </c:ser>
        <c:ser>
          <c:idx val="1"/>
          <c:order val="1"/>
          <c:tx>
            <c:strRef>
              <c:f>Calculations!$C$99</c:f>
              <c:strCache>
                <c:ptCount val="1"/>
                <c:pt idx="0">
                  <c:v>Girls</c:v>
                </c:pt>
              </c:strCache>
            </c:strRef>
          </c:tx>
          <c:spPr>
            <a:solidFill>
              <a:srgbClr val="FF5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85000"/>
                        <a:lumOff val="1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Calculations!$D$97:$E$97</c:f>
              <c:strCache>
                <c:ptCount val="2"/>
                <c:pt idx="0">
                  <c:v>% in Athletics</c:v>
                </c:pt>
                <c:pt idx="1">
                  <c:v>% Enrolled</c:v>
                </c:pt>
              </c:strCache>
            </c:strRef>
          </c:cat>
          <c:val>
            <c:numRef>
              <c:f>Calculations!$D$99:$E$99</c:f>
              <c:numCache>
                <c:formatCode>0%</c:formatCode>
                <c:ptCount val="2"/>
                <c:pt idx="0">
                  <c:v>0</c:v>
                </c:pt>
                <c:pt idx="1">
                  <c:v>0</c:v>
                </c:pt>
              </c:numCache>
            </c:numRef>
          </c:val>
          <c:extLst>
            <c:ext xmlns:c16="http://schemas.microsoft.com/office/drawing/2014/chart" uri="{C3380CC4-5D6E-409C-BE32-E72D297353CC}">
              <c16:uniqueId val="{00000001-207E-40E7-9941-B2A8A7728BA6}"/>
            </c:ext>
          </c:extLst>
        </c:ser>
        <c:dLbls>
          <c:showLegendKey val="0"/>
          <c:showVal val="0"/>
          <c:showCatName val="0"/>
          <c:showSerName val="0"/>
          <c:showPercent val="0"/>
          <c:showBubbleSize val="0"/>
        </c:dLbls>
        <c:gapWidth val="150"/>
        <c:overlap val="100"/>
        <c:axId val="693017592"/>
        <c:axId val="693020544"/>
      </c:barChart>
      <c:catAx>
        <c:axId val="6930175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020544"/>
        <c:crosses val="autoZero"/>
        <c:auto val="1"/>
        <c:lblAlgn val="ctr"/>
        <c:lblOffset val="100"/>
        <c:noMultiLvlLbl val="0"/>
      </c:catAx>
      <c:valAx>
        <c:axId val="6930205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017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Boys and Girls Enrollment and Athletic Participation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Calculations!$C$123</c:f>
              <c:strCache>
                <c:ptCount val="1"/>
                <c:pt idx="0">
                  <c:v>Boys</c:v>
                </c:pt>
              </c:strCache>
            </c:strRef>
          </c:tx>
          <c:spPr>
            <a:solidFill>
              <a:srgbClr val="3366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Calculations!$D$122:$E$122</c:f>
              <c:strCache>
                <c:ptCount val="2"/>
                <c:pt idx="0">
                  <c:v>% in Athletics</c:v>
                </c:pt>
                <c:pt idx="1">
                  <c:v>% Enrolled</c:v>
                </c:pt>
              </c:strCache>
            </c:strRef>
          </c:cat>
          <c:val>
            <c:numRef>
              <c:f>Calculations!$D$123:$E$123</c:f>
              <c:numCache>
                <c:formatCode>0%</c:formatCode>
                <c:ptCount val="2"/>
                <c:pt idx="0">
                  <c:v>0</c:v>
                </c:pt>
                <c:pt idx="1">
                  <c:v>0</c:v>
                </c:pt>
              </c:numCache>
            </c:numRef>
          </c:val>
          <c:extLst>
            <c:ext xmlns:c16="http://schemas.microsoft.com/office/drawing/2014/chart" uri="{C3380CC4-5D6E-409C-BE32-E72D297353CC}">
              <c16:uniqueId val="{00000000-4A47-475F-BA9D-07FD8793DD4F}"/>
            </c:ext>
          </c:extLst>
        </c:ser>
        <c:ser>
          <c:idx val="1"/>
          <c:order val="1"/>
          <c:tx>
            <c:strRef>
              <c:f>Calculations!$C$124</c:f>
              <c:strCache>
                <c:ptCount val="1"/>
                <c:pt idx="0">
                  <c:v>Girls</c:v>
                </c:pt>
              </c:strCache>
            </c:strRef>
          </c:tx>
          <c:spPr>
            <a:solidFill>
              <a:srgbClr val="FF5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85000"/>
                        <a:lumOff val="1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Calculations!$D$122:$E$122</c:f>
              <c:strCache>
                <c:ptCount val="2"/>
                <c:pt idx="0">
                  <c:v>% in Athletics</c:v>
                </c:pt>
                <c:pt idx="1">
                  <c:v>% Enrolled</c:v>
                </c:pt>
              </c:strCache>
            </c:strRef>
          </c:cat>
          <c:val>
            <c:numRef>
              <c:f>Calculations!$D$124:$E$124</c:f>
              <c:numCache>
                <c:formatCode>0%</c:formatCode>
                <c:ptCount val="2"/>
                <c:pt idx="0">
                  <c:v>0</c:v>
                </c:pt>
                <c:pt idx="1">
                  <c:v>0</c:v>
                </c:pt>
              </c:numCache>
            </c:numRef>
          </c:val>
          <c:extLst>
            <c:ext xmlns:c16="http://schemas.microsoft.com/office/drawing/2014/chart" uri="{C3380CC4-5D6E-409C-BE32-E72D297353CC}">
              <c16:uniqueId val="{00000001-4A47-475F-BA9D-07FD8793DD4F}"/>
            </c:ext>
          </c:extLst>
        </c:ser>
        <c:dLbls>
          <c:showLegendKey val="0"/>
          <c:showVal val="0"/>
          <c:showCatName val="0"/>
          <c:showSerName val="0"/>
          <c:showPercent val="0"/>
          <c:showBubbleSize val="0"/>
        </c:dLbls>
        <c:gapWidth val="150"/>
        <c:overlap val="100"/>
        <c:axId val="599515448"/>
        <c:axId val="599517744"/>
      </c:barChart>
      <c:catAx>
        <c:axId val="599515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517744"/>
        <c:crosses val="autoZero"/>
        <c:auto val="1"/>
        <c:lblAlgn val="ctr"/>
        <c:lblOffset val="100"/>
        <c:noMultiLvlLbl val="0"/>
      </c:catAx>
      <c:valAx>
        <c:axId val="5995177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515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Boys and Girls Enrollment and Athletic Participation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Calculations!$C$149</c:f>
              <c:strCache>
                <c:ptCount val="1"/>
                <c:pt idx="0">
                  <c:v>Boys</c:v>
                </c:pt>
              </c:strCache>
            </c:strRef>
          </c:tx>
          <c:spPr>
            <a:solidFill>
              <a:srgbClr val="3366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Calculations!$D$148:$E$148</c:f>
              <c:strCache>
                <c:ptCount val="2"/>
                <c:pt idx="0">
                  <c:v>% in Athletics</c:v>
                </c:pt>
                <c:pt idx="1">
                  <c:v>% Enrolled</c:v>
                </c:pt>
              </c:strCache>
            </c:strRef>
          </c:cat>
          <c:val>
            <c:numRef>
              <c:f>Calculations!$D$149:$E$149</c:f>
              <c:numCache>
                <c:formatCode>0%</c:formatCode>
                <c:ptCount val="2"/>
                <c:pt idx="0">
                  <c:v>0</c:v>
                </c:pt>
                <c:pt idx="1">
                  <c:v>0</c:v>
                </c:pt>
              </c:numCache>
            </c:numRef>
          </c:val>
          <c:extLst>
            <c:ext xmlns:c16="http://schemas.microsoft.com/office/drawing/2014/chart" uri="{C3380CC4-5D6E-409C-BE32-E72D297353CC}">
              <c16:uniqueId val="{00000000-B335-47CE-80AA-070FFB56EFB7}"/>
            </c:ext>
          </c:extLst>
        </c:ser>
        <c:ser>
          <c:idx val="1"/>
          <c:order val="1"/>
          <c:tx>
            <c:strRef>
              <c:f>Calculations!$C$150</c:f>
              <c:strCache>
                <c:ptCount val="1"/>
                <c:pt idx="0">
                  <c:v>Girls</c:v>
                </c:pt>
              </c:strCache>
            </c:strRef>
          </c:tx>
          <c:spPr>
            <a:solidFill>
              <a:srgbClr val="FF5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85000"/>
                        <a:lumOff val="1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Calculations!$D$148:$E$148</c:f>
              <c:strCache>
                <c:ptCount val="2"/>
                <c:pt idx="0">
                  <c:v>% in Athletics</c:v>
                </c:pt>
                <c:pt idx="1">
                  <c:v>% Enrolled</c:v>
                </c:pt>
              </c:strCache>
            </c:strRef>
          </c:cat>
          <c:val>
            <c:numRef>
              <c:f>Calculations!$D$150:$E$150</c:f>
              <c:numCache>
                <c:formatCode>0%</c:formatCode>
                <c:ptCount val="2"/>
                <c:pt idx="0">
                  <c:v>0</c:v>
                </c:pt>
                <c:pt idx="1">
                  <c:v>0</c:v>
                </c:pt>
              </c:numCache>
            </c:numRef>
          </c:val>
          <c:extLst>
            <c:ext xmlns:c16="http://schemas.microsoft.com/office/drawing/2014/chart" uri="{C3380CC4-5D6E-409C-BE32-E72D297353CC}">
              <c16:uniqueId val="{00000001-B335-47CE-80AA-070FFB56EFB7}"/>
            </c:ext>
          </c:extLst>
        </c:ser>
        <c:dLbls>
          <c:showLegendKey val="0"/>
          <c:showVal val="0"/>
          <c:showCatName val="0"/>
          <c:showSerName val="0"/>
          <c:showPercent val="0"/>
          <c:showBubbleSize val="0"/>
        </c:dLbls>
        <c:gapWidth val="150"/>
        <c:overlap val="100"/>
        <c:axId val="722759272"/>
        <c:axId val="722759600"/>
      </c:barChart>
      <c:catAx>
        <c:axId val="7227592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2759600"/>
        <c:crosses val="autoZero"/>
        <c:auto val="1"/>
        <c:lblAlgn val="ctr"/>
        <c:lblOffset val="100"/>
        <c:noMultiLvlLbl val="0"/>
      </c:catAx>
      <c:valAx>
        <c:axId val="7227596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2759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Boys and Girls Enrollment and Athletic Participation</a:t>
            </a:r>
          </a:p>
        </c:rich>
      </c:tx>
      <c:layout>
        <c:manualLayout>
          <c:xMode val="edge"/>
          <c:yMode val="edge"/>
          <c:x val="0.18983333333333333"/>
          <c:y val="4.1666666666666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Calculations!$C$178</c:f>
              <c:strCache>
                <c:ptCount val="1"/>
                <c:pt idx="0">
                  <c:v>Boys</c:v>
                </c:pt>
              </c:strCache>
            </c:strRef>
          </c:tx>
          <c:spPr>
            <a:solidFill>
              <a:srgbClr val="3366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Calculations!$D$177:$E$177</c:f>
              <c:strCache>
                <c:ptCount val="2"/>
                <c:pt idx="0">
                  <c:v>% in Athletics</c:v>
                </c:pt>
                <c:pt idx="1">
                  <c:v>% Enrolled</c:v>
                </c:pt>
              </c:strCache>
            </c:strRef>
          </c:cat>
          <c:val>
            <c:numRef>
              <c:f>Calculations!$D$178:$E$178</c:f>
              <c:numCache>
                <c:formatCode>0%</c:formatCode>
                <c:ptCount val="2"/>
                <c:pt idx="0">
                  <c:v>0</c:v>
                </c:pt>
                <c:pt idx="1">
                  <c:v>0</c:v>
                </c:pt>
              </c:numCache>
            </c:numRef>
          </c:val>
          <c:extLst>
            <c:ext xmlns:c16="http://schemas.microsoft.com/office/drawing/2014/chart" uri="{C3380CC4-5D6E-409C-BE32-E72D297353CC}">
              <c16:uniqueId val="{00000000-06AD-46FF-8E7B-71668856B4BF}"/>
            </c:ext>
          </c:extLst>
        </c:ser>
        <c:ser>
          <c:idx val="1"/>
          <c:order val="1"/>
          <c:tx>
            <c:strRef>
              <c:f>Calculations!$C$179</c:f>
              <c:strCache>
                <c:ptCount val="1"/>
                <c:pt idx="0">
                  <c:v>Girls</c:v>
                </c:pt>
              </c:strCache>
            </c:strRef>
          </c:tx>
          <c:spPr>
            <a:solidFill>
              <a:srgbClr val="FF5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85000"/>
                        <a:lumOff val="1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Calculations!$D$177:$E$177</c:f>
              <c:strCache>
                <c:ptCount val="2"/>
                <c:pt idx="0">
                  <c:v>% in Athletics</c:v>
                </c:pt>
                <c:pt idx="1">
                  <c:v>% Enrolled</c:v>
                </c:pt>
              </c:strCache>
            </c:strRef>
          </c:cat>
          <c:val>
            <c:numRef>
              <c:f>Calculations!$D$179:$E$179</c:f>
              <c:numCache>
                <c:formatCode>0%</c:formatCode>
                <c:ptCount val="2"/>
                <c:pt idx="0">
                  <c:v>0</c:v>
                </c:pt>
                <c:pt idx="1">
                  <c:v>0</c:v>
                </c:pt>
              </c:numCache>
            </c:numRef>
          </c:val>
          <c:extLst>
            <c:ext xmlns:c16="http://schemas.microsoft.com/office/drawing/2014/chart" uri="{C3380CC4-5D6E-409C-BE32-E72D297353CC}">
              <c16:uniqueId val="{00000001-06AD-46FF-8E7B-71668856B4BF}"/>
            </c:ext>
          </c:extLst>
        </c:ser>
        <c:dLbls>
          <c:showLegendKey val="0"/>
          <c:showVal val="0"/>
          <c:showCatName val="0"/>
          <c:showSerName val="0"/>
          <c:showPercent val="0"/>
          <c:showBubbleSize val="0"/>
        </c:dLbls>
        <c:gapWidth val="182"/>
        <c:overlap val="100"/>
        <c:axId val="768172440"/>
        <c:axId val="768173096"/>
      </c:barChart>
      <c:catAx>
        <c:axId val="768172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8173096"/>
        <c:crosses val="autoZero"/>
        <c:auto val="1"/>
        <c:lblAlgn val="ctr"/>
        <c:lblOffset val="100"/>
        <c:noMultiLvlLbl val="0"/>
      </c:catAx>
      <c:valAx>
        <c:axId val="768173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8172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Boys and Girls Enrollment and Athletic Participation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Calculations!$C$202</c:f>
              <c:strCache>
                <c:ptCount val="1"/>
                <c:pt idx="0">
                  <c:v>Boys</c:v>
                </c:pt>
              </c:strCache>
            </c:strRef>
          </c:tx>
          <c:spPr>
            <a:solidFill>
              <a:srgbClr val="3366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Calculations!$D$201:$E$201</c:f>
              <c:strCache>
                <c:ptCount val="2"/>
                <c:pt idx="0">
                  <c:v>% in Athletics</c:v>
                </c:pt>
                <c:pt idx="1">
                  <c:v>% Enrolled</c:v>
                </c:pt>
              </c:strCache>
            </c:strRef>
          </c:cat>
          <c:val>
            <c:numRef>
              <c:f>Calculations!$D$202:$E$202</c:f>
              <c:numCache>
                <c:formatCode>0%</c:formatCode>
                <c:ptCount val="2"/>
                <c:pt idx="0">
                  <c:v>0</c:v>
                </c:pt>
                <c:pt idx="1">
                  <c:v>0</c:v>
                </c:pt>
              </c:numCache>
            </c:numRef>
          </c:val>
          <c:extLst>
            <c:ext xmlns:c16="http://schemas.microsoft.com/office/drawing/2014/chart" uri="{C3380CC4-5D6E-409C-BE32-E72D297353CC}">
              <c16:uniqueId val="{00000000-DA12-4A0C-A638-0ED7C7443627}"/>
            </c:ext>
          </c:extLst>
        </c:ser>
        <c:ser>
          <c:idx val="1"/>
          <c:order val="1"/>
          <c:tx>
            <c:strRef>
              <c:f>Calculations!$C$203</c:f>
              <c:strCache>
                <c:ptCount val="1"/>
                <c:pt idx="0">
                  <c:v>Girls</c:v>
                </c:pt>
              </c:strCache>
            </c:strRef>
          </c:tx>
          <c:spPr>
            <a:solidFill>
              <a:srgbClr val="FF5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85000"/>
                        <a:lumOff val="1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Calculations!$D$201:$E$201</c:f>
              <c:strCache>
                <c:ptCount val="2"/>
                <c:pt idx="0">
                  <c:v>% in Athletics</c:v>
                </c:pt>
                <c:pt idx="1">
                  <c:v>% Enrolled</c:v>
                </c:pt>
              </c:strCache>
            </c:strRef>
          </c:cat>
          <c:val>
            <c:numRef>
              <c:f>Calculations!$D$203:$E$203</c:f>
              <c:numCache>
                <c:formatCode>0%</c:formatCode>
                <c:ptCount val="2"/>
                <c:pt idx="0">
                  <c:v>0</c:v>
                </c:pt>
                <c:pt idx="1">
                  <c:v>0</c:v>
                </c:pt>
              </c:numCache>
            </c:numRef>
          </c:val>
          <c:extLst>
            <c:ext xmlns:c16="http://schemas.microsoft.com/office/drawing/2014/chart" uri="{C3380CC4-5D6E-409C-BE32-E72D297353CC}">
              <c16:uniqueId val="{00000001-DA12-4A0C-A638-0ED7C7443627}"/>
            </c:ext>
          </c:extLst>
        </c:ser>
        <c:dLbls>
          <c:showLegendKey val="0"/>
          <c:showVal val="0"/>
          <c:showCatName val="0"/>
          <c:showSerName val="0"/>
          <c:showPercent val="0"/>
          <c:showBubbleSize val="0"/>
        </c:dLbls>
        <c:gapWidth val="150"/>
        <c:overlap val="100"/>
        <c:axId val="362918864"/>
        <c:axId val="362921160"/>
      </c:barChart>
      <c:catAx>
        <c:axId val="3629188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2921160"/>
        <c:crosses val="autoZero"/>
        <c:auto val="1"/>
        <c:lblAlgn val="ctr"/>
        <c:lblOffset val="100"/>
        <c:noMultiLvlLbl val="0"/>
      </c:catAx>
      <c:valAx>
        <c:axId val="3629211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2918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Boys and Girls Enrollment and Athletic Participation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Calculations!$C$226</c:f>
              <c:strCache>
                <c:ptCount val="1"/>
                <c:pt idx="0">
                  <c:v>Boys</c:v>
                </c:pt>
              </c:strCache>
            </c:strRef>
          </c:tx>
          <c:spPr>
            <a:solidFill>
              <a:srgbClr val="3366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Calculations!$D$225:$E$225</c:f>
              <c:strCache>
                <c:ptCount val="2"/>
                <c:pt idx="0">
                  <c:v>% in Athletics</c:v>
                </c:pt>
                <c:pt idx="1">
                  <c:v>% Enrolled</c:v>
                </c:pt>
              </c:strCache>
            </c:strRef>
          </c:cat>
          <c:val>
            <c:numRef>
              <c:f>Calculations!$D$226:$E$226</c:f>
              <c:numCache>
                <c:formatCode>0%</c:formatCode>
                <c:ptCount val="2"/>
                <c:pt idx="0">
                  <c:v>0</c:v>
                </c:pt>
                <c:pt idx="1">
                  <c:v>0</c:v>
                </c:pt>
              </c:numCache>
            </c:numRef>
          </c:val>
          <c:extLst>
            <c:ext xmlns:c16="http://schemas.microsoft.com/office/drawing/2014/chart" uri="{C3380CC4-5D6E-409C-BE32-E72D297353CC}">
              <c16:uniqueId val="{00000000-D03E-4EEC-9792-0C62ECC1A019}"/>
            </c:ext>
          </c:extLst>
        </c:ser>
        <c:ser>
          <c:idx val="1"/>
          <c:order val="1"/>
          <c:tx>
            <c:strRef>
              <c:f>Calculations!$C$227</c:f>
              <c:strCache>
                <c:ptCount val="1"/>
                <c:pt idx="0">
                  <c:v>Girls</c:v>
                </c:pt>
              </c:strCache>
            </c:strRef>
          </c:tx>
          <c:spPr>
            <a:solidFill>
              <a:srgbClr val="FF5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85000"/>
                        <a:lumOff val="1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Calculations!$D$225:$E$225</c:f>
              <c:strCache>
                <c:ptCount val="2"/>
                <c:pt idx="0">
                  <c:v>% in Athletics</c:v>
                </c:pt>
                <c:pt idx="1">
                  <c:v>% Enrolled</c:v>
                </c:pt>
              </c:strCache>
            </c:strRef>
          </c:cat>
          <c:val>
            <c:numRef>
              <c:f>Calculations!$D$227:$E$227</c:f>
              <c:numCache>
                <c:formatCode>0%</c:formatCode>
                <c:ptCount val="2"/>
                <c:pt idx="0">
                  <c:v>0</c:v>
                </c:pt>
                <c:pt idx="1">
                  <c:v>0</c:v>
                </c:pt>
              </c:numCache>
            </c:numRef>
          </c:val>
          <c:extLst>
            <c:ext xmlns:c16="http://schemas.microsoft.com/office/drawing/2014/chart" uri="{C3380CC4-5D6E-409C-BE32-E72D297353CC}">
              <c16:uniqueId val="{00000001-D03E-4EEC-9792-0C62ECC1A019}"/>
            </c:ext>
          </c:extLst>
        </c:ser>
        <c:dLbls>
          <c:showLegendKey val="0"/>
          <c:showVal val="0"/>
          <c:showCatName val="0"/>
          <c:showSerName val="0"/>
          <c:showPercent val="0"/>
          <c:showBubbleSize val="0"/>
        </c:dLbls>
        <c:gapWidth val="150"/>
        <c:overlap val="100"/>
        <c:axId val="834141592"/>
        <c:axId val="834155368"/>
      </c:barChart>
      <c:catAx>
        <c:axId val="8341415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4155368"/>
        <c:crosses val="autoZero"/>
        <c:auto val="1"/>
        <c:lblAlgn val="ctr"/>
        <c:lblOffset val="100"/>
        <c:noMultiLvlLbl val="0"/>
      </c:catAx>
      <c:valAx>
        <c:axId val="8341553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4141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8</xdr:col>
      <xdr:colOff>47624</xdr:colOff>
      <xdr:row>69</xdr:row>
      <xdr:rowOff>57148</xdr:rowOff>
    </xdr:from>
    <xdr:to>
      <xdr:col>19</xdr:col>
      <xdr:colOff>552450</xdr:colOff>
      <xdr:row>78</xdr:row>
      <xdr:rowOff>352424</xdr:rowOff>
    </xdr:to>
    <xdr:graphicFrame macro="">
      <xdr:nvGraphicFramePr>
        <xdr:cNvPr id="2" name="Chart 1" descr="Boys and Girls Participation Proportionality Graph">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47626</xdr:colOff>
      <xdr:row>69</xdr:row>
      <xdr:rowOff>38099</xdr:rowOff>
    </xdr:from>
    <xdr:to>
      <xdr:col>19</xdr:col>
      <xdr:colOff>571501</xdr:colOff>
      <xdr:row>78</xdr:row>
      <xdr:rowOff>380999</xdr:rowOff>
    </xdr:to>
    <xdr:graphicFrame macro="">
      <xdr:nvGraphicFramePr>
        <xdr:cNvPr id="3" name="Chart 1" descr="Boys and Girls Participation Proportionality Graph">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38100</xdr:colOff>
      <xdr:row>69</xdr:row>
      <xdr:rowOff>38099</xdr:rowOff>
    </xdr:from>
    <xdr:to>
      <xdr:col>19</xdr:col>
      <xdr:colOff>552450</xdr:colOff>
      <xdr:row>78</xdr:row>
      <xdr:rowOff>361949</xdr:rowOff>
    </xdr:to>
    <xdr:graphicFrame macro="">
      <xdr:nvGraphicFramePr>
        <xdr:cNvPr id="2" name="Chart 17" descr="Boys and Girls Participation Proportionality Graph">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38100</xdr:colOff>
      <xdr:row>69</xdr:row>
      <xdr:rowOff>38100</xdr:rowOff>
    </xdr:from>
    <xdr:to>
      <xdr:col>19</xdr:col>
      <xdr:colOff>571500</xdr:colOff>
      <xdr:row>78</xdr:row>
      <xdr:rowOff>371475</xdr:rowOff>
    </xdr:to>
    <xdr:graphicFrame macro="">
      <xdr:nvGraphicFramePr>
        <xdr:cNvPr id="2" name="Chart 20" descr="Boys and Girls Participation Proportionality Graph">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47625</xdr:colOff>
      <xdr:row>69</xdr:row>
      <xdr:rowOff>28575</xdr:rowOff>
    </xdr:from>
    <xdr:to>
      <xdr:col>19</xdr:col>
      <xdr:colOff>561975</xdr:colOff>
      <xdr:row>78</xdr:row>
      <xdr:rowOff>381000</xdr:rowOff>
    </xdr:to>
    <xdr:graphicFrame macro="">
      <xdr:nvGraphicFramePr>
        <xdr:cNvPr id="2" name="Chart 23" descr="Boys and Girls Participation Proportionality Graph">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28575</xdr:colOff>
      <xdr:row>69</xdr:row>
      <xdr:rowOff>47625</xdr:rowOff>
    </xdr:from>
    <xdr:to>
      <xdr:col>19</xdr:col>
      <xdr:colOff>581025</xdr:colOff>
      <xdr:row>78</xdr:row>
      <xdr:rowOff>390525</xdr:rowOff>
    </xdr:to>
    <xdr:graphicFrame macro="">
      <xdr:nvGraphicFramePr>
        <xdr:cNvPr id="2" name="Chart 26" descr="Boys and Girls Participation Proportionality Graph">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28575</xdr:colOff>
      <xdr:row>69</xdr:row>
      <xdr:rowOff>28575</xdr:rowOff>
    </xdr:from>
    <xdr:to>
      <xdr:col>19</xdr:col>
      <xdr:colOff>571500</xdr:colOff>
      <xdr:row>78</xdr:row>
      <xdr:rowOff>400050</xdr:rowOff>
    </xdr:to>
    <xdr:graphicFrame macro="">
      <xdr:nvGraphicFramePr>
        <xdr:cNvPr id="2" name="Chart 29" descr="Boys and Girls Participation Proportionality Graph">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47626</xdr:colOff>
      <xdr:row>69</xdr:row>
      <xdr:rowOff>28575</xdr:rowOff>
    </xdr:from>
    <xdr:to>
      <xdr:col>19</xdr:col>
      <xdr:colOff>552450</xdr:colOff>
      <xdr:row>78</xdr:row>
      <xdr:rowOff>352425</xdr:rowOff>
    </xdr:to>
    <xdr:graphicFrame macro="">
      <xdr:nvGraphicFramePr>
        <xdr:cNvPr id="3" name="Chart 32" descr="Boys and Girls Participation Proportionality Graph">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28576</xdr:colOff>
      <xdr:row>69</xdr:row>
      <xdr:rowOff>19050</xdr:rowOff>
    </xdr:from>
    <xdr:to>
      <xdr:col>19</xdr:col>
      <xdr:colOff>571501</xdr:colOff>
      <xdr:row>78</xdr:row>
      <xdr:rowOff>400050</xdr:rowOff>
    </xdr:to>
    <xdr:graphicFrame macro="">
      <xdr:nvGraphicFramePr>
        <xdr:cNvPr id="3" name="Chart 35" descr="Boys and Girls Participation Proportionality Graph">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28575</xdr:colOff>
      <xdr:row>69</xdr:row>
      <xdr:rowOff>28575</xdr:rowOff>
    </xdr:from>
    <xdr:to>
      <xdr:col>19</xdr:col>
      <xdr:colOff>571499</xdr:colOff>
      <xdr:row>78</xdr:row>
      <xdr:rowOff>390525</xdr:rowOff>
    </xdr:to>
    <xdr:graphicFrame macro="">
      <xdr:nvGraphicFramePr>
        <xdr:cNvPr id="3" name="Chart 38" descr="Boys and Girls Participation Proportionality Graph">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3.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50021"/>
  </sheetPr>
  <dimension ref="A2:K11"/>
  <sheetViews>
    <sheetView showGridLines="0" showRowColHeaders="0" zoomScale="80" zoomScaleNormal="80" workbookViewId="0">
      <selection activeCell="O11" sqref="O11"/>
    </sheetView>
  </sheetViews>
  <sheetFormatPr defaultRowHeight="14.4" x14ac:dyDescent="0.3"/>
  <cols>
    <col min="1" max="1" width="2.5546875" customWidth="1"/>
    <col min="11" max="11" width="7" customWidth="1"/>
  </cols>
  <sheetData>
    <row r="2" spans="1:11" ht="27" x14ac:dyDescent="0.3">
      <c r="A2" s="63"/>
      <c r="B2" s="64" t="s">
        <v>48</v>
      </c>
      <c r="C2" s="64"/>
      <c r="D2" s="64"/>
      <c r="E2" s="64"/>
      <c r="F2" s="64"/>
      <c r="G2" s="64"/>
      <c r="H2" s="64"/>
      <c r="I2" s="64"/>
      <c r="J2" s="64"/>
      <c r="K2" s="64"/>
    </row>
    <row r="3" spans="1:11" ht="19.2" x14ac:dyDescent="0.3">
      <c r="A3" s="63"/>
      <c r="B3" s="65" t="s">
        <v>49</v>
      </c>
      <c r="C3" s="66"/>
      <c r="D3" s="66"/>
      <c r="E3" s="66"/>
      <c r="F3" s="66"/>
      <c r="G3" s="66"/>
      <c r="H3" s="66"/>
      <c r="I3" s="66"/>
      <c r="J3" s="66"/>
      <c r="K3" s="66"/>
    </row>
    <row r="4" spans="1:11" ht="46.5" customHeight="1" x14ac:dyDescent="0.3">
      <c r="A4" s="63"/>
      <c r="B4" s="67" t="s">
        <v>50</v>
      </c>
      <c r="C4" s="68"/>
      <c r="D4" s="68"/>
      <c r="E4" s="68"/>
      <c r="F4" s="68"/>
      <c r="G4" s="68"/>
      <c r="H4" s="68"/>
      <c r="I4" s="68"/>
      <c r="J4" s="68"/>
      <c r="K4" s="68"/>
    </row>
    <row r="5" spans="1:11" ht="19.2" x14ac:dyDescent="0.3">
      <c r="A5" s="63"/>
      <c r="B5" s="69" t="s">
        <v>51</v>
      </c>
      <c r="C5" s="70"/>
      <c r="D5" s="70"/>
      <c r="E5" s="70"/>
      <c r="F5" s="70"/>
      <c r="G5" s="70"/>
      <c r="H5" s="70"/>
      <c r="I5" s="70"/>
      <c r="J5" s="70"/>
      <c r="K5" s="70"/>
    </row>
    <row r="6" spans="1:11" ht="174" customHeight="1" x14ac:dyDescent="0.3">
      <c r="A6" s="63"/>
      <c r="B6" s="67" t="s">
        <v>52</v>
      </c>
      <c r="C6" s="68"/>
      <c r="D6" s="68"/>
      <c r="E6" s="68"/>
      <c r="F6" s="68"/>
      <c r="G6" s="68"/>
      <c r="H6" s="68"/>
      <c r="I6" s="68"/>
      <c r="J6" s="68"/>
      <c r="K6" s="68"/>
    </row>
    <row r="7" spans="1:11" ht="19.2" x14ac:dyDescent="0.3">
      <c r="A7" s="63"/>
      <c r="B7" s="71" t="s">
        <v>53</v>
      </c>
      <c r="C7" s="71"/>
      <c r="D7" s="71"/>
      <c r="E7" s="71"/>
      <c r="F7" s="71"/>
      <c r="G7" s="71"/>
      <c r="H7" s="71"/>
      <c r="I7" s="71"/>
      <c r="J7" s="71"/>
      <c r="K7" s="71"/>
    </row>
    <row r="8" spans="1:11" ht="19.2" x14ac:dyDescent="0.3">
      <c r="A8" s="63"/>
      <c r="B8" s="72" t="s">
        <v>58</v>
      </c>
      <c r="C8" s="73"/>
      <c r="D8" s="73"/>
      <c r="E8" s="73"/>
      <c r="F8" s="73"/>
      <c r="G8" s="73"/>
      <c r="H8" s="73"/>
      <c r="I8" s="73"/>
      <c r="J8" s="73"/>
      <c r="K8" s="73"/>
    </row>
    <row r="9" spans="1:11" ht="219" customHeight="1" x14ac:dyDescent="0.3">
      <c r="A9" s="63"/>
      <c r="B9" s="67" t="s">
        <v>56</v>
      </c>
      <c r="C9" s="68"/>
      <c r="D9" s="68"/>
      <c r="E9" s="68"/>
      <c r="F9" s="68"/>
      <c r="G9" s="68"/>
      <c r="H9" s="68"/>
      <c r="I9" s="68"/>
      <c r="J9" s="68"/>
      <c r="K9" s="68"/>
    </row>
    <row r="10" spans="1:11" ht="19.2" x14ac:dyDescent="0.3">
      <c r="A10" s="63"/>
      <c r="B10" s="69" t="s">
        <v>55</v>
      </c>
      <c r="C10" s="70"/>
      <c r="D10" s="70"/>
      <c r="E10" s="70"/>
      <c r="F10" s="70"/>
      <c r="G10" s="70"/>
      <c r="H10" s="70"/>
      <c r="I10" s="70"/>
      <c r="J10" s="70"/>
      <c r="K10" s="70"/>
    </row>
    <row r="11" spans="1:11" ht="223.5" customHeight="1" x14ac:dyDescent="0.3">
      <c r="A11" s="63"/>
      <c r="B11" s="61" t="s">
        <v>54</v>
      </c>
      <c r="C11" s="62"/>
      <c r="D11" s="62"/>
      <c r="E11" s="62"/>
      <c r="F11" s="62"/>
      <c r="G11" s="62"/>
      <c r="H11" s="62"/>
      <c r="I11" s="62"/>
      <c r="J11" s="62"/>
      <c r="K11" s="62"/>
    </row>
  </sheetData>
  <mergeCells count="11">
    <mergeCell ref="B11:K11"/>
    <mergeCell ref="A2:A11"/>
    <mergeCell ref="B2:K2"/>
    <mergeCell ref="B3:K3"/>
    <mergeCell ref="B4:K4"/>
    <mergeCell ref="B5:K5"/>
    <mergeCell ref="B6:K6"/>
    <mergeCell ref="B7:K7"/>
    <mergeCell ref="B8:K8"/>
    <mergeCell ref="B9:K9"/>
    <mergeCell ref="B10:K10"/>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tint="0.34998626667073579"/>
  </sheetPr>
  <dimension ref="B2:U167"/>
  <sheetViews>
    <sheetView showGridLines="0" showRowColHeaders="0" tabSelected="1" topLeftCell="A33" zoomScale="80" zoomScaleNormal="80" workbookViewId="0">
      <selection activeCell="B114" sqref="B114:J114"/>
    </sheetView>
  </sheetViews>
  <sheetFormatPr defaultColWidth="9.21875" defaultRowHeight="16.8" x14ac:dyDescent="0.4"/>
  <cols>
    <col min="1" max="1" width="1.21875" style="4" customWidth="1"/>
    <col min="2" max="2" width="11.5546875" style="4" customWidth="1"/>
    <col min="3" max="4" width="9.21875" style="4"/>
    <col min="5" max="5" width="2.21875" style="4" customWidth="1"/>
    <col min="6" max="7" width="9.21875" style="4"/>
    <col min="8" max="8" width="0.77734375" style="4" customWidth="1"/>
    <col min="9" max="9" width="1.21875" style="4" customWidth="1"/>
    <col min="10" max="10" width="0.5546875" style="4" customWidth="1"/>
    <col min="11" max="12" width="9.21875" style="4"/>
    <col min="13" max="13" width="0.77734375" style="4" customWidth="1"/>
    <col min="14" max="14" width="1" style="4" customWidth="1"/>
    <col min="15" max="15" width="0.77734375" style="6" customWidth="1"/>
    <col min="16" max="17" width="9.21875" style="4"/>
    <col min="18" max="18" width="0.77734375" style="4" customWidth="1"/>
    <col min="19" max="20" width="9.21875" style="4"/>
    <col min="21" max="21" width="12.77734375" style="4" customWidth="1"/>
    <col min="22" max="16384" width="9.21875" style="4"/>
  </cols>
  <sheetData>
    <row r="2" spans="2:21" ht="24.6" x14ac:dyDescent="0.55000000000000004">
      <c r="C2" s="141" t="s">
        <v>10</v>
      </c>
      <c r="D2" s="141"/>
      <c r="E2" s="141"/>
      <c r="F2" s="141"/>
      <c r="G2" s="141"/>
      <c r="H2" s="141"/>
      <c r="I2" s="141"/>
      <c r="J2" s="141"/>
      <c r="K2" s="141"/>
      <c r="L2" s="141"/>
      <c r="M2" s="141"/>
      <c r="N2" s="141"/>
      <c r="O2" s="141"/>
      <c r="P2" s="141"/>
      <c r="Q2" s="141"/>
      <c r="R2" s="141"/>
      <c r="S2" s="141"/>
      <c r="T2" s="141"/>
    </row>
    <row r="4" spans="2:21" ht="12.75" customHeight="1" x14ac:dyDescent="0.4">
      <c r="C4" s="128" t="s">
        <v>57</v>
      </c>
      <c r="D4" s="128"/>
      <c r="E4" s="128"/>
      <c r="F4" s="128"/>
      <c r="G4" s="128"/>
      <c r="H4" s="128"/>
      <c r="I4" s="128"/>
      <c r="J4" s="128"/>
      <c r="K4" s="128"/>
      <c r="L4" s="128"/>
      <c r="M4" s="128"/>
      <c r="N4" s="128"/>
      <c r="O4" s="128"/>
      <c r="P4" s="128"/>
      <c r="Q4" s="128"/>
      <c r="R4" s="128"/>
      <c r="S4" s="128"/>
      <c r="T4" s="128"/>
      <c r="U4" s="128"/>
    </row>
    <row r="5" spans="2:21" x14ac:dyDescent="0.4">
      <c r="C5" s="128"/>
      <c r="D5" s="128"/>
      <c r="E5" s="128"/>
      <c r="F5" s="128"/>
      <c r="G5" s="128"/>
      <c r="H5" s="128"/>
      <c r="I5" s="128"/>
      <c r="J5" s="128"/>
      <c r="K5" s="128"/>
      <c r="L5" s="128"/>
      <c r="M5" s="128"/>
      <c r="N5" s="128"/>
      <c r="O5" s="128"/>
      <c r="P5" s="128"/>
      <c r="Q5" s="128"/>
      <c r="R5" s="128"/>
      <c r="S5" s="128"/>
      <c r="T5" s="128"/>
      <c r="U5" s="128"/>
    </row>
    <row r="6" spans="2:21" x14ac:dyDescent="0.4">
      <c r="C6" s="128"/>
      <c r="D6" s="128"/>
      <c r="E6" s="128"/>
      <c r="F6" s="128"/>
      <c r="G6" s="128"/>
      <c r="H6" s="128"/>
      <c r="I6" s="128"/>
      <c r="J6" s="128"/>
      <c r="K6" s="128"/>
      <c r="L6" s="128"/>
      <c r="M6" s="128"/>
      <c r="N6" s="128"/>
      <c r="O6" s="128"/>
      <c r="P6" s="128"/>
      <c r="Q6" s="128"/>
      <c r="R6" s="128"/>
      <c r="S6" s="128"/>
      <c r="T6" s="128"/>
      <c r="U6" s="128"/>
    </row>
    <row r="7" spans="2:21" x14ac:dyDescent="0.4">
      <c r="C7" s="128"/>
      <c r="D7" s="128"/>
      <c r="E7" s="128"/>
      <c r="F7" s="128"/>
      <c r="G7" s="128"/>
      <c r="H7" s="128"/>
      <c r="I7" s="128"/>
      <c r="J7" s="128"/>
      <c r="K7" s="128"/>
      <c r="L7" s="128"/>
      <c r="M7" s="128"/>
      <c r="N7" s="128"/>
      <c r="O7" s="128"/>
      <c r="P7" s="128"/>
      <c r="Q7" s="128"/>
      <c r="R7" s="128"/>
      <c r="S7" s="128"/>
      <c r="T7" s="128"/>
      <c r="U7" s="128"/>
    </row>
    <row r="9" spans="2:21" ht="31.5" customHeight="1" x14ac:dyDescent="0.4">
      <c r="C9" s="143" t="s">
        <v>4</v>
      </c>
      <c r="D9" s="143"/>
      <c r="F9" s="144"/>
      <c r="G9" s="145"/>
      <c r="H9" s="145"/>
      <c r="I9" s="145"/>
      <c r="J9" s="145"/>
      <c r="K9" s="145"/>
      <c r="L9" s="145"/>
      <c r="M9" s="145"/>
      <c r="N9" s="145"/>
      <c r="O9" s="145"/>
      <c r="P9" s="145"/>
      <c r="Q9" s="145"/>
      <c r="R9" s="145"/>
      <c r="S9" s="145"/>
      <c r="T9" s="146"/>
    </row>
    <row r="11" spans="2:21" ht="24" thickBot="1" x14ac:dyDescent="0.6">
      <c r="B11" s="102" t="s">
        <v>0</v>
      </c>
      <c r="C11" s="102"/>
      <c r="D11" s="102"/>
      <c r="E11" s="102"/>
      <c r="F11" s="102"/>
      <c r="G11" s="102"/>
      <c r="H11" s="102"/>
      <c r="I11" s="102"/>
      <c r="J11" s="102"/>
      <c r="K11" s="102"/>
      <c r="L11" s="36"/>
      <c r="M11" s="36"/>
      <c r="N11" s="36"/>
      <c r="O11" s="37"/>
      <c r="P11" s="36"/>
      <c r="Q11" s="36"/>
      <c r="R11" s="36"/>
      <c r="S11" s="36"/>
      <c r="T11" s="36"/>
      <c r="U11" s="34"/>
    </row>
    <row r="12" spans="2:21" ht="6.75" customHeight="1" x14ac:dyDescent="0.4"/>
    <row r="13" spans="2:21" ht="19.2" x14ac:dyDescent="0.4">
      <c r="B13" s="25" t="s">
        <v>27</v>
      </c>
      <c r="C13" s="26"/>
      <c r="D13" s="26"/>
      <c r="E13" s="26"/>
      <c r="F13" s="26"/>
      <c r="G13" s="26"/>
      <c r="H13" s="26"/>
      <c r="I13" s="26"/>
      <c r="J13" s="26"/>
      <c r="K13" s="26"/>
      <c r="L13" s="26"/>
      <c r="M13" s="26"/>
      <c r="N13" s="26"/>
      <c r="O13" s="26"/>
      <c r="P13" s="26"/>
      <c r="Q13" s="26"/>
      <c r="R13" s="26"/>
      <c r="S13" s="26"/>
    </row>
    <row r="14" spans="2:21" ht="9" customHeight="1" x14ac:dyDescent="0.4"/>
    <row r="15" spans="2:21" x14ac:dyDescent="0.4">
      <c r="F15" s="147"/>
      <c r="G15" s="147"/>
      <c r="H15" s="5"/>
      <c r="K15" s="148" t="s">
        <v>2</v>
      </c>
      <c r="L15" s="148"/>
      <c r="M15" s="5"/>
      <c r="P15" s="142" t="s">
        <v>3</v>
      </c>
      <c r="Q15" s="142"/>
    </row>
    <row r="16" spans="2:21" ht="5.25" customHeight="1" x14ac:dyDescent="0.4">
      <c r="F16" s="5"/>
      <c r="G16" s="5"/>
      <c r="H16" s="5"/>
      <c r="K16" s="7"/>
      <c r="L16" s="7"/>
      <c r="M16" s="7"/>
    </row>
    <row r="17" spans="2:20" ht="21.75" customHeight="1" x14ac:dyDescent="0.4">
      <c r="B17" s="97" t="s">
        <v>28</v>
      </c>
      <c r="C17" s="97"/>
      <c r="D17" s="97"/>
      <c r="E17" s="97"/>
      <c r="F17" s="97"/>
      <c r="G17" s="97"/>
      <c r="H17" s="8"/>
      <c r="K17" s="124"/>
      <c r="L17" s="125"/>
      <c r="M17" s="9"/>
      <c r="N17" s="10"/>
      <c r="O17" s="11"/>
      <c r="P17" s="126"/>
      <c r="Q17" s="127"/>
    </row>
    <row r="19" spans="2:20" ht="6" customHeight="1" x14ac:dyDescent="0.4"/>
    <row r="20" spans="2:20" ht="30.75" customHeight="1" x14ac:dyDescent="0.4">
      <c r="C20" s="137" t="s">
        <v>1</v>
      </c>
      <c r="D20" s="137"/>
      <c r="E20" s="12"/>
      <c r="F20" s="138" t="s">
        <v>29</v>
      </c>
      <c r="G20" s="138"/>
      <c r="H20" s="27"/>
      <c r="I20" s="28"/>
      <c r="J20" s="28"/>
      <c r="K20" s="138" t="s">
        <v>30</v>
      </c>
      <c r="L20" s="138"/>
      <c r="M20" s="9"/>
      <c r="N20" s="10"/>
      <c r="O20" s="11"/>
      <c r="P20" s="139" t="s">
        <v>31</v>
      </c>
      <c r="Q20" s="139"/>
      <c r="R20" s="10"/>
      <c r="S20" s="139" t="s">
        <v>30</v>
      </c>
      <c r="T20" s="139"/>
    </row>
    <row r="21" spans="2:20" ht="6.75" customHeight="1" x14ac:dyDescent="0.4"/>
    <row r="22" spans="2:20" x14ac:dyDescent="0.4">
      <c r="C22" s="122"/>
      <c r="D22" s="123"/>
      <c r="E22" s="10"/>
      <c r="F22" s="124"/>
      <c r="G22" s="125"/>
      <c r="H22" s="9"/>
      <c r="I22" s="10"/>
      <c r="J22" s="10"/>
      <c r="K22" s="124"/>
      <c r="L22" s="125"/>
      <c r="M22" s="9"/>
      <c r="N22" s="10"/>
      <c r="O22" s="11"/>
      <c r="P22" s="126"/>
      <c r="Q22" s="127"/>
      <c r="R22" s="10"/>
      <c r="S22" s="126"/>
      <c r="T22" s="127"/>
    </row>
    <row r="23" spans="2:20" ht="4.5" customHeight="1" x14ac:dyDescent="0.4">
      <c r="C23" s="10"/>
      <c r="D23" s="10"/>
      <c r="E23" s="10"/>
      <c r="F23" s="10"/>
      <c r="G23" s="10"/>
      <c r="H23" s="10"/>
      <c r="I23" s="10"/>
      <c r="J23" s="10"/>
      <c r="K23" s="10"/>
      <c r="L23" s="10"/>
      <c r="M23" s="10"/>
      <c r="N23" s="10"/>
      <c r="O23" s="11"/>
      <c r="P23" s="10"/>
      <c r="Q23" s="10"/>
      <c r="R23" s="10"/>
      <c r="S23" s="10"/>
      <c r="T23" s="10"/>
    </row>
    <row r="24" spans="2:20" x14ac:dyDescent="0.4">
      <c r="C24" s="122"/>
      <c r="D24" s="123"/>
      <c r="E24" s="10"/>
      <c r="F24" s="124"/>
      <c r="G24" s="125"/>
      <c r="H24" s="9"/>
      <c r="I24" s="10"/>
      <c r="J24" s="10"/>
      <c r="K24" s="124"/>
      <c r="L24" s="125"/>
      <c r="M24" s="9"/>
      <c r="N24" s="10"/>
      <c r="O24" s="11"/>
      <c r="P24" s="126"/>
      <c r="Q24" s="127"/>
      <c r="R24" s="10"/>
      <c r="S24" s="126"/>
      <c r="T24" s="127"/>
    </row>
    <row r="25" spans="2:20" ht="6.75" customHeight="1" x14ac:dyDescent="0.4">
      <c r="C25" s="10"/>
      <c r="D25" s="10"/>
      <c r="E25" s="10"/>
      <c r="F25" s="10"/>
      <c r="G25" s="10"/>
      <c r="H25" s="10"/>
      <c r="I25" s="10"/>
      <c r="J25" s="10"/>
      <c r="K25" s="10"/>
      <c r="L25" s="10"/>
      <c r="M25" s="10"/>
      <c r="N25" s="10"/>
      <c r="O25" s="11"/>
      <c r="P25" s="10"/>
      <c r="Q25" s="10"/>
      <c r="R25" s="10"/>
      <c r="S25" s="10"/>
      <c r="T25" s="10"/>
    </row>
    <row r="26" spans="2:20" x14ac:dyDescent="0.4">
      <c r="C26" s="122"/>
      <c r="D26" s="123"/>
      <c r="E26" s="10"/>
      <c r="F26" s="124"/>
      <c r="G26" s="125"/>
      <c r="H26" s="9"/>
      <c r="I26" s="10"/>
      <c r="J26" s="10"/>
      <c r="K26" s="124"/>
      <c r="L26" s="125"/>
      <c r="M26" s="9"/>
      <c r="N26" s="10"/>
      <c r="O26" s="11"/>
      <c r="P26" s="126"/>
      <c r="Q26" s="127"/>
      <c r="R26" s="10"/>
      <c r="S26" s="126"/>
      <c r="T26" s="127"/>
    </row>
    <row r="27" spans="2:20" ht="6" customHeight="1" x14ac:dyDescent="0.4">
      <c r="C27" s="10"/>
      <c r="D27" s="10"/>
      <c r="E27" s="10"/>
      <c r="F27" s="10"/>
      <c r="G27" s="10"/>
      <c r="H27" s="10"/>
      <c r="I27" s="10"/>
      <c r="J27" s="10"/>
      <c r="K27" s="10"/>
      <c r="L27" s="10"/>
      <c r="M27" s="10"/>
      <c r="N27" s="10"/>
      <c r="O27" s="11"/>
      <c r="P27" s="10"/>
      <c r="Q27" s="10"/>
      <c r="R27" s="10"/>
      <c r="S27" s="10"/>
      <c r="T27" s="10"/>
    </row>
    <row r="28" spans="2:20" x14ac:dyDescent="0.4">
      <c r="C28" s="122"/>
      <c r="D28" s="123"/>
      <c r="E28" s="10"/>
      <c r="F28" s="124"/>
      <c r="G28" s="125"/>
      <c r="H28" s="9"/>
      <c r="I28" s="10"/>
      <c r="J28" s="10"/>
      <c r="K28" s="124"/>
      <c r="L28" s="125"/>
      <c r="M28" s="9"/>
      <c r="N28" s="10"/>
      <c r="O28" s="11"/>
      <c r="P28" s="126"/>
      <c r="Q28" s="127"/>
      <c r="R28" s="10"/>
      <c r="S28" s="126"/>
      <c r="T28" s="127"/>
    </row>
    <row r="29" spans="2:20" ht="6" customHeight="1" x14ac:dyDescent="0.4">
      <c r="C29" s="10"/>
      <c r="D29" s="10"/>
      <c r="E29" s="10"/>
      <c r="F29" s="10"/>
      <c r="G29" s="10"/>
      <c r="H29" s="10"/>
      <c r="I29" s="10"/>
      <c r="J29" s="10"/>
      <c r="K29" s="13"/>
      <c r="L29" s="10"/>
      <c r="M29" s="10"/>
      <c r="N29" s="10"/>
      <c r="O29" s="11"/>
      <c r="P29" s="10"/>
      <c r="Q29" s="10"/>
      <c r="R29" s="10"/>
      <c r="S29" s="10"/>
      <c r="T29" s="10"/>
    </row>
    <row r="30" spans="2:20" x14ac:dyDescent="0.4">
      <c r="C30" s="122"/>
      <c r="D30" s="123"/>
      <c r="E30" s="10"/>
      <c r="F30" s="124"/>
      <c r="G30" s="125"/>
      <c r="H30" s="9"/>
      <c r="I30" s="10"/>
      <c r="J30" s="10"/>
      <c r="K30" s="124"/>
      <c r="L30" s="125"/>
      <c r="M30" s="9"/>
      <c r="N30" s="10"/>
      <c r="O30" s="11"/>
      <c r="P30" s="126"/>
      <c r="Q30" s="127"/>
      <c r="R30" s="10"/>
      <c r="S30" s="126"/>
      <c r="T30" s="127"/>
    </row>
    <row r="31" spans="2:20" ht="6" customHeight="1" x14ac:dyDescent="0.4">
      <c r="C31" s="10"/>
      <c r="D31" s="10"/>
      <c r="E31" s="10"/>
      <c r="F31" s="10"/>
      <c r="G31" s="10"/>
      <c r="H31" s="10"/>
      <c r="I31" s="10"/>
      <c r="J31" s="10"/>
      <c r="K31" s="10"/>
      <c r="L31" s="10"/>
      <c r="M31" s="10"/>
      <c r="N31" s="10"/>
      <c r="O31" s="11"/>
      <c r="P31" s="10"/>
      <c r="Q31" s="10"/>
      <c r="R31" s="10"/>
      <c r="S31" s="10"/>
      <c r="T31" s="10"/>
    </row>
    <row r="32" spans="2:20" x14ac:dyDescent="0.4">
      <c r="C32" s="122"/>
      <c r="D32" s="123"/>
      <c r="E32" s="10"/>
      <c r="F32" s="124"/>
      <c r="G32" s="125"/>
      <c r="H32" s="9"/>
      <c r="I32" s="10"/>
      <c r="J32" s="10"/>
      <c r="K32" s="124"/>
      <c r="L32" s="125"/>
      <c r="M32" s="9"/>
      <c r="N32" s="10"/>
      <c r="O32" s="11"/>
      <c r="P32" s="126"/>
      <c r="Q32" s="127"/>
      <c r="R32" s="10"/>
      <c r="S32" s="126"/>
      <c r="T32" s="127"/>
    </row>
    <row r="33" spans="3:20" ht="5.25" customHeight="1" x14ac:dyDescent="0.4">
      <c r="C33" s="13"/>
      <c r="D33" s="10"/>
      <c r="E33" s="10"/>
      <c r="F33" s="10"/>
      <c r="G33" s="10"/>
      <c r="H33" s="10"/>
      <c r="I33" s="10"/>
      <c r="J33" s="10"/>
      <c r="K33" s="10"/>
      <c r="L33" s="10"/>
      <c r="M33" s="10"/>
      <c r="N33" s="10"/>
      <c r="O33" s="11"/>
      <c r="P33" s="10"/>
      <c r="Q33" s="10"/>
      <c r="R33" s="10"/>
      <c r="S33" s="10"/>
      <c r="T33" s="10"/>
    </row>
    <row r="34" spans="3:20" x14ac:dyDescent="0.4">
      <c r="C34" s="122"/>
      <c r="D34" s="123"/>
      <c r="E34" s="10"/>
      <c r="F34" s="124"/>
      <c r="G34" s="125"/>
      <c r="H34" s="9"/>
      <c r="I34" s="10"/>
      <c r="J34" s="10"/>
      <c r="K34" s="124"/>
      <c r="L34" s="125"/>
      <c r="M34" s="9"/>
      <c r="N34" s="10"/>
      <c r="O34" s="11"/>
      <c r="P34" s="126"/>
      <c r="Q34" s="127"/>
      <c r="R34" s="10"/>
      <c r="S34" s="126"/>
      <c r="T34" s="127"/>
    </row>
    <row r="35" spans="3:20" ht="4.5" customHeight="1" x14ac:dyDescent="0.4">
      <c r="C35" s="10"/>
      <c r="D35" s="10"/>
      <c r="E35" s="10"/>
      <c r="F35" s="10"/>
      <c r="G35" s="10"/>
      <c r="H35" s="10"/>
      <c r="I35" s="10"/>
      <c r="J35" s="10"/>
      <c r="K35" s="10"/>
      <c r="L35" s="10"/>
      <c r="M35" s="10"/>
      <c r="N35" s="10"/>
      <c r="O35" s="11"/>
      <c r="P35" s="10"/>
      <c r="Q35" s="10"/>
      <c r="R35" s="10"/>
      <c r="S35" s="10"/>
      <c r="T35" s="10"/>
    </row>
    <row r="36" spans="3:20" x14ac:dyDescent="0.4">
      <c r="C36" s="122"/>
      <c r="D36" s="123"/>
      <c r="E36" s="10"/>
      <c r="F36" s="124"/>
      <c r="G36" s="125"/>
      <c r="H36" s="9"/>
      <c r="I36" s="10"/>
      <c r="J36" s="10"/>
      <c r="K36" s="124"/>
      <c r="L36" s="125"/>
      <c r="M36" s="9"/>
      <c r="N36" s="10"/>
      <c r="O36" s="11"/>
      <c r="P36" s="126"/>
      <c r="Q36" s="127"/>
      <c r="R36" s="10"/>
      <c r="S36" s="126"/>
      <c r="T36" s="127"/>
    </row>
    <row r="37" spans="3:20" ht="4.5" customHeight="1" x14ac:dyDescent="0.4">
      <c r="C37" s="10"/>
      <c r="D37" s="10"/>
      <c r="E37" s="10"/>
      <c r="F37" s="10"/>
      <c r="G37" s="10"/>
      <c r="H37" s="10"/>
      <c r="I37" s="10"/>
      <c r="J37" s="10"/>
      <c r="K37" s="10"/>
      <c r="L37" s="10"/>
      <c r="M37" s="10"/>
      <c r="N37" s="10"/>
      <c r="O37" s="11"/>
      <c r="P37" s="10"/>
      <c r="Q37" s="10"/>
      <c r="R37" s="10"/>
      <c r="S37" s="10"/>
      <c r="T37" s="10"/>
    </row>
    <row r="38" spans="3:20" x14ac:dyDescent="0.4">
      <c r="C38" s="122"/>
      <c r="D38" s="123"/>
      <c r="E38" s="10"/>
      <c r="F38" s="124"/>
      <c r="G38" s="125"/>
      <c r="H38" s="9"/>
      <c r="I38" s="10"/>
      <c r="J38" s="10"/>
      <c r="K38" s="124"/>
      <c r="L38" s="125"/>
      <c r="M38" s="9"/>
      <c r="N38" s="10"/>
      <c r="O38" s="11"/>
      <c r="P38" s="126"/>
      <c r="Q38" s="127"/>
      <c r="R38" s="10"/>
      <c r="S38" s="126"/>
      <c r="T38" s="127"/>
    </row>
    <row r="39" spans="3:20" ht="6.75" customHeight="1" x14ac:dyDescent="0.4">
      <c r="C39" s="10"/>
      <c r="D39" s="10"/>
      <c r="E39" s="10"/>
      <c r="F39" s="10"/>
      <c r="G39" s="10"/>
      <c r="H39" s="10"/>
      <c r="I39" s="10"/>
      <c r="J39" s="10"/>
      <c r="K39" s="10"/>
      <c r="L39" s="10"/>
      <c r="M39" s="10"/>
      <c r="N39" s="10"/>
      <c r="O39" s="11"/>
      <c r="P39" s="10"/>
      <c r="Q39" s="10"/>
      <c r="R39" s="10"/>
      <c r="S39" s="10"/>
      <c r="T39" s="10"/>
    </row>
    <row r="40" spans="3:20" x14ac:dyDescent="0.4">
      <c r="C40" s="122"/>
      <c r="D40" s="123"/>
      <c r="E40" s="10"/>
      <c r="F40" s="124"/>
      <c r="G40" s="125"/>
      <c r="H40" s="9"/>
      <c r="I40" s="10"/>
      <c r="J40" s="10"/>
      <c r="K40" s="124"/>
      <c r="L40" s="125"/>
      <c r="M40" s="9"/>
      <c r="N40" s="10"/>
      <c r="O40" s="11"/>
      <c r="P40" s="126"/>
      <c r="Q40" s="127"/>
      <c r="R40" s="10"/>
      <c r="S40" s="126"/>
      <c r="T40" s="127"/>
    </row>
    <row r="41" spans="3:20" ht="4.5" customHeight="1" x14ac:dyDescent="0.4">
      <c r="C41" s="14"/>
      <c r="D41" s="14"/>
      <c r="E41" s="15"/>
      <c r="F41" s="9"/>
      <c r="G41" s="9"/>
      <c r="H41" s="9"/>
      <c r="I41" s="10"/>
      <c r="J41" s="10"/>
      <c r="K41" s="9"/>
      <c r="L41" s="9"/>
      <c r="M41" s="9"/>
      <c r="N41" s="10"/>
      <c r="O41" s="11"/>
      <c r="P41" s="9"/>
      <c r="Q41" s="9"/>
      <c r="R41" s="10"/>
      <c r="S41" s="9"/>
      <c r="T41" s="9"/>
    </row>
    <row r="42" spans="3:20" x14ac:dyDescent="0.4">
      <c r="C42" s="122"/>
      <c r="D42" s="123"/>
      <c r="E42" s="10"/>
      <c r="F42" s="124"/>
      <c r="G42" s="125"/>
      <c r="H42" s="9"/>
      <c r="I42" s="10"/>
      <c r="J42" s="10"/>
      <c r="K42" s="124"/>
      <c r="L42" s="125"/>
      <c r="M42" s="9"/>
      <c r="N42" s="10"/>
      <c r="O42" s="11"/>
      <c r="P42" s="126"/>
      <c r="Q42" s="127"/>
      <c r="R42" s="10"/>
      <c r="S42" s="126"/>
      <c r="T42" s="127"/>
    </row>
    <row r="43" spans="3:20" ht="4.5" customHeight="1" x14ac:dyDescent="0.4">
      <c r="C43" s="14"/>
      <c r="D43" s="14"/>
      <c r="E43" s="15"/>
      <c r="F43" s="9"/>
      <c r="G43" s="9"/>
      <c r="H43" s="9"/>
      <c r="I43" s="10"/>
      <c r="J43" s="10"/>
      <c r="K43" s="9"/>
      <c r="L43" s="9"/>
      <c r="M43" s="9"/>
      <c r="N43" s="10"/>
      <c r="O43" s="11"/>
      <c r="P43" s="9"/>
      <c r="Q43" s="9"/>
      <c r="R43" s="10"/>
      <c r="S43" s="9"/>
      <c r="T43" s="9"/>
    </row>
    <row r="44" spans="3:20" x14ac:dyDescent="0.4">
      <c r="C44" s="122"/>
      <c r="D44" s="123"/>
      <c r="E44" s="10"/>
      <c r="F44" s="124"/>
      <c r="G44" s="125"/>
      <c r="H44" s="9"/>
      <c r="I44" s="10"/>
      <c r="J44" s="10"/>
      <c r="K44" s="124"/>
      <c r="L44" s="125"/>
      <c r="M44" s="9"/>
      <c r="N44" s="10"/>
      <c r="O44" s="11"/>
      <c r="P44" s="126"/>
      <c r="Q44" s="127"/>
      <c r="R44" s="10"/>
      <c r="S44" s="126"/>
      <c r="T44" s="127"/>
    </row>
    <row r="45" spans="3:20" ht="4.5" customHeight="1" x14ac:dyDescent="0.4">
      <c r="C45" s="14"/>
      <c r="D45" s="14"/>
      <c r="E45" s="15"/>
      <c r="F45" s="9"/>
      <c r="G45" s="9"/>
      <c r="H45" s="9"/>
      <c r="I45" s="10"/>
      <c r="J45" s="10"/>
      <c r="K45" s="9"/>
      <c r="L45" s="9"/>
      <c r="M45" s="9"/>
      <c r="N45" s="10"/>
      <c r="O45" s="11"/>
      <c r="P45" s="9"/>
      <c r="Q45" s="9"/>
      <c r="R45" s="10"/>
      <c r="S45" s="9"/>
      <c r="T45" s="9"/>
    </row>
    <row r="46" spans="3:20" x14ac:dyDescent="0.4">
      <c r="C46" s="122"/>
      <c r="D46" s="123"/>
      <c r="E46" s="10"/>
      <c r="F46" s="124"/>
      <c r="G46" s="125"/>
      <c r="H46" s="9"/>
      <c r="I46" s="10"/>
      <c r="J46" s="10"/>
      <c r="K46" s="124"/>
      <c r="L46" s="125"/>
      <c r="M46" s="9"/>
      <c r="N46" s="10"/>
      <c r="O46" s="11"/>
      <c r="P46" s="126"/>
      <c r="Q46" s="127"/>
      <c r="R46" s="10"/>
      <c r="S46" s="126"/>
      <c r="T46" s="127"/>
    </row>
    <row r="47" spans="3:20" ht="4.5" customHeight="1" x14ac:dyDescent="0.4">
      <c r="C47" s="14"/>
      <c r="D47" s="14"/>
      <c r="E47" s="15"/>
      <c r="F47" s="9"/>
      <c r="G47" s="9"/>
      <c r="H47" s="9"/>
      <c r="I47" s="10"/>
      <c r="J47" s="10"/>
      <c r="K47" s="9"/>
      <c r="L47" s="9"/>
      <c r="M47" s="9"/>
      <c r="N47" s="10"/>
      <c r="O47" s="11"/>
      <c r="P47" s="9"/>
      <c r="Q47" s="9"/>
      <c r="R47" s="10"/>
      <c r="S47" s="9"/>
      <c r="T47" s="9"/>
    </row>
    <row r="48" spans="3:20" x14ac:dyDescent="0.4">
      <c r="C48" s="122"/>
      <c r="D48" s="123"/>
      <c r="E48" s="10"/>
      <c r="F48" s="124"/>
      <c r="G48" s="125"/>
      <c r="H48" s="9"/>
      <c r="I48" s="10"/>
      <c r="J48" s="10"/>
      <c r="K48" s="124"/>
      <c r="L48" s="125"/>
      <c r="M48" s="9"/>
      <c r="N48" s="10"/>
      <c r="O48" s="11"/>
      <c r="P48" s="126"/>
      <c r="Q48" s="127"/>
      <c r="R48" s="10"/>
      <c r="S48" s="126"/>
      <c r="T48" s="127"/>
    </row>
    <row r="49" spans="2:20" ht="4.5" customHeight="1" x14ac:dyDescent="0.4">
      <c r="C49" s="14"/>
      <c r="D49" s="14"/>
      <c r="E49" s="15"/>
      <c r="F49" s="9"/>
      <c r="G49" s="9"/>
      <c r="H49" s="9"/>
      <c r="I49" s="10"/>
      <c r="J49" s="10"/>
      <c r="K49" s="9"/>
      <c r="L49" s="9"/>
      <c r="M49" s="9"/>
      <c r="N49" s="10"/>
      <c r="O49" s="11"/>
      <c r="P49" s="9"/>
      <c r="Q49" s="9"/>
      <c r="R49" s="10"/>
      <c r="S49" s="9"/>
      <c r="T49" s="9"/>
    </row>
    <row r="50" spans="2:20" x14ac:dyDescent="0.4">
      <c r="C50" s="122"/>
      <c r="D50" s="123"/>
      <c r="E50" s="10"/>
      <c r="F50" s="124"/>
      <c r="G50" s="125"/>
      <c r="H50" s="9"/>
      <c r="I50" s="10"/>
      <c r="J50" s="10"/>
      <c r="K50" s="124"/>
      <c r="L50" s="125"/>
      <c r="M50" s="9"/>
      <c r="N50" s="10"/>
      <c r="O50" s="11"/>
      <c r="P50" s="126"/>
      <c r="Q50" s="127"/>
      <c r="R50" s="10"/>
      <c r="S50" s="126"/>
      <c r="T50" s="127"/>
    </row>
    <row r="51" spans="2:20" ht="3.75" customHeight="1" x14ac:dyDescent="0.4">
      <c r="C51" s="14"/>
      <c r="D51" s="14"/>
      <c r="E51" s="15"/>
      <c r="F51" s="9"/>
      <c r="G51" s="9"/>
      <c r="H51" s="9"/>
      <c r="I51" s="10"/>
      <c r="J51" s="10"/>
      <c r="K51" s="9"/>
      <c r="L51" s="9"/>
      <c r="M51" s="9"/>
      <c r="N51" s="10"/>
      <c r="O51" s="11"/>
      <c r="P51" s="9"/>
      <c r="Q51" s="9"/>
      <c r="R51" s="10"/>
      <c r="S51" s="9"/>
      <c r="T51" s="9"/>
    </row>
    <row r="52" spans="2:20" x14ac:dyDescent="0.4">
      <c r="C52" s="122"/>
      <c r="D52" s="123"/>
      <c r="E52" s="10"/>
      <c r="F52" s="124"/>
      <c r="G52" s="125"/>
      <c r="H52" s="9"/>
      <c r="I52" s="10"/>
      <c r="J52" s="10"/>
      <c r="K52" s="124"/>
      <c r="L52" s="125"/>
      <c r="M52" s="9"/>
      <c r="N52" s="10"/>
      <c r="O52" s="11"/>
      <c r="P52" s="126"/>
      <c r="Q52" s="127"/>
      <c r="R52" s="10"/>
      <c r="S52" s="126"/>
      <c r="T52" s="127"/>
    </row>
    <row r="53" spans="2:20" ht="3" customHeight="1" x14ac:dyDescent="0.4">
      <c r="C53" s="14"/>
      <c r="D53" s="14"/>
      <c r="E53" s="15"/>
      <c r="F53" s="9"/>
      <c r="G53" s="9"/>
      <c r="H53" s="9"/>
      <c r="I53" s="10"/>
      <c r="J53" s="10"/>
      <c r="K53" s="9"/>
      <c r="L53" s="9"/>
      <c r="M53" s="9"/>
      <c r="N53" s="10"/>
      <c r="O53" s="11"/>
      <c r="P53" s="9"/>
      <c r="Q53" s="9"/>
      <c r="R53" s="10"/>
      <c r="S53" s="9"/>
      <c r="T53" s="9"/>
    </row>
    <row r="54" spans="2:20" x14ac:dyDescent="0.4">
      <c r="C54" s="122"/>
      <c r="D54" s="123"/>
      <c r="E54" s="10"/>
      <c r="F54" s="124"/>
      <c r="G54" s="125"/>
      <c r="H54" s="9"/>
      <c r="I54" s="10"/>
      <c r="J54" s="10"/>
      <c r="K54" s="124"/>
      <c r="L54" s="125"/>
      <c r="M54" s="9"/>
      <c r="N54" s="10"/>
      <c r="O54" s="11"/>
      <c r="P54" s="126"/>
      <c r="Q54" s="127"/>
      <c r="R54" s="10"/>
      <c r="S54" s="126"/>
      <c r="T54" s="127"/>
    </row>
    <row r="55" spans="2:20" ht="4.5" customHeight="1" x14ac:dyDescent="0.4">
      <c r="C55" s="14"/>
      <c r="D55" s="14"/>
      <c r="E55" s="15"/>
      <c r="F55" s="9"/>
      <c r="G55" s="9"/>
      <c r="H55" s="9"/>
      <c r="I55" s="10"/>
      <c r="J55" s="10"/>
      <c r="K55" s="9"/>
      <c r="L55" s="9"/>
      <c r="M55" s="9"/>
      <c r="N55" s="10"/>
      <c r="O55" s="11"/>
      <c r="P55" s="9"/>
      <c r="Q55" s="9"/>
      <c r="R55" s="10"/>
      <c r="S55" s="9"/>
      <c r="T55" s="9"/>
    </row>
    <row r="56" spans="2:20" x14ac:dyDescent="0.4">
      <c r="C56" s="122"/>
      <c r="D56" s="123"/>
      <c r="E56" s="10"/>
      <c r="F56" s="124"/>
      <c r="G56" s="125"/>
      <c r="H56" s="9"/>
      <c r="I56" s="10"/>
      <c r="J56" s="10"/>
      <c r="K56" s="124"/>
      <c r="L56" s="125"/>
      <c r="M56" s="9"/>
      <c r="N56" s="10"/>
      <c r="O56" s="11"/>
      <c r="P56" s="126"/>
      <c r="Q56" s="127"/>
      <c r="R56" s="10"/>
      <c r="S56" s="126"/>
      <c r="T56" s="127"/>
    </row>
    <row r="57" spans="2:20" ht="4.5" customHeight="1" x14ac:dyDescent="0.4">
      <c r="C57" s="14"/>
      <c r="D57" s="14"/>
      <c r="E57" s="15"/>
      <c r="F57" s="9"/>
      <c r="G57" s="9"/>
      <c r="H57" s="9"/>
      <c r="I57" s="10"/>
      <c r="J57" s="10"/>
      <c r="K57" s="9"/>
      <c r="L57" s="9"/>
      <c r="M57" s="9"/>
      <c r="N57" s="10"/>
      <c r="O57" s="11"/>
      <c r="P57" s="9"/>
      <c r="Q57" s="9"/>
      <c r="R57" s="10"/>
      <c r="S57" s="9"/>
      <c r="T57" s="9"/>
    </row>
    <row r="58" spans="2:20" x14ac:dyDescent="0.4">
      <c r="C58" s="122"/>
      <c r="D58" s="123"/>
      <c r="E58" s="10"/>
      <c r="F58" s="124"/>
      <c r="G58" s="125"/>
      <c r="H58" s="9"/>
      <c r="I58" s="10"/>
      <c r="J58" s="10"/>
      <c r="K58" s="124"/>
      <c r="L58" s="125"/>
      <c r="M58" s="9"/>
      <c r="N58" s="10"/>
      <c r="O58" s="11"/>
      <c r="P58" s="126"/>
      <c r="Q58" s="127"/>
      <c r="R58" s="10"/>
      <c r="S58" s="126"/>
      <c r="T58" s="127"/>
    </row>
    <row r="59" spans="2:20" ht="4.5" customHeight="1" x14ac:dyDescent="0.4">
      <c r="C59" s="14"/>
      <c r="D59" s="14"/>
      <c r="E59" s="15"/>
      <c r="F59" s="9"/>
      <c r="G59" s="9"/>
      <c r="H59" s="9"/>
      <c r="I59" s="10"/>
      <c r="J59" s="10"/>
      <c r="K59" s="9"/>
      <c r="L59" s="9"/>
      <c r="M59" s="9"/>
      <c r="N59" s="10"/>
      <c r="O59" s="11"/>
      <c r="P59" s="9"/>
      <c r="Q59" s="9"/>
      <c r="R59" s="10"/>
      <c r="S59" s="9"/>
      <c r="T59" s="9"/>
    </row>
    <row r="60" spans="2:20" x14ac:dyDescent="0.4">
      <c r="C60" s="122"/>
      <c r="D60" s="123"/>
      <c r="E60" s="10"/>
      <c r="F60" s="124"/>
      <c r="G60" s="125"/>
      <c r="H60" s="9"/>
      <c r="I60" s="10"/>
      <c r="J60" s="10"/>
      <c r="K60" s="124"/>
      <c r="L60" s="125"/>
      <c r="M60" s="9"/>
      <c r="N60" s="10"/>
      <c r="O60" s="11"/>
      <c r="P60" s="126"/>
      <c r="Q60" s="127"/>
      <c r="R60" s="10"/>
      <c r="S60" s="126"/>
      <c r="T60" s="127"/>
    </row>
    <row r="61" spans="2:20" x14ac:dyDescent="0.4">
      <c r="B61" s="6"/>
      <c r="C61" s="16"/>
      <c r="D61" s="16"/>
      <c r="E61" s="11"/>
      <c r="F61" s="17"/>
      <c r="G61" s="17"/>
      <c r="H61" s="17"/>
      <c r="I61" s="11"/>
      <c r="J61" s="11"/>
      <c r="K61" s="17"/>
      <c r="L61" s="17"/>
      <c r="M61" s="17"/>
      <c r="N61" s="11"/>
      <c r="O61" s="11"/>
      <c r="P61" s="17"/>
      <c r="Q61" s="17"/>
      <c r="R61" s="11"/>
      <c r="S61" s="17"/>
      <c r="T61" s="17"/>
    </row>
    <row r="62" spans="2:20" x14ac:dyDescent="0.4">
      <c r="B62" s="6"/>
      <c r="C62" s="112" t="s">
        <v>46</v>
      </c>
      <c r="D62" s="112"/>
      <c r="E62" s="29"/>
      <c r="F62" s="113">
        <f>IFERROR(SUM(F22:G60)," ")</f>
        <v>0</v>
      </c>
      <c r="G62" s="113"/>
      <c r="H62" s="52"/>
      <c r="I62" s="53"/>
      <c r="J62" s="53"/>
      <c r="K62" s="113">
        <f>IFERROR(SUM(K22:L60)," ")</f>
        <v>0</v>
      </c>
      <c r="L62" s="113"/>
      <c r="M62" s="17"/>
      <c r="N62" s="29"/>
      <c r="O62" s="29"/>
      <c r="P62" s="114">
        <f>IFERROR(SUM(P22:Q60)," ")</f>
        <v>0</v>
      </c>
      <c r="Q62" s="114"/>
      <c r="R62" s="54"/>
      <c r="S62" s="114">
        <f>IFERROR(SUM(S22:T60)," ")</f>
        <v>0</v>
      </c>
      <c r="T62" s="114"/>
    </row>
    <row r="63" spans="2:20" ht="3" customHeight="1" x14ac:dyDescent="0.4">
      <c r="B63" s="6"/>
      <c r="C63" s="17"/>
      <c r="D63" s="17"/>
      <c r="E63" s="29"/>
      <c r="F63" s="17"/>
      <c r="G63" s="17"/>
      <c r="H63" s="17"/>
      <c r="I63" s="29"/>
      <c r="J63" s="29"/>
      <c r="K63" s="17"/>
      <c r="L63" s="17"/>
      <c r="M63" s="17"/>
      <c r="N63" s="29"/>
      <c r="O63" s="29"/>
      <c r="P63" s="17"/>
      <c r="Q63" s="17"/>
      <c r="R63" s="29"/>
      <c r="S63" s="17"/>
      <c r="T63" s="17"/>
    </row>
    <row r="64" spans="2:20" x14ac:dyDescent="0.4">
      <c r="B64" s="6"/>
      <c r="C64" s="16"/>
      <c r="D64" s="16"/>
      <c r="E64" s="11"/>
      <c r="F64" s="17"/>
      <c r="G64" s="17"/>
      <c r="H64" s="17"/>
      <c r="I64" s="11"/>
      <c r="J64" s="11"/>
      <c r="K64" s="120" t="s">
        <v>2</v>
      </c>
      <c r="L64" s="120"/>
      <c r="M64" s="17"/>
      <c r="N64" s="11"/>
      <c r="O64" s="11"/>
      <c r="P64" s="17"/>
      <c r="Q64" s="17"/>
      <c r="R64" s="11"/>
      <c r="S64" s="121" t="s">
        <v>3</v>
      </c>
      <c r="T64" s="121"/>
    </row>
    <row r="65" spans="2:20" ht="5.25" customHeight="1" thickBot="1" x14ac:dyDescent="0.45">
      <c r="B65" s="6"/>
      <c r="C65" s="16"/>
      <c r="D65" s="16"/>
      <c r="E65" s="11"/>
      <c r="F65" s="17"/>
      <c r="G65" s="17"/>
      <c r="H65" s="17"/>
      <c r="I65" s="11"/>
      <c r="J65" s="11"/>
      <c r="K65" s="17"/>
      <c r="L65" s="17"/>
      <c r="M65" s="17"/>
      <c r="N65" s="11"/>
      <c r="O65" s="11"/>
      <c r="P65" s="17"/>
      <c r="Q65" s="17"/>
      <c r="R65" s="11"/>
      <c r="S65" s="17"/>
      <c r="T65" s="17"/>
    </row>
    <row r="66" spans="2:20" ht="17.399999999999999" thickBot="1" x14ac:dyDescent="0.45">
      <c r="B66" s="6"/>
      <c r="C66" s="115" t="s">
        <v>32</v>
      </c>
      <c r="D66" s="115"/>
      <c r="E66" s="115"/>
      <c r="F66" s="115"/>
      <c r="G66" s="115"/>
      <c r="H66" s="17"/>
      <c r="I66" s="11"/>
      <c r="J66" s="11"/>
      <c r="K66" s="116" t="str">
        <f>IFERROR(SUM(F22:G60)/SUM(K22:L60),"Calculated Cell ")</f>
        <v xml:space="preserve">Calculated Cell </v>
      </c>
      <c r="L66" s="117"/>
      <c r="M66" s="50"/>
      <c r="N66" s="51"/>
      <c r="O66" s="51"/>
      <c r="P66" s="50"/>
      <c r="Q66" s="50"/>
      <c r="R66" s="51"/>
      <c r="S66" s="118" t="str">
        <f>IFERROR(SUM(P22:Q60)/SUM(S22:T60),"Calculated Cell ")</f>
        <v xml:space="preserve">Calculated Cell </v>
      </c>
      <c r="T66" s="119"/>
    </row>
    <row r="67" spans="2:20" x14ac:dyDescent="0.4">
      <c r="B67" s="6"/>
      <c r="C67" s="39"/>
      <c r="D67" s="39"/>
      <c r="E67" s="39"/>
      <c r="F67" s="39"/>
      <c r="G67" s="39"/>
      <c r="H67" s="17"/>
      <c r="I67" s="11"/>
      <c r="J67" s="11"/>
      <c r="K67" s="40"/>
      <c r="L67" s="40"/>
      <c r="M67" s="17"/>
      <c r="N67" s="11"/>
      <c r="O67" s="11"/>
      <c r="P67" s="17"/>
      <c r="Q67" s="17"/>
      <c r="R67" s="11"/>
      <c r="S67" s="40"/>
      <c r="T67" s="40"/>
    </row>
    <row r="68" spans="2:20" ht="21" customHeight="1" x14ac:dyDescent="0.4">
      <c r="B68" s="129" t="s">
        <v>47</v>
      </c>
      <c r="C68" s="129"/>
      <c r="D68" s="129"/>
      <c r="E68" s="11"/>
      <c r="F68" s="17"/>
      <c r="G68" s="17"/>
      <c r="H68" s="17"/>
      <c r="I68" s="11"/>
      <c r="J68" s="11"/>
      <c r="K68" s="17"/>
      <c r="L68" s="17"/>
      <c r="M68" s="17"/>
      <c r="N68" s="11"/>
      <c r="O68" s="11"/>
      <c r="P68" s="17"/>
      <c r="Q68" s="17"/>
      <c r="R68" s="11"/>
      <c r="S68" s="17"/>
      <c r="T68" s="17"/>
    </row>
    <row r="69" spans="2:20" ht="9.75" customHeight="1" x14ac:dyDescent="0.4">
      <c r="B69" s="6"/>
      <c r="C69" s="16"/>
      <c r="D69" s="16"/>
      <c r="E69" s="11"/>
      <c r="F69" s="17"/>
      <c r="G69" s="17"/>
      <c r="H69" s="17"/>
      <c r="I69" s="11"/>
      <c r="J69" s="11"/>
      <c r="K69" s="17"/>
      <c r="L69" s="17"/>
      <c r="M69" s="17"/>
      <c r="N69" s="11"/>
      <c r="O69" s="11"/>
      <c r="P69" s="17"/>
      <c r="Q69" s="17"/>
      <c r="R69" s="11"/>
      <c r="S69" s="17"/>
      <c r="T69" s="17"/>
    </row>
    <row r="70" spans="2:20" ht="16.5" customHeight="1" x14ac:dyDescent="0.4">
      <c r="B70" s="6"/>
      <c r="C70" s="136" t="str">
        <f>Calculations!I221</f>
        <v>Participation Proportionality</v>
      </c>
      <c r="D70" s="136"/>
      <c r="E70" s="136"/>
      <c r="F70" s="136"/>
      <c r="G70" s="136"/>
      <c r="H70" s="17"/>
      <c r="I70" s="31"/>
      <c r="J70" s="31"/>
      <c r="K70" s="30"/>
      <c r="L70" s="30"/>
      <c r="M70" s="30"/>
      <c r="N70" s="31"/>
      <c r="O70" s="31"/>
      <c r="P70" s="30"/>
      <c r="Q70" s="30"/>
      <c r="R70" s="31"/>
      <c r="S70" s="30"/>
      <c r="T70" s="30"/>
    </row>
    <row r="71" spans="2:20" x14ac:dyDescent="0.4">
      <c r="B71" s="6"/>
      <c r="C71" s="136"/>
      <c r="D71" s="136"/>
      <c r="E71" s="136"/>
      <c r="F71" s="136"/>
      <c r="G71" s="136"/>
      <c r="H71" s="17"/>
      <c r="I71" s="31"/>
      <c r="J71" s="31"/>
      <c r="K71" s="17"/>
      <c r="L71" s="17"/>
      <c r="M71" s="17"/>
      <c r="N71" s="11"/>
      <c r="O71" s="11"/>
      <c r="P71" s="17"/>
      <c r="Q71" s="17"/>
      <c r="R71" s="11"/>
      <c r="S71" s="17"/>
      <c r="T71" s="30"/>
    </row>
    <row r="72" spans="2:20" ht="4.5" customHeight="1" x14ac:dyDescent="0.4">
      <c r="B72" s="6"/>
      <c r="C72" s="136"/>
      <c r="D72" s="136"/>
      <c r="E72" s="136"/>
      <c r="F72" s="136"/>
      <c r="G72" s="136"/>
      <c r="H72" s="17"/>
      <c r="I72" s="31"/>
      <c r="J72" s="31"/>
      <c r="K72" s="17"/>
      <c r="L72" s="17"/>
      <c r="M72" s="17"/>
      <c r="N72" s="11"/>
      <c r="O72" s="11"/>
      <c r="P72" s="17"/>
      <c r="Q72" s="17"/>
      <c r="R72" s="11"/>
      <c r="S72" s="17"/>
      <c r="T72" s="30"/>
    </row>
    <row r="73" spans="2:20" ht="4.5" customHeight="1" x14ac:dyDescent="0.4">
      <c r="B73" s="6"/>
      <c r="C73" s="16"/>
      <c r="D73" s="16"/>
      <c r="E73" s="11"/>
      <c r="F73" s="17"/>
      <c r="G73" s="17"/>
      <c r="H73" s="17"/>
      <c r="I73" s="31"/>
      <c r="J73" s="31"/>
      <c r="K73" s="17"/>
      <c r="L73" s="17"/>
      <c r="M73" s="17"/>
      <c r="N73" s="11"/>
      <c r="O73" s="11"/>
      <c r="P73" s="17"/>
      <c r="Q73" s="17"/>
      <c r="R73" s="11"/>
      <c r="S73" s="17"/>
      <c r="T73" s="30"/>
    </row>
    <row r="74" spans="2:20" x14ac:dyDescent="0.4">
      <c r="B74" s="6"/>
      <c r="C74" s="135" t="str">
        <f>Calculations!I222</f>
        <v>Participation Proportionality</v>
      </c>
      <c r="D74" s="135"/>
      <c r="E74" s="135"/>
      <c r="F74" s="135"/>
      <c r="G74" s="135"/>
      <c r="H74" s="17"/>
      <c r="I74" s="31"/>
      <c r="J74" s="31"/>
      <c r="K74" s="17"/>
      <c r="L74" s="17"/>
      <c r="M74" s="17"/>
      <c r="N74" s="11"/>
      <c r="O74" s="11"/>
      <c r="P74" s="17"/>
      <c r="Q74" s="17"/>
      <c r="R74" s="11"/>
      <c r="S74" s="17"/>
      <c r="T74" s="30"/>
    </row>
    <row r="75" spans="2:20" x14ac:dyDescent="0.4">
      <c r="B75" s="6"/>
      <c r="C75" s="135"/>
      <c r="D75" s="135"/>
      <c r="E75" s="135"/>
      <c r="F75" s="135"/>
      <c r="G75" s="135"/>
      <c r="H75" s="17"/>
      <c r="I75" s="31"/>
      <c r="J75" s="31"/>
      <c r="K75" s="17"/>
      <c r="L75" s="17"/>
      <c r="M75" s="17"/>
      <c r="N75" s="11"/>
      <c r="O75" s="11"/>
      <c r="P75" s="17"/>
      <c r="Q75" s="17"/>
      <c r="R75" s="11"/>
      <c r="S75" s="17"/>
      <c r="T75" s="30"/>
    </row>
    <row r="76" spans="2:20" ht="57.75" customHeight="1" x14ac:dyDescent="0.4">
      <c r="B76" s="6"/>
      <c r="C76" s="135"/>
      <c r="D76" s="135"/>
      <c r="E76" s="135"/>
      <c r="F76" s="135"/>
      <c r="G76" s="135"/>
      <c r="H76" s="17"/>
      <c r="I76" s="31"/>
      <c r="J76" s="31"/>
      <c r="K76" s="17"/>
      <c r="L76" s="17"/>
      <c r="M76" s="17"/>
      <c r="N76" s="11"/>
      <c r="O76" s="11"/>
      <c r="P76" s="17"/>
      <c r="Q76" s="17"/>
      <c r="R76" s="11"/>
      <c r="S76" s="17"/>
      <c r="T76" s="30"/>
    </row>
    <row r="77" spans="2:20" x14ac:dyDescent="0.4">
      <c r="B77" s="6"/>
      <c r="C77" s="135"/>
      <c r="D77" s="135"/>
      <c r="E77" s="135"/>
      <c r="F77" s="135"/>
      <c r="G77" s="135"/>
      <c r="H77" s="17"/>
      <c r="I77" s="31"/>
      <c r="J77" s="31"/>
      <c r="K77" s="17"/>
      <c r="L77" s="17"/>
      <c r="M77" s="17"/>
      <c r="N77" s="11"/>
      <c r="O77" s="11"/>
      <c r="P77" s="17"/>
      <c r="Q77" s="17"/>
      <c r="R77" s="11"/>
      <c r="S77" s="17"/>
      <c r="T77" s="30"/>
    </row>
    <row r="78" spans="2:20" x14ac:dyDescent="0.4">
      <c r="B78" s="6"/>
      <c r="C78" s="135"/>
      <c r="D78" s="135"/>
      <c r="E78" s="135"/>
      <c r="F78" s="135"/>
      <c r="G78" s="135"/>
      <c r="H78" s="17"/>
      <c r="I78" s="31"/>
      <c r="J78" s="31"/>
      <c r="K78" s="17"/>
      <c r="L78" s="17"/>
      <c r="M78" s="17"/>
      <c r="N78" s="11"/>
      <c r="O78" s="11"/>
      <c r="P78" s="17"/>
      <c r="Q78" s="17"/>
      <c r="R78" s="11"/>
      <c r="S78" s="17"/>
      <c r="T78" s="30"/>
    </row>
    <row r="79" spans="2:20" ht="33.75" customHeight="1" x14ac:dyDescent="0.4">
      <c r="C79" s="135"/>
      <c r="D79" s="135"/>
      <c r="E79" s="135"/>
      <c r="F79" s="135"/>
      <c r="G79" s="135"/>
      <c r="H79" s="19"/>
      <c r="I79" s="32"/>
      <c r="J79" s="32"/>
      <c r="K79" s="33"/>
      <c r="L79" s="33"/>
      <c r="M79" s="33"/>
      <c r="N79" s="32"/>
      <c r="O79" s="32"/>
      <c r="P79" s="33"/>
      <c r="Q79" s="33"/>
      <c r="R79" s="32"/>
      <c r="S79" s="33"/>
      <c r="T79" s="33"/>
    </row>
    <row r="80" spans="2:20" ht="22.5" customHeight="1" x14ac:dyDescent="0.4">
      <c r="C80" s="14"/>
      <c r="D80" s="14"/>
      <c r="E80" s="15"/>
      <c r="F80" s="19"/>
      <c r="G80" s="19"/>
      <c r="H80" s="19"/>
      <c r="I80" s="15"/>
      <c r="J80" s="15"/>
      <c r="K80" s="19"/>
      <c r="L80" s="19"/>
      <c r="M80" s="19"/>
      <c r="N80" s="15"/>
      <c r="O80" s="20"/>
      <c r="P80" s="19"/>
      <c r="Q80" s="19"/>
      <c r="R80" s="15"/>
      <c r="S80" s="19"/>
      <c r="T80" s="19"/>
    </row>
    <row r="81" spans="2:21" ht="9" customHeight="1" x14ac:dyDescent="0.4">
      <c r="D81" s="21"/>
      <c r="E81" s="21"/>
      <c r="F81" s="21"/>
      <c r="G81" s="21"/>
      <c r="H81" s="21"/>
      <c r="I81" s="21"/>
      <c r="J81" s="21"/>
      <c r="K81" s="21"/>
      <c r="L81" s="21"/>
      <c r="M81" s="21"/>
      <c r="N81" s="21"/>
      <c r="O81" s="22"/>
      <c r="P81" s="21"/>
      <c r="Q81" s="21"/>
      <c r="R81" s="21"/>
      <c r="S81" s="21"/>
    </row>
    <row r="82" spans="2:21" x14ac:dyDescent="0.4">
      <c r="D82" s="21"/>
      <c r="E82" s="21"/>
      <c r="F82" s="21"/>
      <c r="G82" s="21"/>
      <c r="H82" s="21"/>
      <c r="I82" s="21"/>
      <c r="J82" s="21"/>
      <c r="K82" s="21"/>
      <c r="L82" s="21"/>
      <c r="M82" s="21"/>
      <c r="N82" s="21"/>
      <c r="O82" s="22"/>
      <c r="P82" s="21"/>
      <c r="Q82" s="21"/>
      <c r="R82" s="21"/>
      <c r="S82" s="21"/>
    </row>
    <row r="83" spans="2:21" ht="8.25" customHeight="1" x14ac:dyDescent="0.4">
      <c r="B83" s="101" t="s">
        <v>5</v>
      </c>
      <c r="C83" s="101"/>
      <c r="D83" s="101"/>
      <c r="E83" s="101"/>
      <c r="F83" s="101"/>
      <c r="G83" s="101"/>
      <c r="H83" s="18"/>
      <c r="I83" s="18"/>
      <c r="J83" s="18"/>
      <c r="K83" s="18"/>
      <c r="L83" s="18"/>
      <c r="M83" s="18"/>
      <c r="N83" s="18"/>
      <c r="O83" s="18"/>
      <c r="P83" s="18"/>
      <c r="Q83" s="18"/>
      <c r="R83" s="18"/>
      <c r="S83" s="18"/>
    </row>
    <row r="84" spans="2:21" ht="16.95" customHeight="1" thickBot="1" x14ac:dyDescent="0.45">
      <c r="B84" s="102"/>
      <c r="C84" s="102"/>
      <c r="D84" s="102"/>
      <c r="E84" s="102"/>
      <c r="F84" s="102"/>
      <c r="G84" s="102"/>
      <c r="H84" s="34"/>
      <c r="I84" s="34"/>
      <c r="J84" s="34"/>
      <c r="K84" s="34"/>
      <c r="L84" s="34"/>
      <c r="M84" s="34"/>
      <c r="N84" s="34"/>
      <c r="O84" s="35"/>
      <c r="P84" s="34"/>
      <c r="Q84" s="34"/>
      <c r="R84" s="34"/>
      <c r="S84" s="34"/>
      <c r="T84" s="34"/>
      <c r="U84" s="34"/>
    </row>
    <row r="85" spans="2:21" ht="5.25" customHeight="1" x14ac:dyDescent="0.4"/>
    <row r="86" spans="2:21" ht="19.2" x14ac:dyDescent="0.45">
      <c r="B86" s="38" t="s">
        <v>33</v>
      </c>
    </row>
    <row r="87" spans="2:21" ht="9" customHeight="1" x14ac:dyDescent="0.45">
      <c r="B87" s="38"/>
    </row>
    <row r="88" spans="2:21" ht="19.2" x14ac:dyDescent="0.45">
      <c r="B88" s="130" t="s">
        <v>34</v>
      </c>
      <c r="C88" s="130"/>
      <c r="D88" s="130"/>
      <c r="F88" s="131" t="str">
        <f>IFERROR(Calculations!I217,"Calculated Cell")</f>
        <v>Calculated Cell</v>
      </c>
      <c r="G88" s="132"/>
      <c r="H88" s="132"/>
      <c r="I88" s="132"/>
      <c r="J88" s="132"/>
      <c r="K88" s="133"/>
    </row>
    <row r="89" spans="2:21" ht="19.2" x14ac:dyDescent="0.45">
      <c r="B89" s="38"/>
    </row>
    <row r="90" spans="2:21" ht="19.2" x14ac:dyDescent="0.45">
      <c r="B90" s="130" t="s">
        <v>35</v>
      </c>
      <c r="C90" s="130"/>
      <c r="D90" s="130"/>
    </row>
    <row r="91" spans="2:21" ht="6.75" customHeight="1" x14ac:dyDescent="0.45">
      <c r="B91" s="38"/>
    </row>
    <row r="92" spans="2:21" ht="17.25" customHeight="1" x14ac:dyDescent="0.4">
      <c r="B92" s="134" t="str">
        <f>CONCATENATE("List all sports or levels of competition added and dropped for ", F88," during the last five years.")</f>
        <v>List all sports or levels of competition added and dropped for Calculated Cell during the last five years.</v>
      </c>
      <c r="C92" s="134"/>
      <c r="D92" s="134"/>
      <c r="F92" s="111" t="s">
        <v>36</v>
      </c>
      <c r="G92" s="111"/>
      <c r="H92" s="111"/>
      <c r="I92" s="111"/>
      <c r="J92" s="111"/>
      <c r="K92" s="111"/>
      <c r="L92" s="111"/>
      <c r="M92" s="41"/>
      <c r="N92" s="41"/>
      <c r="O92" s="42"/>
      <c r="P92" s="111" t="s">
        <v>37</v>
      </c>
      <c r="Q92" s="111"/>
      <c r="R92" s="111"/>
      <c r="S92" s="111"/>
      <c r="T92" s="111"/>
    </row>
    <row r="93" spans="2:21" ht="7.5" customHeight="1" x14ac:dyDescent="0.4">
      <c r="B93" s="134"/>
      <c r="C93" s="134"/>
      <c r="D93" s="134"/>
    </row>
    <row r="94" spans="2:21" ht="17.25" customHeight="1" x14ac:dyDescent="0.4">
      <c r="B94" s="134"/>
      <c r="C94" s="134"/>
      <c r="D94" s="134"/>
      <c r="F94" s="100"/>
      <c r="G94" s="100"/>
      <c r="H94" s="100"/>
      <c r="I94" s="100"/>
      <c r="J94" s="100"/>
      <c r="K94" s="100"/>
      <c r="L94" s="100"/>
      <c r="M94" s="15"/>
      <c r="N94" s="15"/>
      <c r="O94" s="20"/>
      <c r="P94" s="100"/>
      <c r="Q94" s="100"/>
      <c r="R94" s="100"/>
      <c r="S94" s="100"/>
      <c r="T94" s="100"/>
    </row>
    <row r="95" spans="2:21" ht="5.25" customHeight="1" x14ac:dyDescent="0.4">
      <c r="B95" s="134"/>
      <c r="C95" s="134"/>
      <c r="D95" s="134"/>
      <c r="F95" s="15"/>
      <c r="G95" s="15"/>
      <c r="H95" s="15"/>
      <c r="I95" s="15"/>
      <c r="J95" s="15"/>
      <c r="K95" s="15"/>
      <c r="L95" s="15"/>
      <c r="M95" s="15"/>
      <c r="N95" s="15"/>
      <c r="O95" s="20"/>
      <c r="P95" s="15"/>
      <c r="Q95" s="15"/>
      <c r="R95" s="15"/>
      <c r="S95" s="15"/>
      <c r="T95" s="15"/>
    </row>
    <row r="96" spans="2:21" ht="17.25" customHeight="1" x14ac:dyDescent="0.4">
      <c r="B96" s="134"/>
      <c r="C96" s="134"/>
      <c r="D96" s="134"/>
      <c r="F96" s="100"/>
      <c r="G96" s="100"/>
      <c r="H96" s="100"/>
      <c r="I96" s="100"/>
      <c r="J96" s="100"/>
      <c r="K96" s="100"/>
      <c r="L96" s="100"/>
      <c r="M96" s="15"/>
      <c r="N96" s="15"/>
      <c r="O96" s="20"/>
      <c r="P96" s="100"/>
      <c r="Q96" s="100"/>
      <c r="R96" s="100"/>
      <c r="S96" s="100"/>
      <c r="T96" s="100"/>
    </row>
    <row r="97" spans="2:20" ht="6" customHeight="1" x14ac:dyDescent="0.4">
      <c r="B97" s="134"/>
      <c r="C97" s="134"/>
      <c r="D97" s="134"/>
      <c r="F97" s="15"/>
      <c r="G97" s="15"/>
      <c r="H97" s="15"/>
      <c r="I97" s="15"/>
      <c r="J97" s="15"/>
      <c r="K97" s="15"/>
      <c r="L97" s="15"/>
      <c r="M97" s="15"/>
      <c r="N97" s="15"/>
      <c r="O97" s="20"/>
      <c r="P97" s="15"/>
      <c r="Q97" s="15"/>
      <c r="R97" s="15"/>
      <c r="S97" s="15"/>
      <c r="T97" s="15"/>
    </row>
    <row r="98" spans="2:20" ht="17.25" customHeight="1" x14ac:dyDescent="0.4">
      <c r="B98" s="134"/>
      <c r="C98" s="134"/>
      <c r="D98" s="134"/>
      <c r="F98" s="100"/>
      <c r="G98" s="100"/>
      <c r="H98" s="100"/>
      <c r="I98" s="100"/>
      <c r="J98" s="100"/>
      <c r="K98" s="100"/>
      <c r="L98" s="100"/>
      <c r="M98" s="15"/>
      <c r="N98" s="15"/>
      <c r="O98" s="20"/>
      <c r="P98" s="100"/>
      <c r="Q98" s="100"/>
      <c r="R98" s="100"/>
      <c r="S98" s="100"/>
      <c r="T98" s="100"/>
    </row>
    <row r="99" spans="2:20" ht="8.25" customHeight="1" x14ac:dyDescent="0.4">
      <c r="B99" s="134"/>
      <c r="C99" s="134"/>
      <c r="D99" s="134"/>
      <c r="F99" s="15"/>
      <c r="G99" s="15"/>
      <c r="H99" s="15"/>
      <c r="I99" s="15"/>
      <c r="J99" s="15"/>
      <c r="K99" s="15"/>
      <c r="L99" s="15"/>
      <c r="M99" s="15"/>
      <c r="N99" s="15"/>
      <c r="O99" s="20"/>
      <c r="P99" s="15"/>
      <c r="Q99" s="15"/>
      <c r="R99" s="15"/>
      <c r="S99" s="15"/>
      <c r="T99" s="15"/>
    </row>
    <row r="100" spans="2:20" ht="17.25" customHeight="1" x14ac:dyDescent="0.4">
      <c r="B100" s="134"/>
      <c r="C100" s="134"/>
      <c r="D100" s="134"/>
      <c r="F100" s="100"/>
      <c r="G100" s="100"/>
      <c r="H100" s="100"/>
      <c r="I100" s="100"/>
      <c r="J100" s="100"/>
      <c r="K100" s="100"/>
      <c r="L100" s="100"/>
      <c r="M100" s="15"/>
      <c r="N100" s="15"/>
      <c r="O100" s="20"/>
      <c r="P100" s="100"/>
      <c r="Q100" s="100"/>
      <c r="R100" s="100"/>
      <c r="S100" s="100"/>
      <c r="T100" s="100"/>
    </row>
    <row r="101" spans="2:20" ht="6.75" customHeight="1" x14ac:dyDescent="0.4">
      <c r="B101" s="134"/>
      <c r="C101" s="134"/>
      <c r="D101" s="134"/>
      <c r="F101" s="15"/>
      <c r="G101" s="15"/>
      <c r="H101" s="15"/>
      <c r="I101" s="15"/>
      <c r="J101" s="15"/>
      <c r="K101" s="15"/>
      <c r="L101" s="15"/>
      <c r="M101" s="15"/>
      <c r="N101" s="15"/>
      <c r="O101" s="20"/>
      <c r="P101" s="15"/>
      <c r="Q101" s="15"/>
      <c r="R101" s="15"/>
      <c r="S101" s="15"/>
      <c r="T101" s="15"/>
    </row>
    <row r="102" spans="2:20" ht="17.25" customHeight="1" x14ac:dyDescent="0.4">
      <c r="B102" s="134"/>
      <c r="C102" s="134"/>
      <c r="D102" s="134"/>
      <c r="F102" s="100"/>
      <c r="G102" s="100"/>
      <c r="H102" s="100"/>
      <c r="I102" s="100"/>
      <c r="J102" s="100"/>
      <c r="K102" s="100"/>
      <c r="L102" s="100"/>
      <c r="M102" s="15"/>
      <c r="N102" s="15"/>
      <c r="O102" s="20"/>
      <c r="P102" s="100"/>
      <c r="Q102" s="100"/>
      <c r="R102" s="100"/>
      <c r="S102" s="100"/>
      <c r="T102" s="100"/>
    </row>
    <row r="103" spans="2:20" ht="6.75" customHeight="1" x14ac:dyDescent="0.4">
      <c r="B103" s="134"/>
      <c r="C103" s="134"/>
      <c r="D103" s="134"/>
      <c r="F103" s="15"/>
      <c r="G103" s="15"/>
      <c r="H103" s="15"/>
      <c r="I103" s="15"/>
      <c r="J103" s="15"/>
      <c r="K103" s="15"/>
      <c r="L103" s="15"/>
      <c r="M103" s="15"/>
      <c r="N103" s="15"/>
      <c r="O103" s="20"/>
      <c r="P103" s="15"/>
      <c r="Q103" s="15"/>
      <c r="R103" s="15"/>
      <c r="S103" s="15"/>
      <c r="T103" s="15"/>
    </row>
    <row r="104" spans="2:20" ht="19.2" x14ac:dyDescent="0.45">
      <c r="B104" s="38"/>
      <c r="F104" s="100"/>
      <c r="G104" s="100"/>
      <c r="H104" s="100"/>
      <c r="I104" s="100"/>
      <c r="J104" s="100"/>
      <c r="K104" s="100"/>
      <c r="L104" s="100"/>
      <c r="M104" s="15"/>
      <c r="N104" s="15"/>
      <c r="O104" s="20"/>
      <c r="P104" s="100"/>
      <c r="Q104" s="100"/>
      <c r="R104" s="100"/>
      <c r="S104" s="100"/>
      <c r="T104" s="100"/>
    </row>
    <row r="105" spans="2:20" ht="6" customHeight="1" x14ac:dyDescent="0.45">
      <c r="B105" s="38"/>
      <c r="F105" s="15"/>
      <c r="G105" s="15"/>
      <c r="H105" s="15"/>
      <c r="I105" s="15"/>
      <c r="J105" s="15"/>
      <c r="K105" s="15"/>
      <c r="L105" s="15"/>
      <c r="M105" s="15"/>
      <c r="N105" s="15"/>
      <c r="O105" s="20"/>
      <c r="P105" s="15"/>
      <c r="Q105" s="15"/>
      <c r="R105" s="15"/>
      <c r="S105" s="15"/>
      <c r="T105" s="15"/>
    </row>
    <row r="106" spans="2:20" ht="19.2" x14ac:dyDescent="0.45">
      <c r="B106" s="38"/>
      <c r="F106" s="100"/>
      <c r="G106" s="100"/>
      <c r="H106" s="100"/>
      <c r="I106" s="100"/>
      <c r="J106" s="100"/>
      <c r="K106" s="100"/>
      <c r="L106" s="100"/>
      <c r="M106" s="15"/>
      <c r="N106" s="15"/>
      <c r="O106" s="20"/>
      <c r="P106" s="100"/>
      <c r="Q106" s="100"/>
      <c r="R106" s="100"/>
      <c r="S106" s="100"/>
      <c r="T106" s="100"/>
    </row>
    <row r="107" spans="2:20" ht="6.75" customHeight="1" x14ac:dyDescent="0.4">
      <c r="F107" s="15"/>
      <c r="G107" s="15"/>
      <c r="H107" s="15"/>
      <c r="I107" s="15"/>
      <c r="J107" s="15"/>
      <c r="K107" s="15"/>
      <c r="L107" s="15"/>
      <c r="M107" s="15"/>
      <c r="N107" s="15"/>
      <c r="O107" s="20"/>
      <c r="P107" s="15"/>
      <c r="Q107" s="15"/>
      <c r="R107" s="15"/>
      <c r="S107" s="15"/>
      <c r="T107" s="15"/>
    </row>
    <row r="108" spans="2:20" x14ac:dyDescent="0.4">
      <c r="F108" s="100"/>
      <c r="G108" s="100"/>
      <c r="H108" s="100"/>
      <c r="I108" s="100"/>
      <c r="J108" s="100"/>
      <c r="K108" s="100"/>
      <c r="L108" s="100"/>
      <c r="M108" s="15"/>
      <c r="N108" s="15"/>
      <c r="O108" s="20"/>
      <c r="P108" s="100"/>
      <c r="Q108" s="100"/>
      <c r="R108" s="100"/>
      <c r="S108" s="100"/>
      <c r="T108" s="100"/>
    </row>
    <row r="109" spans="2:20" ht="6.75" customHeight="1" x14ac:dyDescent="0.4">
      <c r="F109" s="15"/>
      <c r="G109" s="15"/>
      <c r="H109" s="15"/>
      <c r="I109" s="15"/>
      <c r="J109" s="15"/>
      <c r="K109" s="15"/>
      <c r="L109" s="15"/>
      <c r="M109" s="15"/>
      <c r="N109" s="15"/>
      <c r="O109" s="20"/>
      <c r="P109" s="15"/>
      <c r="Q109" s="15"/>
      <c r="R109" s="15"/>
      <c r="S109" s="15"/>
      <c r="T109" s="15"/>
    </row>
    <row r="110" spans="2:20" x14ac:dyDescent="0.4">
      <c r="F110" s="100"/>
      <c r="G110" s="100"/>
      <c r="H110" s="100"/>
      <c r="I110" s="100"/>
      <c r="J110" s="100"/>
      <c r="K110" s="100"/>
      <c r="L110" s="100"/>
      <c r="M110" s="15"/>
      <c r="N110" s="15"/>
      <c r="O110" s="20"/>
      <c r="P110" s="100"/>
      <c r="Q110" s="100"/>
      <c r="R110" s="100"/>
      <c r="S110" s="100"/>
      <c r="T110" s="100"/>
    </row>
    <row r="111" spans="2:20" ht="6.75" customHeight="1" x14ac:dyDescent="0.4">
      <c r="F111" s="15"/>
      <c r="G111" s="15"/>
      <c r="H111" s="15"/>
      <c r="I111" s="15"/>
      <c r="J111" s="15"/>
      <c r="K111" s="15"/>
      <c r="L111" s="15"/>
      <c r="M111" s="15"/>
      <c r="N111" s="15"/>
      <c r="O111" s="20"/>
      <c r="P111" s="15"/>
      <c r="Q111" s="15"/>
      <c r="R111" s="15"/>
      <c r="S111" s="15"/>
      <c r="T111" s="15"/>
    </row>
    <row r="112" spans="2:20" x14ac:dyDescent="0.4">
      <c r="F112" s="100"/>
      <c r="G112" s="100"/>
      <c r="H112" s="100"/>
      <c r="I112" s="100"/>
      <c r="J112" s="100"/>
      <c r="K112" s="100"/>
      <c r="L112" s="100"/>
      <c r="M112" s="15"/>
      <c r="N112" s="15"/>
      <c r="O112" s="20"/>
      <c r="P112" s="100"/>
      <c r="Q112" s="100"/>
      <c r="R112" s="100"/>
      <c r="S112" s="100"/>
      <c r="T112" s="100"/>
    </row>
    <row r="114" spans="2:21" ht="24" thickBot="1" x14ac:dyDescent="0.6">
      <c r="B114" s="140" t="s">
        <v>6</v>
      </c>
      <c r="C114" s="140"/>
      <c r="D114" s="140"/>
      <c r="E114" s="140"/>
      <c r="F114" s="140"/>
      <c r="G114" s="140"/>
      <c r="H114" s="140"/>
      <c r="I114" s="140"/>
      <c r="J114" s="140"/>
      <c r="K114" s="34"/>
      <c r="L114" s="34"/>
      <c r="M114" s="34"/>
      <c r="N114" s="34"/>
      <c r="O114" s="35"/>
      <c r="P114" s="34"/>
      <c r="Q114" s="34"/>
      <c r="R114" s="34"/>
      <c r="S114" s="34"/>
      <c r="T114" s="34"/>
      <c r="U114" s="34"/>
    </row>
    <row r="116" spans="2:21" x14ac:dyDescent="0.4">
      <c r="B116" s="103" t="s">
        <v>39</v>
      </c>
      <c r="C116" s="103"/>
      <c r="D116" s="103"/>
      <c r="E116" s="43"/>
      <c r="F116" s="104" t="str">
        <f>IFERROR(Calculations!I217,"Calculated Cell")</f>
        <v>Calculated Cell</v>
      </c>
      <c r="G116" s="105"/>
      <c r="H116" s="105"/>
      <c r="I116" s="105"/>
      <c r="J116" s="105"/>
      <c r="K116" s="106"/>
      <c r="L116" s="44"/>
      <c r="M116" s="44"/>
      <c r="N116" s="44"/>
      <c r="O116" s="4"/>
    </row>
    <row r="119" spans="2:21" x14ac:dyDescent="0.4">
      <c r="B119" s="108" t="s">
        <v>38</v>
      </c>
      <c r="C119" s="108"/>
      <c r="D119" s="108"/>
    </row>
    <row r="121" spans="2:21" x14ac:dyDescent="0.4">
      <c r="B121" s="109" t="s">
        <v>40</v>
      </c>
      <c r="C121" s="109"/>
      <c r="D121" s="109"/>
      <c r="P121" s="110" t="s">
        <v>41</v>
      </c>
      <c r="Q121" s="110"/>
    </row>
    <row r="122" spans="2:21" x14ac:dyDescent="0.4">
      <c r="B122" s="109"/>
      <c r="C122" s="109"/>
      <c r="D122" s="109"/>
      <c r="F122" s="94"/>
      <c r="G122" s="95"/>
      <c r="H122" s="95"/>
      <c r="I122" s="95"/>
      <c r="J122" s="96"/>
      <c r="K122" s="24"/>
      <c r="P122" s="110"/>
      <c r="Q122" s="110"/>
      <c r="S122" s="94"/>
      <c r="T122" s="96"/>
    </row>
    <row r="124" spans="2:21" x14ac:dyDescent="0.4">
      <c r="B124" s="97" t="s">
        <v>42</v>
      </c>
      <c r="C124" s="97"/>
      <c r="D124" s="97"/>
      <c r="E124" s="97"/>
      <c r="F124" s="97"/>
      <c r="G124" s="97"/>
    </row>
    <row r="126" spans="2:21" x14ac:dyDescent="0.4">
      <c r="F126" s="98" t="s">
        <v>43</v>
      </c>
      <c r="G126" s="98"/>
      <c r="H126" s="21"/>
      <c r="I126" s="47"/>
      <c r="J126" s="21"/>
      <c r="K126" s="98" t="s">
        <v>44</v>
      </c>
      <c r="L126" s="98"/>
      <c r="M126" s="21"/>
      <c r="N126" s="47"/>
      <c r="O126" s="22"/>
      <c r="P126" s="98" t="s">
        <v>45</v>
      </c>
      <c r="Q126" s="98"/>
      <c r="R126" s="98"/>
      <c r="S126" s="98"/>
      <c r="T126" s="98"/>
      <c r="U126" s="98"/>
    </row>
    <row r="127" spans="2:21" ht="24" customHeight="1" x14ac:dyDescent="0.4">
      <c r="F127" s="99"/>
      <c r="G127" s="99"/>
      <c r="H127" s="45"/>
      <c r="I127" s="48"/>
      <c r="J127" s="45"/>
      <c r="K127" s="99"/>
      <c r="L127" s="99"/>
      <c r="M127" s="45"/>
      <c r="N127" s="48"/>
      <c r="O127" s="46"/>
      <c r="P127" s="99"/>
      <c r="Q127" s="99"/>
      <c r="R127" s="99"/>
      <c r="S127" s="99"/>
      <c r="T127" s="99"/>
      <c r="U127" s="99"/>
    </row>
    <row r="128" spans="2:21" ht="6.75" customHeight="1" x14ac:dyDescent="0.4">
      <c r="B128" s="84" t="str">
        <f>CONCATENATE("List the top sports requested by ", F116," in this school.")</f>
        <v>List the top sports requested by Calculated Cell in this school.</v>
      </c>
      <c r="C128" s="84"/>
      <c r="D128" s="84"/>
    </row>
    <row r="129" spans="2:21" x14ac:dyDescent="0.4">
      <c r="B129" s="84"/>
      <c r="C129" s="84"/>
      <c r="D129" s="84"/>
      <c r="E129" s="49">
        <v>1</v>
      </c>
      <c r="F129" s="94"/>
      <c r="G129" s="95"/>
      <c r="H129" s="96"/>
      <c r="I129" s="15"/>
      <c r="J129" s="15"/>
      <c r="K129" s="94"/>
      <c r="L129" s="95"/>
      <c r="M129" s="95"/>
      <c r="N129" s="96"/>
      <c r="O129" s="20"/>
      <c r="P129" s="85"/>
      <c r="Q129" s="86"/>
      <c r="R129" s="86"/>
      <c r="S129" s="86"/>
      <c r="T129" s="86"/>
      <c r="U129" s="87"/>
    </row>
    <row r="130" spans="2:21" x14ac:dyDescent="0.4">
      <c r="B130" s="84"/>
      <c r="C130" s="84"/>
      <c r="D130" s="84"/>
      <c r="E130" s="49"/>
      <c r="F130" s="15"/>
      <c r="G130" s="15"/>
      <c r="H130" s="15"/>
      <c r="I130" s="15"/>
      <c r="J130" s="15"/>
      <c r="K130" s="15"/>
      <c r="L130" s="15"/>
      <c r="M130" s="15"/>
      <c r="N130" s="15"/>
      <c r="O130" s="20"/>
      <c r="P130" s="88"/>
      <c r="Q130" s="89"/>
      <c r="R130" s="89"/>
      <c r="S130" s="89"/>
      <c r="T130" s="89"/>
      <c r="U130" s="90"/>
    </row>
    <row r="131" spans="2:21" x14ac:dyDescent="0.4">
      <c r="B131" s="84"/>
      <c r="C131" s="84"/>
      <c r="D131" s="84"/>
      <c r="E131" s="49"/>
      <c r="F131" s="15"/>
      <c r="G131" s="15"/>
      <c r="H131" s="15"/>
      <c r="I131" s="15"/>
      <c r="J131" s="15"/>
      <c r="K131" s="15"/>
      <c r="L131" s="15"/>
      <c r="M131" s="15"/>
      <c r="N131" s="15"/>
      <c r="O131" s="20"/>
      <c r="P131" s="88"/>
      <c r="Q131" s="89"/>
      <c r="R131" s="89"/>
      <c r="S131" s="89"/>
      <c r="T131" s="89"/>
      <c r="U131" s="90"/>
    </row>
    <row r="132" spans="2:21" x14ac:dyDescent="0.4">
      <c r="B132" s="84"/>
      <c r="C132" s="84"/>
      <c r="D132" s="84"/>
      <c r="E132" s="49"/>
      <c r="F132" s="15"/>
      <c r="G132" s="15"/>
      <c r="H132" s="15"/>
      <c r="I132" s="15"/>
      <c r="J132" s="15"/>
      <c r="K132" s="15"/>
      <c r="L132" s="15"/>
      <c r="M132" s="15"/>
      <c r="N132" s="15"/>
      <c r="O132" s="20"/>
      <c r="P132" s="88"/>
      <c r="Q132" s="89"/>
      <c r="R132" s="89"/>
      <c r="S132" s="89"/>
      <c r="T132" s="89"/>
      <c r="U132" s="90"/>
    </row>
    <row r="133" spans="2:21" x14ac:dyDescent="0.4">
      <c r="B133" s="84"/>
      <c r="C133" s="84"/>
      <c r="D133" s="84"/>
      <c r="E133" s="49"/>
      <c r="F133" s="15"/>
      <c r="G133" s="15"/>
      <c r="H133" s="15"/>
      <c r="I133" s="15"/>
      <c r="J133" s="15"/>
      <c r="K133" s="15"/>
      <c r="L133" s="15"/>
      <c r="M133" s="15"/>
      <c r="N133" s="15"/>
      <c r="O133" s="20"/>
      <c r="P133" s="88"/>
      <c r="Q133" s="89"/>
      <c r="R133" s="89"/>
      <c r="S133" s="89"/>
      <c r="T133" s="89"/>
      <c r="U133" s="90"/>
    </row>
    <row r="134" spans="2:21" x14ac:dyDescent="0.4">
      <c r="B134" s="84"/>
      <c r="C134" s="84"/>
      <c r="D134" s="84"/>
      <c r="E134" s="49"/>
      <c r="F134" s="15"/>
      <c r="G134" s="15"/>
      <c r="H134" s="15"/>
      <c r="I134" s="15"/>
      <c r="J134" s="15"/>
      <c r="K134" s="15"/>
      <c r="L134" s="15"/>
      <c r="M134" s="15"/>
      <c r="N134" s="15"/>
      <c r="O134" s="20"/>
      <c r="P134" s="88"/>
      <c r="Q134" s="89"/>
      <c r="R134" s="89"/>
      <c r="S134" s="89"/>
      <c r="T134" s="89"/>
      <c r="U134" s="90"/>
    </row>
    <row r="135" spans="2:21" x14ac:dyDescent="0.4">
      <c r="B135" s="84"/>
      <c r="C135" s="84"/>
      <c r="D135" s="84"/>
      <c r="E135" s="49"/>
      <c r="F135" s="15"/>
      <c r="G135" s="15"/>
      <c r="H135" s="15"/>
      <c r="I135" s="15"/>
      <c r="J135" s="15"/>
      <c r="K135" s="15"/>
      <c r="L135" s="15"/>
      <c r="M135" s="15"/>
      <c r="N135" s="15"/>
      <c r="O135" s="20"/>
      <c r="P135" s="91"/>
      <c r="Q135" s="92"/>
      <c r="R135" s="92"/>
      <c r="S135" s="92"/>
      <c r="T135" s="92"/>
      <c r="U135" s="93"/>
    </row>
    <row r="136" spans="2:21" ht="10.5" customHeight="1" x14ac:dyDescent="0.4">
      <c r="B136" s="84"/>
      <c r="C136" s="84"/>
      <c r="D136" s="84"/>
      <c r="E136" s="49"/>
      <c r="F136" s="15"/>
      <c r="G136" s="15"/>
      <c r="H136" s="15"/>
      <c r="I136" s="15"/>
      <c r="J136" s="15"/>
      <c r="K136" s="15"/>
      <c r="L136" s="15"/>
      <c r="M136" s="15"/>
      <c r="N136" s="15"/>
      <c r="O136" s="20"/>
      <c r="P136" s="23"/>
      <c r="Q136" s="23"/>
      <c r="R136" s="23"/>
      <c r="S136" s="23"/>
      <c r="T136" s="23"/>
      <c r="U136" s="23"/>
    </row>
    <row r="137" spans="2:21" x14ac:dyDescent="0.4">
      <c r="B137" s="84"/>
      <c r="C137" s="84"/>
      <c r="D137" s="84"/>
      <c r="E137" s="49">
        <v>2</v>
      </c>
      <c r="F137" s="94"/>
      <c r="G137" s="95"/>
      <c r="H137" s="96"/>
      <c r="I137" s="15"/>
      <c r="J137" s="15"/>
      <c r="K137" s="94"/>
      <c r="L137" s="95"/>
      <c r="M137" s="95"/>
      <c r="N137" s="96"/>
      <c r="O137" s="20"/>
      <c r="P137" s="85"/>
      <c r="Q137" s="86"/>
      <c r="R137" s="86"/>
      <c r="S137" s="86"/>
      <c r="T137" s="86"/>
      <c r="U137" s="87"/>
    </row>
    <row r="138" spans="2:21" x14ac:dyDescent="0.4">
      <c r="B138" s="84"/>
      <c r="C138" s="84"/>
      <c r="D138" s="84"/>
      <c r="E138" s="49"/>
      <c r="F138" s="15"/>
      <c r="G138" s="15"/>
      <c r="H138" s="15"/>
      <c r="I138" s="15"/>
      <c r="J138" s="15"/>
      <c r="K138" s="15"/>
      <c r="L138" s="15"/>
      <c r="M138" s="15"/>
      <c r="N138" s="15"/>
      <c r="O138" s="20"/>
      <c r="P138" s="88"/>
      <c r="Q138" s="89"/>
      <c r="R138" s="89"/>
      <c r="S138" s="89"/>
      <c r="T138" s="89"/>
      <c r="U138" s="90"/>
    </row>
    <row r="139" spans="2:21" x14ac:dyDescent="0.4">
      <c r="E139" s="49"/>
      <c r="F139" s="15"/>
      <c r="G139" s="15"/>
      <c r="H139" s="15"/>
      <c r="I139" s="15"/>
      <c r="J139" s="15"/>
      <c r="K139" s="15"/>
      <c r="L139" s="15"/>
      <c r="M139" s="15"/>
      <c r="N139" s="15"/>
      <c r="O139" s="20"/>
      <c r="P139" s="88"/>
      <c r="Q139" s="89"/>
      <c r="R139" s="89"/>
      <c r="S139" s="89"/>
      <c r="T139" s="89"/>
      <c r="U139" s="90"/>
    </row>
    <row r="140" spans="2:21" x14ac:dyDescent="0.4">
      <c r="E140" s="49"/>
      <c r="F140" s="15"/>
      <c r="G140" s="15"/>
      <c r="H140" s="15"/>
      <c r="I140" s="15"/>
      <c r="J140" s="15"/>
      <c r="K140" s="15"/>
      <c r="L140" s="15"/>
      <c r="M140" s="15"/>
      <c r="N140" s="15"/>
      <c r="O140" s="20"/>
      <c r="P140" s="88"/>
      <c r="Q140" s="89"/>
      <c r="R140" s="89"/>
      <c r="S140" s="89"/>
      <c r="T140" s="89"/>
      <c r="U140" s="90"/>
    </row>
    <row r="141" spans="2:21" x14ac:dyDescent="0.4">
      <c r="E141" s="49"/>
      <c r="F141" s="15"/>
      <c r="G141" s="15"/>
      <c r="H141" s="15"/>
      <c r="I141" s="15"/>
      <c r="J141" s="15"/>
      <c r="K141" s="15"/>
      <c r="L141" s="15"/>
      <c r="M141" s="15"/>
      <c r="N141" s="15"/>
      <c r="O141" s="20"/>
      <c r="P141" s="88"/>
      <c r="Q141" s="89"/>
      <c r="R141" s="89"/>
      <c r="S141" s="89"/>
      <c r="T141" s="89"/>
      <c r="U141" s="90"/>
    </row>
    <row r="142" spans="2:21" x14ac:dyDescent="0.4">
      <c r="E142" s="49"/>
      <c r="F142" s="15"/>
      <c r="G142" s="15"/>
      <c r="H142" s="15"/>
      <c r="I142" s="15"/>
      <c r="J142" s="15"/>
      <c r="K142" s="15"/>
      <c r="L142" s="15"/>
      <c r="M142" s="15"/>
      <c r="N142" s="15"/>
      <c r="O142" s="20"/>
      <c r="P142" s="88"/>
      <c r="Q142" s="89"/>
      <c r="R142" s="89"/>
      <c r="S142" s="89"/>
      <c r="T142" s="89"/>
      <c r="U142" s="90"/>
    </row>
    <row r="143" spans="2:21" x14ac:dyDescent="0.4">
      <c r="E143" s="49"/>
      <c r="F143" s="15"/>
      <c r="G143" s="15"/>
      <c r="H143" s="15"/>
      <c r="I143" s="15"/>
      <c r="J143" s="15"/>
      <c r="K143" s="15"/>
      <c r="L143" s="15"/>
      <c r="M143" s="15"/>
      <c r="N143" s="15"/>
      <c r="O143" s="20"/>
      <c r="P143" s="91"/>
      <c r="Q143" s="92"/>
      <c r="R143" s="92"/>
      <c r="S143" s="92"/>
      <c r="T143" s="92"/>
      <c r="U143" s="93"/>
    </row>
    <row r="144" spans="2:21" ht="7.5" customHeight="1" x14ac:dyDescent="0.4">
      <c r="E144" s="49"/>
      <c r="F144" s="15"/>
      <c r="G144" s="15"/>
      <c r="H144" s="15"/>
      <c r="I144" s="15"/>
      <c r="J144" s="15"/>
      <c r="K144" s="15"/>
      <c r="L144" s="15"/>
      <c r="M144" s="15"/>
      <c r="N144" s="15"/>
      <c r="O144" s="20"/>
      <c r="P144" s="23"/>
      <c r="Q144" s="23"/>
      <c r="R144" s="23"/>
      <c r="S144" s="23"/>
      <c r="T144" s="23"/>
      <c r="U144" s="23"/>
    </row>
    <row r="145" spans="5:21" x14ac:dyDescent="0.4">
      <c r="E145" s="49">
        <v>3</v>
      </c>
      <c r="F145" s="94"/>
      <c r="G145" s="95"/>
      <c r="H145" s="96"/>
      <c r="I145" s="15"/>
      <c r="J145" s="15"/>
      <c r="K145" s="94"/>
      <c r="L145" s="95"/>
      <c r="M145" s="95"/>
      <c r="N145" s="96"/>
      <c r="O145" s="20"/>
      <c r="P145" s="85"/>
      <c r="Q145" s="86"/>
      <c r="R145" s="86"/>
      <c r="S145" s="86"/>
      <c r="T145" s="86"/>
      <c r="U145" s="87"/>
    </row>
    <row r="146" spans="5:21" x14ac:dyDescent="0.4">
      <c r="E146" s="49"/>
      <c r="F146" s="15"/>
      <c r="G146" s="15"/>
      <c r="H146" s="15"/>
      <c r="I146" s="15"/>
      <c r="J146" s="15"/>
      <c r="K146" s="15"/>
      <c r="L146" s="15"/>
      <c r="M146" s="15"/>
      <c r="N146" s="15"/>
      <c r="O146" s="20"/>
      <c r="P146" s="88"/>
      <c r="Q146" s="89"/>
      <c r="R146" s="89"/>
      <c r="S146" s="89"/>
      <c r="T146" s="89"/>
      <c r="U146" s="90"/>
    </row>
    <row r="147" spans="5:21" x14ac:dyDescent="0.4">
      <c r="E147" s="49"/>
      <c r="F147" s="15"/>
      <c r="G147" s="15"/>
      <c r="H147" s="15"/>
      <c r="I147" s="15"/>
      <c r="J147" s="15"/>
      <c r="K147" s="15"/>
      <c r="L147" s="15"/>
      <c r="M147" s="15"/>
      <c r="N147" s="15"/>
      <c r="O147" s="20"/>
      <c r="P147" s="88"/>
      <c r="Q147" s="89"/>
      <c r="R147" s="89"/>
      <c r="S147" s="89"/>
      <c r="T147" s="89"/>
      <c r="U147" s="90"/>
    </row>
    <row r="148" spans="5:21" x14ac:dyDescent="0.4">
      <c r="E148" s="49"/>
      <c r="F148" s="15"/>
      <c r="G148" s="15"/>
      <c r="H148" s="15"/>
      <c r="I148" s="15"/>
      <c r="J148" s="15"/>
      <c r="K148" s="15"/>
      <c r="L148" s="15"/>
      <c r="M148" s="15"/>
      <c r="N148" s="15"/>
      <c r="O148" s="20"/>
      <c r="P148" s="88"/>
      <c r="Q148" s="89"/>
      <c r="R148" s="89"/>
      <c r="S148" s="89"/>
      <c r="T148" s="89"/>
      <c r="U148" s="90"/>
    </row>
    <row r="149" spans="5:21" x14ac:dyDescent="0.4">
      <c r="E149" s="49"/>
      <c r="F149" s="15"/>
      <c r="G149" s="15"/>
      <c r="H149" s="15"/>
      <c r="I149" s="15"/>
      <c r="J149" s="15"/>
      <c r="K149" s="15"/>
      <c r="L149" s="15"/>
      <c r="M149" s="15"/>
      <c r="N149" s="15"/>
      <c r="O149" s="20"/>
      <c r="P149" s="88"/>
      <c r="Q149" s="89"/>
      <c r="R149" s="89"/>
      <c r="S149" s="89"/>
      <c r="T149" s="89"/>
      <c r="U149" s="90"/>
    </row>
    <row r="150" spans="5:21" x14ac:dyDescent="0.4">
      <c r="E150" s="49"/>
      <c r="F150" s="15"/>
      <c r="G150" s="15"/>
      <c r="H150" s="15"/>
      <c r="I150" s="15"/>
      <c r="J150" s="15"/>
      <c r="K150" s="15"/>
      <c r="L150" s="15"/>
      <c r="M150" s="15"/>
      <c r="N150" s="15"/>
      <c r="O150" s="20"/>
      <c r="P150" s="88"/>
      <c r="Q150" s="89"/>
      <c r="R150" s="89"/>
      <c r="S150" s="89"/>
      <c r="T150" s="89"/>
      <c r="U150" s="90"/>
    </row>
    <row r="151" spans="5:21" x14ac:dyDescent="0.4">
      <c r="E151" s="49"/>
      <c r="F151" s="15"/>
      <c r="G151" s="15"/>
      <c r="H151" s="15"/>
      <c r="I151" s="15"/>
      <c r="J151" s="15"/>
      <c r="K151" s="15"/>
      <c r="L151" s="15"/>
      <c r="M151" s="15"/>
      <c r="N151" s="15"/>
      <c r="O151" s="20"/>
      <c r="P151" s="91"/>
      <c r="Q151" s="92"/>
      <c r="R151" s="92"/>
      <c r="S151" s="92"/>
      <c r="T151" s="92"/>
      <c r="U151" s="93"/>
    </row>
    <row r="152" spans="5:21" ht="9" customHeight="1" x14ac:dyDescent="0.4">
      <c r="E152" s="49"/>
      <c r="F152" s="15"/>
      <c r="G152" s="15"/>
      <c r="H152" s="15"/>
      <c r="I152" s="15"/>
      <c r="J152" s="15"/>
      <c r="K152" s="15"/>
      <c r="L152" s="15"/>
      <c r="M152" s="15"/>
      <c r="N152" s="15"/>
      <c r="O152" s="20"/>
      <c r="P152" s="23"/>
      <c r="Q152" s="23"/>
      <c r="R152" s="23"/>
      <c r="S152" s="23"/>
      <c r="T152" s="23"/>
      <c r="U152" s="23"/>
    </row>
    <row r="153" spans="5:21" x14ac:dyDescent="0.4">
      <c r="E153" s="49">
        <v>4</v>
      </c>
      <c r="F153" s="94"/>
      <c r="G153" s="95"/>
      <c r="H153" s="96"/>
      <c r="I153" s="15"/>
      <c r="J153" s="15"/>
      <c r="K153" s="94"/>
      <c r="L153" s="95"/>
      <c r="M153" s="95"/>
      <c r="N153" s="96"/>
      <c r="O153" s="20"/>
      <c r="P153" s="85"/>
      <c r="Q153" s="86"/>
      <c r="R153" s="86"/>
      <c r="S153" s="86"/>
      <c r="T153" s="86"/>
      <c r="U153" s="87"/>
    </row>
    <row r="154" spans="5:21" x14ac:dyDescent="0.4">
      <c r="E154" s="49"/>
      <c r="F154" s="15"/>
      <c r="G154" s="15"/>
      <c r="H154" s="15"/>
      <c r="I154" s="15"/>
      <c r="J154" s="15"/>
      <c r="K154" s="15"/>
      <c r="L154" s="15"/>
      <c r="M154" s="15"/>
      <c r="N154" s="15"/>
      <c r="O154" s="20"/>
      <c r="P154" s="88"/>
      <c r="Q154" s="89"/>
      <c r="R154" s="89"/>
      <c r="S154" s="89"/>
      <c r="T154" s="89"/>
      <c r="U154" s="90"/>
    </row>
    <row r="155" spans="5:21" x14ac:dyDescent="0.4">
      <c r="E155" s="49"/>
      <c r="F155" s="15"/>
      <c r="G155" s="15"/>
      <c r="H155" s="15"/>
      <c r="I155" s="15"/>
      <c r="J155" s="15"/>
      <c r="K155" s="15"/>
      <c r="L155" s="15"/>
      <c r="M155" s="15"/>
      <c r="N155" s="15"/>
      <c r="O155" s="20"/>
      <c r="P155" s="88"/>
      <c r="Q155" s="89"/>
      <c r="R155" s="89"/>
      <c r="S155" s="89"/>
      <c r="T155" s="89"/>
      <c r="U155" s="90"/>
    </row>
    <row r="156" spans="5:21" x14ac:dyDescent="0.4">
      <c r="E156" s="49"/>
      <c r="F156" s="15"/>
      <c r="G156" s="15"/>
      <c r="H156" s="15"/>
      <c r="I156" s="15"/>
      <c r="J156" s="15"/>
      <c r="K156" s="15"/>
      <c r="L156" s="15"/>
      <c r="M156" s="15"/>
      <c r="N156" s="15"/>
      <c r="O156" s="20"/>
      <c r="P156" s="88"/>
      <c r="Q156" s="89"/>
      <c r="R156" s="89"/>
      <c r="S156" s="89"/>
      <c r="T156" s="89"/>
      <c r="U156" s="90"/>
    </row>
    <row r="157" spans="5:21" x14ac:dyDescent="0.4">
      <c r="E157" s="49"/>
      <c r="F157" s="15"/>
      <c r="G157" s="15"/>
      <c r="H157" s="15"/>
      <c r="I157" s="15"/>
      <c r="J157" s="15"/>
      <c r="K157" s="15"/>
      <c r="L157" s="15"/>
      <c r="M157" s="15"/>
      <c r="N157" s="15"/>
      <c r="O157" s="20"/>
      <c r="P157" s="88"/>
      <c r="Q157" s="89"/>
      <c r="R157" s="89"/>
      <c r="S157" s="89"/>
      <c r="T157" s="89"/>
      <c r="U157" s="90"/>
    </row>
    <row r="158" spans="5:21" x14ac:dyDescent="0.4">
      <c r="E158" s="49"/>
      <c r="F158" s="15"/>
      <c r="G158" s="15"/>
      <c r="H158" s="15"/>
      <c r="I158" s="15"/>
      <c r="J158" s="15"/>
      <c r="K158" s="15"/>
      <c r="L158" s="15"/>
      <c r="M158" s="15"/>
      <c r="N158" s="15"/>
      <c r="O158" s="20"/>
      <c r="P158" s="88"/>
      <c r="Q158" s="89"/>
      <c r="R158" s="89"/>
      <c r="S158" s="89"/>
      <c r="T158" s="89"/>
      <c r="U158" s="90"/>
    </row>
    <row r="159" spans="5:21" x14ac:dyDescent="0.4">
      <c r="E159" s="49"/>
      <c r="F159" s="15"/>
      <c r="G159" s="15"/>
      <c r="H159" s="15"/>
      <c r="I159" s="15"/>
      <c r="J159" s="15"/>
      <c r="K159" s="15"/>
      <c r="L159" s="15"/>
      <c r="M159" s="15"/>
      <c r="N159" s="15"/>
      <c r="O159" s="20"/>
      <c r="P159" s="91"/>
      <c r="Q159" s="92"/>
      <c r="R159" s="92"/>
      <c r="S159" s="92"/>
      <c r="T159" s="92"/>
      <c r="U159" s="93"/>
    </row>
    <row r="160" spans="5:21" ht="9.75" customHeight="1" x14ac:dyDescent="0.4">
      <c r="E160" s="49"/>
      <c r="F160" s="15"/>
      <c r="G160" s="15"/>
      <c r="H160" s="15"/>
      <c r="I160" s="15"/>
      <c r="J160" s="15"/>
      <c r="K160" s="15"/>
      <c r="L160" s="15"/>
      <c r="M160" s="15"/>
      <c r="N160" s="15"/>
      <c r="O160" s="20"/>
      <c r="P160" s="23"/>
      <c r="Q160" s="23"/>
      <c r="R160" s="23"/>
      <c r="S160" s="23"/>
      <c r="T160" s="23"/>
      <c r="U160" s="23"/>
    </row>
    <row r="161" spans="5:21" x14ac:dyDescent="0.4">
      <c r="E161" s="49">
        <v>5</v>
      </c>
      <c r="F161" s="94"/>
      <c r="G161" s="95"/>
      <c r="H161" s="96"/>
      <c r="I161" s="15"/>
      <c r="J161" s="15"/>
      <c r="K161" s="94"/>
      <c r="L161" s="95"/>
      <c r="M161" s="95"/>
      <c r="N161" s="96"/>
      <c r="O161" s="20"/>
      <c r="P161" s="85"/>
      <c r="Q161" s="86"/>
      <c r="R161" s="86"/>
      <c r="S161" s="86"/>
      <c r="T161" s="86"/>
      <c r="U161" s="87"/>
    </row>
    <row r="162" spans="5:21" x14ac:dyDescent="0.4">
      <c r="F162" s="15"/>
      <c r="G162" s="15"/>
      <c r="H162" s="15"/>
      <c r="I162" s="15"/>
      <c r="J162" s="15"/>
      <c r="K162" s="15"/>
      <c r="L162" s="15"/>
      <c r="M162" s="15"/>
      <c r="N162" s="15"/>
      <c r="O162" s="20"/>
      <c r="P162" s="88"/>
      <c r="Q162" s="89"/>
      <c r="R162" s="89"/>
      <c r="S162" s="89"/>
      <c r="T162" s="89"/>
      <c r="U162" s="90"/>
    </row>
    <row r="163" spans="5:21" x14ac:dyDescent="0.4">
      <c r="F163" s="15"/>
      <c r="G163" s="15"/>
      <c r="H163" s="15"/>
      <c r="I163" s="15"/>
      <c r="J163" s="15"/>
      <c r="K163" s="15"/>
      <c r="L163" s="15"/>
      <c r="M163" s="15"/>
      <c r="N163" s="15"/>
      <c r="O163" s="20"/>
      <c r="P163" s="88"/>
      <c r="Q163" s="89"/>
      <c r="R163" s="89"/>
      <c r="S163" s="89"/>
      <c r="T163" s="89"/>
      <c r="U163" s="90"/>
    </row>
    <row r="164" spans="5:21" x14ac:dyDescent="0.4">
      <c r="F164" s="15"/>
      <c r="G164" s="15"/>
      <c r="H164" s="15"/>
      <c r="I164" s="15"/>
      <c r="J164" s="15"/>
      <c r="K164" s="15"/>
      <c r="L164" s="15"/>
      <c r="M164" s="15"/>
      <c r="N164" s="15"/>
      <c r="O164" s="20"/>
      <c r="P164" s="88"/>
      <c r="Q164" s="89"/>
      <c r="R164" s="89"/>
      <c r="S164" s="89"/>
      <c r="T164" s="89"/>
      <c r="U164" s="90"/>
    </row>
    <row r="165" spans="5:21" x14ac:dyDescent="0.4">
      <c r="F165" s="15"/>
      <c r="G165" s="15"/>
      <c r="H165" s="15"/>
      <c r="I165" s="15"/>
      <c r="J165" s="15"/>
      <c r="K165" s="15"/>
      <c r="L165" s="15"/>
      <c r="M165" s="15"/>
      <c r="N165" s="15"/>
      <c r="O165" s="20"/>
      <c r="P165" s="88"/>
      <c r="Q165" s="89"/>
      <c r="R165" s="89"/>
      <c r="S165" s="89"/>
      <c r="T165" s="89"/>
      <c r="U165" s="90"/>
    </row>
    <row r="166" spans="5:21" x14ac:dyDescent="0.4">
      <c r="F166" s="15"/>
      <c r="G166" s="15"/>
      <c r="H166" s="15"/>
      <c r="I166" s="15"/>
      <c r="J166" s="15"/>
      <c r="K166" s="15"/>
      <c r="L166" s="15"/>
      <c r="M166" s="15"/>
      <c r="N166" s="15"/>
      <c r="O166" s="20"/>
      <c r="P166" s="88"/>
      <c r="Q166" s="89"/>
      <c r="R166" s="89"/>
      <c r="S166" s="89"/>
      <c r="T166" s="89"/>
      <c r="U166" s="90"/>
    </row>
    <row r="167" spans="5:21" x14ac:dyDescent="0.4">
      <c r="F167" s="15"/>
      <c r="G167" s="15"/>
      <c r="H167" s="15"/>
      <c r="I167" s="15"/>
      <c r="J167" s="15"/>
      <c r="K167" s="15"/>
      <c r="L167" s="15"/>
      <c r="M167" s="15"/>
      <c r="N167" s="15"/>
      <c r="O167" s="20"/>
      <c r="P167" s="91"/>
      <c r="Q167" s="92"/>
      <c r="R167" s="92"/>
      <c r="S167" s="92"/>
      <c r="T167" s="92"/>
      <c r="U167" s="93"/>
    </row>
  </sheetData>
  <mergeCells count="184">
    <mergeCell ref="C2:T2"/>
    <mergeCell ref="C9:D9"/>
    <mergeCell ref="F9:T9"/>
    <mergeCell ref="B11:K11"/>
    <mergeCell ref="F15:G15"/>
    <mergeCell ref="K15:L15"/>
    <mergeCell ref="P15:Q15"/>
    <mergeCell ref="S20:T20"/>
    <mergeCell ref="C4:U7"/>
    <mergeCell ref="C22:D22"/>
    <mergeCell ref="F22:G22"/>
    <mergeCell ref="K22:L22"/>
    <mergeCell ref="P22:Q22"/>
    <mergeCell ref="S22:T22"/>
    <mergeCell ref="B17:G17"/>
    <mergeCell ref="K17:L17"/>
    <mergeCell ref="P17:Q17"/>
    <mergeCell ref="C20:D20"/>
    <mergeCell ref="F20:G20"/>
    <mergeCell ref="K20:L20"/>
    <mergeCell ref="P20:Q20"/>
    <mergeCell ref="C24:D24"/>
    <mergeCell ref="F24:G24"/>
    <mergeCell ref="K24:L24"/>
    <mergeCell ref="P24:Q24"/>
    <mergeCell ref="S24:T24"/>
    <mergeCell ref="C26:D26"/>
    <mergeCell ref="F26:G26"/>
    <mergeCell ref="K26:L26"/>
    <mergeCell ref="P26:Q26"/>
    <mergeCell ref="S26:T26"/>
    <mergeCell ref="C28:D28"/>
    <mergeCell ref="F28:G28"/>
    <mergeCell ref="K28:L28"/>
    <mergeCell ref="P28:Q28"/>
    <mergeCell ref="S28:T28"/>
    <mergeCell ref="C30:D30"/>
    <mergeCell ref="F30:G30"/>
    <mergeCell ref="K30:L30"/>
    <mergeCell ref="P30:Q30"/>
    <mergeCell ref="S30:T30"/>
    <mergeCell ref="C32:D32"/>
    <mergeCell ref="F32:G32"/>
    <mergeCell ref="K32:L32"/>
    <mergeCell ref="P32:Q32"/>
    <mergeCell ref="S32:T32"/>
    <mergeCell ref="C34:D34"/>
    <mergeCell ref="F34:G34"/>
    <mergeCell ref="K34:L34"/>
    <mergeCell ref="P34:Q34"/>
    <mergeCell ref="S34:T34"/>
    <mergeCell ref="C36:D36"/>
    <mergeCell ref="F36:G36"/>
    <mergeCell ref="K36:L36"/>
    <mergeCell ref="P36:Q36"/>
    <mergeCell ref="S36:T36"/>
    <mergeCell ref="C38:D38"/>
    <mergeCell ref="F38:G38"/>
    <mergeCell ref="K38:L38"/>
    <mergeCell ref="P38:Q38"/>
    <mergeCell ref="S38:T38"/>
    <mergeCell ref="C40:D40"/>
    <mergeCell ref="F40:G40"/>
    <mergeCell ref="K40:L40"/>
    <mergeCell ref="P40:Q40"/>
    <mergeCell ref="S40:T40"/>
    <mergeCell ref="C42:D42"/>
    <mergeCell ref="F42:G42"/>
    <mergeCell ref="K42:L42"/>
    <mergeCell ref="P42:Q42"/>
    <mergeCell ref="S42:T42"/>
    <mergeCell ref="C44:D44"/>
    <mergeCell ref="F44:G44"/>
    <mergeCell ref="K44:L44"/>
    <mergeCell ref="P44:Q44"/>
    <mergeCell ref="S44:T44"/>
    <mergeCell ref="C46:D46"/>
    <mergeCell ref="F46:G46"/>
    <mergeCell ref="K46:L46"/>
    <mergeCell ref="P46:Q46"/>
    <mergeCell ref="S46:T46"/>
    <mergeCell ref="C48:D48"/>
    <mergeCell ref="F48:G48"/>
    <mergeCell ref="K48:L48"/>
    <mergeCell ref="P48:Q48"/>
    <mergeCell ref="S48:T48"/>
    <mergeCell ref="C50:D50"/>
    <mergeCell ref="F50:G50"/>
    <mergeCell ref="K50:L50"/>
    <mergeCell ref="P50:Q50"/>
    <mergeCell ref="S50:T50"/>
    <mergeCell ref="C52:D52"/>
    <mergeCell ref="F52:G52"/>
    <mergeCell ref="K52:L52"/>
    <mergeCell ref="P52:Q52"/>
    <mergeCell ref="S52:T52"/>
    <mergeCell ref="C54:D54"/>
    <mergeCell ref="F54:G54"/>
    <mergeCell ref="K54:L54"/>
    <mergeCell ref="P54:Q54"/>
    <mergeCell ref="S54:T54"/>
    <mergeCell ref="C56:D56"/>
    <mergeCell ref="F56:G56"/>
    <mergeCell ref="K56:L56"/>
    <mergeCell ref="P56:Q56"/>
    <mergeCell ref="S56:T56"/>
    <mergeCell ref="C58:D58"/>
    <mergeCell ref="F58:G58"/>
    <mergeCell ref="K58:L58"/>
    <mergeCell ref="P58:Q58"/>
    <mergeCell ref="S58:T58"/>
    <mergeCell ref="C60:D60"/>
    <mergeCell ref="F60:G60"/>
    <mergeCell ref="K60:L60"/>
    <mergeCell ref="P60:Q60"/>
    <mergeCell ref="S60:T60"/>
    <mergeCell ref="C62:D62"/>
    <mergeCell ref="F62:G62"/>
    <mergeCell ref="K62:L62"/>
    <mergeCell ref="P62:Q62"/>
    <mergeCell ref="S62:T62"/>
    <mergeCell ref="C70:G72"/>
    <mergeCell ref="C74:G79"/>
    <mergeCell ref="B83:G84"/>
    <mergeCell ref="B88:D88"/>
    <mergeCell ref="F88:K88"/>
    <mergeCell ref="B90:D90"/>
    <mergeCell ref="K64:L64"/>
    <mergeCell ref="S64:T64"/>
    <mergeCell ref="C66:G66"/>
    <mergeCell ref="K66:L66"/>
    <mergeCell ref="S66:T66"/>
    <mergeCell ref="B68:D68"/>
    <mergeCell ref="P100:T100"/>
    <mergeCell ref="F102:L102"/>
    <mergeCell ref="P102:T102"/>
    <mergeCell ref="F104:L104"/>
    <mergeCell ref="P104:T104"/>
    <mergeCell ref="F106:L106"/>
    <mergeCell ref="P106:T106"/>
    <mergeCell ref="B92:D103"/>
    <mergeCell ref="F92:L92"/>
    <mergeCell ref="P92:T92"/>
    <mergeCell ref="F94:L94"/>
    <mergeCell ref="P94:T94"/>
    <mergeCell ref="F96:L96"/>
    <mergeCell ref="P96:T96"/>
    <mergeCell ref="F98:L98"/>
    <mergeCell ref="P98:T98"/>
    <mergeCell ref="F100:L100"/>
    <mergeCell ref="B116:D116"/>
    <mergeCell ref="F116:K116"/>
    <mergeCell ref="B119:D119"/>
    <mergeCell ref="B121:D122"/>
    <mergeCell ref="P121:Q122"/>
    <mergeCell ref="F122:J122"/>
    <mergeCell ref="F108:L108"/>
    <mergeCell ref="P108:T108"/>
    <mergeCell ref="F110:L110"/>
    <mergeCell ref="P110:T110"/>
    <mergeCell ref="F112:L112"/>
    <mergeCell ref="P112:T112"/>
    <mergeCell ref="S122:T122"/>
    <mergeCell ref="B114:J114"/>
    <mergeCell ref="B124:G124"/>
    <mergeCell ref="F126:G127"/>
    <mergeCell ref="K126:L127"/>
    <mergeCell ref="P126:U127"/>
    <mergeCell ref="B128:D138"/>
    <mergeCell ref="F129:H129"/>
    <mergeCell ref="K129:N129"/>
    <mergeCell ref="P129:U135"/>
    <mergeCell ref="F137:H137"/>
    <mergeCell ref="F161:H161"/>
    <mergeCell ref="K161:N161"/>
    <mergeCell ref="P161:U167"/>
    <mergeCell ref="K137:N137"/>
    <mergeCell ref="P137:U143"/>
    <mergeCell ref="F145:H145"/>
    <mergeCell ref="K145:N145"/>
    <mergeCell ref="P145:U151"/>
    <mergeCell ref="F153:H153"/>
    <mergeCell ref="K153:N153"/>
    <mergeCell ref="P153:U159"/>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tint="0.34998626667073579"/>
  </sheetPr>
  <dimension ref="B2:U167"/>
  <sheetViews>
    <sheetView showGridLines="0" showRowColHeaders="0" topLeftCell="A33" zoomScale="80" zoomScaleNormal="80" workbookViewId="0">
      <selection activeCell="B114" sqref="B114:J114"/>
    </sheetView>
  </sheetViews>
  <sheetFormatPr defaultColWidth="9.21875" defaultRowHeight="16.8" x14ac:dyDescent="0.4"/>
  <cols>
    <col min="1" max="1" width="1.21875" style="4" customWidth="1"/>
    <col min="2" max="2" width="11.5546875" style="4" customWidth="1"/>
    <col min="3" max="4" width="9.21875" style="4"/>
    <col min="5" max="5" width="2.21875" style="4" customWidth="1"/>
    <col min="6" max="7" width="9.21875" style="4"/>
    <col min="8" max="8" width="0.77734375" style="4" customWidth="1"/>
    <col min="9" max="9" width="1.21875" style="4" customWidth="1"/>
    <col min="10" max="10" width="0.5546875" style="4" customWidth="1"/>
    <col min="11" max="12" width="9.21875" style="4"/>
    <col min="13" max="13" width="0.77734375" style="4" customWidth="1"/>
    <col min="14" max="14" width="1" style="4" customWidth="1"/>
    <col min="15" max="15" width="0.77734375" style="6" customWidth="1"/>
    <col min="16" max="17" width="9.21875" style="4"/>
    <col min="18" max="18" width="0.77734375" style="4" customWidth="1"/>
    <col min="19" max="20" width="9.21875" style="4"/>
    <col min="21" max="21" width="12.77734375" style="4" customWidth="1"/>
    <col min="22" max="16384" width="9.21875" style="4"/>
  </cols>
  <sheetData>
    <row r="2" spans="2:21" ht="24.6" x14ac:dyDescent="0.55000000000000004">
      <c r="C2" s="141" t="s">
        <v>10</v>
      </c>
      <c r="D2" s="141"/>
      <c r="E2" s="141"/>
      <c r="F2" s="141"/>
      <c r="G2" s="141"/>
      <c r="H2" s="141"/>
      <c r="I2" s="141"/>
      <c r="J2" s="141"/>
      <c r="K2" s="141"/>
      <c r="L2" s="141"/>
      <c r="M2" s="141"/>
      <c r="N2" s="141"/>
      <c r="O2" s="141"/>
      <c r="P2" s="141"/>
      <c r="Q2" s="141"/>
      <c r="R2" s="141"/>
      <c r="S2" s="141"/>
      <c r="T2" s="141"/>
    </row>
    <row r="4" spans="2:21" ht="12.75" customHeight="1" x14ac:dyDescent="0.4">
      <c r="C4" s="128" t="s">
        <v>57</v>
      </c>
      <c r="D4" s="128"/>
      <c r="E4" s="128"/>
      <c r="F4" s="128"/>
      <c r="G4" s="128"/>
      <c r="H4" s="128"/>
      <c r="I4" s="128"/>
      <c r="J4" s="128"/>
      <c r="K4" s="128"/>
      <c r="L4" s="128"/>
      <c r="M4" s="128"/>
      <c r="N4" s="128"/>
      <c r="O4" s="128"/>
      <c r="P4" s="128"/>
      <c r="Q4" s="128"/>
      <c r="R4" s="128"/>
      <c r="S4" s="128"/>
      <c r="T4" s="128"/>
      <c r="U4" s="128"/>
    </row>
    <row r="5" spans="2:21" x14ac:dyDescent="0.4">
      <c r="C5" s="128"/>
      <c r="D5" s="128"/>
      <c r="E5" s="128"/>
      <c r="F5" s="128"/>
      <c r="G5" s="128"/>
      <c r="H5" s="128"/>
      <c r="I5" s="128"/>
      <c r="J5" s="128"/>
      <c r="K5" s="128"/>
      <c r="L5" s="128"/>
      <c r="M5" s="128"/>
      <c r="N5" s="128"/>
      <c r="O5" s="128"/>
      <c r="P5" s="128"/>
      <c r="Q5" s="128"/>
      <c r="R5" s="128"/>
      <c r="S5" s="128"/>
      <c r="T5" s="128"/>
      <c r="U5" s="128"/>
    </row>
    <row r="6" spans="2:21" x14ac:dyDescent="0.4">
      <c r="C6" s="128"/>
      <c r="D6" s="128"/>
      <c r="E6" s="128"/>
      <c r="F6" s="128"/>
      <c r="G6" s="128"/>
      <c r="H6" s="128"/>
      <c r="I6" s="128"/>
      <c r="J6" s="128"/>
      <c r="K6" s="128"/>
      <c r="L6" s="128"/>
      <c r="M6" s="128"/>
      <c r="N6" s="128"/>
      <c r="O6" s="128"/>
      <c r="P6" s="128"/>
      <c r="Q6" s="128"/>
      <c r="R6" s="128"/>
      <c r="S6" s="128"/>
      <c r="T6" s="128"/>
      <c r="U6" s="128"/>
    </row>
    <row r="7" spans="2:21" x14ac:dyDescent="0.4">
      <c r="C7" s="128"/>
      <c r="D7" s="128"/>
      <c r="E7" s="128"/>
      <c r="F7" s="128"/>
      <c r="G7" s="128"/>
      <c r="H7" s="128"/>
      <c r="I7" s="128"/>
      <c r="J7" s="128"/>
      <c r="K7" s="128"/>
      <c r="L7" s="128"/>
      <c r="M7" s="128"/>
      <c r="N7" s="128"/>
      <c r="O7" s="128"/>
      <c r="P7" s="128"/>
      <c r="Q7" s="128"/>
      <c r="R7" s="128"/>
      <c r="S7" s="128"/>
      <c r="T7" s="128"/>
      <c r="U7" s="128"/>
    </row>
    <row r="9" spans="2:21" ht="31.5" customHeight="1" x14ac:dyDescent="0.4">
      <c r="C9" s="143" t="s">
        <v>4</v>
      </c>
      <c r="D9" s="143"/>
      <c r="F9" s="144"/>
      <c r="G9" s="145"/>
      <c r="H9" s="145"/>
      <c r="I9" s="145"/>
      <c r="J9" s="145"/>
      <c r="K9" s="145"/>
      <c r="L9" s="145"/>
      <c r="M9" s="145"/>
      <c r="N9" s="145"/>
      <c r="O9" s="145"/>
      <c r="P9" s="145"/>
      <c r="Q9" s="145"/>
      <c r="R9" s="145"/>
      <c r="S9" s="145"/>
      <c r="T9" s="146"/>
    </row>
    <row r="11" spans="2:21" ht="24" thickBot="1" x14ac:dyDescent="0.6">
      <c r="B11" s="102" t="s">
        <v>0</v>
      </c>
      <c r="C11" s="102"/>
      <c r="D11" s="102"/>
      <c r="E11" s="102"/>
      <c r="F11" s="102"/>
      <c r="G11" s="102"/>
      <c r="H11" s="102"/>
      <c r="I11" s="102"/>
      <c r="J11" s="102"/>
      <c r="K11" s="102"/>
      <c r="L11" s="36"/>
      <c r="M11" s="36"/>
      <c r="N11" s="36"/>
      <c r="O11" s="37"/>
      <c r="P11" s="36"/>
      <c r="Q11" s="36"/>
      <c r="R11" s="36"/>
      <c r="S11" s="36"/>
      <c r="T11" s="36"/>
      <c r="U11" s="34"/>
    </row>
    <row r="12" spans="2:21" ht="6.75" customHeight="1" x14ac:dyDescent="0.4"/>
    <row r="13" spans="2:21" ht="19.2" x14ac:dyDescent="0.4">
      <c r="B13" s="25" t="s">
        <v>27</v>
      </c>
      <c r="C13" s="26"/>
      <c r="D13" s="26"/>
      <c r="E13" s="26"/>
      <c r="F13" s="26"/>
      <c r="G13" s="26"/>
      <c r="H13" s="26"/>
      <c r="I13" s="26"/>
      <c r="J13" s="26"/>
      <c r="K13" s="26"/>
      <c r="L13" s="26"/>
      <c r="M13" s="26"/>
      <c r="N13" s="26"/>
      <c r="O13" s="26"/>
      <c r="P13" s="26"/>
      <c r="Q13" s="26"/>
      <c r="R13" s="26"/>
      <c r="S13" s="26"/>
    </row>
    <row r="14" spans="2:21" ht="9" customHeight="1" x14ac:dyDescent="0.4"/>
    <row r="15" spans="2:21" x14ac:dyDescent="0.4">
      <c r="F15" s="147"/>
      <c r="G15" s="147"/>
      <c r="H15" s="5"/>
      <c r="K15" s="148" t="s">
        <v>2</v>
      </c>
      <c r="L15" s="148"/>
      <c r="M15" s="5"/>
      <c r="P15" s="142" t="s">
        <v>3</v>
      </c>
      <c r="Q15" s="142"/>
    </row>
    <row r="16" spans="2:21" ht="5.25" customHeight="1" x14ac:dyDescent="0.4">
      <c r="F16" s="5"/>
      <c r="G16" s="5"/>
      <c r="H16" s="5"/>
      <c r="K16" s="7"/>
      <c r="L16" s="7"/>
      <c r="M16" s="7"/>
    </row>
    <row r="17" spans="2:20" ht="21.75" customHeight="1" x14ac:dyDescent="0.4">
      <c r="B17" s="97" t="s">
        <v>28</v>
      </c>
      <c r="C17" s="97"/>
      <c r="D17" s="97"/>
      <c r="E17" s="97"/>
      <c r="F17" s="97"/>
      <c r="G17" s="97"/>
      <c r="H17" s="8"/>
      <c r="K17" s="124"/>
      <c r="L17" s="125"/>
      <c r="M17" s="9"/>
      <c r="N17" s="10"/>
      <c r="O17" s="11"/>
      <c r="P17" s="126"/>
      <c r="Q17" s="127"/>
    </row>
    <row r="19" spans="2:20" ht="6" customHeight="1" x14ac:dyDescent="0.4"/>
    <row r="20" spans="2:20" ht="30.75" customHeight="1" x14ac:dyDescent="0.4">
      <c r="C20" s="137" t="s">
        <v>1</v>
      </c>
      <c r="D20" s="137"/>
      <c r="E20" s="12"/>
      <c r="F20" s="138" t="s">
        <v>29</v>
      </c>
      <c r="G20" s="138"/>
      <c r="H20" s="27"/>
      <c r="I20" s="28"/>
      <c r="J20" s="28"/>
      <c r="K20" s="138" t="s">
        <v>30</v>
      </c>
      <c r="L20" s="138"/>
      <c r="M20" s="9"/>
      <c r="N20" s="10"/>
      <c r="O20" s="11"/>
      <c r="P20" s="139" t="s">
        <v>31</v>
      </c>
      <c r="Q20" s="139"/>
      <c r="R20" s="10"/>
      <c r="S20" s="139" t="s">
        <v>30</v>
      </c>
      <c r="T20" s="139"/>
    </row>
    <row r="21" spans="2:20" ht="6.75" customHeight="1" x14ac:dyDescent="0.4"/>
    <row r="22" spans="2:20" x14ac:dyDescent="0.4">
      <c r="C22" s="122"/>
      <c r="D22" s="123"/>
      <c r="E22" s="10"/>
      <c r="F22" s="124"/>
      <c r="G22" s="125"/>
      <c r="H22" s="9"/>
      <c r="I22" s="10"/>
      <c r="J22" s="10"/>
      <c r="K22" s="124"/>
      <c r="L22" s="125"/>
      <c r="M22" s="9"/>
      <c r="N22" s="10"/>
      <c r="O22" s="11"/>
      <c r="P22" s="126"/>
      <c r="Q22" s="127"/>
      <c r="R22" s="10"/>
      <c r="S22" s="126"/>
      <c r="T22" s="127"/>
    </row>
    <row r="23" spans="2:20" ht="4.5" customHeight="1" x14ac:dyDescent="0.4">
      <c r="C23" s="10"/>
      <c r="D23" s="10"/>
      <c r="E23" s="10"/>
      <c r="F23" s="10"/>
      <c r="G23" s="10"/>
      <c r="H23" s="10"/>
      <c r="I23" s="10"/>
      <c r="J23" s="10"/>
      <c r="K23" s="10"/>
      <c r="L23" s="10"/>
      <c r="M23" s="10"/>
      <c r="N23" s="10"/>
      <c r="O23" s="11"/>
      <c r="P23" s="10"/>
      <c r="Q23" s="10"/>
      <c r="R23" s="10"/>
      <c r="S23" s="10"/>
      <c r="T23" s="10"/>
    </row>
    <row r="24" spans="2:20" x14ac:dyDescent="0.4">
      <c r="C24" s="122"/>
      <c r="D24" s="123"/>
      <c r="E24" s="10"/>
      <c r="F24" s="124"/>
      <c r="G24" s="125"/>
      <c r="H24" s="9"/>
      <c r="I24" s="10"/>
      <c r="J24" s="10"/>
      <c r="K24" s="124"/>
      <c r="L24" s="125"/>
      <c r="M24" s="9"/>
      <c r="N24" s="10"/>
      <c r="O24" s="11"/>
      <c r="P24" s="126"/>
      <c r="Q24" s="127"/>
      <c r="R24" s="10"/>
      <c r="S24" s="126"/>
      <c r="T24" s="127"/>
    </row>
    <row r="25" spans="2:20" ht="6.75" customHeight="1" x14ac:dyDescent="0.4">
      <c r="C25" s="10"/>
      <c r="D25" s="10"/>
      <c r="E25" s="10"/>
      <c r="F25" s="10"/>
      <c r="G25" s="10"/>
      <c r="H25" s="10"/>
      <c r="I25" s="10"/>
      <c r="J25" s="10"/>
      <c r="K25" s="10"/>
      <c r="L25" s="10"/>
      <c r="M25" s="10"/>
      <c r="N25" s="10"/>
      <c r="O25" s="11"/>
      <c r="P25" s="10"/>
      <c r="Q25" s="10"/>
      <c r="R25" s="10"/>
      <c r="S25" s="10"/>
      <c r="T25" s="10"/>
    </row>
    <row r="26" spans="2:20" x14ac:dyDescent="0.4">
      <c r="C26" s="122"/>
      <c r="D26" s="123"/>
      <c r="E26" s="10"/>
      <c r="F26" s="124"/>
      <c r="G26" s="125"/>
      <c r="H26" s="9"/>
      <c r="I26" s="10"/>
      <c r="J26" s="10"/>
      <c r="K26" s="124"/>
      <c r="L26" s="125"/>
      <c r="M26" s="9"/>
      <c r="N26" s="10"/>
      <c r="O26" s="11"/>
      <c r="P26" s="126"/>
      <c r="Q26" s="127"/>
      <c r="R26" s="10"/>
      <c r="S26" s="126"/>
      <c r="T26" s="127"/>
    </row>
    <row r="27" spans="2:20" ht="6" customHeight="1" x14ac:dyDescent="0.4">
      <c r="C27" s="10"/>
      <c r="D27" s="10"/>
      <c r="E27" s="10"/>
      <c r="F27" s="10"/>
      <c r="G27" s="10"/>
      <c r="H27" s="10"/>
      <c r="I27" s="10"/>
      <c r="J27" s="10"/>
      <c r="K27" s="10"/>
      <c r="L27" s="10"/>
      <c r="M27" s="10"/>
      <c r="N27" s="10"/>
      <c r="O27" s="11"/>
      <c r="P27" s="10"/>
      <c r="Q27" s="10"/>
      <c r="R27" s="10"/>
      <c r="S27" s="10"/>
      <c r="T27" s="10"/>
    </row>
    <row r="28" spans="2:20" x14ac:dyDescent="0.4">
      <c r="C28" s="122"/>
      <c r="D28" s="123"/>
      <c r="E28" s="10"/>
      <c r="F28" s="124"/>
      <c r="G28" s="125"/>
      <c r="H28" s="9"/>
      <c r="I28" s="10"/>
      <c r="J28" s="10"/>
      <c r="K28" s="124"/>
      <c r="L28" s="125"/>
      <c r="M28" s="9"/>
      <c r="N28" s="10"/>
      <c r="O28" s="11"/>
      <c r="P28" s="126"/>
      <c r="Q28" s="127"/>
      <c r="R28" s="10"/>
      <c r="S28" s="126"/>
      <c r="T28" s="127"/>
    </row>
    <row r="29" spans="2:20" ht="6" customHeight="1" x14ac:dyDescent="0.4">
      <c r="C29" s="10"/>
      <c r="D29" s="10"/>
      <c r="E29" s="10"/>
      <c r="F29" s="10"/>
      <c r="G29" s="10"/>
      <c r="H29" s="10"/>
      <c r="I29" s="10"/>
      <c r="J29" s="10"/>
      <c r="K29" s="13"/>
      <c r="L29" s="10"/>
      <c r="M29" s="10"/>
      <c r="N29" s="10"/>
      <c r="O29" s="11"/>
      <c r="P29" s="10"/>
      <c r="Q29" s="10"/>
      <c r="R29" s="10"/>
      <c r="S29" s="10"/>
      <c r="T29" s="10"/>
    </row>
    <row r="30" spans="2:20" x14ac:dyDescent="0.4">
      <c r="C30" s="122"/>
      <c r="D30" s="123"/>
      <c r="E30" s="10"/>
      <c r="F30" s="124"/>
      <c r="G30" s="125"/>
      <c r="H30" s="9"/>
      <c r="I30" s="10"/>
      <c r="J30" s="10"/>
      <c r="K30" s="124"/>
      <c r="L30" s="125"/>
      <c r="M30" s="9"/>
      <c r="N30" s="10"/>
      <c r="O30" s="11"/>
      <c r="P30" s="126"/>
      <c r="Q30" s="127"/>
      <c r="R30" s="10"/>
      <c r="S30" s="126"/>
      <c r="T30" s="127"/>
    </row>
    <row r="31" spans="2:20" ht="6" customHeight="1" x14ac:dyDescent="0.4">
      <c r="C31" s="10"/>
      <c r="D31" s="10"/>
      <c r="E31" s="10"/>
      <c r="F31" s="10"/>
      <c r="G31" s="10"/>
      <c r="H31" s="10"/>
      <c r="I31" s="10"/>
      <c r="J31" s="10"/>
      <c r="K31" s="10"/>
      <c r="L31" s="10"/>
      <c r="M31" s="10"/>
      <c r="N31" s="10"/>
      <c r="O31" s="11"/>
      <c r="P31" s="10"/>
      <c r="Q31" s="10"/>
      <c r="R31" s="10"/>
      <c r="S31" s="10"/>
      <c r="T31" s="10"/>
    </row>
    <row r="32" spans="2:20" x14ac:dyDescent="0.4">
      <c r="C32" s="122"/>
      <c r="D32" s="123"/>
      <c r="E32" s="10"/>
      <c r="F32" s="124"/>
      <c r="G32" s="125"/>
      <c r="H32" s="9"/>
      <c r="I32" s="10"/>
      <c r="J32" s="10"/>
      <c r="K32" s="124"/>
      <c r="L32" s="125"/>
      <c r="M32" s="9"/>
      <c r="N32" s="10"/>
      <c r="O32" s="11"/>
      <c r="P32" s="126"/>
      <c r="Q32" s="127"/>
      <c r="R32" s="10"/>
      <c r="S32" s="126"/>
      <c r="T32" s="127"/>
    </row>
    <row r="33" spans="3:20" ht="5.25" customHeight="1" x14ac:dyDescent="0.4">
      <c r="C33" s="13"/>
      <c r="D33" s="10"/>
      <c r="E33" s="10"/>
      <c r="F33" s="10"/>
      <c r="G33" s="10"/>
      <c r="H33" s="10"/>
      <c r="I33" s="10"/>
      <c r="J33" s="10"/>
      <c r="K33" s="10"/>
      <c r="L33" s="10"/>
      <c r="M33" s="10"/>
      <c r="N33" s="10"/>
      <c r="O33" s="11"/>
      <c r="P33" s="10"/>
      <c r="Q33" s="10"/>
      <c r="R33" s="10"/>
      <c r="S33" s="10"/>
      <c r="T33" s="10"/>
    </row>
    <row r="34" spans="3:20" x14ac:dyDescent="0.4">
      <c r="C34" s="122"/>
      <c r="D34" s="123"/>
      <c r="E34" s="10"/>
      <c r="F34" s="124"/>
      <c r="G34" s="125"/>
      <c r="H34" s="9"/>
      <c r="I34" s="10"/>
      <c r="J34" s="10"/>
      <c r="K34" s="124"/>
      <c r="L34" s="125"/>
      <c r="M34" s="9"/>
      <c r="N34" s="10"/>
      <c r="O34" s="11"/>
      <c r="P34" s="126"/>
      <c r="Q34" s="127"/>
      <c r="R34" s="10"/>
      <c r="S34" s="126"/>
      <c r="T34" s="127"/>
    </row>
    <row r="35" spans="3:20" ht="4.5" customHeight="1" x14ac:dyDescent="0.4">
      <c r="C35" s="10"/>
      <c r="D35" s="10"/>
      <c r="E35" s="10"/>
      <c r="F35" s="10"/>
      <c r="G35" s="10"/>
      <c r="H35" s="10"/>
      <c r="I35" s="10"/>
      <c r="J35" s="10"/>
      <c r="K35" s="10"/>
      <c r="L35" s="10"/>
      <c r="M35" s="10"/>
      <c r="N35" s="10"/>
      <c r="O35" s="11"/>
      <c r="P35" s="10"/>
      <c r="Q35" s="10"/>
      <c r="R35" s="10"/>
      <c r="S35" s="10"/>
      <c r="T35" s="10"/>
    </row>
    <row r="36" spans="3:20" x14ac:dyDescent="0.4">
      <c r="C36" s="122"/>
      <c r="D36" s="123"/>
      <c r="E36" s="10"/>
      <c r="F36" s="124"/>
      <c r="G36" s="125"/>
      <c r="H36" s="9"/>
      <c r="I36" s="10"/>
      <c r="J36" s="10"/>
      <c r="K36" s="124"/>
      <c r="L36" s="125"/>
      <c r="M36" s="9"/>
      <c r="N36" s="10"/>
      <c r="O36" s="11"/>
      <c r="P36" s="126"/>
      <c r="Q36" s="127"/>
      <c r="R36" s="10"/>
      <c r="S36" s="126"/>
      <c r="T36" s="127"/>
    </row>
    <row r="37" spans="3:20" ht="4.5" customHeight="1" x14ac:dyDescent="0.4">
      <c r="C37" s="10"/>
      <c r="D37" s="10"/>
      <c r="E37" s="10"/>
      <c r="F37" s="10"/>
      <c r="G37" s="10"/>
      <c r="H37" s="10"/>
      <c r="I37" s="10"/>
      <c r="J37" s="10"/>
      <c r="K37" s="10"/>
      <c r="L37" s="10"/>
      <c r="M37" s="10"/>
      <c r="N37" s="10"/>
      <c r="O37" s="11"/>
      <c r="P37" s="10"/>
      <c r="Q37" s="10"/>
      <c r="R37" s="10"/>
      <c r="S37" s="10"/>
      <c r="T37" s="10"/>
    </row>
    <row r="38" spans="3:20" x14ac:dyDescent="0.4">
      <c r="C38" s="122"/>
      <c r="D38" s="123"/>
      <c r="E38" s="10"/>
      <c r="F38" s="124"/>
      <c r="G38" s="125"/>
      <c r="H38" s="9"/>
      <c r="I38" s="10"/>
      <c r="J38" s="10"/>
      <c r="K38" s="124"/>
      <c r="L38" s="125"/>
      <c r="M38" s="9"/>
      <c r="N38" s="10"/>
      <c r="O38" s="11"/>
      <c r="P38" s="126"/>
      <c r="Q38" s="127"/>
      <c r="R38" s="10"/>
      <c r="S38" s="126"/>
      <c r="T38" s="127"/>
    </row>
    <row r="39" spans="3:20" ht="6.75" customHeight="1" x14ac:dyDescent="0.4">
      <c r="C39" s="10"/>
      <c r="D39" s="10"/>
      <c r="E39" s="10"/>
      <c r="F39" s="10"/>
      <c r="G39" s="10"/>
      <c r="H39" s="10"/>
      <c r="I39" s="10"/>
      <c r="J39" s="10"/>
      <c r="K39" s="10"/>
      <c r="L39" s="10"/>
      <c r="M39" s="10"/>
      <c r="N39" s="10"/>
      <c r="O39" s="11"/>
      <c r="P39" s="10"/>
      <c r="Q39" s="10"/>
      <c r="R39" s="10"/>
      <c r="S39" s="10"/>
      <c r="T39" s="10"/>
    </row>
    <row r="40" spans="3:20" x14ac:dyDescent="0.4">
      <c r="C40" s="122"/>
      <c r="D40" s="123"/>
      <c r="E40" s="10"/>
      <c r="F40" s="124"/>
      <c r="G40" s="125"/>
      <c r="H40" s="9"/>
      <c r="I40" s="10"/>
      <c r="J40" s="10"/>
      <c r="K40" s="124"/>
      <c r="L40" s="125"/>
      <c r="M40" s="9"/>
      <c r="N40" s="10"/>
      <c r="O40" s="11"/>
      <c r="P40" s="126"/>
      <c r="Q40" s="127"/>
      <c r="R40" s="10"/>
      <c r="S40" s="126"/>
      <c r="T40" s="127"/>
    </row>
    <row r="41" spans="3:20" ht="4.5" customHeight="1" x14ac:dyDescent="0.4">
      <c r="C41" s="14"/>
      <c r="D41" s="14"/>
      <c r="E41" s="15"/>
      <c r="F41" s="9"/>
      <c r="G41" s="9"/>
      <c r="H41" s="9"/>
      <c r="I41" s="10"/>
      <c r="J41" s="10"/>
      <c r="K41" s="9"/>
      <c r="L41" s="9"/>
      <c r="M41" s="9"/>
      <c r="N41" s="10"/>
      <c r="O41" s="11"/>
      <c r="P41" s="9"/>
      <c r="Q41" s="9"/>
      <c r="R41" s="10"/>
      <c r="S41" s="9"/>
      <c r="T41" s="9"/>
    </row>
    <row r="42" spans="3:20" x14ac:dyDescent="0.4">
      <c r="C42" s="122"/>
      <c r="D42" s="123"/>
      <c r="E42" s="10"/>
      <c r="F42" s="124"/>
      <c r="G42" s="125"/>
      <c r="H42" s="9"/>
      <c r="I42" s="10"/>
      <c r="J42" s="10"/>
      <c r="K42" s="124"/>
      <c r="L42" s="125"/>
      <c r="M42" s="9"/>
      <c r="N42" s="10"/>
      <c r="O42" s="11"/>
      <c r="P42" s="126"/>
      <c r="Q42" s="127"/>
      <c r="R42" s="10"/>
      <c r="S42" s="126"/>
      <c r="T42" s="127"/>
    </row>
    <row r="43" spans="3:20" ht="4.5" customHeight="1" x14ac:dyDescent="0.4">
      <c r="C43" s="14"/>
      <c r="D43" s="14"/>
      <c r="E43" s="15"/>
      <c r="F43" s="9"/>
      <c r="G43" s="9"/>
      <c r="H43" s="9"/>
      <c r="I43" s="10"/>
      <c r="J43" s="10"/>
      <c r="K43" s="9"/>
      <c r="L43" s="9"/>
      <c r="M43" s="9"/>
      <c r="N43" s="10"/>
      <c r="O43" s="11"/>
      <c r="P43" s="9"/>
      <c r="Q43" s="9"/>
      <c r="R43" s="10"/>
      <c r="S43" s="9"/>
      <c r="T43" s="9"/>
    </row>
    <row r="44" spans="3:20" x14ac:dyDescent="0.4">
      <c r="C44" s="122"/>
      <c r="D44" s="123"/>
      <c r="E44" s="10"/>
      <c r="F44" s="124"/>
      <c r="G44" s="125"/>
      <c r="H44" s="9"/>
      <c r="I44" s="10"/>
      <c r="J44" s="10"/>
      <c r="K44" s="124"/>
      <c r="L44" s="125"/>
      <c r="M44" s="9"/>
      <c r="N44" s="10"/>
      <c r="O44" s="11"/>
      <c r="P44" s="126"/>
      <c r="Q44" s="127"/>
      <c r="R44" s="10"/>
      <c r="S44" s="126"/>
      <c r="T44" s="127"/>
    </row>
    <row r="45" spans="3:20" ht="4.5" customHeight="1" x14ac:dyDescent="0.4">
      <c r="C45" s="14"/>
      <c r="D45" s="14"/>
      <c r="E45" s="15"/>
      <c r="F45" s="9"/>
      <c r="G45" s="9"/>
      <c r="H45" s="9"/>
      <c r="I45" s="10"/>
      <c r="J45" s="10"/>
      <c r="K45" s="9"/>
      <c r="L45" s="9"/>
      <c r="M45" s="9"/>
      <c r="N45" s="10"/>
      <c r="O45" s="11"/>
      <c r="P45" s="9"/>
      <c r="Q45" s="9"/>
      <c r="R45" s="10"/>
      <c r="S45" s="9"/>
      <c r="T45" s="9"/>
    </row>
    <row r="46" spans="3:20" x14ac:dyDescent="0.4">
      <c r="C46" s="122"/>
      <c r="D46" s="123"/>
      <c r="E46" s="10"/>
      <c r="F46" s="124"/>
      <c r="G46" s="125"/>
      <c r="H46" s="9"/>
      <c r="I46" s="10"/>
      <c r="J46" s="10"/>
      <c r="K46" s="124"/>
      <c r="L46" s="125"/>
      <c r="M46" s="9"/>
      <c r="N46" s="10"/>
      <c r="O46" s="11"/>
      <c r="P46" s="126"/>
      <c r="Q46" s="127"/>
      <c r="R46" s="10"/>
      <c r="S46" s="126"/>
      <c r="T46" s="127"/>
    </row>
    <row r="47" spans="3:20" ht="4.5" customHeight="1" x14ac:dyDescent="0.4">
      <c r="C47" s="14"/>
      <c r="D47" s="14"/>
      <c r="E47" s="15"/>
      <c r="F47" s="9"/>
      <c r="G47" s="9"/>
      <c r="H47" s="9"/>
      <c r="I47" s="10"/>
      <c r="J47" s="10"/>
      <c r="K47" s="9"/>
      <c r="L47" s="9"/>
      <c r="M47" s="9"/>
      <c r="N47" s="10"/>
      <c r="O47" s="11"/>
      <c r="P47" s="9"/>
      <c r="Q47" s="9"/>
      <c r="R47" s="10"/>
      <c r="S47" s="9"/>
      <c r="T47" s="9"/>
    </row>
    <row r="48" spans="3:20" x14ac:dyDescent="0.4">
      <c r="C48" s="122"/>
      <c r="D48" s="123"/>
      <c r="E48" s="10"/>
      <c r="F48" s="124"/>
      <c r="G48" s="125"/>
      <c r="H48" s="9"/>
      <c r="I48" s="10"/>
      <c r="J48" s="10"/>
      <c r="K48" s="124"/>
      <c r="L48" s="125"/>
      <c r="M48" s="9"/>
      <c r="N48" s="10"/>
      <c r="O48" s="11"/>
      <c r="P48" s="126"/>
      <c r="Q48" s="127"/>
      <c r="R48" s="10"/>
      <c r="S48" s="126"/>
      <c r="T48" s="127"/>
    </row>
    <row r="49" spans="2:20" ht="4.5" customHeight="1" x14ac:dyDescent="0.4">
      <c r="C49" s="14"/>
      <c r="D49" s="14"/>
      <c r="E49" s="15"/>
      <c r="F49" s="9"/>
      <c r="G49" s="9"/>
      <c r="H49" s="9"/>
      <c r="I49" s="10"/>
      <c r="J49" s="10"/>
      <c r="K49" s="9"/>
      <c r="L49" s="9"/>
      <c r="M49" s="9"/>
      <c r="N49" s="10"/>
      <c r="O49" s="11"/>
      <c r="P49" s="9"/>
      <c r="Q49" s="9"/>
      <c r="R49" s="10"/>
      <c r="S49" s="9"/>
      <c r="T49" s="9"/>
    </row>
    <row r="50" spans="2:20" x14ac:dyDescent="0.4">
      <c r="C50" s="122"/>
      <c r="D50" s="123"/>
      <c r="E50" s="10"/>
      <c r="F50" s="124"/>
      <c r="G50" s="125"/>
      <c r="H50" s="9"/>
      <c r="I50" s="10"/>
      <c r="J50" s="10"/>
      <c r="K50" s="124"/>
      <c r="L50" s="125"/>
      <c r="M50" s="9"/>
      <c r="N50" s="10"/>
      <c r="O50" s="11"/>
      <c r="P50" s="126"/>
      <c r="Q50" s="127"/>
      <c r="R50" s="10"/>
      <c r="S50" s="126"/>
      <c r="T50" s="127"/>
    </row>
    <row r="51" spans="2:20" ht="3.75" customHeight="1" x14ac:dyDescent="0.4">
      <c r="C51" s="14"/>
      <c r="D51" s="14"/>
      <c r="E51" s="15"/>
      <c r="F51" s="9"/>
      <c r="G51" s="9"/>
      <c r="H51" s="9"/>
      <c r="I51" s="10"/>
      <c r="J51" s="10"/>
      <c r="K51" s="9"/>
      <c r="L51" s="9"/>
      <c r="M51" s="9"/>
      <c r="N51" s="10"/>
      <c r="O51" s="11"/>
      <c r="P51" s="9"/>
      <c r="Q51" s="9"/>
      <c r="R51" s="10"/>
      <c r="S51" s="9"/>
      <c r="T51" s="9"/>
    </row>
    <row r="52" spans="2:20" x14ac:dyDescent="0.4">
      <c r="C52" s="122"/>
      <c r="D52" s="123"/>
      <c r="E52" s="10"/>
      <c r="F52" s="124"/>
      <c r="G52" s="125"/>
      <c r="H52" s="9"/>
      <c r="I52" s="10"/>
      <c r="J52" s="10"/>
      <c r="K52" s="124"/>
      <c r="L52" s="125"/>
      <c r="M52" s="9"/>
      <c r="N52" s="10"/>
      <c r="O52" s="11"/>
      <c r="P52" s="126"/>
      <c r="Q52" s="127"/>
      <c r="R52" s="10"/>
      <c r="S52" s="126"/>
      <c r="T52" s="127"/>
    </row>
    <row r="53" spans="2:20" ht="3" customHeight="1" x14ac:dyDescent="0.4">
      <c r="C53" s="14"/>
      <c r="D53" s="14"/>
      <c r="E53" s="15"/>
      <c r="F53" s="9"/>
      <c r="G53" s="9"/>
      <c r="H53" s="9"/>
      <c r="I53" s="10"/>
      <c r="J53" s="10"/>
      <c r="K53" s="9"/>
      <c r="L53" s="9"/>
      <c r="M53" s="9"/>
      <c r="N53" s="10"/>
      <c r="O53" s="11"/>
      <c r="P53" s="9"/>
      <c r="Q53" s="9"/>
      <c r="R53" s="10"/>
      <c r="S53" s="9"/>
      <c r="T53" s="9"/>
    </row>
    <row r="54" spans="2:20" x14ac:dyDescent="0.4">
      <c r="C54" s="122"/>
      <c r="D54" s="123"/>
      <c r="E54" s="10"/>
      <c r="F54" s="124"/>
      <c r="G54" s="125"/>
      <c r="H54" s="9"/>
      <c r="I54" s="10"/>
      <c r="J54" s="10"/>
      <c r="K54" s="124"/>
      <c r="L54" s="125"/>
      <c r="M54" s="9"/>
      <c r="N54" s="10"/>
      <c r="O54" s="11"/>
      <c r="P54" s="126"/>
      <c r="Q54" s="127"/>
      <c r="R54" s="10"/>
      <c r="S54" s="126"/>
      <c r="T54" s="127"/>
    </row>
    <row r="55" spans="2:20" ht="4.5" customHeight="1" x14ac:dyDescent="0.4">
      <c r="C55" s="14"/>
      <c r="D55" s="14"/>
      <c r="E55" s="15"/>
      <c r="F55" s="9"/>
      <c r="G55" s="9"/>
      <c r="H55" s="9"/>
      <c r="I55" s="10"/>
      <c r="J55" s="10"/>
      <c r="K55" s="9"/>
      <c r="L55" s="9"/>
      <c r="M55" s="9"/>
      <c r="N55" s="10"/>
      <c r="O55" s="11"/>
      <c r="P55" s="9"/>
      <c r="Q55" s="9"/>
      <c r="R55" s="10"/>
      <c r="S55" s="9"/>
      <c r="T55" s="9"/>
    </row>
    <row r="56" spans="2:20" x14ac:dyDescent="0.4">
      <c r="C56" s="122"/>
      <c r="D56" s="123"/>
      <c r="E56" s="10"/>
      <c r="F56" s="124"/>
      <c r="G56" s="125"/>
      <c r="H56" s="9"/>
      <c r="I56" s="10"/>
      <c r="J56" s="10"/>
      <c r="K56" s="124"/>
      <c r="L56" s="125"/>
      <c r="M56" s="9"/>
      <c r="N56" s="10"/>
      <c r="O56" s="11"/>
      <c r="P56" s="126"/>
      <c r="Q56" s="127"/>
      <c r="R56" s="10"/>
      <c r="S56" s="126"/>
      <c r="T56" s="127"/>
    </row>
    <row r="57" spans="2:20" ht="4.5" customHeight="1" x14ac:dyDescent="0.4">
      <c r="C57" s="14"/>
      <c r="D57" s="14"/>
      <c r="E57" s="15"/>
      <c r="F57" s="9"/>
      <c r="G57" s="9"/>
      <c r="H57" s="9"/>
      <c r="I57" s="10"/>
      <c r="J57" s="10"/>
      <c r="K57" s="9"/>
      <c r="L57" s="9"/>
      <c r="M57" s="9"/>
      <c r="N57" s="10"/>
      <c r="O57" s="11"/>
      <c r="P57" s="9"/>
      <c r="Q57" s="9"/>
      <c r="R57" s="10"/>
      <c r="S57" s="9"/>
      <c r="T57" s="9"/>
    </row>
    <row r="58" spans="2:20" x14ac:dyDescent="0.4">
      <c r="C58" s="122"/>
      <c r="D58" s="123"/>
      <c r="E58" s="10"/>
      <c r="F58" s="124"/>
      <c r="G58" s="125"/>
      <c r="H58" s="9"/>
      <c r="I58" s="10"/>
      <c r="J58" s="10"/>
      <c r="K58" s="124"/>
      <c r="L58" s="125"/>
      <c r="M58" s="9"/>
      <c r="N58" s="10"/>
      <c r="O58" s="11"/>
      <c r="P58" s="126"/>
      <c r="Q58" s="127"/>
      <c r="R58" s="10"/>
      <c r="S58" s="126"/>
      <c r="T58" s="127"/>
    </row>
    <row r="59" spans="2:20" ht="4.5" customHeight="1" x14ac:dyDescent="0.4">
      <c r="C59" s="14"/>
      <c r="D59" s="14"/>
      <c r="E59" s="15"/>
      <c r="F59" s="9"/>
      <c r="G59" s="9"/>
      <c r="H59" s="9"/>
      <c r="I59" s="10"/>
      <c r="J59" s="10"/>
      <c r="K59" s="9"/>
      <c r="L59" s="9"/>
      <c r="M59" s="9"/>
      <c r="N59" s="10"/>
      <c r="O59" s="11"/>
      <c r="P59" s="9"/>
      <c r="Q59" s="9"/>
      <c r="R59" s="10"/>
      <c r="S59" s="9"/>
      <c r="T59" s="9"/>
    </row>
    <row r="60" spans="2:20" x14ac:dyDescent="0.4">
      <c r="C60" s="122"/>
      <c r="D60" s="123"/>
      <c r="E60" s="10"/>
      <c r="F60" s="124"/>
      <c r="G60" s="125"/>
      <c r="H60" s="9"/>
      <c r="I60" s="10"/>
      <c r="J60" s="10"/>
      <c r="K60" s="124"/>
      <c r="L60" s="125"/>
      <c r="M60" s="9"/>
      <c r="N60" s="10"/>
      <c r="O60" s="11"/>
      <c r="P60" s="126"/>
      <c r="Q60" s="127"/>
      <c r="R60" s="10"/>
      <c r="S60" s="126"/>
      <c r="T60" s="127"/>
    </row>
    <row r="61" spans="2:20" x14ac:dyDescent="0.4">
      <c r="B61" s="6"/>
      <c r="C61" s="16"/>
      <c r="D61" s="16"/>
      <c r="E61" s="11"/>
      <c r="F61" s="17"/>
      <c r="G61" s="17"/>
      <c r="H61" s="17"/>
      <c r="I61" s="11"/>
      <c r="J61" s="11"/>
      <c r="K61" s="17"/>
      <c r="L61" s="17"/>
      <c r="M61" s="17"/>
      <c r="N61" s="11"/>
      <c r="O61" s="11"/>
      <c r="P61" s="17"/>
      <c r="Q61" s="17"/>
      <c r="R61" s="11"/>
      <c r="S61" s="17"/>
      <c r="T61" s="17"/>
    </row>
    <row r="62" spans="2:20" x14ac:dyDescent="0.4">
      <c r="B62" s="6"/>
      <c r="C62" s="112" t="s">
        <v>46</v>
      </c>
      <c r="D62" s="112"/>
      <c r="E62" s="29"/>
      <c r="F62" s="113">
        <f>IFERROR(SUM(F22:G60)," ")</f>
        <v>0</v>
      </c>
      <c r="G62" s="113"/>
      <c r="H62" s="52"/>
      <c r="I62" s="53"/>
      <c r="J62" s="53"/>
      <c r="K62" s="113">
        <f>IFERROR(SUM(K22:L60)," ")</f>
        <v>0</v>
      </c>
      <c r="L62" s="113"/>
      <c r="M62" s="17"/>
      <c r="N62" s="29"/>
      <c r="O62" s="29"/>
      <c r="P62" s="114">
        <f>IFERROR(SUM(P22:Q60)," ")</f>
        <v>0</v>
      </c>
      <c r="Q62" s="114"/>
      <c r="R62" s="54"/>
      <c r="S62" s="114">
        <f>IFERROR(SUM(S22:T60)," ")</f>
        <v>0</v>
      </c>
      <c r="T62" s="114"/>
    </row>
    <row r="63" spans="2:20" ht="3" customHeight="1" x14ac:dyDescent="0.4">
      <c r="B63" s="6"/>
      <c r="C63" s="17"/>
      <c r="D63" s="17"/>
      <c r="E63" s="29"/>
      <c r="F63" s="17"/>
      <c r="G63" s="17"/>
      <c r="H63" s="17"/>
      <c r="I63" s="29"/>
      <c r="J63" s="29"/>
      <c r="K63" s="17"/>
      <c r="L63" s="17"/>
      <c r="M63" s="17"/>
      <c r="N63" s="29"/>
      <c r="O63" s="29"/>
      <c r="P63" s="17"/>
      <c r="Q63" s="17"/>
      <c r="R63" s="29"/>
      <c r="S63" s="17"/>
      <c r="T63" s="17"/>
    </row>
    <row r="64" spans="2:20" x14ac:dyDescent="0.4">
      <c r="B64" s="6"/>
      <c r="C64" s="16"/>
      <c r="D64" s="16"/>
      <c r="E64" s="11"/>
      <c r="F64" s="17"/>
      <c r="G64" s="17"/>
      <c r="H64" s="17"/>
      <c r="I64" s="11"/>
      <c r="J64" s="11"/>
      <c r="K64" s="120" t="s">
        <v>2</v>
      </c>
      <c r="L64" s="120"/>
      <c r="M64" s="17"/>
      <c r="N64" s="11"/>
      <c r="O64" s="11"/>
      <c r="P64" s="17"/>
      <c r="Q64" s="17"/>
      <c r="R64" s="11"/>
      <c r="S64" s="121" t="s">
        <v>3</v>
      </c>
      <c r="T64" s="121"/>
    </row>
    <row r="65" spans="2:20" ht="5.25" customHeight="1" thickBot="1" x14ac:dyDescent="0.45">
      <c r="B65" s="6"/>
      <c r="C65" s="16"/>
      <c r="D65" s="16"/>
      <c r="E65" s="11"/>
      <c r="F65" s="17"/>
      <c r="G65" s="17"/>
      <c r="H65" s="17"/>
      <c r="I65" s="11"/>
      <c r="J65" s="11"/>
      <c r="K65" s="17"/>
      <c r="L65" s="17"/>
      <c r="M65" s="17"/>
      <c r="N65" s="11"/>
      <c r="O65" s="11"/>
      <c r="P65" s="17"/>
      <c r="Q65" s="17"/>
      <c r="R65" s="11"/>
      <c r="S65" s="17"/>
      <c r="T65" s="17"/>
    </row>
    <row r="66" spans="2:20" ht="17.399999999999999" thickBot="1" x14ac:dyDescent="0.45">
      <c r="B66" s="6"/>
      <c r="C66" s="115" t="s">
        <v>32</v>
      </c>
      <c r="D66" s="115"/>
      <c r="E66" s="115"/>
      <c r="F66" s="115"/>
      <c r="G66" s="115"/>
      <c r="H66" s="17"/>
      <c r="I66" s="11"/>
      <c r="J66" s="11"/>
      <c r="K66" s="116" t="str">
        <f>IFERROR(SUM(F22:G60)/SUM(K22:L60),"Calculated Cell ")</f>
        <v xml:space="preserve">Calculated Cell </v>
      </c>
      <c r="L66" s="117"/>
      <c r="M66" s="50"/>
      <c r="N66" s="51"/>
      <c r="O66" s="51"/>
      <c r="P66" s="50"/>
      <c r="Q66" s="50"/>
      <c r="R66" s="51"/>
      <c r="S66" s="118" t="str">
        <f>IFERROR(SUM(P22:Q60)/SUM(S22:T60),"Calculated Cell ")</f>
        <v xml:space="preserve">Calculated Cell </v>
      </c>
      <c r="T66" s="119"/>
    </row>
    <row r="67" spans="2:20" x14ac:dyDescent="0.4">
      <c r="B67" s="6"/>
      <c r="C67" s="39"/>
      <c r="D67" s="39"/>
      <c r="E67" s="39"/>
      <c r="F67" s="39"/>
      <c r="G67" s="39"/>
      <c r="H67" s="17"/>
      <c r="I67" s="11"/>
      <c r="J67" s="11"/>
      <c r="K67" s="40"/>
      <c r="L67" s="40"/>
      <c r="M67" s="17"/>
      <c r="N67" s="11"/>
      <c r="O67" s="11"/>
      <c r="P67" s="17"/>
      <c r="Q67" s="17"/>
      <c r="R67" s="11"/>
      <c r="S67" s="40"/>
      <c r="T67" s="40"/>
    </row>
    <row r="68" spans="2:20" ht="21" customHeight="1" x14ac:dyDescent="0.4">
      <c r="B68" s="129" t="s">
        <v>47</v>
      </c>
      <c r="C68" s="129"/>
      <c r="D68" s="129"/>
      <c r="E68" s="11"/>
      <c r="F68" s="17"/>
      <c r="G68" s="17"/>
      <c r="H68" s="17"/>
      <c r="I68" s="11"/>
      <c r="J68" s="11"/>
      <c r="K68" s="17"/>
      <c r="L68" s="17"/>
      <c r="M68" s="17"/>
      <c r="N68" s="11"/>
      <c r="O68" s="11"/>
      <c r="P68" s="17"/>
      <c r="Q68" s="17"/>
      <c r="R68" s="11"/>
      <c r="S68" s="17"/>
      <c r="T68" s="17"/>
    </row>
    <row r="69" spans="2:20" ht="9.75" customHeight="1" x14ac:dyDescent="0.4">
      <c r="B69" s="6"/>
      <c r="C69" s="16"/>
      <c r="D69" s="16"/>
      <c r="E69" s="11"/>
      <c r="F69" s="17"/>
      <c r="G69" s="17"/>
      <c r="H69" s="17"/>
      <c r="I69" s="11"/>
      <c r="J69" s="11"/>
      <c r="K69" s="17"/>
      <c r="L69" s="17"/>
      <c r="M69" s="17"/>
      <c r="N69" s="11"/>
      <c r="O69" s="11"/>
      <c r="P69" s="17"/>
      <c r="Q69" s="17"/>
      <c r="R69" s="11"/>
      <c r="S69" s="17"/>
      <c r="T69" s="17"/>
    </row>
    <row r="70" spans="2:20" ht="16.5" customHeight="1" x14ac:dyDescent="0.4">
      <c r="B70" s="6"/>
      <c r="C70" s="136" t="str">
        <f>Calculations!I245</f>
        <v>Participation Proportionality</v>
      </c>
      <c r="D70" s="136"/>
      <c r="E70" s="136"/>
      <c r="F70" s="136"/>
      <c r="G70" s="136"/>
      <c r="H70" s="17"/>
      <c r="I70" s="31"/>
      <c r="J70" s="31"/>
      <c r="K70" s="30"/>
      <c r="L70" s="30"/>
      <c r="M70" s="30"/>
      <c r="N70" s="31"/>
      <c r="O70" s="31"/>
      <c r="P70" s="30"/>
      <c r="Q70" s="30"/>
      <c r="R70" s="31"/>
      <c r="S70" s="30"/>
      <c r="T70" s="30"/>
    </row>
    <row r="71" spans="2:20" x14ac:dyDescent="0.4">
      <c r="B71" s="6"/>
      <c r="C71" s="136"/>
      <c r="D71" s="136"/>
      <c r="E71" s="136"/>
      <c r="F71" s="136"/>
      <c r="G71" s="136"/>
      <c r="H71" s="17"/>
      <c r="I71" s="31"/>
      <c r="J71" s="31"/>
      <c r="K71" s="17"/>
      <c r="L71" s="17"/>
      <c r="M71" s="17"/>
      <c r="N71" s="11"/>
      <c r="O71" s="11"/>
      <c r="P71" s="17"/>
      <c r="Q71" s="17"/>
      <c r="R71" s="11"/>
      <c r="S71" s="17"/>
      <c r="T71" s="30"/>
    </row>
    <row r="72" spans="2:20" ht="4.5" customHeight="1" x14ac:dyDescent="0.4">
      <c r="B72" s="6"/>
      <c r="C72" s="136"/>
      <c r="D72" s="136"/>
      <c r="E72" s="136"/>
      <c r="F72" s="136"/>
      <c r="G72" s="136"/>
      <c r="H72" s="17"/>
      <c r="I72" s="31"/>
      <c r="J72" s="31"/>
      <c r="K72" s="17"/>
      <c r="L72" s="17"/>
      <c r="M72" s="17"/>
      <c r="N72" s="11"/>
      <c r="O72" s="11"/>
      <c r="P72" s="17"/>
      <c r="Q72" s="17"/>
      <c r="R72" s="11"/>
      <c r="S72" s="17"/>
      <c r="T72" s="30"/>
    </row>
    <row r="73" spans="2:20" ht="4.5" customHeight="1" x14ac:dyDescent="0.4">
      <c r="B73" s="6"/>
      <c r="C73" s="16"/>
      <c r="D73" s="16"/>
      <c r="E73" s="11"/>
      <c r="F73" s="17"/>
      <c r="G73" s="17"/>
      <c r="H73" s="17"/>
      <c r="I73" s="31"/>
      <c r="J73" s="31"/>
      <c r="K73" s="17"/>
      <c r="L73" s="17"/>
      <c r="M73" s="17"/>
      <c r="N73" s="11"/>
      <c r="O73" s="11"/>
      <c r="P73" s="17"/>
      <c r="Q73" s="17"/>
      <c r="R73" s="11"/>
      <c r="S73" s="17"/>
      <c r="T73" s="30"/>
    </row>
    <row r="74" spans="2:20" x14ac:dyDescent="0.4">
      <c r="B74" s="6"/>
      <c r="C74" s="135" t="str">
        <f>Calculations!I246</f>
        <v>Participation Proportionality</v>
      </c>
      <c r="D74" s="135"/>
      <c r="E74" s="135"/>
      <c r="F74" s="135"/>
      <c r="G74" s="135"/>
      <c r="H74" s="17"/>
      <c r="I74" s="31"/>
      <c r="J74" s="31"/>
      <c r="K74" s="17"/>
      <c r="L74" s="17"/>
      <c r="M74" s="17"/>
      <c r="N74" s="11"/>
      <c r="O74" s="11"/>
      <c r="P74" s="17"/>
      <c r="Q74" s="17"/>
      <c r="R74" s="11"/>
      <c r="S74" s="17"/>
      <c r="T74" s="30"/>
    </row>
    <row r="75" spans="2:20" x14ac:dyDescent="0.4">
      <c r="B75" s="6"/>
      <c r="C75" s="135"/>
      <c r="D75" s="135"/>
      <c r="E75" s="135"/>
      <c r="F75" s="135"/>
      <c r="G75" s="135"/>
      <c r="H75" s="17"/>
      <c r="I75" s="31"/>
      <c r="J75" s="31"/>
      <c r="K75" s="17"/>
      <c r="L75" s="17"/>
      <c r="M75" s="17"/>
      <c r="N75" s="11"/>
      <c r="O75" s="11"/>
      <c r="P75" s="17"/>
      <c r="Q75" s="17"/>
      <c r="R75" s="11"/>
      <c r="S75" s="17"/>
      <c r="T75" s="30"/>
    </row>
    <row r="76" spans="2:20" ht="57.75" customHeight="1" x14ac:dyDescent="0.4">
      <c r="B76" s="6"/>
      <c r="C76" s="135"/>
      <c r="D76" s="135"/>
      <c r="E76" s="135"/>
      <c r="F76" s="135"/>
      <c r="G76" s="135"/>
      <c r="H76" s="17"/>
      <c r="I76" s="31"/>
      <c r="J76" s="31"/>
      <c r="K76" s="17"/>
      <c r="L76" s="17"/>
      <c r="M76" s="17"/>
      <c r="N76" s="11"/>
      <c r="O76" s="11"/>
      <c r="P76" s="17"/>
      <c r="Q76" s="17"/>
      <c r="R76" s="11"/>
      <c r="S76" s="17"/>
      <c r="T76" s="30"/>
    </row>
    <row r="77" spans="2:20" x14ac:dyDescent="0.4">
      <c r="B77" s="6"/>
      <c r="C77" s="135"/>
      <c r="D77" s="135"/>
      <c r="E77" s="135"/>
      <c r="F77" s="135"/>
      <c r="G77" s="135"/>
      <c r="H77" s="17"/>
      <c r="I77" s="31"/>
      <c r="J77" s="31"/>
      <c r="K77" s="17"/>
      <c r="L77" s="17"/>
      <c r="M77" s="17"/>
      <c r="N77" s="11"/>
      <c r="O77" s="11"/>
      <c r="P77" s="17"/>
      <c r="Q77" s="17"/>
      <c r="R77" s="11"/>
      <c r="S77" s="17"/>
      <c r="T77" s="30"/>
    </row>
    <row r="78" spans="2:20" x14ac:dyDescent="0.4">
      <c r="B78" s="6"/>
      <c r="C78" s="135"/>
      <c r="D78" s="135"/>
      <c r="E78" s="135"/>
      <c r="F78" s="135"/>
      <c r="G78" s="135"/>
      <c r="H78" s="17"/>
      <c r="I78" s="31"/>
      <c r="J78" s="31"/>
      <c r="K78" s="17"/>
      <c r="L78" s="17"/>
      <c r="M78" s="17"/>
      <c r="N78" s="11"/>
      <c r="O78" s="11"/>
      <c r="P78" s="17"/>
      <c r="Q78" s="17"/>
      <c r="R78" s="11"/>
      <c r="S78" s="17"/>
      <c r="T78" s="30"/>
    </row>
    <row r="79" spans="2:20" ht="33.75" customHeight="1" x14ac:dyDescent="0.4">
      <c r="C79" s="135"/>
      <c r="D79" s="135"/>
      <c r="E79" s="135"/>
      <c r="F79" s="135"/>
      <c r="G79" s="135"/>
      <c r="H79" s="19"/>
      <c r="I79" s="32"/>
      <c r="J79" s="32"/>
      <c r="K79" s="33"/>
      <c r="L79" s="33"/>
      <c r="M79" s="33"/>
      <c r="N79" s="32"/>
      <c r="O79" s="32"/>
      <c r="P79" s="33"/>
      <c r="Q79" s="33"/>
      <c r="R79" s="32"/>
      <c r="S79" s="33"/>
      <c r="T79" s="33"/>
    </row>
    <row r="80" spans="2:20" ht="22.5" customHeight="1" x14ac:dyDescent="0.4">
      <c r="C80" s="14"/>
      <c r="D80" s="14"/>
      <c r="E80" s="15"/>
      <c r="F80" s="19"/>
      <c r="G80" s="19"/>
      <c r="H80" s="19"/>
      <c r="I80" s="15"/>
      <c r="J80" s="15"/>
      <c r="K80" s="19"/>
      <c r="L80" s="19"/>
      <c r="M80" s="19"/>
      <c r="N80" s="15"/>
      <c r="O80" s="20"/>
      <c r="P80" s="19"/>
      <c r="Q80" s="19"/>
      <c r="R80" s="15"/>
      <c r="S80" s="19"/>
      <c r="T80" s="19"/>
    </row>
    <row r="81" spans="2:21" ht="9" customHeight="1" x14ac:dyDescent="0.4">
      <c r="D81" s="21"/>
      <c r="E81" s="21"/>
      <c r="F81" s="21"/>
      <c r="G81" s="21"/>
      <c r="H81" s="21"/>
      <c r="I81" s="21"/>
      <c r="J81" s="21"/>
      <c r="K81" s="21"/>
      <c r="L81" s="21"/>
      <c r="M81" s="21"/>
      <c r="N81" s="21"/>
      <c r="O81" s="22"/>
      <c r="P81" s="21"/>
      <c r="Q81" s="21"/>
      <c r="R81" s="21"/>
      <c r="S81" s="21"/>
    </row>
    <row r="82" spans="2:21" x14ac:dyDescent="0.4">
      <c r="D82" s="21"/>
      <c r="E82" s="21"/>
      <c r="F82" s="21"/>
      <c r="G82" s="21"/>
      <c r="H82" s="21"/>
      <c r="I82" s="21"/>
      <c r="J82" s="21"/>
      <c r="K82" s="21"/>
      <c r="L82" s="21"/>
      <c r="M82" s="21"/>
      <c r="N82" s="21"/>
      <c r="O82" s="22"/>
      <c r="P82" s="21"/>
      <c r="Q82" s="21"/>
      <c r="R82" s="21"/>
      <c r="S82" s="21"/>
    </row>
    <row r="83" spans="2:21" ht="8.25" customHeight="1" x14ac:dyDescent="0.4">
      <c r="B83" s="101" t="s">
        <v>5</v>
      </c>
      <c r="C83" s="101"/>
      <c r="D83" s="101"/>
      <c r="E83" s="101"/>
      <c r="F83" s="101"/>
      <c r="G83" s="101"/>
      <c r="H83" s="18"/>
      <c r="I83" s="18"/>
      <c r="J83" s="18"/>
      <c r="K83" s="18"/>
      <c r="L83" s="18"/>
      <c r="M83" s="18"/>
      <c r="N83" s="18"/>
      <c r="O83" s="18"/>
      <c r="P83" s="18"/>
      <c r="Q83" s="18"/>
      <c r="R83" s="18"/>
      <c r="S83" s="18"/>
    </row>
    <row r="84" spans="2:21" ht="16.95" customHeight="1" thickBot="1" x14ac:dyDescent="0.45">
      <c r="B84" s="102"/>
      <c r="C84" s="102"/>
      <c r="D84" s="102"/>
      <c r="E84" s="102"/>
      <c r="F84" s="102"/>
      <c r="G84" s="102"/>
      <c r="H84" s="34"/>
      <c r="I84" s="34"/>
      <c r="J84" s="34"/>
      <c r="K84" s="34"/>
      <c r="L84" s="34"/>
      <c r="M84" s="34"/>
      <c r="N84" s="34"/>
      <c r="O84" s="35"/>
      <c r="P84" s="34"/>
      <c r="Q84" s="34"/>
      <c r="R84" s="34"/>
      <c r="S84" s="34"/>
      <c r="T84" s="34"/>
      <c r="U84" s="34"/>
    </row>
    <row r="85" spans="2:21" ht="5.25" customHeight="1" x14ac:dyDescent="0.4"/>
    <row r="86" spans="2:21" ht="19.2" x14ac:dyDescent="0.45">
      <c r="B86" s="38" t="s">
        <v>33</v>
      </c>
    </row>
    <row r="87" spans="2:21" ht="9" customHeight="1" x14ac:dyDescent="0.45">
      <c r="B87" s="38"/>
    </row>
    <row r="88" spans="2:21" ht="19.2" x14ac:dyDescent="0.45">
      <c r="B88" s="130" t="s">
        <v>34</v>
      </c>
      <c r="C88" s="130"/>
      <c r="D88" s="130"/>
      <c r="F88" s="131" t="str">
        <f>IFERROR(Calculations!I241,"Calculated Cell")</f>
        <v>Calculated Cell</v>
      </c>
      <c r="G88" s="132"/>
      <c r="H88" s="132"/>
      <c r="I88" s="132"/>
      <c r="J88" s="132"/>
      <c r="K88" s="133"/>
    </row>
    <row r="89" spans="2:21" ht="19.2" x14ac:dyDescent="0.45">
      <c r="B89" s="38"/>
    </row>
    <row r="90" spans="2:21" ht="19.2" x14ac:dyDescent="0.45">
      <c r="B90" s="130" t="s">
        <v>35</v>
      </c>
      <c r="C90" s="130"/>
      <c r="D90" s="130"/>
    </row>
    <row r="91" spans="2:21" ht="6.75" customHeight="1" x14ac:dyDescent="0.45">
      <c r="B91" s="38"/>
    </row>
    <row r="92" spans="2:21" ht="17.25" customHeight="1" x14ac:dyDescent="0.4">
      <c r="B92" s="134" t="str">
        <f>CONCATENATE("List all sports or levels of competition added and dropped for ", F88," during the last five years.")</f>
        <v>List all sports or levels of competition added and dropped for Calculated Cell during the last five years.</v>
      </c>
      <c r="C92" s="134"/>
      <c r="D92" s="134"/>
      <c r="F92" s="111" t="s">
        <v>36</v>
      </c>
      <c r="G92" s="111"/>
      <c r="H92" s="111"/>
      <c r="I92" s="111"/>
      <c r="J92" s="111"/>
      <c r="K92" s="111"/>
      <c r="L92" s="111"/>
      <c r="M92" s="41"/>
      <c r="N92" s="41"/>
      <c r="O92" s="42"/>
      <c r="P92" s="111" t="s">
        <v>37</v>
      </c>
      <c r="Q92" s="111"/>
      <c r="R92" s="111"/>
      <c r="S92" s="111"/>
      <c r="T92" s="111"/>
    </row>
    <row r="93" spans="2:21" ht="7.5" customHeight="1" x14ac:dyDescent="0.4">
      <c r="B93" s="134"/>
      <c r="C93" s="134"/>
      <c r="D93" s="134"/>
    </row>
    <row r="94" spans="2:21" ht="17.25" customHeight="1" x14ac:dyDescent="0.4">
      <c r="B94" s="134"/>
      <c r="C94" s="134"/>
      <c r="D94" s="134"/>
      <c r="F94" s="100"/>
      <c r="G94" s="100"/>
      <c r="H94" s="100"/>
      <c r="I94" s="100"/>
      <c r="J94" s="100"/>
      <c r="K94" s="100"/>
      <c r="L94" s="100"/>
      <c r="M94" s="15"/>
      <c r="N94" s="15"/>
      <c r="O94" s="20"/>
      <c r="P94" s="100"/>
      <c r="Q94" s="100"/>
      <c r="R94" s="100"/>
      <c r="S94" s="100"/>
      <c r="T94" s="100"/>
    </row>
    <row r="95" spans="2:21" ht="5.25" customHeight="1" x14ac:dyDescent="0.4">
      <c r="B95" s="134"/>
      <c r="C95" s="134"/>
      <c r="D95" s="134"/>
      <c r="F95" s="15"/>
      <c r="G95" s="15"/>
      <c r="H95" s="15"/>
      <c r="I95" s="15"/>
      <c r="J95" s="15"/>
      <c r="K95" s="15"/>
      <c r="L95" s="15"/>
      <c r="M95" s="15"/>
      <c r="N95" s="15"/>
      <c r="O95" s="20"/>
      <c r="P95" s="15"/>
      <c r="Q95" s="15"/>
      <c r="R95" s="15"/>
      <c r="S95" s="15"/>
      <c r="T95" s="15"/>
    </row>
    <row r="96" spans="2:21" ht="17.25" customHeight="1" x14ac:dyDescent="0.4">
      <c r="B96" s="134"/>
      <c r="C96" s="134"/>
      <c r="D96" s="134"/>
      <c r="F96" s="100"/>
      <c r="G96" s="100"/>
      <c r="H96" s="100"/>
      <c r="I96" s="100"/>
      <c r="J96" s="100"/>
      <c r="K96" s="100"/>
      <c r="L96" s="100"/>
      <c r="M96" s="15"/>
      <c r="N96" s="15"/>
      <c r="O96" s="20"/>
      <c r="P96" s="100"/>
      <c r="Q96" s="100"/>
      <c r="R96" s="100"/>
      <c r="S96" s="100"/>
      <c r="T96" s="100"/>
    </row>
    <row r="97" spans="2:20" ht="6" customHeight="1" x14ac:dyDescent="0.4">
      <c r="B97" s="134"/>
      <c r="C97" s="134"/>
      <c r="D97" s="134"/>
      <c r="F97" s="15"/>
      <c r="G97" s="15"/>
      <c r="H97" s="15"/>
      <c r="I97" s="15"/>
      <c r="J97" s="15"/>
      <c r="K97" s="15"/>
      <c r="L97" s="15"/>
      <c r="M97" s="15"/>
      <c r="N97" s="15"/>
      <c r="O97" s="20"/>
      <c r="P97" s="15"/>
      <c r="Q97" s="15"/>
      <c r="R97" s="15"/>
      <c r="S97" s="15"/>
      <c r="T97" s="15"/>
    </row>
    <row r="98" spans="2:20" ht="17.25" customHeight="1" x14ac:dyDescent="0.4">
      <c r="B98" s="134"/>
      <c r="C98" s="134"/>
      <c r="D98" s="134"/>
      <c r="F98" s="100"/>
      <c r="G98" s="100"/>
      <c r="H98" s="100"/>
      <c r="I98" s="100"/>
      <c r="J98" s="100"/>
      <c r="K98" s="100"/>
      <c r="L98" s="100"/>
      <c r="M98" s="15"/>
      <c r="N98" s="15"/>
      <c r="O98" s="20"/>
      <c r="P98" s="100"/>
      <c r="Q98" s="100"/>
      <c r="R98" s="100"/>
      <c r="S98" s="100"/>
      <c r="T98" s="100"/>
    </row>
    <row r="99" spans="2:20" ht="8.25" customHeight="1" x14ac:dyDescent="0.4">
      <c r="B99" s="134"/>
      <c r="C99" s="134"/>
      <c r="D99" s="134"/>
      <c r="F99" s="15"/>
      <c r="G99" s="15"/>
      <c r="H99" s="15"/>
      <c r="I99" s="15"/>
      <c r="J99" s="15"/>
      <c r="K99" s="15"/>
      <c r="L99" s="15"/>
      <c r="M99" s="15"/>
      <c r="N99" s="15"/>
      <c r="O99" s="20"/>
      <c r="P99" s="15"/>
      <c r="Q99" s="15"/>
      <c r="R99" s="15"/>
      <c r="S99" s="15"/>
      <c r="T99" s="15"/>
    </row>
    <row r="100" spans="2:20" ht="17.25" customHeight="1" x14ac:dyDescent="0.4">
      <c r="B100" s="134"/>
      <c r="C100" s="134"/>
      <c r="D100" s="134"/>
      <c r="F100" s="100"/>
      <c r="G100" s="100"/>
      <c r="H100" s="100"/>
      <c r="I100" s="100"/>
      <c r="J100" s="100"/>
      <c r="K100" s="100"/>
      <c r="L100" s="100"/>
      <c r="M100" s="15"/>
      <c r="N100" s="15"/>
      <c r="O100" s="20"/>
      <c r="P100" s="100"/>
      <c r="Q100" s="100"/>
      <c r="R100" s="100"/>
      <c r="S100" s="100"/>
      <c r="T100" s="100"/>
    </row>
    <row r="101" spans="2:20" ht="6.75" customHeight="1" x14ac:dyDescent="0.4">
      <c r="B101" s="134"/>
      <c r="C101" s="134"/>
      <c r="D101" s="134"/>
      <c r="F101" s="15"/>
      <c r="G101" s="15"/>
      <c r="H101" s="15"/>
      <c r="I101" s="15"/>
      <c r="J101" s="15"/>
      <c r="K101" s="15"/>
      <c r="L101" s="15"/>
      <c r="M101" s="15"/>
      <c r="N101" s="15"/>
      <c r="O101" s="20"/>
      <c r="P101" s="15"/>
      <c r="Q101" s="15"/>
      <c r="R101" s="15"/>
      <c r="S101" s="15"/>
      <c r="T101" s="15"/>
    </row>
    <row r="102" spans="2:20" ht="17.25" customHeight="1" x14ac:dyDescent="0.4">
      <c r="B102" s="134"/>
      <c r="C102" s="134"/>
      <c r="D102" s="134"/>
      <c r="F102" s="100"/>
      <c r="G102" s="100"/>
      <c r="H102" s="100"/>
      <c r="I102" s="100"/>
      <c r="J102" s="100"/>
      <c r="K102" s="100"/>
      <c r="L102" s="100"/>
      <c r="M102" s="15"/>
      <c r="N102" s="15"/>
      <c r="O102" s="20"/>
      <c r="P102" s="100"/>
      <c r="Q102" s="100"/>
      <c r="R102" s="100"/>
      <c r="S102" s="100"/>
      <c r="T102" s="100"/>
    </row>
    <row r="103" spans="2:20" ht="6.75" customHeight="1" x14ac:dyDescent="0.4">
      <c r="B103" s="134"/>
      <c r="C103" s="134"/>
      <c r="D103" s="134"/>
      <c r="F103" s="15"/>
      <c r="G103" s="15"/>
      <c r="H103" s="15"/>
      <c r="I103" s="15"/>
      <c r="J103" s="15"/>
      <c r="K103" s="15"/>
      <c r="L103" s="15"/>
      <c r="M103" s="15"/>
      <c r="N103" s="15"/>
      <c r="O103" s="20"/>
      <c r="P103" s="15"/>
      <c r="Q103" s="15"/>
      <c r="R103" s="15"/>
      <c r="S103" s="15"/>
      <c r="T103" s="15"/>
    </row>
    <row r="104" spans="2:20" ht="19.2" x14ac:dyDescent="0.45">
      <c r="B104" s="38"/>
      <c r="F104" s="100"/>
      <c r="G104" s="100"/>
      <c r="H104" s="100"/>
      <c r="I104" s="100"/>
      <c r="J104" s="100"/>
      <c r="K104" s="100"/>
      <c r="L104" s="100"/>
      <c r="M104" s="15"/>
      <c r="N104" s="15"/>
      <c r="O104" s="20"/>
      <c r="P104" s="100"/>
      <c r="Q104" s="100"/>
      <c r="R104" s="100"/>
      <c r="S104" s="100"/>
      <c r="T104" s="100"/>
    </row>
    <row r="105" spans="2:20" ht="6" customHeight="1" x14ac:dyDescent="0.45">
      <c r="B105" s="38"/>
      <c r="F105" s="15"/>
      <c r="G105" s="15"/>
      <c r="H105" s="15"/>
      <c r="I105" s="15"/>
      <c r="J105" s="15"/>
      <c r="K105" s="15"/>
      <c r="L105" s="15"/>
      <c r="M105" s="15"/>
      <c r="N105" s="15"/>
      <c r="O105" s="20"/>
      <c r="P105" s="15"/>
      <c r="Q105" s="15"/>
      <c r="R105" s="15"/>
      <c r="S105" s="15"/>
      <c r="T105" s="15"/>
    </row>
    <row r="106" spans="2:20" ht="19.2" x14ac:dyDescent="0.45">
      <c r="B106" s="38"/>
      <c r="F106" s="100"/>
      <c r="G106" s="100"/>
      <c r="H106" s="100"/>
      <c r="I106" s="100"/>
      <c r="J106" s="100"/>
      <c r="K106" s="100"/>
      <c r="L106" s="100"/>
      <c r="M106" s="15"/>
      <c r="N106" s="15"/>
      <c r="O106" s="20"/>
      <c r="P106" s="100"/>
      <c r="Q106" s="100"/>
      <c r="R106" s="100"/>
      <c r="S106" s="100"/>
      <c r="T106" s="100"/>
    </row>
    <row r="107" spans="2:20" ht="6.75" customHeight="1" x14ac:dyDescent="0.4">
      <c r="F107" s="15"/>
      <c r="G107" s="15"/>
      <c r="H107" s="15"/>
      <c r="I107" s="15"/>
      <c r="J107" s="15"/>
      <c r="K107" s="15"/>
      <c r="L107" s="15"/>
      <c r="M107" s="15"/>
      <c r="N107" s="15"/>
      <c r="O107" s="20"/>
      <c r="P107" s="15"/>
      <c r="Q107" s="15"/>
      <c r="R107" s="15"/>
      <c r="S107" s="15"/>
      <c r="T107" s="15"/>
    </row>
    <row r="108" spans="2:20" x14ac:dyDescent="0.4">
      <c r="F108" s="100"/>
      <c r="G108" s="100"/>
      <c r="H108" s="100"/>
      <c r="I108" s="100"/>
      <c r="J108" s="100"/>
      <c r="K108" s="100"/>
      <c r="L108" s="100"/>
      <c r="M108" s="15"/>
      <c r="N108" s="15"/>
      <c r="O108" s="20"/>
      <c r="P108" s="100"/>
      <c r="Q108" s="100"/>
      <c r="R108" s="100"/>
      <c r="S108" s="100"/>
      <c r="T108" s="100"/>
    </row>
    <row r="109" spans="2:20" ht="6.75" customHeight="1" x14ac:dyDescent="0.4">
      <c r="F109" s="15"/>
      <c r="G109" s="15"/>
      <c r="H109" s="15"/>
      <c r="I109" s="15"/>
      <c r="J109" s="15"/>
      <c r="K109" s="15"/>
      <c r="L109" s="15"/>
      <c r="M109" s="15"/>
      <c r="N109" s="15"/>
      <c r="O109" s="20"/>
      <c r="P109" s="15"/>
      <c r="Q109" s="15"/>
      <c r="R109" s="15"/>
      <c r="S109" s="15"/>
      <c r="T109" s="15"/>
    </row>
    <row r="110" spans="2:20" x14ac:dyDescent="0.4">
      <c r="F110" s="100"/>
      <c r="G110" s="100"/>
      <c r="H110" s="100"/>
      <c r="I110" s="100"/>
      <c r="J110" s="100"/>
      <c r="K110" s="100"/>
      <c r="L110" s="100"/>
      <c r="M110" s="15"/>
      <c r="N110" s="15"/>
      <c r="O110" s="20"/>
      <c r="P110" s="100"/>
      <c r="Q110" s="100"/>
      <c r="R110" s="100"/>
      <c r="S110" s="100"/>
      <c r="T110" s="100"/>
    </row>
    <row r="111" spans="2:20" ht="6.75" customHeight="1" x14ac:dyDescent="0.4">
      <c r="F111" s="15"/>
      <c r="G111" s="15"/>
      <c r="H111" s="15"/>
      <c r="I111" s="15"/>
      <c r="J111" s="15"/>
      <c r="K111" s="15"/>
      <c r="L111" s="15"/>
      <c r="M111" s="15"/>
      <c r="N111" s="15"/>
      <c r="O111" s="20"/>
      <c r="P111" s="15"/>
      <c r="Q111" s="15"/>
      <c r="R111" s="15"/>
      <c r="S111" s="15"/>
      <c r="T111" s="15"/>
    </row>
    <row r="112" spans="2:20" x14ac:dyDescent="0.4">
      <c r="F112" s="100"/>
      <c r="G112" s="100"/>
      <c r="H112" s="100"/>
      <c r="I112" s="100"/>
      <c r="J112" s="100"/>
      <c r="K112" s="100"/>
      <c r="L112" s="100"/>
      <c r="M112" s="15"/>
      <c r="N112" s="15"/>
      <c r="O112" s="20"/>
      <c r="P112" s="100"/>
      <c r="Q112" s="100"/>
      <c r="R112" s="100"/>
      <c r="S112" s="100"/>
      <c r="T112" s="100"/>
    </row>
    <row r="114" spans="2:21" ht="24" thickBot="1" x14ac:dyDescent="0.6">
      <c r="B114" s="140" t="s">
        <v>6</v>
      </c>
      <c r="C114" s="140"/>
      <c r="D114" s="140"/>
      <c r="E114" s="140"/>
      <c r="F114" s="140"/>
      <c r="G114" s="140"/>
      <c r="H114" s="140"/>
      <c r="I114" s="140"/>
      <c r="J114" s="140"/>
      <c r="K114" s="34"/>
      <c r="L114" s="34"/>
      <c r="M114" s="34"/>
      <c r="N114" s="34"/>
      <c r="O114" s="35"/>
      <c r="P114" s="34"/>
      <c r="Q114" s="34"/>
      <c r="R114" s="34"/>
      <c r="S114" s="34"/>
      <c r="T114" s="34"/>
      <c r="U114" s="34"/>
    </row>
    <row r="116" spans="2:21" x14ac:dyDescent="0.4">
      <c r="B116" s="103" t="s">
        <v>39</v>
      </c>
      <c r="C116" s="103"/>
      <c r="D116" s="103"/>
      <c r="E116" s="43"/>
      <c r="F116" s="104" t="str">
        <f>IFERROR(Calculations!I241,"Calculated Cell")</f>
        <v>Calculated Cell</v>
      </c>
      <c r="G116" s="105"/>
      <c r="H116" s="105"/>
      <c r="I116" s="105"/>
      <c r="J116" s="105"/>
      <c r="K116" s="106"/>
      <c r="L116" s="44"/>
      <c r="M116" s="44"/>
      <c r="N116" s="44"/>
      <c r="O116" s="4"/>
    </row>
    <row r="119" spans="2:21" x14ac:dyDescent="0.4">
      <c r="B119" s="108" t="s">
        <v>38</v>
      </c>
      <c r="C119" s="108"/>
      <c r="D119" s="108"/>
    </row>
    <row r="121" spans="2:21" x14ac:dyDescent="0.4">
      <c r="B121" s="109" t="s">
        <v>40</v>
      </c>
      <c r="C121" s="109"/>
      <c r="D121" s="109"/>
      <c r="P121" s="110" t="s">
        <v>41</v>
      </c>
      <c r="Q121" s="110"/>
    </row>
    <row r="122" spans="2:21" x14ac:dyDescent="0.4">
      <c r="B122" s="109"/>
      <c r="C122" s="109"/>
      <c r="D122" s="109"/>
      <c r="F122" s="94"/>
      <c r="G122" s="95"/>
      <c r="H122" s="95"/>
      <c r="I122" s="95"/>
      <c r="J122" s="96"/>
      <c r="K122" s="24"/>
      <c r="P122" s="110"/>
      <c r="Q122" s="110"/>
      <c r="S122" s="94"/>
      <c r="T122" s="96"/>
    </row>
    <row r="124" spans="2:21" x14ac:dyDescent="0.4">
      <c r="B124" s="97" t="s">
        <v>42</v>
      </c>
      <c r="C124" s="97"/>
      <c r="D124" s="97"/>
      <c r="E124" s="97"/>
      <c r="F124" s="97"/>
      <c r="G124" s="97"/>
    </row>
    <row r="126" spans="2:21" x14ac:dyDescent="0.4">
      <c r="F126" s="98" t="s">
        <v>43</v>
      </c>
      <c r="G126" s="98"/>
      <c r="H126" s="21"/>
      <c r="I126" s="47"/>
      <c r="J126" s="21"/>
      <c r="K126" s="98" t="s">
        <v>44</v>
      </c>
      <c r="L126" s="98"/>
      <c r="M126" s="21"/>
      <c r="N126" s="47"/>
      <c r="O126" s="22"/>
      <c r="P126" s="98" t="s">
        <v>45</v>
      </c>
      <c r="Q126" s="98"/>
      <c r="R126" s="98"/>
      <c r="S126" s="98"/>
      <c r="T126" s="98"/>
      <c r="U126" s="98"/>
    </row>
    <row r="127" spans="2:21" ht="24" customHeight="1" x14ac:dyDescent="0.4">
      <c r="F127" s="99"/>
      <c r="G127" s="99"/>
      <c r="H127" s="45"/>
      <c r="I127" s="48"/>
      <c r="J127" s="45"/>
      <c r="K127" s="99"/>
      <c r="L127" s="99"/>
      <c r="M127" s="45"/>
      <c r="N127" s="48"/>
      <c r="O127" s="46"/>
      <c r="P127" s="99"/>
      <c r="Q127" s="99"/>
      <c r="R127" s="99"/>
      <c r="S127" s="99"/>
      <c r="T127" s="99"/>
      <c r="U127" s="99"/>
    </row>
    <row r="128" spans="2:21" ht="6.75" customHeight="1" x14ac:dyDescent="0.4">
      <c r="B128" s="84" t="str">
        <f>CONCATENATE("List the top sports requested by ", F116," in this school.")</f>
        <v>List the top sports requested by Calculated Cell in this school.</v>
      </c>
      <c r="C128" s="84"/>
      <c r="D128" s="84"/>
    </row>
    <row r="129" spans="2:21" x14ac:dyDescent="0.4">
      <c r="B129" s="84"/>
      <c r="C129" s="84"/>
      <c r="D129" s="84"/>
      <c r="E129" s="49">
        <v>1</v>
      </c>
      <c r="F129" s="94"/>
      <c r="G129" s="95"/>
      <c r="H129" s="96"/>
      <c r="I129" s="15"/>
      <c r="J129" s="15"/>
      <c r="K129" s="94"/>
      <c r="L129" s="95"/>
      <c r="M129" s="95"/>
      <c r="N129" s="96"/>
      <c r="O129" s="20"/>
      <c r="P129" s="85"/>
      <c r="Q129" s="86"/>
      <c r="R129" s="86"/>
      <c r="S129" s="86"/>
      <c r="T129" s="86"/>
      <c r="U129" s="87"/>
    </row>
    <row r="130" spans="2:21" x14ac:dyDescent="0.4">
      <c r="B130" s="84"/>
      <c r="C130" s="84"/>
      <c r="D130" s="84"/>
      <c r="E130" s="49"/>
      <c r="F130" s="15"/>
      <c r="G130" s="15"/>
      <c r="H130" s="15"/>
      <c r="I130" s="15"/>
      <c r="J130" s="15"/>
      <c r="K130" s="15"/>
      <c r="L130" s="15"/>
      <c r="M130" s="15"/>
      <c r="N130" s="15"/>
      <c r="O130" s="20"/>
      <c r="P130" s="88"/>
      <c r="Q130" s="89"/>
      <c r="R130" s="89"/>
      <c r="S130" s="89"/>
      <c r="T130" s="89"/>
      <c r="U130" s="90"/>
    </row>
    <row r="131" spans="2:21" x14ac:dyDescent="0.4">
      <c r="B131" s="84"/>
      <c r="C131" s="84"/>
      <c r="D131" s="84"/>
      <c r="E131" s="49"/>
      <c r="F131" s="15"/>
      <c r="G131" s="15"/>
      <c r="H131" s="15"/>
      <c r="I131" s="15"/>
      <c r="J131" s="15"/>
      <c r="K131" s="15"/>
      <c r="L131" s="15"/>
      <c r="M131" s="15"/>
      <c r="N131" s="15"/>
      <c r="O131" s="20"/>
      <c r="P131" s="88"/>
      <c r="Q131" s="89"/>
      <c r="R131" s="89"/>
      <c r="S131" s="89"/>
      <c r="T131" s="89"/>
      <c r="U131" s="90"/>
    </row>
    <row r="132" spans="2:21" x14ac:dyDescent="0.4">
      <c r="B132" s="84"/>
      <c r="C132" s="84"/>
      <c r="D132" s="84"/>
      <c r="E132" s="49"/>
      <c r="F132" s="15"/>
      <c r="G132" s="15"/>
      <c r="H132" s="15"/>
      <c r="I132" s="15"/>
      <c r="J132" s="15"/>
      <c r="K132" s="15"/>
      <c r="L132" s="15"/>
      <c r="M132" s="15"/>
      <c r="N132" s="15"/>
      <c r="O132" s="20"/>
      <c r="P132" s="88"/>
      <c r="Q132" s="89"/>
      <c r="R132" s="89"/>
      <c r="S132" s="89"/>
      <c r="T132" s="89"/>
      <c r="U132" s="90"/>
    </row>
    <row r="133" spans="2:21" x14ac:dyDescent="0.4">
      <c r="B133" s="84"/>
      <c r="C133" s="84"/>
      <c r="D133" s="84"/>
      <c r="E133" s="49"/>
      <c r="F133" s="15"/>
      <c r="G133" s="15"/>
      <c r="H133" s="15"/>
      <c r="I133" s="15"/>
      <c r="J133" s="15"/>
      <c r="K133" s="15"/>
      <c r="L133" s="15"/>
      <c r="M133" s="15"/>
      <c r="N133" s="15"/>
      <c r="O133" s="20"/>
      <c r="P133" s="88"/>
      <c r="Q133" s="89"/>
      <c r="R133" s="89"/>
      <c r="S133" s="89"/>
      <c r="T133" s="89"/>
      <c r="U133" s="90"/>
    </row>
    <row r="134" spans="2:21" x14ac:dyDescent="0.4">
      <c r="B134" s="84"/>
      <c r="C134" s="84"/>
      <c r="D134" s="84"/>
      <c r="E134" s="49"/>
      <c r="F134" s="15"/>
      <c r="G134" s="15"/>
      <c r="H134" s="15"/>
      <c r="I134" s="15"/>
      <c r="J134" s="15"/>
      <c r="K134" s="15"/>
      <c r="L134" s="15"/>
      <c r="M134" s="15"/>
      <c r="N134" s="15"/>
      <c r="O134" s="20"/>
      <c r="P134" s="88"/>
      <c r="Q134" s="89"/>
      <c r="R134" s="89"/>
      <c r="S134" s="89"/>
      <c r="T134" s="89"/>
      <c r="U134" s="90"/>
    </row>
    <row r="135" spans="2:21" x14ac:dyDescent="0.4">
      <c r="B135" s="84"/>
      <c r="C135" s="84"/>
      <c r="D135" s="84"/>
      <c r="E135" s="49"/>
      <c r="F135" s="15"/>
      <c r="G135" s="15"/>
      <c r="H135" s="15"/>
      <c r="I135" s="15"/>
      <c r="J135" s="15"/>
      <c r="K135" s="15"/>
      <c r="L135" s="15"/>
      <c r="M135" s="15"/>
      <c r="N135" s="15"/>
      <c r="O135" s="20"/>
      <c r="P135" s="91"/>
      <c r="Q135" s="92"/>
      <c r="R135" s="92"/>
      <c r="S135" s="92"/>
      <c r="T135" s="92"/>
      <c r="U135" s="93"/>
    </row>
    <row r="136" spans="2:21" ht="10.5" customHeight="1" x14ac:dyDescent="0.4">
      <c r="B136" s="84"/>
      <c r="C136" s="84"/>
      <c r="D136" s="84"/>
      <c r="E136" s="49"/>
      <c r="F136" s="15"/>
      <c r="G136" s="15"/>
      <c r="H136" s="15"/>
      <c r="I136" s="15"/>
      <c r="J136" s="15"/>
      <c r="K136" s="15"/>
      <c r="L136" s="15"/>
      <c r="M136" s="15"/>
      <c r="N136" s="15"/>
      <c r="O136" s="20"/>
      <c r="P136" s="23"/>
      <c r="Q136" s="23"/>
      <c r="R136" s="23"/>
      <c r="S136" s="23"/>
      <c r="T136" s="23"/>
      <c r="U136" s="23"/>
    </row>
    <row r="137" spans="2:21" x14ac:dyDescent="0.4">
      <c r="B137" s="84"/>
      <c r="C137" s="84"/>
      <c r="D137" s="84"/>
      <c r="E137" s="49">
        <v>2</v>
      </c>
      <c r="F137" s="94"/>
      <c r="G137" s="95"/>
      <c r="H137" s="96"/>
      <c r="I137" s="15"/>
      <c r="J137" s="15"/>
      <c r="K137" s="94"/>
      <c r="L137" s="95"/>
      <c r="M137" s="95"/>
      <c r="N137" s="96"/>
      <c r="O137" s="20"/>
      <c r="P137" s="85"/>
      <c r="Q137" s="86"/>
      <c r="R137" s="86"/>
      <c r="S137" s="86"/>
      <c r="T137" s="86"/>
      <c r="U137" s="87"/>
    </row>
    <row r="138" spans="2:21" x14ac:dyDescent="0.4">
      <c r="B138" s="84"/>
      <c r="C138" s="84"/>
      <c r="D138" s="84"/>
      <c r="E138" s="49"/>
      <c r="F138" s="15"/>
      <c r="G138" s="15"/>
      <c r="H138" s="15"/>
      <c r="I138" s="15"/>
      <c r="J138" s="15"/>
      <c r="K138" s="15"/>
      <c r="L138" s="15"/>
      <c r="M138" s="15"/>
      <c r="N138" s="15"/>
      <c r="O138" s="20"/>
      <c r="P138" s="88"/>
      <c r="Q138" s="89"/>
      <c r="R138" s="89"/>
      <c r="S138" s="89"/>
      <c r="T138" s="89"/>
      <c r="U138" s="90"/>
    </row>
    <row r="139" spans="2:21" x14ac:dyDescent="0.4">
      <c r="E139" s="49"/>
      <c r="F139" s="15"/>
      <c r="G139" s="15"/>
      <c r="H139" s="15"/>
      <c r="I139" s="15"/>
      <c r="J139" s="15"/>
      <c r="K139" s="15"/>
      <c r="L139" s="15"/>
      <c r="M139" s="15"/>
      <c r="N139" s="15"/>
      <c r="O139" s="20"/>
      <c r="P139" s="88"/>
      <c r="Q139" s="89"/>
      <c r="R139" s="89"/>
      <c r="S139" s="89"/>
      <c r="T139" s="89"/>
      <c r="U139" s="90"/>
    </row>
    <row r="140" spans="2:21" x14ac:dyDescent="0.4">
      <c r="E140" s="49"/>
      <c r="F140" s="15"/>
      <c r="G140" s="15"/>
      <c r="H140" s="15"/>
      <c r="I140" s="15"/>
      <c r="J140" s="15"/>
      <c r="K140" s="15"/>
      <c r="L140" s="15"/>
      <c r="M140" s="15"/>
      <c r="N140" s="15"/>
      <c r="O140" s="20"/>
      <c r="P140" s="88"/>
      <c r="Q140" s="89"/>
      <c r="R140" s="89"/>
      <c r="S140" s="89"/>
      <c r="T140" s="89"/>
      <c r="U140" s="90"/>
    </row>
    <row r="141" spans="2:21" x14ac:dyDescent="0.4">
      <c r="E141" s="49"/>
      <c r="F141" s="15"/>
      <c r="G141" s="15"/>
      <c r="H141" s="15"/>
      <c r="I141" s="15"/>
      <c r="J141" s="15"/>
      <c r="K141" s="15"/>
      <c r="L141" s="15"/>
      <c r="M141" s="15"/>
      <c r="N141" s="15"/>
      <c r="O141" s="20"/>
      <c r="P141" s="88"/>
      <c r="Q141" s="89"/>
      <c r="R141" s="89"/>
      <c r="S141" s="89"/>
      <c r="T141" s="89"/>
      <c r="U141" s="90"/>
    </row>
    <row r="142" spans="2:21" x14ac:dyDescent="0.4">
      <c r="E142" s="49"/>
      <c r="F142" s="15"/>
      <c r="G142" s="15"/>
      <c r="H142" s="15"/>
      <c r="I142" s="15"/>
      <c r="J142" s="15"/>
      <c r="K142" s="15"/>
      <c r="L142" s="15"/>
      <c r="M142" s="15"/>
      <c r="N142" s="15"/>
      <c r="O142" s="20"/>
      <c r="P142" s="88"/>
      <c r="Q142" s="89"/>
      <c r="R142" s="89"/>
      <c r="S142" s="89"/>
      <c r="T142" s="89"/>
      <c r="U142" s="90"/>
    </row>
    <row r="143" spans="2:21" x14ac:dyDescent="0.4">
      <c r="E143" s="49"/>
      <c r="F143" s="15"/>
      <c r="G143" s="15"/>
      <c r="H143" s="15"/>
      <c r="I143" s="15"/>
      <c r="J143" s="15"/>
      <c r="K143" s="15"/>
      <c r="L143" s="15"/>
      <c r="M143" s="15"/>
      <c r="N143" s="15"/>
      <c r="O143" s="20"/>
      <c r="P143" s="91"/>
      <c r="Q143" s="92"/>
      <c r="R143" s="92"/>
      <c r="S143" s="92"/>
      <c r="T143" s="92"/>
      <c r="U143" s="93"/>
    </row>
    <row r="144" spans="2:21" ht="7.5" customHeight="1" x14ac:dyDescent="0.4">
      <c r="E144" s="49"/>
      <c r="F144" s="15"/>
      <c r="G144" s="15"/>
      <c r="H144" s="15"/>
      <c r="I144" s="15"/>
      <c r="J144" s="15"/>
      <c r="K144" s="15"/>
      <c r="L144" s="15"/>
      <c r="M144" s="15"/>
      <c r="N144" s="15"/>
      <c r="O144" s="20"/>
      <c r="P144" s="23"/>
      <c r="Q144" s="23"/>
      <c r="R144" s="23"/>
      <c r="S144" s="23"/>
      <c r="T144" s="23"/>
      <c r="U144" s="23"/>
    </row>
    <row r="145" spans="5:21" x14ac:dyDescent="0.4">
      <c r="E145" s="49">
        <v>3</v>
      </c>
      <c r="F145" s="94"/>
      <c r="G145" s="95"/>
      <c r="H145" s="96"/>
      <c r="I145" s="15"/>
      <c r="J145" s="15"/>
      <c r="K145" s="94"/>
      <c r="L145" s="95"/>
      <c r="M145" s="95"/>
      <c r="N145" s="96"/>
      <c r="O145" s="20"/>
      <c r="P145" s="85"/>
      <c r="Q145" s="86"/>
      <c r="R145" s="86"/>
      <c r="S145" s="86"/>
      <c r="T145" s="86"/>
      <c r="U145" s="87"/>
    </row>
    <row r="146" spans="5:21" x14ac:dyDescent="0.4">
      <c r="E146" s="49"/>
      <c r="F146" s="15"/>
      <c r="G146" s="15"/>
      <c r="H146" s="15"/>
      <c r="I146" s="15"/>
      <c r="J146" s="15"/>
      <c r="K146" s="15"/>
      <c r="L146" s="15"/>
      <c r="M146" s="15"/>
      <c r="N146" s="15"/>
      <c r="O146" s="20"/>
      <c r="P146" s="88"/>
      <c r="Q146" s="89"/>
      <c r="R146" s="89"/>
      <c r="S146" s="89"/>
      <c r="T146" s="89"/>
      <c r="U146" s="90"/>
    </row>
    <row r="147" spans="5:21" x14ac:dyDescent="0.4">
      <c r="E147" s="49"/>
      <c r="F147" s="15"/>
      <c r="G147" s="15"/>
      <c r="H147" s="15"/>
      <c r="I147" s="15"/>
      <c r="J147" s="15"/>
      <c r="K147" s="15"/>
      <c r="L147" s="15"/>
      <c r="M147" s="15"/>
      <c r="N147" s="15"/>
      <c r="O147" s="20"/>
      <c r="P147" s="88"/>
      <c r="Q147" s="89"/>
      <c r="R147" s="89"/>
      <c r="S147" s="89"/>
      <c r="T147" s="89"/>
      <c r="U147" s="90"/>
    </row>
    <row r="148" spans="5:21" x14ac:dyDescent="0.4">
      <c r="E148" s="49"/>
      <c r="F148" s="15"/>
      <c r="G148" s="15"/>
      <c r="H148" s="15"/>
      <c r="I148" s="15"/>
      <c r="J148" s="15"/>
      <c r="K148" s="15"/>
      <c r="L148" s="15"/>
      <c r="M148" s="15"/>
      <c r="N148" s="15"/>
      <c r="O148" s="20"/>
      <c r="P148" s="88"/>
      <c r="Q148" s="89"/>
      <c r="R148" s="89"/>
      <c r="S148" s="89"/>
      <c r="T148" s="89"/>
      <c r="U148" s="90"/>
    </row>
    <row r="149" spans="5:21" x14ac:dyDescent="0.4">
      <c r="E149" s="49"/>
      <c r="F149" s="15"/>
      <c r="G149" s="15"/>
      <c r="H149" s="15"/>
      <c r="I149" s="15"/>
      <c r="J149" s="15"/>
      <c r="K149" s="15"/>
      <c r="L149" s="15"/>
      <c r="M149" s="15"/>
      <c r="N149" s="15"/>
      <c r="O149" s="20"/>
      <c r="P149" s="88"/>
      <c r="Q149" s="89"/>
      <c r="R149" s="89"/>
      <c r="S149" s="89"/>
      <c r="T149" s="89"/>
      <c r="U149" s="90"/>
    </row>
    <row r="150" spans="5:21" x14ac:dyDescent="0.4">
      <c r="E150" s="49"/>
      <c r="F150" s="15"/>
      <c r="G150" s="15"/>
      <c r="H150" s="15"/>
      <c r="I150" s="15"/>
      <c r="J150" s="15"/>
      <c r="K150" s="15"/>
      <c r="L150" s="15"/>
      <c r="M150" s="15"/>
      <c r="N150" s="15"/>
      <c r="O150" s="20"/>
      <c r="P150" s="88"/>
      <c r="Q150" s="89"/>
      <c r="R150" s="89"/>
      <c r="S150" s="89"/>
      <c r="T150" s="89"/>
      <c r="U150" s="90"/>
    </row>
    <row r="151" spans="5:21" x14ac:dyDescent="0.4">
      <c r="E151" s="49"/>
      <c r="F151" s="15"/>
      <c r="G151" s="15"/>
      <c r="H151" s="15"/>
      <c r="I151" s="15"/>
      <c r="J151" s="15"/>
      <c r="K151" s="15"/>
      <c r="L151" s="15"/>
      <c r="M151" s="15"/>
      <c r="N151" s="15"/>
      <c r="O151" s="20"/>
      <c r="P151" s="91"/>
      <c r="Q151" s="92"/>
      <c r="R151" s="92"/>
      <c r="S151" s="92"/>
      <c r="T151" s="92"/>
      <c r="U151" s="93"/>
    </row>
    <row r="152" spans="5:21" ht="9" customHeight="1" x14ac:dyDescent="0.4">
      <c r="E152" s="49"/>
      <c r="F152" s="15"/>
      <c r="G152" s="15"/>
      <c r="H152" s="15"/>
      <c r="I152" s="15"/>
      <c r="J152" s="15"/>
      <c r="K152" s="15"/>
      <c r="L152" s="15"/>
      <c r="M152" s="15"/>
      <c r="N152" s="15"/>
      <c r="O152" s="20"/>
      <c r="P152" s="23"/>
      <c r="Q152" s="23"/>
      <c r="R152" s="23"/>
      <c r="S152" s="23"/>
      <c r="T152" s="23"/>
      <c r="U152" s="23"/>
    </row>
    <row r="153" spans="5:21" x14ac:dyDescent="0.4">
      <c r="E153" s="49">
        <v>4</v>
      </c>
      <c r="F153" s="94"/>
      <c r="G153" s="95"/>
      <c r="H153" s="96"/>
      <c r="I153" s="15"/>
      <c r="J153" s="15"/>
      <c r="K153" s="94"/>
      <c r="L153" s="95"/>
      <c r="M153" s="95"/>
      <c r="N153" s="96"/>
      <c r="O153" s="20"/>
      <c r="P153" s="85"/>
      <c r="Q153" s="86"/>
      <c r="R153" s="86"/>
      <c r="S153" s="86"/>
      <c r="T153" s="86"/>
      <c r="U153" s="87"/>
    </row>
    <row r="154" spans="5:21" x14ac:dyDescent="0.4">
      <c r="E154" s="49"/>
      <c r="F154" s="15"/>
      <c r="G154" s="15"/>
      <c r="H154" s="15"/>
      <c r="I154" s="15"/>
      <c r="J154" s="15"/>
      <c r="K154" s="15"/>
      <c r="L154" s="15"/>
      <c r="M154" s="15"/>
      <c r="N154" s="15"/>
      <c r="O154" s="20"/>
      <c r="P154" s="88"/>
      <c r="Q154" s="89"/>
      <c r="R154" s="89"/>
      <c r="S154" s="89"/>
      <c r="T154" s="89"/>
      <c r="U154" s="90"/>
    </row>
    <row r="155" spans="5:21" x14ac:dyDescent="0.4">
      <c r="E155" s="49"/>
      <c r="F155" s="15"/>
      <c r="G155" s="15"/>
      <c r="H155" s="15"/>
      <c r="I155" s="15"/>
      <c r="J155" s="15"/>
      <c r="K155" s="15"/>
      <c r="L155" s="15"/>
      <c r="M155" s="15"/>
      <c r="N155" s="15"/>
      <c r="O155" s="20"/>
      <c r="P155" s="88"/>
      <c r="Q155" s="89"/>
      <c r="R155" s="89"/>
      <c r="S155" s="89"/>
      <c r="T155" s="89"/>
      <c r="U155" s="90"/>
    </row>
    <row r="156" spans="5:21" x14ac:dyDescent="0.4">
      <c r="E156" s="49"/>
      <c r="F156" s="15"/>
      <c r="G156" s="15"/>
      <c r="H156" s="15"/>
      <c r="I156" s="15"/>
      <c r="J156" s="15"/>
      <c r="K156" s="15"/>
      <c r="L156" s="15"/>
      <c r="M156" s="15"/>
      <c r="N156" s="15"/>
      <c r="O156" s="20"/>
      <c r="P156" s="88"/>
      <c r="Q156" s="89"/>
      <c r="R156" s="89"/>
      <c r="S156" s="89"/>
      <c r="T156" s="89"/>
      <c r="U156" s="90"/>
    </row>
    <row r="157" spans="5:21" x14ac:dyDescent="0.4">
      <c r="E157" s="49"/>
      <c r="F157" s="15"/>
      <c r="G157" s="15"/>
      <c r="H157" s="15"/>
      <c r="I157" s="15"/>
      <c r="J157" s="15"/>
      <c r="K157" s="15"/>
      <c r="L157" s="15"/>
      <c r="M157" s="15"/>
      <c r="N157" s="15"/>
      <c r="O157" s="20"/>
      <c r="P157" s="88"/>
      <c r="Q157" s="89"/>
      <c r="R157" s="89"/>
      <c r="S157" s="89"/>
      <c r="T157" s="89"/>
      <c r="U157" s="90"/>
    </row>
    <row r="158" spans="5:21" x14ac:dyDescent="0.4">
      <c r="E158" s="49"/>
      <c r="F158" s="15"/>
      <c r="G158" s="15"/>
      <c r="H158" s="15"/>
      <c r="I158" s="15"/>
      <c r="J158" s="15"/>
      <c r="K158" s="15"/>
      <c r="L158" s="15"/>
      <c r="M158" s="15"/>
      <c r="N158" s="15"/>
      <c r="O158" s="20"/>
      <c r="P158" s="88"/>
      <c r="Q158" s="89"/>
      <c r="R158" s="89"/>
      <c r="S158" s="89"/>
      <c r="T158" s="89"/>
      <c r="U158" s="90"/>
    </row>
    <row r="159" spans="5:21" x14ac:dyDescent="0.4">
      <c r="E159" s="49"/>
      <c r="F159" s="15"/>
      <c r="G159" s="15"/>
      <c r="H159" s="15"/>
      <c r="I159" s="15"/>
      <c r="J159" s="15"/>
      <c r="K159" s="15"/>
      <c r="L159" s="15"/>
      <c r="M159" s="15"/>
      <c r="N159" s="15"/>
      <c r="O159" s="20"/>
      <c r="P159" s="91"/>
      <c r="Q159" s="92"/>
      <c r="R159" s="92"/>
      <c r="S159" s="92"/>
      <c r="T159" s="92"/>
      <c r="U159" s="93"/>
    </row>
    <row r="160" spans="5:21" ht="9.75" customHeight="1" x14ac:dyDescent="0.4">
      <c r="E160" s="49"/>
      <c r="F160" s="15"/>
      <c r="G160" s="15"/>
      <c r="H160" s="15"/>
      <c r="I160" s="15"/>
      <c r="J160" s="15"/>
      <c r="K160" s="15"/>
      <c r="L160" s="15"/>
      <c r="M160" s="15"/>
      <c r="N160" s="15"/>
      <c r="O160" s="20"/>
      <c r="P160" s="23"/>
      <c r="Q160" s="23"/>
      <c r="R160" s="23"/>
      <c r="S160" s="23"/>
      <c r="T160" s="23"/>
      <c r="U160" s="23"/>
    </row>
    <row r="161" spans="5:21" x14ac:dyDescent="0.4">
      <c r="E161" s="49">
        <v>5</v>
      </c>
      <c r="F161" s="94"/>
      <c r="G161" s="95"/>
      <c r="H161" s="96"/>
      <c r="I161" s="15"/>
      <c r="J161" s="15"/>
      <c r="K161" s="94"/>
      <c r="L161" s="95"/>
      <c r="M161" s="95"/>
      <c r="N161" s="96"/>
      <c r="O161" s="20"/>
      <c r="P161" s="85"/>
      <c r="Q161" s="86"/>
      <c r="R161" s="86"/>
      <c r="S161" s="86"/>
      <c r="T161" s="86"/>
      <c r="U161" s="87"/>
    </row>
    <row r="162" spans="5:21" x14ac:dyDescent="0.4">
      <c r="F162" s="15"/>
      <c r="G162" s="15"/>
      <c r="H162" s="15"/>
      <c r="I162" s="15"/>
      <c r="J162" s="15"/>
      <c r="K162" s="15"/>
      <c r="L162" s="15"/>
      <c r="M162" s="15"/>
      <c r="N162" s="15"/>
      <c r="O162" s="20"/>
      <c r="P162" s="88"/>
      <c r="Q162" s="89"/>
      <c r="R162" s="89"/>
      <c r="S162" s="89"/>
      <c r="T162" s="89"/>
      <c r="U162" s="90"/>
    </row>
    <row r="163" spans="5:21" x14ac:dyDescent="0.4">
      <c r="F163" s="15"/>
      <c r="G163" s="15"/>
      <c r="H163" s="15"/>
      <c r="I163" s="15"/>
      <c r="J163" s="15"/>
      <c r="K163" s="15"/>
      <c r="L163" s="15"/>
      <c r="M163" s="15"/>
      <c r="N163" s="15"/>
      <c r="O163" s="20"/>
      <c r="P163" s="88"/>
      <c r="Q163" s="89"/>
      <c r="R163" s="89"/>
      <c r="S163" s="89"/>
      <c r="T163" s="89"/>
      <c r="U163" s="90"/>
    </row>
    <row r="164" spans="5:21" x14ac:dyDescent="0.4">
      <c r="F164" s="15"/>
      <c r="G164" s="15"/>
      <c r="H164" s="15"/>
      <c r="I164" s="15"/>
      <c r="J164" s="15"/>
      <c r="K164" s="15"/>
      <c r="L164" s="15"/>
      <c r="M164" s="15"/>
      <c r="N164" s="15"/>
      <c r="O164" s="20"/>
      <c r="P164" s="88"/>
      <c r="Q164" s="89"/>
      <c r="R164" s="89"/>
      <c r="S164" s="89"/>
      <c r="T164" s="89"/>
      <c r="U164" s="90"/>
    </row>
    <row r="165" spans="5:21" x14ac:dyDescent="0.4">
      <c r="F165" s="15"/>
      <c r="G165" s="15"/>
      <c r="H165" s="15"/>
      <c r="I165" s="15"/>
      <c r="J165" s="15"/>
      <c r="K165" s="15"/>
      <c r="L165" s="15"/>
      <c r="M165" s="15"/>
      <c r="N165" s="15"/>
      <c r="O165" s="20"/>
      <c r="P165" s="88"/>
      <c r="Q165" s="89"/>
      <c r="R165" s="89"/>
      <c r="S165" s="89"/>
      <c r="T165" s="89"/>
      <c r="U165" s="90"/>
    </row>
    <row r="166" spans="5:21" x14ac:dyDescent="0.4">
      <c r="F166" s="15"/>
      <c r="G166" s="15"/>
      <c r="H166" s="15"/>
      <c r="I166" s="15"/>
      <c r="J166" s="15"/>
      <c r="K166" s="15"/>
      <c r="L166" s="15"/>
      <c r="M166" s="15"/>
      <c r="N166" s="15"/>
      <c r="O166" s="20"/>
      <c r="P166" s="88"/>
      <c r="Q166" s="89"/>
      <c r="R166" s="89"/>
      <c r="S166" s="89"/>
      <c r="T166" s="89"/>
      <c r="U166" s="90"/>
    </row>
    <row r="167" spans="5:21" x14ac:dyDescent="0.4">
      <c r="F167" s="15"/>
      <c r="G167" s="15"/>
      <c r="H167" s="15"/>
      <c r="I167" s="15"/>
      <c r="J167" s="15"/>
      <c r="K167" s="15"/>
      <c r="L167" s="15"/>
      <c r="M167" s="15"/>
      <c r="N167" s="15"/>
      <c r="O167" s="20"/>
      <c r="P167" s="91"/>
      <c r="Q167" s="92"/>
      <c r="R167" s="92"/>
      <c r="S167" s="92"/>
      <c r="T167" s="92"/>
      <c r="U167" s="93"/>
    </row>
  </sheetData>
  <mergeCells count="184">
    <mergeCell ref="C2:T2"/>
    <mergeCell ref="C9:D9"/>
    <mergeCell ref="F9:T9"/>
    <mergeCell ref="B11:K11"/>
    <mergeCell ref="F15:G15"/>
    <mergeCell ref="K15:L15"/>
    <mergeCell ref="P15:Q15"/>
    <mergeCell ref="S20:T20"/>
    <mergeCell ref="C4:U7"/>
    <mergeCell ref="C22:D22"/>
    <mergeCell ref="F22:G22"/>
    <mergeCell ref="K22:L22"/>
    <mergeCell ref="P22:Q22"/>
    <mergeCell ref="S22:T22"/>
    <mergeCell ref="B17:G17"/>
    <mergeCell ref="K17:L17"/>
    <mergeCell ref="P17:Q17"/>
    <mergeCell ref="C20:D20"/>
    <mergeCell ref="F20:G20"/>
    <mergeCell ref="K20:L20"/>
    <mergeCell ref="P20:Q20"/>
    <mergeCell ref="C24:D24"/>
    <mergeCell ref="F24:G24"/>
    <mergeCell ref="K24:L24"/>
    <mergeCell ref="P24:Q24"/>
    <mergeCell ref="S24:T24"/>
    <mergeCell ref="C26:D26"/>
    <mergeCell ref="F26:G26"/>
    <mergeCell ref="K26:L26"/>
    <mergeCell ref="P26:Q26"/>
    <mergeCell ref="S26:T26"/>
    <mergeCell ref="C28:D28"/>
    <mergeCell ref="F28:G28"/>
    <mergeCell ref="K28:L28"/>
    <mergeCell ref="P28:Q28"/>
    <mergeCell ref="S28:T28"/>
    <mergeCell ref="C30:D30"/>
    <mergeCell ref="F30:G30"/>
    <mergeCell ref="K30:L30"/>
    <mergeCell ref="P30:Q30"/>
    <mergeCell ref="S30:T30"/>
    <mergeCell ref="C32:D32"/>
    <mergeCell ref="F32:G32"/>
    <mergeCell ref="K32:L32"/>
    <mergeCell ref="P32:Q32"/>
    <mergeCell ref="S32:T32"/>
    <mergeCell ref="C34:D34"/>
    <mergeCell ref="F34:G34"/>
    <mergeCell ref="K34:L34"/>
    <mergeCell ref="P34:Q34"/>
    <mergeCell ref="S34:T34"/>
    <mergeCell ref="C36:D36"/>
    <mergeCell ref="F36:G36"/>
    <mergeCell ref="K36:L36"/>
    <mergeCell ref="P36:Q36"/>
    <mergeCell ref="S36:T36"/>
    <mergeCell ref="C38:D38"/>
    <mergeCell ref="F38:G38"/>
    <mergeCell ref="K38:L38"/>
    <mergeCell ref="P38:Q38"/>
    <mergeCell ref="S38:T38"/>
    <mergeCell ref="C40:D40"/>
    <mergeCell ref="F40:G40"/>
    <mergeCell ref="K40:L40"/>
    <mergeCell ref="P40:Q40"/>
    <mergeCell ref="S40:T40"/>
    <mergeCell ref="C42:D42"/>
    <mergeCell ref="F42:G42"/>
    <mergeCell ref="K42:L42"/>
    <mergeCell ref="P42:Q42"/>
    <mergeCell ref="S42:T42"/>
    <mergeCell ref="C44:D44"/>
    <mergeCell ref="F44:G44"/>
    <mergeCell ref="K44:L44"/>
    <mergeCell ref="P44:Q44"/>
    <mergeCell ref="S44:T44"/>
    <mergeCell ref="C46:D46"/>
    <mergeCell ref="F46:G46"/>
    <mergeCell ref="K46:L46"/>
    <mergeCell ref="P46:Q46"/>
    <mergeCell ref="S46:T46"/>
    <mergeCell ref="C48:D48"/>
    <mergeCell ref="F48:G48"/>
    <mergeCell ref="K48:L48"/>
    <mergeCell ref="P48:Q48"/>
    <mergeCell ref="S48:T48"/>
    <mergeCell ref="C50:D50"/>
    <mergeCell ref="F50:G50"/>
    <mergeCell ref="K50:L50"/>
    <mergeCell ref="P50:Q50"/>
    <mergeCell ref="S50:T50"/>
    <mergeCell ref="C52:D52"/>
    <mergeCell ref="F52:G52"/>
    <mergeCell ref="K52:L52"/>
    <mergeCell ref="P52:Q52"/>
    <mergeCell ref="S52:T52"/>
    <mergeCell ref="C54:D54"/>
    <mergeCell ref="F54:G54"/>
    <mergeCell ref="K54:L54"/>
    <mergeCell ref="P54:Q54"/>
    <mergeCell ref="S54:T54"/>
    <mergeCell ref="C56:D56"/>
    <mergeCell ref="F56:G56"/>
    <mergeCell ref="K56:L56"/>
    <mergeCell ref="P56:Q56"/>
    <mergeCell ref="S56:T56"/>
    <mergeCell ref="C58:D58"/>
    <mergeCell ref="F58:G58"/>
    <mergeCell ref="K58:L58"/>
    <mergeCell ref="P58:Q58"/>
    <mergeCell ref="S58:T58"/>
    <mergeCell ref="C60:D60"/>
    <mergeCell ref="F60:G60"/>
    <mergeCell ref="K60:L60"/>
    <mergeCell ref="P60:Q60"/>
    <mergeCell ref="S60:T60"/>
    <mergeCell ref="C62:D62"/>
    <mergeCell ref="F62:G62"/>
    <mergeCell ref="K62:L62"/>
    <mergeCell ref="P62:Q62"/>
    <mergeCell ref="S62:T62"/>
    <mergeCell ref="C70:G72"/>
    <mergeCell ref="C74:G79"/>
    <mergeCell ref="B83:G84"/>
    <mergeCell ref="B88:D88"/>
    <mergeCell ref="F88:K88"/>
    <mergeCell ref="B90:D90"/>
    <mergeCell ref="K64:L64"/>
    <mergeCell ref="S64:T64"/>
    <mergeCell ref="C66:G66"/>
    <mergeCell ref="K66:L66"/>
    <mergeCell ref="S66:T66"/>
    <mergeCell ref="B68:D68"/>
    <mergeCell ref="P100:T100"/>
    <mergeCell ref="F102:L102"/>
    <mergeCell ref="P102:T102"/>
    <mergeCell ref="F104:L104"/>
    <mergeCell ref="P104:T104"/>
    <mergeCell ref="F106:L106"/>
    <mergeCell ref="P106:T106"/>
    <mergeCell ref="B92:D103"/>
    <mergeCell ref="F92:L92"/>
    <mergeCell ref="P92:T92"/>
    <mergeCell ref="F94:L94"/>
    <mergeCell ref="P94:T94"/>
    <mergeCell ref="F96:L96"/>
    <mergeCell ref="P96:T96"/>
    <mergeCell ref="F98:L98"/>
    <mergeCell ref="P98:T98"/>
    <mergeCell ref="F100:L100"/>
    <mergeCell ref="B116:D116"/>
    <mergeCell ref="F116:K116"/>
    <mergeCell ref="B119:D119"/>
    <mergeCell ref="B121:D122"/>
    <mergeCell ref="P121:Q122"/>
    <mergeCell ref="F122:J122"/>
    <mergeCell ref="F108:L108"/>
    <mergeCell ref="P108:T108"/>
    <mergeCell ref="F110:L110"/>
    <mergeCell ref="P110:T110"/>
    <mergeCell ref="F112:L112"/>
    <mergeCell ref="P112:T112"/>
    <mergeCell ref="S122:T122"/>
    <mergeCell ref="B114:J114"/>
    <mergeCell ref="B124:G124"/>
    <mergeCell ref="F126:G127"/>
    <mergeCell ref="K126:L127"/>
    <mergeCell ref="P126:U127"/>
    <mergeCell ref="B128:D138"/>
    <mergeCell ref="F129:H129"/>
    <mergeCell ref="K129:N129"/>
    <mergeCell ref="P129:U135"/>
    <mergeCell ref="F137:H137"/>
    <mergeCell ref="F161:H161"/>
    <mergeCell ref="K161:N161"/>
    <mergeCell ref="P161:U167"/>
    <mergeCell ref="K137:N137"/>
    <mergeCell ref="P137:U143"/>
    <mergeCell ref="F145:H145"/>
    <mergeCell ref="K145:N145"/>
    <mergeCell ref="P145:U151"/>
    <mergeCell ref="F153:H153"/>
    <mergeCell ref="K153:N153"/>
    <mergeCell ref="P153:U159"/>
  </mergeCells>
  <pageMargins left="0.7" right="0.7" top="0.75" bottom="0.75" header="0.3" footer="0.3"/>
  <pageSetup orientation="portrait" horizontalDpi="1200" verticalDpi="1200"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254"/>
  <sheetViews>
    <sheetView workbookViewId="0">
      <selection activeCell="I15" sqref="I15"/>
    </sheetView>
  </sheetViews>
  <sheetFormatPr defaultRowHeight="14.4" x14ac:dyDescent="0.3"/>
  <sheetData>
    <row r="1" spans="1:14" x14ac:dyDescent="0.3">
      <c r="A1" t="s">
        <v>9</v>
      </c>
    </row>
    <row r="2" spans="1:14" x14ac:dyDescent="0.3">
      <c r="A2" t="s">
        <v>7</v>
      </c>
    </row>
    <row r="3" spans="1:14" x14ac:dyDescent="0.3">
      <c r="A3" t="s">
        <v>8</v>
      </c>
    </row>
    <row r="5" spans="1:14" x14ac:dyDescent="0.3">
      <c r="B5" t="s">
        <v>11</v>
      </c>
      <c r="F5" t="s">
        <v>15</v>
      </c>
      <c r="J5" t="s">
        <v>24</v>
      </c>
    </row>
    <row r="6" spans="1:14" x14ac:dyDescent="0.3">
      <c r="B6" t="s">
        <v>12</v>
      </c>
      <c r="C6" t="s">
        <v>13</v>
      </c>
      <c r="F6" t="s">
        <v>12</v>
      </c>
      <c r="G6" t="s">
        <v>13</v>
      </c>
    </row>
    <row r="7" spans="1:14" x14ac:dyDescent="0.3">
      <c r="A7" t="s">
        <v>2</v>
      </c>
      <c r="B7">
        <f>'School 1'!K17</f>
        <v>0</v>
      </c>
      <c r="C7" t="e">
        <f>B7/B9</f>
        <v>#DIV/0!</v>
      </c>
      <c r="E7" t="s">
        <v>2</v>
      </c>
      <c r="F7">
        <f>'School 1'!F62</f>
        <v>0</v>
      </c>
      <c r="G7" t="e">
        <f>F7/F9</f>
        <v>#DIV/0!</v>
      </c>
      <c r="I7" t="s">
        <v>2</v>
      </c>
      <c r="J7" t="e">
        <f>F8*C7/C8</f>
        <v>#DIV/0!</v>
      </c>
      <c r="K7" t="e">
        <f>F7-J7</f>
        <v>#DIV/0!</v>
      </c>
      <c r="L7" t="e">
        <f>ABS(K7)</f>
        <v>#DIV/0!</v>
      </c>
    </row>
    <row r="8" spans="1:14" x14ac:dyDescent="0.3">
      <c r="A8" t="s">
        <v>3</v>
      </c>
      <c r="B8">
        <f>'School 1'!P17</f>
        <v>0</v>
      </c>
      <c r="C8" t="e">
        <f>B8/B9</f>
        <v>#DIV/0!</v>
      </c>
      <c r="E8" t="s">
        <v>3</v>
      </c>
      <c r="F8">
        <f>'School 1'!P62</f>
        <v>0</v>
      </c>
      <c r="G8" t="e">
        <f>F8/F9</f>
        <v>#DIV/0!</v>
      </c>
      <c r="I8" t="s">
        <v>3</v>
      </c>
      <c r="J8" t="e">
        <f>F7*C8/C7</f>
        <v>#DIV/0!</v>
      </c>
      <c r="K8" t="e">
        <f>F8-J8</f>
        <v>#DIV/0!</v>
      </c>
      <c r="L8" t="e">
        <f>ABS(K8)</f>
        <v>#DIV/0!</v>
      </c>
    </row>
    <row r="9" spans="1:14" x14ac:dyDescent="0.3">
      <c r="A9" t="s">
        <v>14</v>
      </c>
      <c r="B9">
        <f>SUM(B7:B8)</f>
        <v>0</v>
      </c>
      <c r="E9" t="s">
        <v>14</v>
      </c>
      <c r="F9">
        <f>SUM(F7:F8)</f>
        <v>0</v>
      </c>
      <c r="I9" t="e">
        <f>IF(C7&gt;G7,"Boys",IF(G7&gt;C7,"Girls","Neither"))</f>
        <v>#DIV/0!</v>
      </c>
      <c r="J9" t="e">
        <f>IF(I9="Boys","boys","girls")</f>
        <v>#DIV/0!</v>
      </c>
    </row>
    <row r="10" spans="1:14" x14ac:dyDescent="0.3">
      <c r="I10" t="e">
        <f>CONCATENATE((TEXT(L8,"###"))," additional opportunities for girls are needed to reach proportionality in athletic participation.")</f>
        <v>#DIV/0!</v>
      </c>
    </row>
    <row r="11" spans="1:14" x14ac:dyDescent="0.3">
      <c r="B11" t="s">
        <v>26</v>
      </c>
      <c r="I11" t="e">
        <f>CONCATENATE((TEXT(L7,"###"))," additional opportunities for boys are needed to reach proportionality in athletic participation.")</f>
        <v>#DIV/0!</v>
      </c>
    </row>
    <row r="12" spans="1:14" x14ac:dyDescent="0.3">
      <c r="B12" t="s">
        <v>12</v>
      </c>
      <c r="C12" t="s">
        <v>13</v>
      </c>
      <c r="I12" t="e">
        <f>IF(G7&gt;C7,I10,IF(L8=L7,"No additional opportunities for either gender are needed to reach proportionality in athletic participation.",I11))</f>
        <v>#DIV/0!</v>
      </c>
    </row>
    <row r="13" spans="1:14" x14ac:dyDescent="0.3">
      <c r="A13" t="s">
        <v>25</v>
      </c>
      <c r="B13">
        <f>'School 1'!K62</f>
        <v>0</v>
      </c>
      <c r="C13" t="e">
        <f>B13/B15</f>
        <v>#DIV/0!</v>
      </c>
      <c r="I13" t="str">
        <f>IFERROR(IF(K8=K7,"Neither gender is underrepresented in this school's athletic participation.",CONCATENATE(I9," are underrepresented in this school's athletic program.")),"Participation Proportionality")</f>
        <v>Participation Proportionality</v>
      </c>
    </row>
    <row r="14" spans="1:14" x14ac:dyDescent="0.3">
      <c r="A14" t="s">
        <v>3</v>
      </c>
      <c r="B14">
        <f>'School 1'!S62</f>
        <v>0</v>
      </c>
      <c r="C14" t="e">
        <f>B14/B15</f>
        <v>#DIV/0!</v>
      </c>
      <c r="I14" t="str">
        <f>IFERROR(IF(K8=K7,"No additional opportunities for either gender are needed to reach proportionality in athletic participation.",CONCATENATE(IF(G7&gt;G8,TEXT(L8,"###"),TEXT(L7,"###"))," additional opportunities for ",J9," are needed to reach proportionality . If this number is larger than the average team size for ", J9, " (see above), it is unlikely the school can meet compliance using Part 1 of the Three-Part Test.")),"Participation Proportionality")</f>
        <v>Participation Proportionality</v>
      </c>
    </row>
    <row r="15" spans="1:14" x14ac:dyDescent="0.3">
      <c r="A15" t="s">
        <v>14</v>
      </c>
      <c r="B15">
        <f>SUM(B13:B14)</f>
        <v>0</v>
      </c>
    </row>
    <row r="16" spans="1:14" x14ac:dyDescent="0.3">
      <c r="C16" s="149" t="s">
        <v>17</v>
      </c>
      <c r="D16" s="149"/>
      <c r="E16" s="149"/>
      <c r="F16" s="149"/>
      <c r="G16" s="149"/>
      <c r="H16" s="149"/>
      <c r="J16" s="149" t="s">
        <v>18</v>
      </c>
      <c r="K16" s="149"/>
      <c r="L16" s="149"/>
      <c r="M16" s="149"/>
      <c r="N16" s="149"/>
    </row>
    <row r="17" spans="1:20" x14ac:dyDescent="0.3">
      <c r="D17" t="s">
        <v>19</v>
      </c>
      <c r="E17" t="s">
        <v>20</v>
      </c>
      <c r="K17" t="s">
        <v>21</v>
      </c>
      <c r="L17" t="s">
        <v>11</v>
      </c>
    </row>
    <row r="18" spans="1:20" x14ac:dyDescent="0.3">
      <c r="C18" t="s">
        <v>2</v>
      </c>
      <c r="D18" s="1" t="e">
        <f>G7</f>
        <v>#DIV/0!</v>
      </c>
      <c r="E18" s="1" t="e">
        <f>C7</f>
        <v>#DIV/0!</v>
      </c>
      <c r="J18" t="s">
        <v>16</v>
      </c>
      <c r="K18" s="1" t="e">
        <f>IF(I9="Girls",G8,IF(I9="Boys",G7,0))</f>
        <v>#DIV/0!</v>
      </c>
      <c r="L18" s="1" t="e">
        <f>IF(I9="Girls",C8,IF(I9="Boys",C7,0))</f>
        <v>#DIV/0!</v>
      </c>
      <c r="O18" s="1"/>
      <c r="P18" s="1"/>
    </row>
    <row r="19" spans="1:20" x14ac:dyDescent="0.3">
      <c r="C19" t="s">
        <v>3</v>
      </c>
      <c r="D19" s="1" t="e">
        <f>G8</f>
        <v>#DIV/0!</v>
      </c>
      <c r="E19" s="1" t="e">
        <f>C8</f>
        <v>#DIV/0!</v>
      </c>
    </row>
    <row r="21" spans="1:20" x14ac:dyDescent="0.3">
      <c r="C21" t="s">
        <v>22</v>
      </c>
      <c r="D21" t="str">
        <f>CONCATENATE(" n= ",TEXT($B$7,"###"))</f>
        <v xml:space="preserve"> n= </v>
      </c>
      <c r="E21" t="str">
        <f>CONCATENATE(" n = ",TEXT(F7,"###"))</f>
        <v xml:space="preserve"> n = </v>
      </c>
    </row>
    <row r="22" spans="1:20" x14ac:dyDescent="0.3">
      <c r="C22" t="s">
        <v>23</v>
      </c>
      <c r="D22" t="str">
        <f>CONCATENATE(" n= ",TEXT($B$8,"###"))</f>
        <v xml:space="preserve"> n= </v>
      </c>
      <c r="E22" t="str">
        <f>CONCATENATE(" n =  ",TEXT(F8,"###"))</f>
        <v xml:space="preserve"> n =  </v>
      </c>
    </row>
    <row r="24" spans="1:20" x14ac:dyDescent="0.3">
      <c r="A24" s="2"/>
      <c r="B24" s="2"/>
      <c r="C24" s="2"/>
      <c r="D24" s="2"/>
      <c r="E24" s="2"/>
      <c r="F24" s="2"/>
      <c r="G24" s="2"/>
      <c r="H24" s="2"/>
      <c r="I24" s="2"/>
      <c r="J24" s="2"/>
      <c r="K24" s="2"/>
      <c r="L24" s="2"/>
      <c r="M24" s="2"/>
      <c r="N24" s="2"/>
      <c r="O24" s="2"/>
      <c r="P24" s="2"/>
      <c r="Q24" s="2"/>
      <c r="R24" s="2"/>
      <c r="S24" s="2"/>
      <c r="T24" s="2"/>
    </row>
    <row r="26" spans="1:20" x14ac:dyDescent="0.3">
      <c r="A26" t="s">
        <v>9</v>
      </c>
    </row>
    <row r="27" spans="1:20" x14ac:dyDescent="0.3">
      <c r="A27" t="s">
        <v>7</v>
      </c>
    </row>
    <row r="28" spans="1:20" x14ac:dyDescent="0.3">
      <c r="A28" t="s">
        <v>8</v>
      </c>
    </row>
    <row r="30" spans="1:20" x14ac:dyDescent="0.3">
      <c r="B30" t="s">
        <v>11</v>
      </c>
      <c r="F30" t="s">
        <v>15</v>
      </c>
      <c r="J30" t="s">
        <v>24</v>
      </c>
    </row>
    <row r="31" spans="1:20" x14ac:dyDescent="0.3">
      <c r="B31" t="s">
        <v>12</v>
      </c>
      <c r="C31" t="s">
        <v>13</v>
      </c>
      <c r="F31" t="s">
        <v>12</v>
      </c>
      <c r="G31" t="s">
        <v>13</v>
      </c>
    </row>
    <row r="32" spans="1:20" x14ac:dyDescent="0.3">
      <c r="A32" t="s">
        <v>2</v>
      </c>
      <c r="B32">
        <f>'School 2'!K17</f>
        <v>0</v>
      </c>
      <c r="C32" t="e">
        <f>B32/B34</f>
        <v>#DIV/0!</v>
      </c>
      <c r="E32" t="s">
        <v>2</v>
      </c>
      <c r="F32" s="55">
        <f>'School 2'!F62</f>
        <v>0</v>
      </c>
      <c r="G32" t="e">
        <f>F32/F34</f>
        <v>#DIV/0!</v>
      </c>
      <c r="I32" t="s">
        <v>2</v>
      </c>
      <c r="J32" t="e">
        <f>F33*C32/C33</f>
        <v>#DIV/0!</v>
      </c>
      <c r="K32" t="e">
        <f>F32-J32</f>
        <v>#DIV/0!</v>
      </c>
      <c r="L32" t="e">
        <f>ABS(K32)</f>
        <v>#DIV/0!</v>
      </c>
    </row>
    <row r="33" spans="1:16" x14ac:dyDescent="0.3">
      <c r="A33" t="s">
        <v>3</v>
      </c>
      <c r="B33">
        <f>'School 2'!P17</f>
        <v>0</v>
      </c>
      <c r="C33" t="e">
        <f>B33/B34</f>
        <v>#DIV/0!</v>
      </c>
      <c r="E33" t="s">
        <v>3</v>
      </c>
      <c r="F33">
        <f>'School 2'!P62</f>
        <v>0</v>
      </c>
      <c r="G33" t="e">
        <f>F33/F34</f>
        <v>#DIV/0!</v>
      </c>
      <c r="I33" t="s">
        <v>3</v>
      </c>
      <c r="J33" t="e">
        <f>F32*C33/C32</f>
        <v>#DIV/0!</v>
      </c>
      <c r="K33" t="e">
        <f>F33-J33</f>
        <v>#DIV/0!</v>
      </c>
      <c r="L33" t="e">
        <f>ABS(K33)</f>
        <v>#DIV/0!</v>
      </c>
    </row>
    <row r="34" spans="1:16" x14ac:dyDescent="0.3">
      <c r="A34" t="s">
        <v>14</v>
      </c>
      <c r="B34">
        <f>SUM(B32:B33)</f>
        <v>0</v>
      </c>
      <c r="E34" t="s">
        <v>14</v>
      </c>
      <c r="F34">
        <f>SUM(F32:F33)</f>
        <v>0</v>
      </c>
      <c r="I34" t="e">
        <f>IF(C32&gt;G32,"Boys",IF(G32&gt;C32,"Girls","Neither"))</f>
        <v>#DIV/0!</v>
      </c>
      <c r="J34" t="e">
        <f>IF(I34="Boys","boys","girls")</f>
        <v>#DIV/0!</v>
      </c>
    </row>
    <row r="35" spans="1:16" x14ac:dyDescent="0.3">
      <c r="I35" t="e">
        <f>CONCATENATE((TEXT(L33,"###"))," additional opportunities for girls are needed to reach proportionality in athletic participation.")</f>
        <v>#DIV/0!</v>
      </c>
    </row>
    <row r="36" spans="1:16" x14ac:dyDescent="0.3">
      <c r="B36" t="s">
        <v>26</v>
      </c>
      <c r="I36" t="e">
        <f>CONCATENATE((TEXT(L32,"###"))," additional opportunities for boys are needed to reach proportionality in athletic participation.")</f>
        <v>#DIV/0!</v>
      </c>
    </row>
    <row r="37" spans="1:16" x14ac:dyDescent="0.3">
      <c r="B37" t="s">
        <v>12</v>
      </c>
      <c r="C37" t="s">
        <v>13</v>
      </c>
      <c r="I37" t="e">
        <f>IF(G32&gt;C32,I35,IF(L33=L32,"No additional opportunities for either gender are needed to reach proportionality in athletic participation.",I36))</f>
        <v>#DIV/0!</v>
      </c>
    </row>
    <row r="38" spans="1:16" x14ac:dyDescent="0.3">
      <c r="A38" t="s">
        <v>25</v>
      </c>
      <c r="B38">
        <f>'School 2'!K62</f>
        <v>0</v>
      </c>
      <c r="C38" t="e">
        <f>B38/B40</f>
        <v>#DIV/0!</v>
      </c>
      <c r="I38" t="str">
        <f>IFERROR(IF(K33=K32,"Neither gender is underrepresented in this school's athletic participation.",CONCATENATE(I34," are underrepresented in this school's athletic program.")),"Participation Proportionality")</f>
        <v>Participation Proportionality</v>
      </c>
    </row>
    <row r="39" spans="1:16" x14ac:dyDescent="0.3">
      <c r="A39" t="s">
        <v>3</v>
      </c>
      <c r="B39">
        <f>'School 2'!S62</f>
        <v>0</v>
      </c>
      <c r="C39" t="e">
        <f>B39/B40</f>
        <v>#DIV/0!</v>
      </c>
      <c r="I39" t="str">
        <f>IFERROR(IF(K33=K32,"No additional opportunities for either gender are needed to reach proportionality in athletic participation.",CONCATENATE(IF(G32&gt;G33,TEXT(L33,"###"),TEXT(L32,"###"))," additional opportunities for ",J34," are needed to reach proportionality in athletic participation. If this number is larger than the average team size for ", J34," (see above), it is unlikely the school can meet compliance using Part 1 of the Three-Part Test")),"Participation Proportionality")</f>
        <v>Participation Proportionality</v>
      </c>
    </row>
    <row r="40" spans="1:16" x14ac:dyDescent="0.3">
      <c r="A40" t="s">
        <v>14</v>
      </c>
      <c r="B40">
        <f>SUM(B38:B39)</f>
        <v>0</v>
      </c>
    </row>
    <row r="41" spans="1:16" x14ac:dyDescent="0.3">
      <c r="C41" s="149" t="s">
        <v>17</v>
      </c>
      <c r="D41" s="149"/>
      <c r="E41" s="149"/>
      <c r="F41" s="149"/>
      <c r="G41" s="149"/>
      <c r="H41" s="149"/>
      <c r="J41" s="149" t="s">
        <v>18</v>
      </c>
      <c r="K41" s="149"/>
      <c r="L41" s="149"/>
      <c r="M41" s="149"/>
      <c r="N41" s="149"/>
    </row>
    <row r="42" spans="1:16" x14ac:dyDescent="0.3">
      <c r="D42" t="s">
        <v>19</v>
      </c>
      <c r="E42" t="s">
        <v>20</v>
      </c>
      <c r="K42" t="s">
        <v>21</v>
      </c>
      <c r="L42" t="s">
        <v>11</v>
      </c>
    </row>
    <row r="43" spans="1:16" x14ac:dyDescent="0.3">
      <c r="C43" t="s">
        <v>2</v>
      </c>
      <c r="D43" s="1" t="e">
        <f>G32</f>
        <v>#DIV/0!</v>
      </c>
      <c r="E43" s="1" t="e">
        <f>C32</f>
        <v>#DIV/0!</v>
      </c>
      <c r="J43" t="s">
        <v>16</v>
      </c>
      <c r="K43" s="1" t="e">
        <f>IF(I34="Girls",G33,IF(I34="Boys",G32,0))</f>
        <v>#DIV/0!</v>
      </c>
      <c r="L43" s="1" t="e">
        <f>IF(I34="Girls",C33,IF(I34="Boys",C32,0))</f>
        <v>#DIV/0!</v>
      </c>
      <c r="O43" s="1"/>
      <c r="P43" s="1"/>
    </row>
    <row r="44" spans="1:16" x14ac:dyDescent="0.3">
      <c r="C44" t="s">
        <v>3</v>
      </c>
      <c r="D44" s="1" t="e">
        <f>G33</f>
        <v>#DIV/0!</v>
      </c>
      <c r="E44" s="1" t="e">
        <f>C33</f>
        <v>#DIV/0!</v>
      </c>
    </row>
    <row r="46" spans="1:16" x14ac:dyDescent="0.3">
      <c r="C46" t="s">
        <v>22</v>
      </c>
      <c r="D46" t="str">
        <f>CONCATENATE(" n= ",TEXT(B32,"###"))</f>
        <v xml:space="preserve"> n= </v>
      </c>
      <c r="E46" t="str">
        <f>CONCATENATE(" n = ",TEXT(F32,"###"))</f>
        <v xml:space="preserve"> n = </v>
      </c>
    </row>
    <row r="47" spans="1:16" x14ac:dyDescent="0.3">
      <c r="C47" t="s">
        <v>23</v>
      </c>
      <c r="D47" t="str">
        <f>CONCATENATE(" n= ",TEXT(B33,"###"))</f>
        <v xml:space="preserve"> n= </v>
      </c>
      <c r="E47" t="str">
        <f>CONCATENATE(" n =  ",TEXT(F33,"###"))</f>
        <v xml:space="preserve"> n =  </v>
      </c>
    </row>
    <row r="54" spans="1:18" x14ac:dyDescent="0.3">
      <c r="A54" s="2"/>
      <c r="B54" s="2"/>
      <c r="C54" s="2"/>
      <c r="D54" s="2"/>
      <c r="E54" s="2"/>
      <c r="F54" s="2"/>
      <c r="G54" s="2"/>
      <c r="H54" s="2"/>
      <c r="I54" s="2"/>
      <c r="J54" s="2"/>
      <c r="K54" s="2"/>
      <c r="L54" s="2"/>
      <c r="M54" s="2"/>
      <c r="N54" s="2"/>
      <c r="O54" s="2"/>
      <c r="P54" s="2"/>
      <c r="Q54" s="2"/>
      <c r="R54" s="2"/>
    </row>
    <row r="56" spans="1:18" x14ac:dyDescent="0.3">
      <c r="A56" t="s">
        <v>9</v>
      </c>
    </row>
    <row r="57" spans="1:18" x14ac:dyDescent="0.3">
      <c r="A57" t="s">
        <v>7</v>
      </c>
    </row>
    <row r="58" spans="1:18" x14ac:dyDescent="0.3">
      <c r="A58" t="s">
        <v>8</v>
      </c>
    </row>
    <row r="60" spans="1:18" x14ac:dyDescent="0.3">
      <c r="B60" t="s">
        <v>11</v>
      </c>
      <c r="F60" t="s">
        <v>15</v>
      </c>
      <c r="J60" t="s">
        <v>24</v>
      </c>
    </row>
    <row r="61" spans="1:18" x14ac:dyDescent="0.3">
      <c r="B61" t="s">
        <v>12</v>
      </c>
      <c r="C61" t="s">
        <v>13</v>
      </c>
      <c r="F61" t="s">
        <v>12</v>
      </c>
      <c r="G61" t="s">
        <v>13</v>
      </c>
    </row>
    <row r="62" spans="1:18" x14ac:dyDescent="0.3">
      <c r="A62" t="s">
        <v>2</v>
      </c>
      <c r="B62">
        <f>'School 3'!K17</f>
        <v>0</v>
      </c>
      <c r="C62" t="e">
        <f>B62/B64</f>
        <v>#DIV/0!</v>
      </c>
      <c r="E62" t="s">
        <v>2</v>
      </c>
      <c r="F62">
        <f>'School 3'!F62</f>
        <v>0</v>
      </c>
      <c r="G62" t="e">
        <f>F62/F64</f>
        <v>#DIV/0!</v>
      </c>
      <c r="I62" t="s">
        <v>2</v>
      </c>
      <c r="J62" t="e">
        <f>F63*C62/C63</f>
        <v>#DIV/0!</v>
      </c>
      <c r="K62" t="e">
        <f>F62-J62</f>
        <v>#DIV/0!</v>
      </c>
      <c r="L62" t="e">
        <f>ABS(K62)</f>
        <v>#DIV/0!</v>
      </c>
    </row>
    <row r="63" spans="1:18" x14ac:dyDescent="0.3">
      <c r="A63" t="s">
        <v>3</v>
      </c>
      <c r="B63">
        <f>'School 3'!P17</f>
        <v>0</v>
      </c>
      <c r="C63" t="e">
        <f>B63/B64</f>
        <v>#DIV/0!</v>
      </c>
      <c r="E63" t="s">
        <v>3</v>
      </c>
      <c r="F63">
        <f>'School 3'!P62</f>
        <v>0</v>
      </c>
      <c r="G63" t="e">
        <f>F63/F64</f>
        <v>#DIV/0!</v>
      </c>
      <c r="I63" t="s">
        <v>3</v>
      </c>
      <c r="J63" t="e">
        <f>F62*C63/C62</f>
        <v>#DIV/0!</v>
      </c>
      <c r="K63" t="e">
        <f>F63-J63</f>
        <v>#DIV/0!</v>
      </c>
      <c r="L63" t="e">
        <f>ABS(K63)</f>
        <v>#DIV/0!</v>
      </c>
    </row>
    <row r="64" spans="1:18" x14ac:dyDescent="0.3">
      <c r="A64" t="s">
        <v>14</v>
      </c>
      <c r="B64">
        <f>SUM(B62:B63)</f>
        <v>0</v>
      </c>
      <c r="E64" t="s">
        <v>14</v>
      </c>
      <c r="F64">
        <f>SUM(F62:F63)</f>
        <v>0</v>
      </c>
      <c r="I64" t="e">
        <f>IF(C62&gt;G62,"Boys",IF(G62&gt;C62,"Girls","Neither"))</f>
        <v>#DIV/0!</v>
      </c>
      <c r="J64" t="e">
        <f>IF(I64="Boys","boys","girls")</f>
        <v>#DIV/0!</v>
      </c>
    </row>
    <row r="65" spans="1:20" x14ac:dyDescent="0.3">
      <c r="I65" t="e">
        <f>CONCATENATE((TEXT(L63,"###"))," additional opportunities for girls are needed to reach proportionality in athletic participation.")</f>
        <v>#DIV/0!</v>
      </c>
    </row>
    <row r="66" spans="1:20" x14ac:dyDescent="0.3">
      <c r="B66" t="s">
        <v>26</v>
      </c>
      <c r="I66" t="e">
        <f>CONCATENATE((TEXT(L62,"###"))," additional opportunities for boys are needed to reach proportionality in athletic participation.")</f>
        <v>#DIV/0!</v>
      </c>
    </row>
    <row r="67" spans="1:20" x14ac:dyDescent="0.3">
      <c r="B67" t="s">
        <v>12</v>
      </c>
      <c r="C67" t="s">
        <v>13</v>
      </c>
      <c r="I67" t="e">
        <f>IF(G62&gt;C62,I65,IF(L63=L62,"No additional opportunities for either gender are needed to reach proportionality in athletic participation.",I66))</f>
        <v>#DIV/0!</v>
      </c>
    </row>
    <row r="68" spans="1:20" x14ac:dyDescent="0.3">
      <c r="A68" t="s">
        <v>25</v>
      </c>
      <c r="B68" s="55">
        <f>'School 3'!K62</f>
        <v>0</v>
      </c>
      <c r="C68" t="e">
        <f>B68/B70</f>
        <v>#DIV/0!</v>
      </c>
      <c r="I68" t="str">
        <f>IFERROR(IF(K63=K62,"Neither gender is underrepresented in this school's athletic participation.",CONCATENATE(I64," are underrepresented in this school's athletic program.")),"Participation Proportionality")</f>
        <v>Participation Proportionality</v>
      </c>
    </row>
    <row r="69" spans="1:20" x14ac:dyDescent="0.3">
      <c r="A69" t="s">
        <v>3</v>
      </c>
      <c r="B69" s="55">
        <f>'School 3'!S62</f>
        <v>0</v>
      </c>
      <c r="C69" t="e">
        <f>B69/B70</f>
        <v>#DIV/0!</v>
      </c>
      <c r="I69" t="str">
        <f>IFERROR(IF(K63=K62,"No additional opportunities for either gender are needed to reach proportionality in athletic participation.",CONCATENATE(IF(G62&gt;G63,TEXT(L63,"###"),TEXT(L62,"###"))," additional opportunities for ",J64," are needed to reach proportionality in athletic participation. If this number is larger than the average team size for ", J64," (see above), it is unlikely the district can meet compliance using Part 1 of the Three-Part Test.")),"Participation Proportionality")</f>
        <v>Participation Proportionality</v>
      </c>
    </row>
    <row r="70" spans="1:20" x14ac:dyDescent="0.3">
      <c r="A70" t="s">
        <v>14</v>
      </c>
      <c r="B70">
        <f>SUM(B68:B69)</f>
        <v>0</v>
      </c>
    </row>
    <row r="71" spans="1:20" x14ac:dyDescent="0.3">
      <c r="C71" s="149" t="s">
        <v>17</v>
      </c>
      <c r="D71" s="149"/>
      <c r="E71" s="149"/>
      <c r="F71" s="149"/>
      <c r="G71" s="149"/>
      <c r="H71" s="149"/>
      <c r="J71" s="149" t="s">
        <v>18</v>
      </c>
      <c r="K71" s="149"/>
      <c r="L71" s="149"/>
      <c r="M71" s="149"/>
      <c r="N71" s="149"/>
    </row>
    <row r="72" spans="1:20" x14ac:dyDescent="0.3">
      <c r="D72" t="s">
        <v>19</v>
      </c>
      <c r="E72" t="s">
        <v>20</v>
      </c>
      <c r="K72" t="s">
        <v>21</v>
      </c>
      <c r="L72" t="s">
        <v>11</v>
      </c>
    </row>
    <row r="73" spans="1:20" x14ac:dyDescent="0.3">
      <c r="C73" t="s">
        <v>2</v>
      </c>
      <c r="D73" s="1" t="e">
        <f>G62</f>
        <v>#DIV/0!</v>
      </c>
      <c r="E73" s="1" t="e">
        <f>C62</f>
        <v>#DIV/0!</v>
      </c>
      <c r="J73" t="s">
        <v>16</v>
      </c>
      <c r="K73" s="1" t="e">
        <f>IF(I64="Girls",G63,IF(I64="Boys",G62,0))</f>
        <v>#DIV/0!</v>
      </c>
      <c r="L73" s="1" t="e">
        <f>IF(I64="Girls",C63,IF(I64="Boys",C62,0))</f>
        <v>#DIV/0!</v>
      </c>
      <c r="O73" s="1"/>
      <c r="P73" s="1"/>
    </row>
    <row r="74" spans="1:20" x14ac:dyDescent="0.3">
      <c r="C74" t="s">
        <v>3</v>
      </c>
      <c r="D74" s="1" t="e">
        <f>G63</f>
        <v>#DIV/0!</v>
      </c>
      <c r="E74" s="1" t="e">
        <f>C63</f>
        <v>#DIV/0!</v>
      </c>
    </row>
    <row r="76" spans="1:20" x14ac:dyDescent="0.3">
      <c r="C76" t="s">
        <v>22</v>
      </c>
      <c r="D76" t="str">
        <f>CONCATENATE(" n= ",TEXT(B62,"###"))</f>
        <v xml:space="preserve"> n= </v>
      </c>
      <c r="E76" t="str">
        <f>CONCATENATE(" n = ",TEXT(F62,"###"))</f>
        <v xml:space="preserve"> n = </v>
      </c>
    </row>
    <row r="77" spans="1:20" x14ac:dyDescent="0.3">
      <c r="C77" t="s">
        <v>23</v>
      </c>
      <c r="D77" t="str">
        <f>CONCATENATE(" n= ",TEXT(B63,"###"))</f>
        <v xml:space="preserve"> n= </v>
      </c>
      <c r="E77" t="str">
        <f>CONCATENATE(" n =  ",TEXT(F63,"###"))</f>
        <v xml:space="preserve"> n =  </v>
      </c>
    </row>
    <row r="79" spans="1:20" x14ac:dyDescent="0.3">
      <c r="A79" s="2"/>
      <c r="B79" s="2"/>
      <c r="C79" s="2"/>
      <c r="D79" s="2"/>
      <c r="E79" s="2"/>
      <c r="F79" s="2"/>
      <c r="G79" s="2"/>
      <c r="H79" s="2"/>
      <c r="I79" s="2"/>
      <c r="J79" s="2"/>
      <c r="K79" s="2"/>
      <c r="L79" s="2"/>
      <c r="M79" s="2"/>
      <c r="N79" s="2"/>
      <c r="O79" s="2"/>
      <c r="P79" s="2"/>
      <c r="Q79" s="2"/>
      <c r="R79" s="2"/>
      <c r="S79" s="2"/>
      <c r="T79" s="2"/>
    </row>
    <row r="81" spans="1:14" x14ac:dyDescent="0.3">
      <c r="A81" t="s">
        <v>9</v>
      </c>
    </row>
    <row r="82" spans="1:14" x14ac:dyDescent="0.3">
      <c r="A82" t="s">
        <v>7</v>
      </c>
    </row>
    <row r="83" spans="1:14" x14ac:dyDescent="0.3">
      <c r="A83" t="s">
        <v>8</v>
      </c>
    </row>
    <row r="85" spans="1:14" x14ac:dyDescent="0.3">
      <c r="B85" t="s">
        <v>11</v>
      </c>
      <c r="F85" t="s">
        <v>15</v>
      </c>
      <c r="J85" t="s">
        <v>24</v>
      </c>
    </row>
    <row r="86" spans="1:14" x14ac:dyDescent="0.3">
      <c r="B86" t="s">
        <v>12</v>
      </c>
      <c r="C86" t="s">
        <v>13</v>
      </c>
      <c r="F86" t="s">
        <v>12</v>
      </c>
      <c r="G86" t="s">
        <v>13</v>
      </c>
    </row>
    <row r="87" spans="1:14" x14ac:dyDescent="0.3">
      <c r="A87" t="s">
        <v>2</v>
      </c>
      <c r="B87">
        <f>'School 4'!K17</f>
        <v>0</v>
      </c>
      <c r="C87" t="e">
        <f>B87/B89</f>
        <v>#DIV/0!</v>
      </c>
      <c r="E87" t="s">
        <v>2</v>
      </c>
      <c r="F87">
        <f>'School 4'!F62</f>
        <v>0</v>
      </c>
      <c r="G87" t="e">
        <f>F87/F89</f>
        <v>#DIV/0!</v>
      </c>
      <c r="I87" t="s">
        <v>2</v>
      </c>
      <c r="J87" t="e">
        <f>F88*C87/C88</f>
        <v>#DIV/0!</v>
      </c>
      <c r="K87" t="e">
        <f>F87-J87</f>
        <v>#DIV/0!</v>
      </c>
      <c r="L87" t="e">
        <f>ABS(K87)</f>
        <v>#DIV/0!</v>
      </c>
    </row>
    <row r="88" spans="1:14" x14ac:dyDescent="0.3">
      <c r="A88" t="s">
        <v>3</v>
      </c>
      <c r="B88">
        <f>'School 4'!P17</f>
        <v>0</v>
      </c>
      <c r="C88" t="e">
        <f>B88/B89</f>
        <v>#DIV/0!</v>
      </c>
      <c r="E88" t="s">
        <v>3</v>
      </c>
      <c r="F88">
        <f>'School 4'!P62</f>
        <v>0</v>
      </c>
      <c r="G88" t="e">
        <f>F88/F89</f>
        <v>#DIV/0!</v>
      </c>
      <c r="I88" t="s">
        <v>3</v>
      </c>
      <c r="J88" t="e">
        <f>F87*C88/C87</f>
        <v>#DIV/0!</v>
      </c>
      <c r="K88" t="e">
        <f>F88-J88</f>
        <v>#DIV/0!</v>
      </c>
      <c r="L88" t="e">
        <f>ABS(K88)</f>
        <v>#DIV/0!</v>
      </c>
    </row>
    <row r="89" spans="1:14" x14ac:dyDescent="0.3">
      <c r="A89" t="s">
        <v>14</v>
      </c>
      <c r="B89">
        <f>SUM(B87:B88)</f>
        <v>0</v>
      </c>
      <c r="E89" t="s">
        <v>14</v>
      </c>
      <c r="F89">
        <f>SUM(F87:F88)</f>
        <v>0</v>
      </c>
      <c r="I89" t="e">
        <f>IF(C87&gt;G87,"Boys",IF(G87&gt;C87,"Girls","Neither"))</f>
        <v>#DIV/0!</v>
      </c>
      <c r="J89" t="e">
        <f>IF(I89="Boys","boys","girls")</f>
        <v>#DIV/0!</v>
      </c>
    </row>
    <row r="90" spans="1:14" x14ac:dyDescent="0.3">
      <c r="I90" t="e">
        <f>CONCATENATE((TEXT(L88,"###"))," additional opportunities for girls are needed to reach proportionality in athletic participation.")</f>
        <v>#DIV/0!</v>
      </c>
    </row>
    <row r="91" spans="1:14" x14ac:dyDescent="0.3">
      <c r="B91" t="s">
        <v>26</v>
      </c>
      <c r="I91" t="e">
        <f>CONCATENATE((TEXT(L87,"###"))," additional opportunities for boys are needed to reach proportionality in athletic participation.")</f>
        <v>#DIV/0!</v>
      </c>
    </row>
    <row r="92" spans="1:14" x14ac:dyDescent="0.3">
      <c r="B92" t="s">
        <v>12</v>
      </c>
      <c r="C92" t="s">
        <v>13</v>
      </c>
      <c r="I92" t="e">
        <f>IF(G87&gt;C87,I90,IF(L88=L87,"No additional opportunities for either gender are needed to reach proportionality in athletic participation.",I91))</f>
        <v>#DIV/0!</v>
      </c>
    </row>
    <row r="93" spans="1:14" x14ac:dyDescent="0.3">
      <c r="A93" t="s">
        <v>25</v>
      </c>
      <c r="B93">
        <f>'School 4'!K62</f>
        <v>0</v>
      </c>
      <c r="C93" t="e">
        <f>B93/B95</f>
        <v>#DIV/0!</v>
      </c>
      <c r="I93" t="str">
        <f>IFERROR(IF(K88=K87,"Neither gender is underrepresented in this school's athletic participation.",CONCATENATE(I89," are underrepresented in this school's athletic program.")),"Participation Proportionality")</f>
        <v>Participation Proportionality</v>
      </c>
    </row>
    <row r="94" spans="1:14" x14ac:dyDescent="0.3">
      <c r="A94" t="s">
        <v>3</v>
      </c>
      <c r="B94">
        <f>'School 4'!S62</f>
        <v>0</v>
      </c>
      <c r="C94" t="e">
        <f>B94/B95</f>
        <v>#DIV/0!</v>
      </c>
      <c r="I94" t="str">
        <f>IFERROR(IF(K88=K87,"No additional opportunities for either gender are needed to reach proportionality in athletic participation.",CONCATENATE(IF(G87&gt;G88,TEXT(L88,"###"),TEXT(L87,"###"))," additional opportunities for ",J89," are needed to reach proportionality in athletic participation. If this number is larger than the average team size for ", J89, " (see above), it is unlikely the district can meet compliance using Part 1 of the Three-Part Test.")),"Participation Proportionality")</f>
        <v>Participation Proportionality</v>
      </c>
    </row>
    <row r="95" spans="1:14" x14ac:dyDescent="0.3">
      <c r="A95" t="s">
        <v>14</v>
      </c>
      <c r="B95">
        <f>SUM(B93:B94)</f>
        <v>0</v>
      </c>
    </row>
    <row r="96" spans="1:14" x14ac:dyDescent="0.3">
      <c r="C96" s="149" t="s">
        <v>17</v>
      </c>
      <c r="D96" s="149"/>
      <c r="E96" s="149"/>
      <c r="F96" s="149"/>
      <c r="G96" s="149"/>
      <c r="H96" s="149"/>
      <c r="J96" s="149" t="s">
        <v>18</v>
      </c>
      <c r="K96" s="149"/>
      <c r="L96" s="149"/>
      <c r="M96" s="149"/>
      <c r="N96" s="149"/>
    </row>
    <row r="97" spans="1:19" x14ac:dyDescent="0.3">
      <c r="D97" t="s">
        <v>19</v>
      </c>
      <c r="E97" t="s">
        <v>20</v>
      </c>
      <c r="K97" t="s">
        <v>21</v>
      </c>
      <c r="L97" t="s">
        <v>11</v>
      </c>
    </row>
    <row r="98" spans="1:19" x14ac:dyDescent="0.3">
      <c r="C98" t="s">
        <v>2</v>
      </c>
      <c r="D98" s="1" t="e">
        <f>G87</f>
        <v>#DIV/0!</v>
      </c>
      <c r="E98" s="1" t="e">
        <f>C87</f>
        <v>#DIV/0!</v>
      </c>
      <c r="J98" t="s">
        <v>16</v>
      </c>
      <c r="K98" s="1" t="e">
        <f>IF(I89="Girls",G88,IF(I89="Boys",G87,0))</f>
        <v>#DIV/0!</v>
      </c>
      <c r="L98" s="1" t="e">
        <f>IF(I89="Girls",C88,IF(I89="Boys",C87,0))</f>
        <v>#DIV/0!</v>
      </c>
      <c r="O98" s="1"/>
      <c r="P98" s="1"/>
    </row>
    <row r="99" spans="1:19" x14ac:dyDescent="0.3">
      <c r="C99" t="s">
        <v>3</v>
      </c>
      <c r="D99" s="1" t="e">
        <f>G88</f>
        <v>#DIV/0!</v>
      </c>
      <c r="E99" s="1" t="e">
        <f>C88</f>
        <v>#DIV/0!</v>
      </c>
    </row>
    <row r="101" spans="1:19" x14ac:dyDescent="0.3">
      <c r="C101" t="s">
        <v>22</v>
      </c>
      <c r="D101" t="str">
        <f>CONCATENATE(" n= ",TEXT(B87,"###"))</f>
        <v xml:space="preserve"> n= </v>
      </c>
      <c r="E101" t="str">
        <f>CONCATENATE(" n = ",TEXT(F87,"###"))</f>
        <v xml:space="preserve"> n = </v>
      </c>
    </row>
    <row r="102" spans="1:19" x14ac:dyDescent="0.3">
      <c r="C102" t="s">
        <v>23</v>
      </c>
      <c r="D102" t="str">
        <f>CONCATENATE(" n= ",TEXT(B88,"###"))</f>
        <v xml:space="preserve"> n= </v>
      </c>
      <c r="E102" t="str">
        <f>CONCATENATE(" n =  ",TEXT(F88,"###"))</f>
        <v xml:space="preserve"> n =  </v>
      </c>
    </row>
    <row r="104" spans="1:19" x14ac:dyDescent="0.3">
      <c r="A104" s="2"/>
      <c r="B104" s="2"/>
      <c r="C104" s="2"/>
      <c r="D104" s="2"/>
      <c r="E104" s="2"/>
      <c r="F104" s="2"/>
      <c r="G104" s="2"/>
      <c r="H104" s="2"/>
      <c r="I104" s="2"/>
      <c r="J104" s="2"/>
      <c r="K104" s="2"/>
      <c r="L104" s="2"/>
      <c r="M104" s="2"/>
      <c r="N104" s="2"/>
      <c r="O104" s="2"/>
      <c r="P104" s="2"/>
      <c r="Q104" s="2"/>
      <c r="R104" s="2"/>
      <c r="S104" s="2"/>
    </row>
    <row r="106" spans="1:19" x14ac:dyDescent="0.3">
      <c r="A106" t="s">
        <v>9</v>
      </c>
    </row>
    <row r="107" spans="1:19" x14ac:dyDescent="0.3">
      <c r="A107" t="s">
        <v>7</v>
      </c>
    </row>
    <row r="108" spans="1:19" x14ac:dyDescent="0.3">
      <c r="A108" t="s">
        <v>8</v>
      </c>
    </row>
    <row r="110" spans="1:19" x14ac:dyDescent="0.3">
      <c r="B110" t="s">
        <v>11</v>
      </c>
      <c r="F110" t="s">
        <v>15</v>
      </c>
      <c r="J110" t="s">
        <v>24</v>
      </c>
    </row>
    <row r="111" spans="1:19" x14ac:dyDescent="0.3">
      <c r="B111" t="s">
        <v>12</v>
      </c>
      <c r="C111" t="s">
        <v>13</v>
      </c>
      <c r="F111" t="s">
        <v>12</v>
      </c>
      <c r="G111" t="s">
        <v>13</v>
      </c>
    </row>
    <row r="112" spans="1:19" x14ac:dyDescent="0.3">
      <c r="A112" t="s">
        <v>2</v>
      </c>
      <c r="B112">
        <f>'School 5'!K17</f>
        <v>0</v>
      </c>
      <c r="C112" t="e">
        <f>B112/B114</f>
        <v>#DIV/0!</v>
      </c>
      <c r="E112" t="s">
        <v>2</v>
      </c>
      <c r="F112">
        <f>'School 5'!F62</f>
        <v>0</v>
      </c>
      <c r="G112" t="e">
        <f>F112/F114</f>
        <v>#DIV/0!</v>
      </c>
      <c r="I112" t="s">
        <v>2</v>
      </c>
      <c r="J112" t="e">
        <f>F113*C112/C113</f>
        <v>#DIV/0!</v>
      </c>
      <c r="K112" t="e">
        <f>F112-J112</f>
        <v>#DIV/0!</v>
      </c>
      <c r="L112" t="e">
        <f>ABS(K112)</f>
        <v>#DIV/0!</v>
      </c>
    </row>
    <row r="113" spans="1:16" x14ac:dyDescent="0.3">
      <c r="A113" t="s">
        <v>3</v>
      </c>
      <c r="B113">
        <f>'School 5'!P17</f>
        <v>0</v>
      </c>
      <c r="C113" t="e">
        <f>B113/B114</f>
        <v>#DIV/0!</v>
      </c>
      <c r="E113" t="s">
        <v>3</v>
      </c>
      <c r="F113">
        <f>'School 5'!P62</f>
        <v>0</v>
      </c>
      <c r="G113" t="e">
        <f>F113/F114</f>
        <v>#DIV/0!</v>
      </c>
      <c r="I113" t="s">
        <v>3</v>
      </c>
      <c r="J113" t="e">
        <f>F112*C113/C112</f>
        <v>#DIV/0!</v>
      </c>
      <c r="K113" t="e">
        <f>F113-J113</f>
        <v>#DIV/0!</v>
      </c>
      <c r="L113" t="e">
        <f>ABS(K113)</f>
        <v>#DIV/0!</v>
      </c>
    </row>
    <row r="114" spans="1:16" x14ac:dyDescent="0.3">
      <c r="A114" t="s">
        <v>14</v>
      </c>
      <c r="B114">
        <f>SUM(B112:B113)</f>
        <v>0</v>
      </c>
      <c r="E114" t="s">
        <v>14</v>
      </c>
      <c r="F114">
        <f>SUM(F112:F113)</f>
        <v>0</v>
      </c>
      <c r="I114" t="e">
        <f>IF(C112&gt;G112,"Boys",IF(G112&gt;C112,"Girls","Neither"))</f>
        <v>#DIV/0!</v>
      </c>
      <c r="J114" t="e">
        <f>IF(I114="Boys","boys","girls")</f>
        <v>#DIV/0!</v>
      </c>
    </row>
    <row r="115" spans="1:16" x14ac:dyDescent="0.3">
      <c r="I115" t="e">
        <f>CONCATENATE((TEXT(L113,"###"))," additional opportunities for girls are needed to reach proportionality in athletic participation.")</f>
        <v>#DIV/0!</v>
      </c>
    </row>
    <row r="116" spans="1:16" x14ac:dyDescent="0.3">
      <c r="B116" t="s">
        <v>26</v>
      </c>
      <c r="I116" t="e">
        <f>CONCATENATE((TEXT(L112,"###"))," additional opportunities for boys are needed to reach proportionality in athletic participation.")</f>
        <v>#DIV/0!</v>
      </c>
    </row>
    <row r="117" spans="1:16" x14ac:dyDescent="0.3">
      <c r="B117" t="s">
        <v>12</v>
      </c>
      <c r="C117" t="s">
        <v>13</v>
      </c>
      <c r="I117" t="e">
        <f>IF(G112&gt;C112,I115,IF(L113=L112,"No additional opportunities for either gender are needed to reach proportionality in athletic participation.",I116))</f>
        <v>#DIV/0!</v>
      </c>
    </row>
    <row r="118" spans="1:16" x14ac:dyDescent="0.3">
      <c r="A118" t="s">
        <v>25</v>
      </c>
      <c r="B118">
        <f>'School 5'!K62</f>
        <v>0</v>
      </c>
      <c r="C118" t="e">
        <f>B118/B120</f>
        <v>#DIV/0!</v>
      </c>
      <c r="I118" t="str">
        <f>IFERROR(IF(K113=K112,"Neither gender is underrepresented in this school's athletic participation.",CONCATENATE(I114," are underrepresented in this school's athletic program.")),"Participation Proportionality")</f>
        <v>Participation Proportionality</v>
      </c>
    </row>
    <row r="119" spans="1:16" x14ac:dyDescent="0.3">
      <c r="A119" t="s">
        <v>3</v>
      </c>
      <c r="B119">
        <f>'School 5'!S62</f>
        <v>0</v>
      </c>
      <c r="C119" t="e">
        <f>B119/B120</f>
        <v>#DIV/0!</v>
      </c>
      <c r="I119" t="str">
        <f>IFERROR(IF(K113=K112,"No additional opportunities for either gender are needed to reach proportionality in athletic participation.",CONCATENATE(IF(G112&gt;G113,TEXT(L113,"###"),TEXT(L112,"###"))," additional opportunities for ",J114," are needed to reach proportionality in athletic participation. If this number is larger than the average team size for ",J114, " (see above), it is unlikely the district can meet compliance using Part 1 of the Three-Part Test.")),"Participation Proportionality")</f>
        <v>Participation Proportionality</v>
      </c>
    </row>
    <row r="120" spans="1:16" x14ac:dyDescent="0.3">
      <c r="A120" t="s">
        <v>14</v>
      </c>
      <c r="B120">
        <f>SUM(B118:B119)</f>
        <v>0</v>
      </c>
    </row>
    <row r="121" spans="1:16" x14ac:dyDescent="0.3">
      <c r="C121" s="149" t="s">
        <v>17</v>
      </c>
      <c r="D121" s="149"/>
      <c r="E121" s="149"/>
      <c r="F121" s="149"/>
      <c r="G121" s="149"/>
      <c r="H121" s="149"/>
      <c r="J121" s="149" t="s">
        <v>18</v>
      </c>
      <c r="K121" s="149"/>
      <c r="L121" s="149"/>
      <c r="M121" s="149"/>
      <c r="N121" s="149"/>
    </row>
    <row r="122" spans="1:16" x14ac:dyDescent="0.3">
      <c r="D122" t="s">
        <v>19</v>
      </c>
      <c r="E122" t="s">
        <v>20</v>
      </c>
      <c r="K122" t="s">
        <v>21</v>
      </c>
      <c r="L122" t="s">
        <v>11</v>
      </c>
    </row>
    <row r="123" spans="1:16" x14ac:dyDescent="0.3">
      <c r="C123" t="s">
        <v>2</v>
      </c>
      <c r="D123" s="1" t="e">
        <f>G112</f>
        <v>#DIV/0!</v>
      </c>
      <c r="E123" s="1" t="e">
        <f>C112</f>
        <v>#DIV/0!</v>
      </c>
      <c r="J123" t="s">
        <v>16</v>
      </c>
      <c r="K123" s="1" t="e">
        <f>IF(I114="Girls",G113,IF(I114="Boys",G112,0))</f>
        <v>#DIV/0!</v>
      </c>
      <c r="L123" s="1" t="e">
        <f>IF(I114="Girls",C113,IF(I114="Boys",C112,0))</f>
        <v>#DIV/0!</v>
      </c>
      <c r="O123" s="1"/>
      <c r="P123" s="1"/>
    </row>
    <row r="124" spans="1:16" x14ac:dyDescent="0.3">
      <c r="C124" t="s">
        <v>3</v>
      </c>
      <c r="D124" s="1" t="e">
        <f>G113</f>
        <v>#DIV/0!</v>
      </c>
      <c r="E124" s="1" t="e">
        <f>C113</f>
        <v>#DIV/0!</v>
      </c>
    </row>
    <row r="126" spans="1:16" x14ac:dyDescent="0.3">
      <c r="C126" t="s">
        <v>22</v>
      </c>
      <c r="D126" t="str">
        <f>CONCATENATE(" n= ",TEXT(B112,"###"))</f>
        <v xml:space="preserve"> n= </v>
      </c>
      <c r="E126" t="str">
        <f>CONCATENATE(" n = ",TEXT(F112,"###"))</f>
        <v xml:space="preserve"> n = </v>
      </c>
    </row>
    <row r="127" spans="1:16" x14ac:dyDescent="0.3">
      <c r="C127" t="s">
        <v>23</v>
      </c>
      <c r="D127" t="str">
        <f>CONCATENATE(" n= ",TEXT(B113,"###"))</f>
        <v xml:space="preserve"> n= </v>
      </c>
      <c r="E127" t="str">
        <f>CONCATENATE(" n =  ",TEXT(F113,"###"))</f>
        <v xml:space="preserve"> n =  </v>
      </c>
    </row>
    <row r="130" spans="1:19" x14ac:dyDescent="0.3">
      <c r="A130" s="2"/>
      <c r="B130" s="2"/>
      <c r="C130" s="2"/>
      <c r="D130" s="2"/>
      <c r="E130" s="2"/>
      <c r="F130" s="2"/>
      <c r="G130" s="2"/>
      <c r="H130" s="2"/>
      <c r="I130" s="2"/>
      <c r="J130" s="2"/>
      <c r="K130" s="2"/>
      <c r="L130" s="2"/>
      <c r="M130" s="2"/>
      <c r="N130" s="2"/>
      <c r="O130" s="2"/>
      <c r="P130" s="2"/>
      <c r="Q130" s="2"/>
      <c r="R130" s="2"/>
      <c r="S130" s="2"/>
    </row>
    <row r="132" spans="1:19" x14ac:dyDescent="0.3">
      <c r="A132" t="s">
        <v>9</v>
      </c>
    </row>
    <row r="133" spans="1:19" x14ac:dyDescent="0.3">
      <c r="A133" t="s">
        <v>7</v>
      </c>
    </row>
    <row r="134" spans="1:19" x14ac:dyDescent="0.3">
      <c r="A134" t="s">
        <v>8</v>
      </c>
    </row>
    <row r="136" spans="1:19" x14ac:dyDescent="0.3">
      <c r="B136" t="s">
        <v>11</v>
      </c>
      <c r="F136" t="s">
        <v>15</v>
      </c>
      <c r="J136" t="s">
        <v>24</v>
      </c>
    </row>
    <row r="137" spans="1:19" x14ac:dyDescent="0.3">
      <c r="B137" t="s">
        <v>12</v>
      </c>
      <c r="C137" t="s">
        <v>13</v>
      </c>
      <c r="F137" t="s">
        <v>12</v>
      </c>
      <c r="G137" t="s">
        <v>13</v>
      </c>
    </row>
    <row r="138" spans="1:19" x14ac:dyDescent="0.3">
      <c r="A138" t="s">
        <v>2</v>
      </c>
      <c r="B138">
        <f>'School 6'!K17</f>
        <v>0</v>
      </c>
      <c r="C138" t="e">
        <f>B138/B140</f>
        <v>#DIV/0!</v>
      </c>
      <c r="E138" t="s">
        <v>2</v>
      </c>
      <c r="F138">
        <f>'School 6'!F62</f>
        <v>0</v>
      </c>
      <c r="G138" t="e">
        <f>F138/F140</f>
        <v>#DIV/0!</v>
      </c>
      <c r="I138" t="s">
        <v>2</v>
      </c>
      <c r="J138" t="e">
        <f>F139*C138/C139</f>
        <v>#DIV/0!</v>
      </c>
      <c r="K138" t="e">
        <f>F138-J138</f>
        <v>#DIV/0!</v>
      </c>
      <c r="L138" t="e">
        <f>ABS(K138)</f>
        <v>#DIV/0!</v>
      </c>
    </row>
    <row r="139" spans="1:19" x14ac:dyDescent="0.3">
      <c r="A139" t="s">
        <v>3</v>
      </c>
      <c r="B139">
        <f>'School 6'!P17</f>
        <v>0</v>
      </c>
      <c r="C139" t="e">
        <f>B139/B140</f>
        <v>#DIV/0!</v>
      </c>
      <c r="E139" t="s">
        <v>3</v>
      </c>
      <c r="F139">
        <f>'School 6'!P62</f>
        <v>0</v>
      </c>
      <c r="G139" t="e">
        <f>F139/F140</f>
        <v>#DIV/0!</v>
      </c>
      <c r="I139" t="s">
        <v>3</v>
      </c>
      <c r="J139" t="e">
        <f>F138*C139/C138</f>
        <v>#DIV/0!</v>
      </c>
      <c r="K139" t="e">
        <f>F139-J139</f>
        <v>#DIV/0!</v>
      </c>
      <c r="L139" t="e">
        <f>ABS(K139)</f>
        <v>#DIV/0!</v>
      </c>
    </row>
    <row r="140" spans="1:19" x14ac:dyDescent="0.3">
      <c r="A140" t="s">
        <v>14</v>
      </c>
      <c r="B140">
        <f>SUM(B138:B139)</f>
        <v>0</v>
      </c>
      <c r="E140" t="s">
        <v>14</v>
      </c>
      <c r="F140">
        <f>SUM(F138:F139)</f>
        <v>0</v>
      </c>
      <c r="I140" t="e">
        <f>IF(C138&gt;G138,"Boys",IF(G138&gt;C138,"Girls","Neither"))</f>
        <v>#DIV/0!</v>
      </c>
      <c r="J140" t="e">
        <f>IF(I140="Boys","boys","girls")</f>
        <v>#DIV/0!</v>
      </c>
    </row>
    <row r="141" spans="1:19" x14ac:dyDescent="0.3">
      <c r="I141" t="e">
        <f>CONCATENATE((TEXT(L139,"###"))," additional opportunities for girls are needed to reach proportionality in athletic participation.")</f>
        <v>#DIV/0!</v>
      </c>
    </row>
    <row r="142" spans="1:19" x14ac:dyDescent="0.3">
      <c r="B142" t="s">
        <v>26</v>
      </c>
      <c r="I142" t="e">
        <f>CONCATENATE((TEXT(L138,"###"))," additional opportunities for boys are needed to reach proportionality in athletic participation.")</f>
        <v>#DIV/0!</v>
      </c>
    </row>
    <row r="143" spans="1:19" x14ac:dyDescent="0.3">
      <c r="B143" t="s">
        <v>12</v>
      </c>
      <c r="C143" t="s">
        <v>13</v>
      </c>
      <c r="I143" t="e">
        <f>IF(G138&gt;C138,I141,IF(L139=L138,"No additional opportunities for either gender are needed to reach proportionality in athletic participation.",I142))</f>
        <v>#DIV/0!</v>
      </c>
    </row>
    <row r="144" spans="1:19" x14ac:dyDescent="0.3">
      <c r="A144" t="s">
        <v>25</v>
      </c>
      <c r="B144">
        <f>'School 6'!K62</f>
        <v>0</v>
      </c>
      <c r="C144" t="e">
        <f>B144/B146</f>
        <v>#DIV/0!</v>
      </c>
      <c r="I144" t="str">
        <f>IFERROR(IF(K139=K138,"Neither gender is underrepresented in this school's athletic participation.",CONCATENATE(I140," are underrepresented in this school's athletic program.")),"Participation Proportionality")</f>
        <v>Participation Proportionality</v>
      </c>
    </row>
    <row r="145" spans="1:20" x14ac:dyDescent="0.3">
      <c r="A145" t="s">
        <v>3</v>
      </c>
      <c r="B145">
        <f>'School 6'!S62</f>
        <v>0</v>
      </c>
      <c r="C145" t="e">
        <f>B145/B146</f>
        <v>#DIV/0!</v>
      </c>
      <c r="I145" t="str">
        <f>IFERROR(IF(K139=K138,"No additional opportunities for either gender are needed to reach proportionality in athletic participation.",CONCATENATE(IF(G138&gt;G139,TEXT(L139,"###"),TEXT(L138,"###"))," additional opportunities for ",J140," are needed to reach proportionality in athletic participation. If this number is larger than the average team size for ",J140, " (see above),  it is unlikely the district can meet compliance using Part 1 of the Three-Part Test.")),"Participation Proportionality")</f>
        <v>Participation Proportionality</v>
      </c>
    </row>
    <row r="146" spans="1:20" x14ac:dyDescent="0.3">
      <c r="A146" t="s">
        <v>14</v>
      </c>
      <c r="B146">
        <f>SUM(B144:B145)</f>
        <v>0</v>
      </c>
    </row>
    <row r="147" spans="1:20" x14ac:dyDescent="0.3">
      <c r="C147" s="149" t="s">
        <v>17</v>
      </c>
      <c r="D147" s="149"/>
      <c r="E147" s="149"/>
      <c r="F147" s="149"/>
      <c r="G147" s="149"/>
      <c r="H147" s="149"/>
      <c r="J147" s="149" t="s">
        <v>18</v>
      </c>
      <c r="K147" s="149"/>
      <c r="L147" s="149"/>
      <c r="M147" s="149"/>
      <c r="N147" s="149"/>
    </row>
    <row r="148" spans="1:20" x14ac:dyDescent="0.3">
      <c r="D148" t="s">
        <v>19</v>
      </c>
      <c r="E148" t="s">
        <v>20</v>
      </c>
      <c r="K148" t="s">
        <v>21</v>
      </c>
      <c r="L148" t="s">
        <v>11</v>
      </c>
    </row>
    <row r="149" spans="1:20" x14ac:dyDescent="0.3">
      <c r="C149" t="s">
        <v>2</v>
      </c>
      <c r="D149" s="1" t="e">
        <f>G138</f>
        <v>#DIV/0!</v>
      </c>
      <c r="E149" s="1" t="e">
        <f>C138</f>
        <v>#DIV/0!</v>
      </c>
      <c r="J149" t="s">
        <v>16</v>
      </c>
      <c r="K149" s="1" t="e">
        <f>IF(I140="Girls",G139,IF(I140="Boys",G138,0))</f>
        <v>#DIV/0!</v>
      </c>
      <c r="L149" s="1" t="e">
        <f>IF(I140="Girls",C139,IF(I140="Boys",C138,0))</f>
        <v>#DIV/0!</v>
      </c>
      <c r="O149" s="1"/>
      <c r="P149" s="1"/>
    </row>
    <row r="150" spans="1:20" x14ac:dyDescent="0.3">
      <c r="C150" t="s">
        <v>3</v>
      </c>
      <c r="D150" s="1" t="e">
        <f>G139</f>
        <v>#DIV/0!</v>
      </c>
      <c r="E150" s="1" t="e">
        <f>C139</f>
        <v>#DIV/0!</v>
      </c>
    </row>
    <row r="152" spans="1:20" x14ac:dyDescent="0.3">
      <c r="C152" t="s">
        <v>22</v>
      </c>
      <c r="D152" t="str">
        <f>CONCATENATE(" n= ",TEXT(B138,"###"))</f>
        <v xml:space="preserve"> n= </v>
      </c>
      <c r="E152" t="str">
        <f>CONCATENATE(" n = ",TEXT(F138,"###"))</f>
        <v xml:space="preserve"> n = </v>
      </c>
    </row>
    <row r="153" spans="1:20" x14ac:dyDescent="0.3">
      <c r="C153" t="s">
        <v>23</v>
      </c>
      <c r="D153" t="str">
        <f>CONCATENATE(" n= ",TEXT(B139,"###"))</f>
        <v xml:space="preserve"> n= </v>
      </c>
      <c r="E153" t="str">
        <f>CONCATENATE(" n =  ",TEXT(F139,"###"))</f>
        <v xml:space="preserve"> n =  </v>
      </c>
    </row>
    <row r="159" spans="1:20" x14ac:dyDescent="0.3">
      <c r="A159" s="2"/>
      <c r="B159" s="2"/>
      <c r="C159" s="2"/>
      <c r="D159" s="2"/>
      <c r="E159" s="2"/>
      <c r="F159" s="2"/>
      <c r="G159" s="2"/>
      <c r="H159" s="2"/>
      <c r="I159" s="2"/>
      <c r="J159" s="2"/>
      <c r="K159" s="2"/>
      <c r="L159" s="2"/>
      <c r="M159" s="2"/>
      <c r="N159" s="2"/>
      <c r="O159" s="2"/>
      <c r="P159" s="2"/>
      <c r="Q159" s="2"/>
      <c r="R159" s="2"/>
      <c r="S159" s="2"/>
      <c r="T159" s="2"/>
    </row>
    <row r="161" spans="1:14" x14ac:dyDescent="0.3">
      <c r="A161" t="s">
        <v>9</v>
      </c>
    </row>
    <row r="162" spans="1:14" x14ac:dyDescent="0.3">
      <c r="A162" t="s">
        <v>7</v>
      </c>
    </row>
    <row r="163" spans="1:14" x14ac:dyDescent="0.3">
      <c r="A163" t="s">
        <v>8</v>
      </c>
    </row>
    <row r="165" spans="1:14" x14ac:dyDescent="0.3">
      <c r="B165" t="s">
        <v>11</v>
      </c>
      <c r="F165" t="s">
        <v>15</v>
      </c>
      <c r="J165" t="s">
        <v>24</v>
      </c>
    </row>
    <row r="166" spans="1:14" x14ac:dyDescent="0.3">
      <c r="B166" t="s">
        <v>12</v>
      </c>
      <c r="C166" t="s">
        <v>13</v>
      </c>
      <c r="F166" t="s">
        <v>12</v>
      </c>
      <c r="G166" t="s">
        <v>13</v>
      </c>
    </row>
    <row r="167" spans="1:14" x14ac:dyDescent="0.3">
      <c r="A167" t="s">
        <v>2</v>
      </c>
      <c r="B167">
        <f>'School 7'!K17</f>
        <v>0</v>
      </c>
      <c r="C167" t="e">
        <f>B167/B169</f>
        <v>#DIV/0!</v>
      </c>
      <c r="E167" t="s">
        <v>2</v>
      </c>
      <c r="F167">
        <f>'School 7'!F62</f>
        <v>0</v>
      </c>
      <c r="G167" t="e">
        <f>F167/F169</f>
        <v>#DIV/0!</v>
      </c>
      <c r="I167" t="s">
        <v>2</v>
      </c>
      <c r="J167" t="e">
        <f>F168*C167/C168</f>
        <v>#DIV/0!</v>
      </c>
      <c r="K167" t="e">
        <f>F167-J167</f>
        <v>#DIV/0!</v>
      </c>
      <c r="L167" t="e">
        <f>ABS(K167)</f>
        <v>#DIV/0!</v>
      </c>
    </row>
    <row r="168" spans="1:14" x14ac:dyDescent="0.3">
      <c r="A168" t="s">
        <v>3</v>
      </c>
      <c r="B168">
        <f>'School 7'!P17</f>
        <v>0</v>
      </c>
      <c r="C168" t="e">
        <f>B168/B169</f>
        <v>#DIV/0!</v>
      </c>
      <c r="E168" t="s">
        <v>3</v>
      </c>
      <c r="F168">
        <f>'School 7'!P62</f>
        <v>0</v>
      </c>
      <c r="G168" t="e">
        <f>F168/F169</f>
        <v>#DIV/0!</v>
      </c>
      <c r="I168" t="s">
        <v>3</v>
      </c>
      <c r="J168" t="e">
        <f>F167*C168/C167</f>
        <v>#DIV/0!</v>
      </c>
      <c r="K168" t="e">
        <f>F168-J168</f>
        <v>#DIV/0!</v>
      </c>
      <c r="L168" t="e">
        <f>ABS(K168)</f>
        <v>#DIV/0!</v>
      </c>
    </row>
    <row r="169" spans="1:14" x14ac:dyDescent="0.3">
      <c r="A169" t="s">
        <v>14</v>
      </c>
      <c r="B169">
        <f>SUM(B167:B168)</f>
        <v>0</v>
      </c>
      <c r="E169" t="s">
        <v>14</v>
      </c>
      <c r="F169">
        <f>SUM(F167:F168)</f>
        <v>0</v>
      </c>
      <c r="I169" t="e">
        <f>IF(C167&gt;G167,"Boys",IF(G167&gt;C167,"Girls","Neither"))</f>
        <v>#DIV/0!</v>
      </c>
      <c r="J169" t="e">
        <f>IF(I169="Boys","boys","girls")</f>
        <v>#DIV/0!</v>
      </c>
    </row>
    <row r="170" spans="1:14" x14ac:dyDescent="0.3">
      <c r="I170" t="e">
        <f>CONCATENATE((TEXT(L168,"###"))," additional opportunities for girls are needed to reach proportionality in athletic participation.")</f>
        <v>#DIV/0!</v>
      </c>
    </row>
    <row r="171" spans="1:14" x14ac:dyDescent="0.3">
      <c r="B171" t="s">
        <v>26</v>
      </c>
      <c r="I171" t="e">
        <f>CONCATENATE((TEXT(L167,"###"))," additional opportunities for boys are needed to reach proportionality in athletic participation.")</f>
        <v>#DIV/0!</v>
      </c>
    </row>
    <row r="172" spans="1:14" x14ac:dyDescent="0.3">
      <c r="B172" t="s">
        <v>12</v>
      </c>
      <c r="C172" t="s">
        <v>13</v>
      </c>
      <c r="I172" t="e">
        <f>IF(G167&gt;C167,I170,IF(L168=L167,"No additional opportunities for either gender are needed to reach proportionality in athletic participation.",I171))</f>
        <v>#DIV/0!</v>
      </c>
    </row>
    <row r="173" spans="1:14" x14ac:dyDescent="0.3">
      <c r="A173" t="s">
        <v>25</v>
      </c>
      <c r="B173">
        <f>'School 7'!K62</f>
        <v>0</v>
      </c>
      <c r="C173" t="e">
        <f>B173/B175</f>
        <v>#DIV/0!</v>
      </c>
      <c r="I173" t="str">
        <f>IFERROR(IF(K168=K167,"Neither gender is underrepresented in this school's athletic participation.",CONCATENATE(I169," are underrepresented in this school's athletic program.")),"Participation Proportionality")</f>
        <v>Participation Proportionality</v>
      </c>
    </row>
    <row r="174" spans="1:14" x14ac:dyDescent="0.3">
      <c r="A174" t="s">
        <v>3</v>
      </c>
      <c r="B174">
        <f>'School 7'!S62</f>
        <v>0</v>
      </c>
      <c r="C174" t="e">
        <f>B174/B175</f>
        <v>#DIV/0!</v>
      </c>
      <c r="I174" t="str">
        <f>IFERROR(IF(K168=K167,"No additional opportunities for either gender are needed to reach proportionality in athletic participation.",CONCATENATE(IF(G167&gt;G168,TEXT(L168,"###"),TEXT(L167,"###"))," additional opportunities for ",J169," are needed to reach proportionality in athletic participation. If this number is larger than the average team size for ", J169, " (see above), it is unlikely the district can meet compliance using Part 1 of the Three-Part Test.")),"Participation Proportionality")</f>
        <v>Participation Proportionality</v>
      </c>
    </row>
    <row r="175" spans="1:14" x14ac:dyDescent="0.3">
      <c r="A175" t="s">
        <v>14</v>
      </c>
      <c r="B175">
        <f>SUM(B173:B174)</f>
        <v>0</v>
      </c>
    </row>
    <row r="176" spans="1:14" x14ac:dyDescent="0.3">
      <c r="C176" s="149" t="s">
        <v>17</v>
      </c>
      <c r="D176" s="149"/>
      <c r="E176" s="149"/>
      <c r="F176" s="149"/>
      <c r="G176" s="149"/>
      <c r="H176" s="149"/>
      <c r="J176" s="149" t="s">
        <v>18</v>
      </c>
      <c r="K176" s="149"/>
      <c r="L176" s="149"/>
      <c r="M176" s="149"/>
      <c r="N176" s="149"/>
    </row>
    <row r="177" spans="1:18" x14ac:dyDescent="0.3">
      <c r="D177" t="s">
        <v>19</v>
      </c>
      <c r="E177" t="s">
        <v>20</v>
      </c>
      <c r="K177" t="s">
        <v>21</v>
      </c>
      <c r="L177" t="s">
        <v>11</v>
      </c>
    </row>
    <row r="178" spans="1:18" x14ac:dyDescent="0.3">
      <c r="C178" t="s">
        <v>2</v>
      </c>
      <c r="D178" s="1" t="e">
        <f>G167</f>
        <v>#DIV/0!</v>
      </c>
      <c r="E178" s="1" t="e">
        <f>C167</f>
        <v>#DIV/0!</v>
      </c>
      <c r="J178" t="s">
        <v>16</v>
      </c>
      <c r="K178" s="1" t="e">
        <f>IF(I169="Girls",G168,IF(I169="Boys",G167,0))</f>
        <v>#DIV/0!</v>
      </c>
      <c r="L178" s="1" t="e">
        <f>IF(I169="Girls",C168,IF(I169="Boys",C167,0))</f>
        <v>#DIV/0!</v>
      </c>
      <c r="O178" s="1"/>
      <c r="P178" s="1"/>
    </row>
    <row r="179" spans="1:18" x14ac:dyDescent="0.3">
      <c r="C179" t="s">
        <v>3</v>
      </c>
      <c r="D179" s="1" t="e">
        <f>G168</f>
        <v>#DIV/0!</v>
      </c>
      <c r="E179" s="1" t="e">
        <f>C168</f>
        <v>#DIV/0!</v>
      </c>
    </row>
    <row r="181" spans="1:18" x14ac:dyDescent="0.3">
      <c r="C181" t="s">
        <v>22</v>
      </c>
      <c r="D181" t="str">
        <f>CONCATENATE(" n= ",TEXT(B167,"###"))</f>
        <v xml:space="preserve"> n= </v>
      </c>
      <c r="E181" t="str">
        <f>CONCATENATE(" n = ",TEXT(F167,"###"))</f>
        <v xml:space="preserve"> n = </v>
      </c>
    </row>
    <row r="182" spans="1:18" x14ac:dyDescent="0.3">
      <c r="C182" t="s">
        <v>23</v>
      </c>
      <c r="D182" t="str">
        <f>CONCATENATE(" n= ",TEXT(B168,"###"))</f>
        <v xml:space="preserve"> n= </v>
      </c>
      <c r="E182" t="str">
        <f>CONCATENATE(" n =  ",TEXT(F168,"###"))</f>
        <v xml:space="preserve"> n =  </v>
      </c>
    </row>
    <row r="184" spans="1:18" x14ac:dyDescent="0.3">
      <c r="A184" s="2"/>
      <c r="B184" s="2"/>
      <c r="C184" s="2"/>
      <c r="D184" s="2"/>
      <c r="E184" s="2"/>
      <c r="F184" s="2"/>
      <c r="G184" s="2"/>
      <c r="H184" s="2"/>
      <c r="I184" s="2"/>
      <c r="J184" s="2"/>
      <c r="K184" s="2"/>
      <c r="L184" s="2"/>
      <c r="M184" s="2"/>
      <c r="N184" s="2"/>
      <c r="O184" s="2"/>
      <c r="P184" s="2"/>
      <c r="Q184" s="2"/>
      <c r="R184" s="2"/>
    </row>
    <row r="185" spans="1:18" x14ac:dyDescent="0.3">
      <c r="A185" t="s">
        <v>9</v>
      </c>
    </row>
    <row r="186" spans="1:18" x14ac:dyDescent="0.3">
      <c r="A186" t="s">
        <v>7</v>
      </c>
    </row>
    <row r="187" spans="1:18" x14ac:dyDescent="0.3">
      <c r="A187" t="s">
        <v>8</v>
      </c>
    </row>
    <row r="189" spans="1:18" x14ac:dyDescent="0.3">
      <c r="B189" t="s">
        <v>11</v>
      </c>
      <c r="F189" t="s">
        <v>15</v>
      </c>
      <c r="J189" t="s">
        <v>24</v>
      </c>
    </row>
    <row r="190" spans="1:18" x14ac:dyDescent="0.3">
      <c r="B190" t="s">
        <v>12</v>
      </c>
      <c r="C190" t="s">
        <v>13</v>
      </c>
      <c r="F190" t="s">
        <v>12</v>
      </c>
      <c r="G190" t="s">
        <v>13</v>
      </c>
    </row>
    <row r="191" spans="1:18" x14ac:dyDescent="0.3">
      <c r="A191" t="s">
        <v>2</v>
      </c>
      <c r="B191">
        <f>'School 8'!K17</f>
        <v>0</v>
      </c>
      <c r="C191" t="e">
        <f>B191/B193</f>
        <v>#DIV/0!</v>
      </c>
      <c r="E191" t="s">
        <v>2</v>
      </c>
      <c r="F191">
        <f>'School 8'!F62</f>
        <v>0</v>
      </c>
      <c r="G191" t="e">
        <f>F191/F193</f>
        <v>#DIV/0!</v>
      </c>
      <c r="I191" t="s">
        <v>2</v>
      </c>
      <c r="J191" t="e">
        <f>F192*C191/C192</f>
        <v>#DIV/0!</v>
      </c>
      <c r="K191" t="e">
        <f>F191-J191</f>
        <v>#DIV/0!</v>
      </c>
      <c r="L191" t="e">
        <f>ABS(K191)</f>
        <v>#DIV/0!</v>
      </c>
    </row>
    <row r="192" spans="1:18" x14ac:dyDescent="0.3">
      <c r="A192" t="s">
        <v>3</v>
      </c>
      <c r="B192">
        <f>'School 8'!P17</f>
        <v>0</v>
      </c>
      <c r="C192" t="e">
        <f>B192/B193</f>
        <v>#DIV/0!</v>
      </c>
      <c r="E192" t="s">
        <v>3</v>
      </c>
      <c r="F192">
        <f>'School 8'!P62</f>
        <v>0</v>
      </c>
      <c r="G192" t="e">
        <f>F192/F193</f>
        <v>#DIV/0!</v>
      </c>
      <c r="I192" t="s">
        <v>3</v>
      </c>
      <c r="J192" t="e">
        <f>F191*C192/C191</f>
        <v>#DIV/0!</v>
      </c>
      <c r="K192" t="e">
        <f>F192-J192</f>
        <v>#DIV/0!</v>
      </c>
      <c r="L192" t="e">
        <f>ABS(K192)</f>
        <v>#DIV/0!</v>
      </c>
    </row>
    <row r="193" spans="1:17" x14ac:dyDescent="0.3">
      <c r="A193" t="s">
        <v>14</v>
      </c>
      <c r="B193">
        <f>SUM(B191:B192)</f>
        <v>0</v>
      </c>
      <c r="E193" t="s">
        <v>14</v>
      </c>
      <c r="F193">
        <f>SUM(F191:F192)</f>
        <v>0</v>
      </c>
      <c r="I193" t="e">
        <f>IF(C191&gt;G191,"Boys",IF(G191&gt;C191,"Girls","Neither"))</f>
        <v>#DIV/0!</v>
      </c>
      <c r="J193" t="e">
        <f>IF(I193="Boys","boys","girls")</f>
        <v>#DIV/0!</v>
      </c>
    </row>
    <row r="194" spans="1:17" x14ac:dyDescent="0.3">
      <c r="I194" t="e">
        <f>CONCATENATE((TEXT(L192,"###"))," additional opportunities for girls are needed to reach proportionality in athletic participation.")</f>
        <v>#DIV/0!</v>
      </c>
    </row>
    <row r="195" spans="1:17" x14ac:dyDescent="0.3">
      <c r="B195" t="s">
        <v>26</v>
      </c>
      <c r="I195" t="e">
        <f>CONCATENATE((TEXT(L191,"###"))," additional opportunities for boys are needed to reach proportionality in athletic participation.")</f>
        <v>#DIV/0!</v>
      </c>
    </row>
    <row r="196" spans="1:17" x14ac:dyDescent="0.3">
      <c r="B196" t="s">
        <v>12</v>
      </c>
      <c r="C196" t="s">
        <v>13</v>
      </c>
      <c r="I196" t="e">
        <f>IF(G191&gt;C191,I194,IF(L192=L191,"No additional opportunities for either gender are needed to reach proportionality in athletic participation.",I195))</f>
        <v>#DIV/0!</v>
      </c>
    </row>
    <row r="197" spans="1:17" x14ac:dyDescent="0.3">
      <c r="A197" t="s">
        <v>25</v>
      </c>
      <c r="B197">
        <f>'School 8'!K62</f>
        <v>0</v>
      </c>
      <c r="C197" t="e">
        <f>B197/B199</f>
        <v>#DIV/0!</v>
      </c>
      <c r="I197" t="str">
        <f>IFERROR(IF(K192=K191,"Neither gender is underrepresented in this school's athletic participation.",CONCATENATE(I193," are underrepresented in this school's athletic program.")),"Participation Proportionality")</f>
        <v>Participation Proportionality</v>
      </c>
    </row>
    <row r="198" spans="1:17" x14ac:dyDescent="0.3">
      <c r="A198" t="s">
        <v>3</v>
      </c>
      <c r="B198">
        <f>'School 8'!S62</f>
        <v>0</v>
      </c>
      <c r="C198" t="e">
        <f>B198/B199</f>
        <v>#DIV/0!</v>
      </c>
      <c r="I198" t="str">
        <f>IFERROR(IF(K192=K191,"No additional opportunities for either gender are needed to reach proportionality in athletic participation.",CONCATENATE(IF(G191&gt;G192,TEXT(L192,"###"),TEXT(L191,"###"))," additional opportunities for ",J193," are needed to reach proportionality in athletic participation. If this number is larger than the average team for ",J193," (see above), it is unlikely the district can meet compliance using Part 1 of the Three-Part Test.")),"Participation Proportionality")</f>
        <v>Participation Proportionality</v>
      </c>
    </row>
    <row r="199" spans="1:17" x14ac:dyDescent="0.3">
      <c r="A199" t="s">
        <v>14</v>
      </c>
      <c r="B199">
        <f>SUM(B197:B198)</f>
        <v>0</v>
      </c>
    </row>
    <row r="200" spans="1:17" x14ac:dyDescent="0.3">
      <c r="C200" s="149" t="s">
        <v>17</v>
      </c>
      <c r="D200" s="149"/>
      <c r="E200" s="149"/>
      <c r="F200" s="149"/>
      <c r="G200" s="149"/>
      <c r="H200" s="149"/>
      <c r="J200" s="149" t="s">
        <v>18</v>
      </c>
      <c r="K200" s="149"/>
      <c r="L200" s="149"/>
      <c r="M200" s="149"/>
      <c r="N200" s="149"/>
    </row>
    <row r="201" spans="1:17" x14ac:dyDescent="0.3">
      <c r="D201" t="s">
        <v>19</v>
      </c>
      <c r="E201" t="s">
        <v>20</v>
      </c>
      <c r="K201" t="s">
        <v>21</v>
      </c>
      <c r="L201" t="s">
        <v>11</v>
      </c>
    </row>
    <row r="202" spans="1:17" x14ac:dyDescent="0.3">
      <c r="C202" t="s">
        <v>2</v>
      </c>
      <c r="D202" s="1" t="e">
        <f>G191</f>
        <v>#DIV/0!</v>
      </c>
      <c r="E202" s="1" t="e">
        <f>C191</f>
        <v>#DIV/0!</v>
      </c>
      <c r="J202" t="s">
        <v>16</v>
      </c>
      <c r="K202" s="1" t="e">
        <f>IF(I193="Girls",G192,IF(I193="Boys",G191,0))</f>
        <v>#DIV/0!</v>
      </c>
      <c r="L202" s="1" t="e">
        <f>IF(I193="Girls",C192,IF(I193="Boys",C191,0))</f>
        <v>#DIV/0!</v>
      </c>
      <c r="O202" s="1"/>
      <c r="P202" s="1"/>
    </row>
    <row r="203" spans="1:17" x14ac:dyDescent="0.3">
      <c r="C203" t="s">
        <v>3</v>
      </c>
      <c r="D203" s="1" t="e">
        <f>G192</f>
        <v>#DIV/0!</v>
      </c>
      <c r="E203" s="1" t="e">
        <f>C192</f>
        <v>#DIV/0!</v>
      </c>
    </row>
    <row r="205" spans="1:17" x14ac:dyDescent="0.3">
      <c r="C205" t="s">
        <v>22</v>
      </c>
      <c r="D205" t="str">
        <f>CONCATENATE(" n= ",TEXT(B191,"###"))</f>
        <v xml:space="preserve"> n= </v>
      </c>
      <c r="E205" t="str">
        <f>CONCATENATE(" n = ",TEXT(F191,"###"))</f>
        <v xml:space="preserve"> n = </v>
      </c>
    </row>
    <row r="206" spans="1:17" x14ac:dyDescent="0.3">
      <c r="C206" t="s">
        <v>23</v>
      </c>
      <c r="D206" t="str">
        <f>CONCATENATE(" n= ",TEXT(B192,"###"))</f>
        <v xml:space="preserve"> n= </v>
      </c>
      <c r="E206" t="str">
        <f>CONCATENATE(" n =  ",TEXT(F192,"###"))</f>
        <v xml:space="preserve"> n =  </v>
      </c>
    </row>
    <row r="208" spans="1:17" x14ac:dyDescent="0.3">
      <c r="A208" s="2"/>
      <c r="B208" s="2"/>
      <c r="C208" s="2"/>
      <c r="D208" s="2"/>
      <c r="E208" s="2"/>
      <c r="F208" s="2"/>
      <c r="G208" s="2"/>
      <c r="H208" s="2"/>
      <c r="I208" s="2"/>
      <c r="J208" s="2"/>
      <c r="K208" s="2"/>
      <c r="L208" s="2"/>
      <c r="M208" s="2"/>
      <c r="N208" s="2"/>
      <c r="O208" s="2"/>
      <c r="P208" s="2"/>
      <c r="Q208" s="2"/>
    </row>
    <row r="209" spans="1:14" x14ac:dyDescent="0.3">
      <c r="A209" t="s">
        <v>9</v>
      </c>
    </row>
    <row r="210" spans="1:14" x14ac:dyDescent="0.3">
      <c r="A210" t="s">
        <v>7</v>
      </c>
    </row>
    <row r="211" spans="1:14" x14ac:dyDescent="0.3">
      <c r="A211" t="s">
        <v>8</v>
      </c>
    </row>
    <row r="213" spans="1:14" x14ac:dyDescent="0.3">
      <c r="B213" t="s">
        <v>11</v>
      </c>
      <c r="F213" t="s">
        <v>15</v>
      </c>
      <c r="J213" t="s">
        <v>24</v>
      </c>
    </row>
    <row r="214" spans="1:14" x14ac:dyDescent="0.3">
      <c r="B214" t="s">
        <v>12</v>
      </c>
      <c r="C214" t="s">
        <v>13</v>
      </c>
      <c r="F214" t="s">
        <v>12</v>
      </c>
      <c r="G214" t="s">
        <v>13</v>
      </c>
    </row>
    <row r="215" spans="1:14" x14ac:dyDescent="0.3">
      <c r="A215" t="s">
        <v>2</v>
      </c>
      <c r="B215">
        <f>'School 9'!K17</f>
        <v>0</v>
      </c>
      <c r="C215" t="e">
        <f>B215/B217</f>
        <v>#DIV/0!</v>
      </c>
      <c r="E215" t="s">
        <v>2</v>
      </c>
      <c r="F215">
        <f>'School 9'!F62</f>
        <v>0</v>
      </c>
      <c r="G215" t="e">
        <f>F215/F217</f>
        <v>#DIV/0!</v>
      </c>
      <c r="I215" t="s">
        <v>2</v>
      </c>
      <c r="J215" t="e">
        <f>F216*C215/C216</f>
        <v>#DIV/0!</v>
      </c>
      <c r="K215" t="e">
        <f>F215-J215</f>
        <v>#DIV/0!</v>
      </c>
      <c r="L215" t="e">
        <f>ABS(K215)</f>
        <v>#DIV/0!</v>
      </c>
    </row>
    <row r="216" spans="1:14" x14ac:dyDescent="0.3">
      <c r="A216" t="s">
        <v>3</v>
      </c>
      <c r="B216">
        <f>'School 9'!P17</f>
        <v>0</v>
      </c>
      <c r="C216" t="e">
        <f>B216/B217</f>
        <v>#DIV/0!</v>
      </c>
      <c r="E216" t="s">
        <v>3</v>
      </c>
      <c r="F216">
        <f>'School 9'!P62</f>
        <v>0</v>
      </c>
      <c r="G216" t="e">
        <f>F216/F217</f>
        <v>#DIV/0!</v>
      </c>
      <c r="I216" t="s">
        <v>3</v>
      </c>
      <c r="J216" t="e">
        <f>F215*C216/C215</f>
        <v>#DIV/0!</v>
      </c>
      <c r="K216" t="e">
        <f>F216-J216</f>
        <v>#DIV/0!</v>
      </c>
      <c r="L216" t="e">
        <f>ABS(K216)</f>
        <v>#DIV/0!</v>
      </c>
    </row>
    <row r="217" spans="1:14" x14ac:dyDescent="0.3">
      <c r="A217" t="s">
        <v>14</v>
      </c>
      <c r="B217">
        <f>SUM(B215:B216)</f>
        <v>0</v>
      </c>
      <c r="E217" t="s">
        <v>14</v>
      </c>
      <c r="F217">
        <f>SUM(F215:F216)</f>
        <v>0</v>
      </c>
      <c r="I217" t="e">
        <f>IF(C215&gt;G215,"Boys",IF(G215&gt;C215,"Girls","Neither"))</f>
        <v>#DIV/0!</v>
      </c>
      <c r="J217" t="e">
        <f>IF(I217="Boys","boys","girls")</f>
        <v>#DIV/0!</v>
      </c>
    </row>
    <row r="218" spans="1:14" x14ac:dyDescent="0.3">
      <c r="I218" t="e">
        <f>CONCATENATE((TEXT(L216,"###"))," additional opportunities for girls are needed to reach proportionality in athletic participation.")</f>
        <v>#DIV/0!</v>
      </c>
    </row>
    <row r="219" spans="1:14" x14ac:dyDescent="0.3">
      <c r="B219" t="s">
        <v>26</v>
      </c>
      <c r="I219" t="e">
        <f>CONCATENATE((TEXT(L215,"###"))," additional opportunities for boys are needed to reach proportionality in athletic participation.")</f>
        <v>#DIV/0!</v>
      </c>
    </row>
    <row r="220" spans="1:14" x14ac:dyDescent="0.3">
      <c r="B220" t="s">
        <v>12</v>
      </c>
      <c r="C220" t="s">
        <v>13</v>
      </c>
      <c r="I220" t="e">
        <f>IF(G215&gt;C215,I218,IF(L216=L215,"No additional opportunities for either gender are needed to reach proportionality in athletic participation.",I219))</f>
        <v>#DIV/0!</v>
      </c>
    </row>
    <row r="221" spans="1:14" x14ac:dyDescent="0.3">
      <c r="A221" t="s">
        <v>25</v>
      </c>
      <c r="B221">
        <f>'School 9'!K62</f>
        <v>0</v>
      </c>
      <c r="C221" t="e">
        <f>B221/B223</f>
        <v>#DIV/0!</v>
      </c>
      <c r="I221" t="str">
        <f>IFERROR(IF(K216=K215,"Neither gender is underrepresented in this school's athletic participation.",CONCATENATE(I217," are underrepresented in this school's athletic program.")),"Participation Proportionality")</f>
        <v>Participation Proportionality</v>
      </c>
    </row>
    <row r="222" spans="1:14" x14ac:dyDescent="0.3">
      <c r="A222" t="s">
        <v>3</v>
      </c>
      <c r="B222">
        <f>'School 9'!S62</f>
        <v>0</v>
      </c>
      <c r="C222" t="e">
        <f>B222/B223</f>
        <v>#DIV/0!</v>
      </c>
      <c r="I222" t="str">
        <f>IFERROR(IF(K216=K215,"No additional opportunities for either gender are needed to reach proportionality in athletic participation.",CONCATENATE(IF(G215&gt;G216,TEXT(L216,"###"),TEXT(L215,"###"))," additional opportunities for ",J217," are needed to reach proportionality in athletic participation. If this number is larger than the average team size for ",J217," (see above),  it is unlikely the district can meet compliance using Part 1 of the Three-Part Test.")),"Participation Proportionality")</f>
        <v>Participation Proportionality</v>
      </c>
    </row>
    <row r="223" spans="1:14" x14ac:dyDescent="0.3">
      <c r="A223" t="s">
        <v>14</v>
      </c>
      <c r="B223">
        <f>SUM(B221:B222)</f>
        <v>0</v>
      </c>
    </row>
    <row r="224" spans="1:14" x14ac:dyDescent="0.3">
      <c r="C224" s="149" t="s">
        <v>17</v>
      </c>
      <c r="D224" s="149"/>
      <c r="E224" s="149"/>
      <c r="F224" s="149"/>
      <c r="G224" s="149"/>
      <c r="H224" s="149"/>
      <c r="J224" s="149" t="s">
        <v>18</v>
      </c>
      <c r="K224" s="149"/>
      <c r="L224" s="149"/>
      <c r="M224" s="149"/>
      <c r="N224" s="149"/>
    </row>
    <row r="225" spans="1:18" x14ac:dyDescent="0.3">
      <c r="D225" t="s">
        <v>19</v>
      </c>
      <c r="E225" t="s">
        <v>20</v>
      </c>
      <c r="K225" t="s">
        <v>21</v>
      </c>
      <c r="L225" t="s">
        <v>11</v>
      </c>
    </row>
    <row r="226" spans="1:18" x14ac:dyDescent="0.3">
      <c r="C226" t="s">
        <v>2</v>
      </c>
      <c r="D226" s="1" t="e">
        <f>G215</f>
        <v>#DIV/0!</v>
      </c>
      <c r="E226" s="1" t="e">
        <f>C215</f>
        <v>#DIV/0!</v>
      </c>
      <c r="J226" t="s">
        <v>16</v>
      </c>
      <c r="K226" s="1" t="e">
        <f>IF(I217="Girls",G216,IF(I217="Boys",G215,0))</f>
        <v>#DIV/0!</v>
      </c>
      <c r="L226" s="1" t="e">
        <f>IF(I217="Girls",C216,IF(I217="Boys",C215,0))</f>
        <v>#DIV/0!</v>
      </c>
      <c r="O226" s="1"/>
      <c r="P226" s="1"/>
    </row>
    <row r="227" spans="1:18" x14ac:dyDescent="0.3">
      <c r="C227" t="s">
        <v>3</v>
      </c>
      <c r="D227" s="1" t="e">
        <f>G216</f>
        <v>#DIV/0!</v>
      </c>
      <c r="E227" s="1" t="e">
        <f>C216</f>
        <v>#DIV/0!</v>
      </c>
    </row>
    <row r="229" spans="1:18" x14ac:dyDescent="0.3">
      <c r="C229" t="s">
        <v>22</v>
      </c>
      <c r="D229" t="str">
        <f>CONCATENATE(" n= ",TEXT(B215,"###"))</f>
        <v xml:space="preserve"> n= </v>
      </c>
      <c r="E229" t="str">
        <f>CONCATENATE(" n = ",TEXT(F215,"###"))</f>
        <v xml:space="preserve"> n = </v>
      </c>
    </row>
    <row r="230" spans="1:18" x14ac:dyDescent="0.3">
      <c r="C230" t="s">
        <v>23</v>
      </c>
      <c r="D230" t="str">
        <f>CONCATENATE(" n= ",TEXT(B216,"###"))</f>
        <v xml:space="preserve"> n= </v>
      </c>
      <c r="E230" t="str">
        <f>CONCATENATE(" n =  ",TEXT(F216,"###"))</f>
        <v xml:space="preserve"> n =  </v>
      </c>
    </row>
    <row r="232" spans="1:18" x14ac:dyDescent="0.3">
      <c r="A232" s="3"/>
      <c r="B232" s="3"/>
      <c r="C232" s="3"/>
      <c r="D232" s="3"/>
      <c r="E232" s="3"/>
      <c r="F232" s="3"/>
      <c r="G232" s="3"/>
      <c r="H232" s="3"/>
      <c r="I232" s="3"/>
      <c r="J232" s="3"/>
      <c r="K232" s="3"/>
      <c r="L232" s="3"/>
      <c r="M232" s="3"/>
      <c r="N232" s="3"/>
      <c r="O232" s="3"/>
      <c r="P232" s="3"/>
      <c r="Q232" s="3"/>
      <c r="R232" s="3"/>
    </row>
    <row r="233" spans="1:18" x14ac:dyDescent="0.3">
      <c r="A233" t="s">
        <v>9</v>
      </c>
    </row>
    <row r="234" spans="1:18" x14ac:dyDescent="0.3">
      <c r="A234" t="s">
        <v>7</v>
      </c>
    </row>
    <row r="235" spans="1:18" x14ac:dyDescent="0.3">
      <c r="A235" t="s">
        <v>8</v>
      </c>
    </row>
    <row r="237" spans="1:18" x14ac:dyDescent="0.3">
      <c r="B237" t="s">
        <v>11</v>
      </c>
      <c r="F237" t="s">
        <v>15</v>
      </c>
      <c r="J237" t="s">
        <v>24</v>
      </c>
    </row>
    <row r="238" spans="1:18" x14ac:dyDescent="0.3">
      <c r="B238" t="s">
        <v>12</v>
      </c>
      <c r="C238" t="s">
        <v>13</v>
      </c>
      <c r="F238" t="s">
        <v>12</v>
      </c>
      <c r="G238" t="s">
        <v>13</v>
      </c>
    </row>
    <row r="239" spans="1:18" x14ac:dyDescent="0.3">
      <c r="A239" t="s">
        <v>2</v>
      </c>
      <c r="B239">
        <f>'School 10'!K17</f>
        <v>0</v>
      </c>
      <c r="C239" t="e">
        <f>B239/B241</f>
        <v>#DIV/0!</v>
      </c>
      <c r="E239" t="s">
        <v>2</v>
      </c>
      <c r="F239">
        <f>'School 10'!F62</f>
        <v>0</v>
      </c>
      <c r="G239" t="e">
        <f>F239/F241</f>
        <v>#DIV/0!</v>
      </c>
      <c r="I239" t="s">
        <v>2</v>
      </c>
      <c r="J239" t="e">
        <f>F240*C239/C240</f>
        <v>#DIV/0!</v>
      </c>
      <c r="K239" t="e">
        <f>F239-J239</f>
        <v>#DIV/0!</v>
      </c>
      <c r="L239" t="e">
        <f>ABS(K239)</f>
        <v>#DIV/0!</v>
      </c>
    </row>
    <row r="240" spans="1:18" x14ac:dyDescent="0.3">
      <c r="A240" t="s">
        <v>3</v>
      </c>
      <c r="B240">
        <f>'School 10'!P17</f>
        <v>0</v>
      </c>
      <c r="C240" t="e">
        <f>B240/B241</f>
        <v>#DIV/0!</v>
      </c>
      <c r="E240" t="s">
        <v>3</v>
      </c>
      <c r="F240">
        <f>'School 10'!P62</f>
        <v>0</v>
      </c>
      <c r="G240" t="e">
        <f>F240/F241</f>
        <v>#DIV/0!</v>
      </c>
      <c r="I240" t="s">
        <v>3</v>
      </c>
      <c r="J240" t="e">
        <f>F239*C240/C239</f>
        <v>#DIV/0!</v>
      </c>
      <c r="K240" t="e">
        <f>F240-J240</f>
        <v>#DIV/0!</v>
      </c>
      <c r="L240" t="e">
        <f>ABS(K240)</f>
        <v>#DIV/0!</v>
      </c>
    </row>
    <row r="241" spans="1:16" x14ac:dyDescent="0.3">
      <c r="A241" t="s">
        <v>14</v>
      </c>
      <c r="B241">
        <f>SUM(B239:B240)</f>
        <v>0</v>
      </c>
      <c r="E241" t="s">
        <v>14</v>
      </c>
      <c r="F241">
        <f>SUM(F239:F240)</f>
        <v>0</v>
      </c>
      <c r="I241" t="e">
        <f>IF(C239&gt;G239,"Boys",IF(G239&gt;C239,"Girls","Neither"))</f>
        <v>#DIV/0!</v>
      </c>
      <c r="J241" t="e">
        <f>IF(I241="Boys","boys","girls")</f>
        <v>#DIV/0!</v>
      </c>
    </row>
    <row r="242" spans="1:16" x14ac:dyDescent="0.3">
      <c r="I242" t="e">
        <f>CONCATENATE((TEXT(L240,"###"))," additional opportunities for girls are needed to reach proportionality in athletic participation.")</f>
        <v>#DIV/0!</v>
      </c>
    </row>
    <row r="243" spans="1:16" x14ac:dyDescent="0.3">
      <c r="B243" t="s">
        <v>26</v>
      </c>
      <c r="I243" t="e">
        <f>CONCATENATE((TEXT(L239,"###"))," additional opportunities for boys are needed to reach proportionality in athletic participation.")</f>
        <v>#DIV/0!</v>
      </c>
    </row>
    <row r="244" spans="1:16" x14ac:dyDescent="0.3">
      <c r="B244" t="s">
        <v>12</v>
      </c>
      <c r="C244" t="s">
        <v>13</v>
      </c>
      <c r="I244" t="e">
        <f>IF(G239&gt;C239,I242,IF(L240=L239,"No additional opportunities for either gender are needed to reach proportionality in athletic participation.",I243))</f>
        <v>#DIV/0!</v>
      </c>
    </row>
    <row r="245" spans="1:16" x14ac:dyDescent="0.3">
      <c r="A245" t="s">
        <v>25</v>
      </c>
      <c r="B245">
        <f>'School 10'!K62</f>
        <v>0</v>
      </c>
      <c r="C245" t="e">
        <f>B245/B247</f>
        <v>#DIV/0!</v>
      </c>
      <c r="I245" t="str">
        <f>IFERROR(IF(K240=K239,"Neither gender is underrepresented in this school's athletic participation.",CONCATENATE(I241," are underrepresented in this school's athletic program.")),"Participation Proportionality")</f>
        <v>Participation Proportionality</v>
      </c>
    </row>
    <row r="246" spans="1:16" x14ac:dyDescent="0.3">
      <c r="A246" t="s">
        <v>3</v>
      </c>
      <c r="B246">
        <f>'School 10'!S62</f>
        <v>0</v>
      </c>
      <c r="C246" t="e">
        <f>B246/B247</f>
        <v>#DIV/0!</v>
      </c>
      <c r="I246" t="str">
        <f>IFERROR(IF(K240=K239,"No additional opportunities for either gender are needed to reach proportionality in athletic participation.",CONCATENATE(IF(G239&gt;G240,TEXT(L240,"###"),TEXT(L239,"###"))," additional opportunities for ",J241," are needed to reach proportionality in athletic participation. If this number is larger than the average team size for ",J241," (see above),  it is unlikely the district can meet compliance using Part 1 of the Three-Part Test.")),"Participation Proportionality")</f>
        <v>Participation Proportionality</v>
      </c>
    </row>
    <row r="247" spans="1:16" x14ac:dyDescent="0.3">
      <c r="A247" t="s">
        <v>14</v>
      </c>
      <c r="B247">
        <f>SUM(B245:B246)</f>
        <v>0</v>
      </c>
    </row>
    <row r="248" spans="1:16" x14ac:dyDescent="0.3">
      <c r="C248" s="149" t="s">
        <v>17</v>
      </c>
      <c r="D248" s="149"/>
      <c r="E248" s="149"/>
      <c r="F248" s="149"/>
      <c r="G248" s="149"/>
      <c r="H248" s="149"/>
      <c r="J248" s="149" t="s">
        <v>18</v>
      </c>
      <c r="K248" s="149"/>
      <c r="L248" s="149"/>
      <c r="M248" s="149"/>
      <c r="N248" s="149"/>
    </row>
    <row r="249" spans="1:16" x14ac:dyDescent="0.3">
      <c r="D249" t="s">
        <v>19</v>
      </c>
      <c r="E249" t="s">
        <v>20</v>
      </c>
      <c r="K249" t="s">
        <v>21</v>
      </c>
      <c r="L249" t="s">
        <v>11</v>
      </c>
    </row>
    <row r="250" spans="1:16" x14ac:dyDescent="0.3">
      <c r="C250" t="s">
        <v>2</v>
      </c>
      <c r="D250" s="1" t="e">
        <f>G239</f>
        <v>#DIV/0!</v>
      </c>
      <c r="E250" s="1" t="e">
        <f>C239</f>
        <v>#DIV/0!</v>
      </c>
      <c r="J250" t="s">
        <v>16</v>
      </c>
      <c r="K250" s="1" t="e">
        <f>IF(I241="Girls",G240,IF(I241="Boys",G239,0))</f>
        <v>#DIV/0!</v>
      </c>
      <c r="L250" s="1" t="e">
        <f>IF(I241="Girls",C240,IF(I241="Boys",C239,0))</f>
        <v>#DIV/0!</v>
      </c>
      <c r="O250" s="1"/>
      <c r="P250" s="1"/>
    </row>
    <row r="251" spans="1:16" x14ac:dyDescent="0.3">
      <c r="C251" t="s">
        <v>3</v>
      </c>
      <c r="D251" s="1" t="e">
        <f>G240</f>
        <v>#DIV/0!</v>
      </c>
      <c r="E251" s="1" t="e">
        <f>C240</f>
        <v>#DIV/0!</v>
      </c>
    </row>
    <row r="253" spans="1:16" x14ac:dyDescent="0.3">
      <c r="C253" t="s">
        <v>22</v>
      </c>
      <c r="D253" t="str">
        <f>CONCATENATE(" n= ",TEXT(B239,"###"))</f>
        <v xml:space="preserve"> n= </v>
      </c>
      <c r="E253" t="str">
        <f>CONCATENATE(" n = ",TEXT(F239,"###"))</f>
        <v xml:space="preserve"> n = </v>
      </c>
    </row>
    <row r="254" spans="1:16" x14ac:dyDescent="0.3">
      <c r="C254" t="s">
        <v>23</v>
      </c>
      <c r="D254" t="str">
        <f>CONCATENATE(" n= ",TEXT(B240,"###"))</f>
        <v xml:space="preserve"> n= </v>
      </c>
      <c r="E254" t="str">
        <f>CONCATENATE(" n =  ",TEXT(F240,"###"))</f>
        <v xml:space="preserve"> n =  </v>
      </c>
    </row>
  </sheetData>
  <mergeCells count="20">
    <mergeCell ref="C16:H16"/>
    <mergeCell ref="J16:N16"/>
    <mergeCell ref="C248:H248"/>
    <mergeCell ref="J248:N248"/>
    <mergeCell ref="C41:H41"/>
    <mergeCell ref="J41:N41"/>
    <mergeCell ref="C71:H71"/>
    <mergeCell ref="J71:N71"/>
    <mergeCell ref="C96:H96"/>
    <mergeCell ref="J96:N96"/>
    <mergeCell ref="C224:H224"/>
    <mergeCell ref="J224:N224"/>
    <mergeCell ref="C147:H147"/>
    <mergeCell ref="J147:N147"/>
    <mergeCell ref="C176:H176"/>
    <mergeCell ref="J176:N176"/>
    <mergeCell ref="C200:H200"/>
    <mergeCell ref="J200:N200"/>
    <mergeCell ref="C121:H121"/>
    <mergeCell ref="J121:N1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2:U181"/>
  <sheetViews>
    <sheetView showGridLines="0" showRowColHeaders="0" topLeftCell="A34" zoomScale="80" zoomScaleNormal="80" workbookViewId="0">
      <selection activeCell="I13" sqref="I13"/>
    </sheetView>
  </sheetViews>
  <sheetFormatPr defaultColWidth="9.21875" defaultRowHeight="16.8" x14ac:dyDescent="0.4"/>
  <cols>
    <col min="1" max="1" width="1.77734375" style="4" customWidth="1"/>
    <col min="2" max="2" width="11.5546875" style="4" customWidth="1"/>
    <col min="3" max="4" width="9.21875" style="4"/>
    <col min="5" max="5" width="2.21875" style="4" customWidth="1"/>
    <col min="6" max="7" width="9.21875" style="4"/>
    <col min="8" max="8" width="0.77734375" style="4" customWidth="1"/>
    <col min="9" max="9" width="1.21875" style="4" customWidth="1"/>
    <col min="10" max="10" width="0.5546875" style="4" customWidth="1"/>
    <col min="11" max="12" width="9.21875" style="4"/>
    <col min="13" max="13" width="0.77734375" style="4" customWidth="1"/>
    <col min="14" max="14" width="1" style="4" customWidth="1"/>
    <col min="15" max="15" width="0.77734375" style="6" customWidth="1"/>
    <col min="16" max="17" width="9.21875" style="4"/>
    <col min="18" max="18" width="0.77734375" style="4" customWidth="1"/>
    <col min="19" max="20" width="9.21875" style="4"/>
    <col min="21" max="21" width="12.77734375" style="4" customWidth="1"/>
    <col min="22" max="16384" width="9.21875" style="4"/>
  </cols>
  <sheetData>
    <row r="2" spans="2:21" ht="24.6" x14ac:dyDescent="0.55000000000000004">
      <c r="C2" s="141" t="s">
        <v>10</v>
      </c>
      <c r="D2" s="141"/>
      <c r="E2" s="141"/>
      <c r="F2" s="141"/>
      <c r="G2" s="141"/>
      <c r="H2" s="141"/>
      <c r="I2" s="141"/>
      <c r="J2" s="141"/>
      <c r="K2" s="141"/>
      <c r="L2" s="141"/>
      <c r="M2" s="141"/>
      <c r="N2" s="141"/>
      <c r="O2" s="141"/>
      <c r="P2" s="141"/>
      <c r="Q2" s="141"/>
      <c r="R2" s="141"/>
      <c r="S2" s="141"/>
      <c r="T2" s="141"/>
    </row>
    <row r="4" spans="2:21" ht="12.75" customHeight="1" x14ac:dyDescent="0.4">
      <c r="C4" s="128" t="s">
        <v>57</v>
      </c>
      <c r="D4" s="128"/>
      <c r="E4" s="128"/>
      <c r="F4" s="128"/>
      <c r="G4" s="128"/>
      <c r="H4" s="128"/>
      <c r="I4" s="128"/>
      <c r="J4" s="128"/>
      <c r="K4" s="128"/>
      <c r="L4" s="128"/>
      <c r="M4" s="128"/>
      <c r="N4" s="128"/>
      <c r="O4" s="128"/>
      <c r="P4" s="128"/>
      <c r="Q4" s="128"/>
      <c r="R4" s="128"/>
      <c r="S4" s="128"/>
      <c r="T4" s="128"/>
      <c r="U4" s="128"/>
    </row>
    <row r="5" spans="2:21" x14ac:dyDescent="0.4">
      <c r="C5" s="128"/>
      <c r="D5" s="128"/>
      <c r="E5" s="128"/>
      <c r="F5" s="128"/>
      <c r="G5" s="128"/>
      <c r="H5" s="128"/>
      <c r="I5" s="128"/>
      <c r="J5" s="128"/>
      <c r="K5" s="128"/>
      <c r="L5" s="128"/>
      <c r="M5" s="128"/>
      <c r="N5" s="128"/>
      <c r="O5" s="128"/>
      <c r="P5" s="128"/>
      <c r="Q5" s="128"/>
      <c r="R5" s="128"/>
      <c r="S5" s="128"/>
      <c r="T5" s="128"/>
      <c r="U5" s="128"/>
    </row>
    <row r="6" spans="2:21" x14ac:dyDescent="0.4">
      <c r="C6" s="128"/>
      <c r="D6" s="128"/>
      <c r="E6" s="128"/>
      <c r="F6" s="128"/>
      <c r="G6" s="128"/>
      <c r="H6" s="128"/>
      <c r="I6" s="128"/>
      <c r="J6" s="128"/>
      <c r="K6" s="128"/>
      <c r="L6" s="128"/>
      <c r="M6" s="128"/>
      <c r="N6" s="128"/>
      <c r="O6" s="128"/>
      <c r="P6" s="128"/>
      <c r="Q6" s="128"/>
      <c r="R6" s="128"/>
      <c r="S6" s="128"/>
      <c r="T6" s="128"/>
      <c r="U6" s="128"/>
    </row>
    <row r="7" spans="2:21" x14ac:dyDescent="0.4">
      <c r="C7" s="128"/>
      <c r="D7" s="128"/>
      <c r="E7" s="128"/>
      <c r="F7" s="128"/>
      <c r="G7" s="128"/>
      <c r="H7" s="128"/>
      <c r="I7" s="128"/>
      <c r="J7" s="128"/>
      <c r="K7" s="128"/>
      <c r="L7" s="128"/>
      <c r="M7" s="128"/>
      <c r="N7" s="128"/>
      <c r="O7" s="128"/>
      <c r="P7" s="128"/>
      <c r="Q7" s="128"/>
      <c r="R7" s="128"/>
      <c r="S7" s="128"/>
      <c r="T7" s="128"/>
      <c r="U7" s="128"/>
    </row>
    <row r="9" spans="2:21" ht="31.5" customHeight="1" x14ac:dyDescent="0.4">
      <c r="C9" s="143" t="s">
        <v>4</v>
      </c>
      <c r="D9" s="143"/>
      <c r="F9" s="144"/>
      <c r="G9" s="145"/>
      <c r="H9" s="145"/>
      <c r="I9" s="145"/>
      <c r="J9" s="145"/>
      <c r="K9" s="145"/>
      <c r="L9" s="145"/>
      <c r="M9" s="145"/>
      <c r="N9" s="145"/>
      <c r="O9" s="145"/>
      <c r="P9" s="145"/>
      <c r="Q9" s="145"/>
      <c r="R9" s="145"/>
      <c r="S9" s="145"/>
      <c r="T9" s="146"/>
    </row>
    <row r="11" spans="2:21" ht="24" thickBot="1" x14ac:dyDescent="0.6">
      <c r="B11" s="102" t="s">
        <v>0</v>
      </c>
      <c r="C11" s="102"/>
      <c r="D11" s="102"/>
      <c r="E11" s="102"/>
      <c r="F11" s="102"/>
      <c r="G11" s="102"/>
      <c r="H11" s="102"/>
      <c r="I11" s="102"/>
      <c r="J11" s="102"/>
      <c r="K11" s="102"/>
      <c r="L11" s="36"/>
      <c r="M11" s="36"/>
      <c r="N11" s="36"/>
      <c r="O11" s="37"/>
      <c r="P11" s="36"/>
      <c r="Q11" s="36"/>
      <c r="R11" s="36"/>
      <c r="S11" s="36"/>
      <c r="T11" s="36"/>
      <c r="U11" s="34"/>
    </row>
    <row r="12" spans="2:21" ht="6.75" customHeight="1" x14ac:dyDescent="0.4"/>
    <row r="13" spans="2:21" ht="19.2" x14ac:dyDescent="0.4">
      <c r="B13" s="25" t="s">
        <v>27</v>
      </c>
      <c r="C13" s="26"/>
      <c r="D13" s="26"/>
      <c r="E13" s="26"/>
      <c r="F13" s="26"/>
      <c r="G13" s="26"/>
      <c r="H13" s="26"/>
      <c r="I13" s="26"/>
      <c r="J13" s="26"/>
      <c r="K13" s="26"/>
      <c r="L13" s="26"/>
      <c r="M13" s="26"/>
      <c r="N13" s="26"/>
      <c r="O13" s="26"/>
      <c r="P13" s="26"/>
      <c r="Q13" s="26"/>
      <c r="R13" s="26"/>
      <c r="S13" s="26"/>
    </row>
    <row r="14" spans="2:21" ht="9" customHeight="1" x14ac:dyDescent="0.4"/>
    <row r="15" spans="2:21" x14ac:dyDescent="0.4">
      <c r="F15" s="147"/>
      <c r="G15" s="147"/>
      <c r="H15" s="5"/>
      <c r="K15" s="148" t="s">
        <v>2</v>
      </c>
      <c r="L15" s="148"/>
      <c r="M15" s="5"/>
      <c r="P15" s="142" t="s">
        <v>3</v>
      </c>
      <c r="Q15" s="142"/>
    </row>
    <row r="16" spans="2:21" ht="5.25" customHeight="1" x14ac:dyDescent="0.4">
      <c r="F16" s="5"/>
      <c r="G16" s="5"/>
      <c r="H16" s="5"/>
      <c r="K16" s="7"/>
      <c r="L16" s="7"/>
      <c r="M16" s="7"/>
    </row>
    <row r="17" spans="2:20" ht="21.75" customHeight="1" x14ac:dyDescent="0.4">
      <c r="B17" s="97" t="s">
        <v>28</v>
      </c>
      <c r="C17" s="97"/>
      <c r="D17" s="97"/>
      <c r="E17" s="97"/>
      <c r="F17" s="97"/>
      <c r="G17" s="97"/>
      <c r="H17" s="8"/>
      <c r="K17" s="124"/>
      <c r="L17" s="125"/>
      <c r="M17" s="9"/>
      <c r="N17" s="10"/>
      <c r="O17" s="11"/>
      <c r="P17" s="126"/>
      <c r="Q17" s="127"/>
    </row>
    <row r="19" spans="2:20" ht="6" customHeight="1" x14ac:dyDescent="0.4"/>
    <row r="20" spans="2:20" ht="30.75" customHeight="1" x14ac:dyDescent="0.4">
      <c r="C20" s="137" t="s">
        <v>1</v>
      </c>
      <c r="D20" s="137"/>
      <c r="E20" s="12"/>
      <c r="F20" s="138" t="s">
        <v>29</v>
      </c>
      <c r="G20" s="138"/>
      <c r="H20" s="27"/>
      <c r="I20" s="28"/>
      <c r="J20" s="28"/>
      <c r="K20" s="138" t="s">
        <v>30</v>
      </c>
      <c r="L20" s="138"/>
      <c r="M20" s="9"/>
      <c r="N20" s="10"/>
      <c r="O20" s="11"/>
      <c r="P20" s="139" t="s">
        <v>31</v>
      </c>
      <c r="Q20" s="139"/>
      <c r="R20" s="10"/>
      <c r="S20" s="139" t="s">
        <v>30</v>
      </c>
      <c r="T20" s="139"/>
    </row>
    <row r="21" spans="2:20" ht="6.75" customHeight="1" x14ac:dyDescent="0.4"/>
    <row r="22" spans="2:20" x14ac:dyDescent="0.4">
      <c r="C22" s="122"/>
      <c r="D22" s="123"/>
      <c r="E22" s="10"/>
      <c r="F22" s="124"/>
      <c r="G22" s="125"/>
      <c r="H22" s="9"/>
      <c r="I22" s="10"/>
      <c r="J22" s="10"/>
      <c r="K22" s="124"/>
      <c r="L22" s="125"/>
      <c r="M22" s="9"/>
      <c r="N22" s="10"/>
      <c r="O22" s="11"/>
      <c r="P22" s="126"/>
      <c r="Q22" s="127"/>
      <c r="R22" s="10"/>
      <c r="S22" s="126"/>
      <c r="T22" s="127"/>
    </row>
    <row r="23" spans="2:20" ht="4.5" customHeight="1" x14ac:dyDescent="0.4">
      <c r="C23" s="10"/>
      <c r="D23" s="10"/>
      <c r="E23" s="10"/>
      <c r="F23" s="10"/>
      <c r="G23" s="10"/>
      <c r="H23" s="10"/>
      <c r="I23" s="10"/>
      <c r="J23" s="10"/>
      <c r="K23" s="10"/>
      <c r="L23" s="10"/>
      <c r="M23" s="10"/>
      <c r="N23" s="10"/>
      <c r="O23" s="11"/>
      <c r="P23" s="10"/>
      <c r="Q23" s="10"/>
      <c r="R23" s="10"/>
      <c r="S23" s="10"/>
      <c r="T23" s="10"/>
    </row>
    <row r="24" spans="2:20" x14ac:dyDescent="0.4">
      <c r="C24" s="122"/>
      <c r="D24" s="123"/>
      <c r="E24" s="10"/>
      <c r="F24" s="124"/>
      <c r="G24" s="125"/>
      <c r="H24" s="9"/>
      <c r="I24" s="10"/>
      <c r="J24" s="10"/>
      <c r="K24" s="124"/>
      <c r="L24" s="125"/>
      <c r="M24" s="9"/>
      <c r="N24" s="10"/>
      <c r="O24" s="11"/>
      <c r="P24" s="126"/>
      <c r="Q24" s="127"/>
      <c r="R24" s="10"/>
      <c r="S24" s="126"/>
      <c r="T24" s="127"/>
    </row>
    <row r="25" spans="2:20" ht="6.75" customHeight="1" x14ac:dyDescent="0.4">
      <c r="C25" s="10"/>
      <c r="D25" s="10"/>
      <c r="E25" s="10"/>
      <c r="F25" s="10"/>
      <c r="G25" s="10"/>
      <c r="H25" s="10"/>
      <c r="I25" s="10"/>
      <c r="J25" s="10"/>
      <c r="K25" s="10"/>
      <c r="L25" s="10"/>
      <c r="M25" s="10"/>
      <c r="N25" s="10"/>
      <c r="O25" s="11"/>
      <c r="P25" s="10"/>
      <c r="Q25" s="10"/>
      <c r="R25" s="10"/>
      <c r="S25" s="10"/>
      <c r="T25" s="10"/>
    </row>
    <row r="26" spans="2:20" x14ac:dyDescent="0.4">
      <c r="C26" s="122"/>
      <c r="D26" s="123"/>
      <c r="E26" s="10"/>
      <c r="F26" s="124"/>
      <c r="G26" s="125"/>
      <c r="H26" s="9"/>
      <c r="I26" s="10"/>
      <c r="J26" s="10"/>
      <c r="K26" s="124"/>
      <c r="L26" s="125"/>
      <c r="M26" s="9"/>
      <c r="N26" s="10"/>
      <c r="O26" s="11"/>
      <c r="P26" s="126"/>
      <c r="Q26" s="127"/>
      <c r="R26" s="10"/>
      <c r="S26" s="126"/>
      <c r="T26" s="127"/>
    </row>
    <row r="27" spans="2:20" ht="6" customHeight="1" x14ac:dyDescent="0.4">
      <c r="C27" s="10"/>
      <c r="D27" s="10"/>
      <c r="E27" s="10"/>
      <c r="F27" s="10"/>
      <c r="G27" s="10"/>
      <c r="H27" s="10"/>
      <c r="I27" s="10"/>
      <c r="J27" s="10"/>
      <c r="K27" s="10"/>
      <c r="L27" s="10"/>
      <c r="M27" s="10"/>
      <c r="N27" s="10"/>
      <c r="O27" s="11"/>
      <c r="P27" s="10"/>
      <c r="Q27" s="10"/>
      <c r="R27" s="10"/>
      <c r="S27" s="10"/>
      <c r="T27" s="10"/>
    </row>
    <row r="28" spans="2:20" x14ac:dyDescent="0.4">
      <c r="C28" s="122"/>
      <c r="D28" s="123"/>
      <c r="E28" s="10"/>
      <c r="F28" s="124"/>
      <c r="G28" s="125"/>
      <c r="H28" s="9"/>
      <c r="I28" s="10"/>
      <c r="J28" s="10"/>
      <c r="K28" s="124"/>
      <c r="L28" s="125"/>
      <c r="M28" s="9"/>
      <c r="N28" s="10"/>
      <c r="O28" s="11"/>
      <c r="P28" s="126"/>
      <c r="Q28" s="127"/>
      <c r="R28" s="10"/>
      <c r="S28" s="126"/>
      <c r="T28" s="127"/>
    </row>
    <row r="29" spans="2:20" ht="6" customHeight="1" x14ac:dyDescent="0.4">
      <c r="C29" s="10"/>
      <c r="D29" s="10"/>
      <c r="E29" s="10"/>
      <c r="F29" s="10"/>
      <c r="G29" s="10"/>
      <c r="H29" s="10"/>
      <c r="I29" s="10"/>
      <c r="J29" s="10"/>
      <c r="K29" s="13"/>
      <c r="L29" s="10"/>
      <c r="M29" s="10"/>
      <c r="N29" s="10"/>
      <c r="O29" s="11"/>
      <c r="P29" s="10"/>
      <c r="Q29" s="10"/>
      <c r="R29" s="10"/>
      <c r="S29" s="10"/>
      <c r="T29" s="10"/>
    </row>
    <row r="30" spans="2:20" x14ac:dyDescent="0.4">
      <c r="C30" s="122"/>
      <c r="D30" s="123"/>
      <c r="E30" s="10"/>
      <c r="F30" s="124"/>
      <c r="G30" s="125"/>
      <c r="H30" s="9"/>
      <c r="I30" s="10"/>
      <c r="J30" s="10"/>
      <c r="K30" s="124"/>
      <c r="L30" s="125"/>
      <c r="M30" s="9"/>
      <c r="N30" s="10"/>
      <c r="O30" s="11"/>
      <c r="P30" s="126"/>
      <c r="Q30" s="127"/>
      <c r="R30" s="10"/>
      <c r="S30" s="126"/>
      <c r="T30" s="127"/>
    </row>
    <row r="31" spans="2:20" ht="6" customHeight="1" x14ac:dyDescent="0.4">
      <c r="C31" s="10"/>
      <c r="D31" s="10"/>
      <c r="E31" s="10"/>
      <c r="F31" s="10"/>
      <c r="G31" s="10"/>
      <c r="H31" s="10"/>
      <c r="I31" s="10"/>
      <c r="J31" s="10"/>
      <c r="K31" s="10"/>
      <c r="L31" s="10"/>
      <c r="M31" s="10"/>
      <c r="N31" s="10"/>
      <c r="O31" s="11"/>
      <c r="P31" s="10"/>
      <c r="Q31" s="10"/>
      <c r="R31" s="10"/>
      <c r="S31" s="10"/>
      <c r="T31" s="10"/>
    </row>
    <row r="32" spans="2:20" x14ac:dyDescent="0.4">
      <c r="C32" s="122"/>
      <c r="D32" s="123"/>
      <c r="E32" s="10"/>
      <c r="F32" s="124"/>
      <c r="G32" s="125"/>
      <c r="H32" s="9"/>
      <c r="I32" s="10"/>
      <c r="J32" s="10"/>
      <c r="K32" s="124"/>
      <c r="L32" s="125"/>
      <c r="M32" s="9"/>
      <c r="N32" s="10"/>
      <c r="O32" s="11"/>
      <c r="P32" s="126"/>
      <c r="Q32" s="127"/>
      <c r="R32" s="10"/>
      <c r="S32" s="126"/>
      <c r="T32" s="127"/>
    </row>
    <row r="33" spans="3:20" ht="5.25" customHeight="1" x14ac:dyDescent="0.4">
      <c r="C33" s="13"/>
      <c r="D33" s="10"/>
      <c r="E33" s="10"/>
      <c r="F33" s="10"/>
      <c r="G33" s="10"/>
      <c r="H33" s="10"/>
      <c r="I33" s="10"/>
      <c r="J33" s="10"/>
      <c r="K33" s="10"/>
      <c r="L33" s="10"/>
      <c r="M33" s="10"/>
      <c r="N33" s="10"/>
      <c r="O33" s="11"/>
      <c r="P33" s="10"/>
      <c r="Q33" s="10"/>
      <c r="R33" s="10"/>
      <c r="S33" s="10"/>
      <c r="T33" s="10"/>
    </row>
    <row r="34" spans="3:20" x14ac:dyDescent="0.4">
      <c r="C34" s="122"/>
      <c r="D34" s="123"/>
      <c r="E34" s="10"/>
      <c r="F34" s="124"/>
      <c r="G34" s="125"/>
      <c r="H34" s="9"/>
      <c r="I34" s="10"/>
      <c r="J34" s="10"/>
      <c r="K34" s="124"/>
      <c r="L34" s="125"/>
      <c r="M34" s="9"/>
      <c r="N34" s="10"/>
      <c r="O34" s="11"/>
      <c r="P34" s="126"/>
      <c r="Q34" s="127"/>
      <c r="R34" s="10"/>
      <c r="S34" s="126"/>
      <c r="T34" s="127"/>
    </row>
    <row r="35" spans="3:20" ht="4.5" customHeight="1" x14ac:dyDescent="0.4">
      <c r="C35" s="10"/>
      <c r="D35" s="10"/>
      <c r="E35" s="10"/>
      <c r="F35" s="10"/>
      <c r="G35" s="10"/>
      <c r="H35" s="10"/>
      <c r="I35" s="10"/>
      <c r="J35" s="10"/>
      <c r="K35" s="10"/>
      <c r="L35" s="10"/>
      <c r="M35" s="10"/>
      <c r="N35" s="10"/>
      <c r="O35" s="11"/>
      <c r="P35" s="10"/>
      <c r="Q35" s="10"/>
      <c r="R35" s="10"/>
      <c r="S35" s="10"/>
      <c r="T35" s="10"/>
    </row>
    <row r="36" spans="3:20" x14ac:dyDescent="0.4">
      <c r="C36" s="122"/>
      <c r="D36" s="123"/>
      <c r="E36" s="10"/>
      <c r="F36" s="124"/>
      <c r="G36" s="125"/>
      <c r="H36" s="9"/>
      <c r="I36" s="10"/>
      <c r="J36" s="10"/>
      <c r="K36" s="124"/>
      <c r="L36" s="125"/>
      <c r="M36" s="9"/>
      <c r="N36" s="10"/>
      <c r="O36" s="11"/>
      <c r="P36" s="126"/>
      <c r="Q36" s="127"/>
      <c r="R36" s="10"/>
      <c r="S36" s="126"/>
      <c r="T36" s="127"/>
    </row>
    <row r="37" spans="3:20" ht="4.5" customHeight="1" x14ac:dyDescent="0.4">
      <c r="C37" s="10"/>
      <c r="D37" s="10"/>
      <c r="E37" s="10"/>
      <c r="F37" s="10"/>
      <c r="G37" s="10"/>
      <c r="H37" s="10"/>
      <c r="I37" s="10"/>
      <c r="J37" s="10"/>
      <c r="K37" s="10"/>
      <c r="L37" s="10"/>
      <c r="M37" s="10"/>
      <c r="N37" s="10"/>
      <c r="O37" s="11"/>
      <c r="P37" s="10"/>
      <c r="Q37" s="10"/>
      <c r="R37" s="10"/>
      <c r="S37" s="10"/>
      <c r="T37" s="10"/>
    </row>
    <row r="38" spans="3:20" x14ac:dyDescent="0.4">
      <c r="C38" s="122"/>
      <c r="D38" s="123"/>
      <c r="E38" s="10"/>
      <c r="F38" s="124"/>
      <c r="G38" s="125"/>
      <c r="H38" s="9"/>
      <c r="I38" s="10"/>
      <c r="J38" s="10"/>
      <c r="K38" s="124"/>
      <c r="L38" s="125"/>
      <c r="M38" s="9"/>
      <c r="N38" s="10"/>
      <c r="O38" s="11"/>
      <c r="P38" s="126"/>
      <c r="Q38" s="127"/>
      <c r="R38" s="10"/>
      <c r="S38" s="126"/>
      <c r="T38" s="127"/>
    </row>
    <row r="39" spans="3:20" ht="6.75" customHeight="1" x14ac:dyDescent="0.4">
      <c r="C39" s="10"/>
      <c r="D39" s="10"/>
      <c r="E39" s="10"/>
      <c r="F39" s="10"/>
      <c r="G39" s="10"/>
      <c r="H39" s="10"/>
      <c r="I39" s="10"/>
      <c r="J39" s="10"/>
      <c r="K39" s="10"/>
      <c r="L39" s="10"/>
      <c r="M39" s="10"/>
      <c r="N39" s="10"/>
      <c r="O39" s="11"/>
      <c r="P39" s="10"/>
      <c r="Q39" s="10"/>
      <c r="R39" s="10"/>
      <c r="S39" s="10"/>
      <c r="T39" s="10"/>
    </row>
    <row r="40" spans="3:20" x14ac:dyDescent="0.4">
      <c r="C40" s="122"/>
      <c r="D40" s="123"/>
      <c r="E40" s="10"/>
      <c r="F40" s="124"/>
      <c r="G40" s="125"/>
      <c r="H40" s="9"/>
      <c r="I40" s="10"/>
      <c r="J40" s="10"/>
      <c r="K40" s="124"/>
      <c r="L40" s="125"/>
      <c r="M40" s="9"/>
      <c r="N40" s="10"/>
      <c r="O40" s="11"/>
      <c r="P40" s="126"/>
      <c r="Q40" s="127"/>
      <c r="R40" s="10"/>
      <c r="S40" s="126"/>
      <c r="T40" s="127"/>
    </row>
    <row r="41" spans="3:20" ht="4.5" customHeight="1" x14ac:dyDescent="0.4">
      <c r="C41" s="14"/>
      <c r="D41" s="14"/>
      <c r="E41" s="15"/>
      <c r="F41" s="9"/>
      <c r="G41" s="9"/>
      <c r="H41" s="9"/>
      <c r="I41" s="10"/>
      <c r="J41" s="10"/>
      <c r="K41" s="9"/>
      <c r="L41" s="9"/>
      <c r="M41" s="9"/>
      <c r="N41" s="10"/>
      <c r="O41" s="11"/>
      <c r="P41" s="9"/>
      <c r="Q41" s="9"/>
      <c r="R41" s="10"/>
      <c r="S41" s="9"/>
      <c r="T41" s="9"/>
    </row>
    <row r="42" spans="3:20" x14ac:dyDescent="0.4">
      <c r="C42" s="122"/>
      <c r="D42" s="123"/>
      <c r="E42" s="10"/>
      <c r="F42" s="124"/>
      <c r="G42" s="125"/>
      <c r="H42" s="9"/>
      <c r="I42" s="10"/>
      <c r="J42" s="10"/>
      <c r="K42" s="124"/>
      <c r="L42" s="125"/>
      <c r="M42" s="9"/>
      <c r="N42" s="10"/>
      <c r="O42" s="11"/>
      <c r="P42" s="126"/>
      <c r="Q42" s="127"/>
      <c r="R42" s="10"/>
      <c r="S42" s="126"/>
      <c r="T42" s="127"/>
    </row>
    <row r="43" spans="3:20" ht="4.5" customHeight="1" x14ac:dyDescent="0.4">
      <c r="C43" s="14"/>
      <c r="D43" s="14"/>
      <c r="E43" s="15"/>
      <c r="F43" s="9"/>
      <c r="G43" s="9"/>
      <c r="H43" s="9"/>
      <c r="I43" s="10"/>
      <c r="J43" s="10"/>
      <c r="K43" s="9"/>
      <c r="L43" s="9"/>
      <c r="M43" s="9"/>
      <c r="N43" s="10"/>
      <c r="O43" s="11"/>
      <c r="P43" s="9"/>
      <c r="Q43" s="9"/>
      <c r="R43" s="10"/>
      <c r="S43" s="9"/>
      <c r="T43" s="9"/>
    </row>
    <row r="44" spans="3:20" x14ac:dyDescent="0.4">
      <c r="C44" s="122"/>
      <c r="D44" s="123"/>
      <c r="E44" s="10"/>
      <c r="F44" s="124"/>
      <c r="G44" s="125"/>
      <c r="H44" s="9"/>
      <c r="I44" s="10"/>
      <c r="J44" s="10"/>
      <c r="K44" s="124"/>
      <c r="L44" s="125"/>
      <c r="M44" s="9"/>
      <c r="N44" s="10"/>
      <c r="O44" s="11"/>
      <c r="P44" s="126"/>
      <c r="Q44" s="127"/>
      <c r="R44" s="10"/>
      <c r="S44" s="126"/>
      <c r="T44" s="127"/>
    </row>
    <row r="45" spans="3:20" ht="4.5" customHeight="1" x14ac:dyDescent="0.4">
      <c r="C45" s="14"/>
      <c r="D45" s="14"/>
      <c r="E45" s="15"/>
      <c r="F45" s="9"/>
      <c r="G45" s="9"/>
      <c r="H45" s="9"/>
      <c r="I45" s="10"/>
      <c r="J45" s="10"/>
      <c r="K45" s="9"/>
      <c r="L45" s="9"/>
      <c r="M45" s="9"/>
      <c r="N45" s="10"/>
      <c r="O45" s="11"/>
      <c r="P45" s="9"/>
      <c r="Q45" s="9"/>
      <c r="R45" s="10"/>
      <c r="S45" s="9"/>
      <c r="T45" s="9"/>
    </row>
    <row r="46" spans="3:20" x14ac:dyDescent="0.4">
      <c r="C46" s="122"/>
      <c r="D46" s="123"/>
      <c r="E46" s="10"/>
      <c r="F46" s="124"/>
      <c r="G46" s="125"/>
      <c r="H46" s="9"/>
      <c r="I46" s="10"/>
      <c r="J46" s="10"/>
      <c r="K46" s="124"/>
      <c r="L46" s="125"/>
      <c r="M46" s="9"/>
      <c r="N46" s="10"/>
      <c r="O46" s="11"/>
      <c r="P46" s="126"/>
      <c r="Q46" s="127"/>
      <c r="R46" s="10"/>
      <c r="S46" s="126"/>
      <c r="T46" s="127"/>
    </row>
    <row r="47" spans="3:20" ht="4.5" customHeight="1" x14ac:dyDescent="0.4">
      <c r="C47" s="14"/>
      <c r="D47" s="14"/>
      <c r="E47" s="15"/>
      <c r="F47" s="9"/>
      <c r="G47" s="9"/>
      <c r="H47" s="9"/>
      <c r="I47" s="10"/>
      <c r="J47" s="10"/>
      <c r="K47" s="9"/>
      <c r="L47" s="9"/>
      <c r="M47" s="9"/>
      <c r="N47" s="10"/>
      <c r="O47" s="11"/>
      <c r="P47" s="9"/>
      <c r="Q47" s="9"/>
      <c r="R47" s="10"/>
      <c r="S47" s="9"/>
      <c r="T47" s="9"/>
    </row>
    <row r="48" spans="3:20" x14ac:dyDescent="0.4">
      <c r="C48" s="122"/>
      <c r="D48" s="123"/>
      <c r="E48" s="10"/>
      <c r="F48" s="124"/>
      <c r="G48" s="125"/>
      <c r="H48" s="9"/>
      <c r="I48" s="10"/>
      <c r="J48" s="10"/>
      <c r="K48" s="124"/>
      <c r="L48" s="125"/>
      <c r="M48" s="9"/>
      <c r="N48" s="10"/>
      <c r="O48" s="11"/>
      <c r="P48" s="126"/>
      <c r="Q48" s="127"/>
      <c r="R48" s="10"/>
      <c r="S48" s="126"/>
      <c r="T48" s="127"/>
    </row>
    <row r="49" spans="2:20" ht="4.5" customHeight="1" x14ac:dyDescent="0.4">
      <c r="C49" s="14"/>
      <c r="D49" s="14"/>
      <c r="E49" s="15"/>
      <c r="F49" s="9"/>
      <c r="G49" s="9"/>
      <c r="H49" s="9"/>
      <c r="I49" s="10"/>
      <c r="J49" s="10"/>
      <c r="K49" s="9"/>
      <c r="L49" s="9"/>
      <c r="M49" s="9"/>
      <c r="N49" s="10"/>
      <c r="O49" s="11"/>
      <c r="P49" s="9"/>
      <c r="Q49" s="9"/>
      <c r="R49" s="10"/>
      <c r="S49" s="9"/>
      <c r="T49" s="9"/>
    </row>
    <row r="50" spans="2:20" x14ac:dyDescent="0.4">
      <c r="C50" s="122"/>
      <c r="D50" s="123"/>
      <c r="E50" s="10"/>
      <c r="F50" s="124"/>
      <c r="G50" s="125"/>
      <c r="H50" s="9"/>
      <c r="I50" s="10"/>
      <c r="J50" s="10"/>
      <c r="K50" s="124"/>
      <c r="L50" s="125"/>
      <c r="M50" s="9"/>
      <c r="N50" s="10"/>
      <c r="O50" s="11"/>
      <c r="P50" s="126"/>
      <c r="Q50" s="127"/>
      <c r="R50" s="10"/>
      <c r="S50" s="126"/>
      <c r="T50" s="127"/>
    </row>
    <row r="51" spans="2:20" ht="3.75" customHeight="1" x14ac:dyDescent="0.4">
      <c r="C51" s="14"/>
      <c r="D51" s="14"/>
      <c r="E51" s="15"/>
      <c r="F51" s="9"/>
      <c r="G51" s="9"/>
      <c r="H51" s="9"/>
      <c r="I51" s="10"/>
      <c r="J51" s="10"/>
      <c r="K51" s="9"/>
      <c r="L51" s="9"/>
      <c r="M51" s="9"/>
      <c r="N51" s="10"/>
      <c r="O51" s="11"/>
      <c r="P51" s="9"/>
      <c r="Q51" s="9"/>
      <c r="R51" s="10"/>
      <c r="S51" s="9"/>
      <c r="T51" s="9"/>
    </row>
    <row r="52" spans="2:20" x14ac:dyDescent="0.4">
      <c r="C52" s="122"/>
      <c r="D52" s="123"/>
      <c r="E52" s="10"/>
      <c r="F52" s="124"/>
      <c r="G52" s="125"/>
      <c r="H52" s="9"/>
      <c r="I52" s="10"/>
      <c r="J52" s="10"/>
      <c r="K52" s="124"/>
      <c r="L52" s="125"/>
      <c r="M52" s="9"/>
      <c r="N52" s="10"/>
      <c r="O52" s="11"/>
      <c r="P52" s="126"/>
      <c r="Q52" s="127"/>
      <c r="R52" s="10"/>
      <c r="S52" s="126"/>
      <c r="T52" s="127"/>
    </row>
    <row r="53" spans="2:20" ht="3" customHeight="1" x14ac:dyDescent="0.4">
      <c r="C53" s="14"/>
      <c r="D53" s="14"/>
      <c r="E53" s="15"/>
      <c r="F53" s="9"/>
      <c r="G53" s="9"/>
      <c r="H53" s="9"/>
      <c r="I53" s="10"/>
      <c r="J53" s="10"/>
      <c r="K53" s="9"/>
      <c r="L53" s="9"/>
      <c r="M53" s="9"/>
      <c r="N53" s="10"/>
      <c r="O53" s="11"/>
      <c r="P53" s="9"/>
      <c r="Q53" s="9"/>
      <c r="R53" s="10"/>
      <c r="S53" s="9"/>
      <c r="T53" s="9"/>
    </row>
    <row r="54" spans="2:20" x14ac:dyDescent="0.4">
      <c r="C54" s="122"/>
      <c r="D54" s="123"/>
      <c r="E54" s="10"/>
      <c r="F54" s="124"/>
      <c r="G54" s="125"/>
      <c r="H54" s="9"/>
      <c r="I54" s="10"/>
      <c r="J54" s="10"/>
      <c r="K54" s="124"/>
      <c r="L54" s="125"/>
      <c r="M54" s="9"/>
      <c r="N54" s="10"/>
      <c r="O54" s="11"/>
      <c r="P54" s="126"/>
      <c r="Q54" s="127"/>
      <c r="R54" s="10"/>
      <c r="S54" s="126"/>
      <c r="T54" s="127"/>
    </row>
    <row r="55" spans="2:20" ht="4.5" customHeight="1" x14ac:dyDescent="0.4">
      <c r="C55" s="14"/>
      <c r="D55" s="14"/>
      <c r="E55" s="15"/>
      <c r="F55" s="9"/>
      <c r="G55" s="9"/>
      <c r="H55" s="9"/>
      <c r="I55" s="10"/>
      <c r="J55" s="10"/>
      <c r="K55" s="9"/>
      <c r="L55" s="9"/>
      <c r="M55" s="9"/>
      <c r="N55" s="10"/>
      <c r="O55" s="11"/>
      <c r="P55" s="9"/>
      <c r="Q55" s="9"/>
      <c r="R55" s="10"/>
      <c r="S55" s="9"/>
      <c r="T55" s="9"/>
    </row>
    <row r="56" spans="2:20" x14ac:dyDescent="0.4">
      <c r="C56" s="122"/>
      <c r="D56" s="123"/>
      <c r="E56" s="10"/>
      <c r="F56" s="124"/>
      <c r="G56" s="125"/>
      <c r="H56" s="9"/>
      <c r="I56" s="10"/>
      <c r="J56" s="10"/>
      <c r="K56" s="124"/>
      <c r="L56" s="125"/>
      <c r="M56" s="9"/>
      <c r="N56" s="10"/>
      <c r="O56" s="11"/>
      <c r="P56" s="126"/>
      <c r="Q56" s="127"/>
      <c r="R56" s="10"/>
      <c r="S56" s="126"/>
      <c r="T56" s="127"/>
    </row>
    <row r="57" spans="2:20" ht="4.5" customHeight="1" x14ac:dyDescent="0.4">
      <c r="C57" s="14"/>
      <c r="D57" s="14"/>
      <c r="E57" s="15"/>
      <c r="F57" s="9"/>
      <c r="G57" s="9"/>
      <c r="H57" s="9"/>
      <c r="I57" s="10"/>
      <c r="J57" s="10"/>
      <c r="K57" s="9"/>
      <c r="L57" s="9"/>
      <c r="M57" s="9"/>
      <c r="N57" s="10"/>
      <c r="O57" s="11"/>
      <c r="P57" s="9"/>
      <c r="Q57" s="9"/>
      <c r="R57" s="10"/>
      <c r="S57" s="9"/>
      <c r="T57" s="9"/>
    </row>
    <row r="58" spans="2:20" x14ac:dyDescent="0.4">
      <c r="C58" s="122"/>
      <c r="D58" s="123"/>
      <c r="E58" s="10"/>
      <c r="F58" s="124"/>
      <c r="G58" s="125"/>
      <c r="H58" s="9"/>
      <c r="I58" s="10"/>
      <c r="J58" s="10"/>
      <c r="K58" s="124"/>
      <c r="L58" s="125"/>
      <c r="M58" s="9"/>
      <c r="N58" s="10"/>
      <c r="O58" s="11"/>
      <c r="P58" s="126"/>
      <c r="Q58" s="127"/>
      <c r="R58" s="10"/>
      <c r="S58" s="126"/>
      <c r="T58" s="127"/>
    </row>
    <row r="59" spans="2:20" ht="4.5" customHeight="1" x14ac:dyDescent="0.4">
      <c r="C59" s="14"/>
      <c r="D59" s="14"/>
      <c r="E59" s="15"/>
      <c r="F59" s="9"/>
      <c r="G59" s="9"/>
      <c r="H59" s="9"/>
      <c r="I59" s="10"/>
      <c r="J59" s="10"/>
      <c r="K59" s="9"/>
      <c r="L59" s="9"/>
      <c r="M59" s="9"/>
      <c r="N59" s="10"/>
      <c r="O59" s="11"/>
      <c r="P59" s="9"/>
      <c r="Q59" s="9"/>
      <c r="R59" s="10"/>
      <c r="S59" s="9"/>
      <c r="T59" s="9"/>
    </row>
    <row r="60" spans="2:20" x14ac:dyDescent="0.4">
      <c r="C60" s="122"/>
      <c r="D60" s="123"/>
      <c r="E60" s="10"/>
      <c r="F60" s="124"/>
      <c r="G60" s="125"/>
      <c r="H60" s="9"/>
      <c r="I60" s="10"/>
      <c r="J60" s="10"/>
      <c r="K60" s="124"/>
      <c r="L60" s="125"/>
      <c r="M60" s="9"/>
      <c r="N60" s="10"/>
      <c r="O60" s="11"/>
      <c r="P60" s="126"/>
      <c r="Q60" s="127"/>
      <c r="R60" s="10"/>
      <c r="S60" s="126"/>
      <c r="T60" s="127"/>
    </row>
    <row r="61" spans="2:20" x14ac:dyDescent="0.4">
      <c r="B61" s="6"/>
      <c r="C61" s="16"/>
      <c r="D61" s="16"/>
      <c r="E61" s="11"/>
      <c r="F61" s="17"/>
      <c r="G61" s="17"/>
      <c r="H61" s="17"/>
      <c r="I61" s="11"/>
      <c r="J61" s="11"/>
      <c r="K61" s="17"/>
      <c r="L61" s="17"/>
      <c r="M61" s="17"/>
      <c r="N61" s="11"/>
      <c r="O61" s="11"/>
      <c r="P61" s="17"/>
      <c r="Q61" s="17"/>
      <c r="R61" s="11"/>
      <c r="S61" s="17"/>
      <c r="T61" s="17"/>
    </row>
    <row r="62" spans="2:20" x14ac:dyDescent="0.4">
      <c r="B62" s="6"/>
      <c r="C62" s="112" t="s">
        <v>46</v>
      </c>
      <c r="D62" s="112"/>
      <c r="E62" s="29"/>
      <c r="F62" s="113">
        <f>IFERROR(SUM(F22:G60)," ")</f>
        <v>0</v>
      </c>
      <c r="G62" s="113"/>
      <c r="H62" s="52"/>
      <c r="I62" s="53"/>
      <c r="J62" s="53"/>
      <c r="K62" s="113">
        <f>IFERROR(SUM(K22:L60)," ")</f>
        <v>0</v>
      </c>
      <c r="L62" s="113"/>
      <c r="M62" s="17"/>
      <c r="N62" s="29"/>
      <c r="O62" s="29"/>
      <c r="P62" s="114">
        <f>IFERROR(SUM(P22:Q60)," ")</f>
        <v>0</v>
      </c>
      <c r="Q62" s="114"/>
      <c r="R62" s="54"/>
      <c r="S62" s="114">
        <f>IFERROR(SUM(S22:T60)," ")</f>
        <v>0</v>
      </c>
      <c r="T62" s="114"/>
    </row>
    <row r="63" spans="2:20" ht="3" customHeight="1" x14ac:dyDescent="0.4">
      <c r="B63" s="6"/>
      <c r="C63" s="17"/>
      <c r="D63" s="17"/>
      <c r="E63" s="29"/>
      <c r="F63" s="17"/>
      <c r="G63" s="17"/>
      <c r="H63" s="17"/>
      <c r="I63" s="29"/>
      <c r="J63" s="29"/>
      <c r="K63" s="17"/>
      <c r="L63" s="17"/>
      <c r="M63" s="17"/>
      <c r="N63" s="29"/>
      <c r="O63" s="29"/>
      <c r="P63" s="17"/>
      <c r="Q63" s="17"/>
      <c r="R63" s="29"/>
      <c r="S63" s="17"/>
      <c r="T63" s="17"/>
    </row>
    <row r="64" spans="2:20" x14ac:dyDescent="0.4">
      <c r="B64" s="6"/>
      <c r="C64" s="16"/>
      <c r="D64" s="16"/>
      <c r="E64" s="11"/>
      <c r="F64" s="17"/>
      <c r="G64" s="17"/>
      <c r="H64" s="17"/>
      <c r="I64" s="11"/>
      <c r="J64" s="11"/>
      <c r="K64" s="120" t="s">
        <v>2</v>
      </c>
      <c r="L64" s="120"/>
      <c r="M64" s="17"/>
      <c r="N64" s="11"/>
      <c r="O64" s="11"/>
      <c r="P64" s="17"/>
      <c r="Q64" s="17"/>
      <c r="R64" s="11"/>
      <c r="S64" s="121" t="s">
        <v>3</v>
      </c>
      <c r="T64" s="121"/>
    </row>
    <row r="65" spans="2:20" ht="5.25" customHeight="1" thickBot="1" x14ac:dyDescent="0.45">
      <c r="B65" s="6"/>
      <c r="C65" s="16"/>
      <c r="D65" s="16"/>
      <c r="E65" s="11"/>
      <c r="F65" s="17"/>
      <c r="G65" s="17"/>
      <c r="H65" s="17"/>
      <c r="I65" s="11"/>
      <c r="J65" s="11"/>
      <c r="K65" s="17"/>
      <c r="L65" s="17"/>
      <c r="M65" s="17"/>
      <c r="N65" s="11"/>
      <c r="O65" s="11"/>
      <c r="P65" s="17"/>
      <c r="Q65" s="17"/>
      <c r="R65" s="11"/>
      <c r="S65" s="17"/>
      <c r="T65" s="17"/>
    </row>
    <row r="66" spans="2:20" ht="17.399999999999999" thickBot="1" x14ac:dyDescent="0.45">
      <c r="B66" s="6"/>
      <c r="C66" s="115" t="s">
        <v>32</v>
      </c>
      <c r="D66" s="115"/>
      <c r="E66" s="115"/>
      <c r="F66" s="115"/>
      <c r="G66" s="115"/>
      <c r="H66" s="17"/>
      <c r="I66" s="11"/>
      <c r="J66" s="11"/>
      <c r="K66" s="116" t="str">
        <f>IFERROR(SUM(F22:G60)/SUM(K22:L60),"Calculated Cell ")</f>
        <v xml:space="preserve">Calculated Cell </v>
      </c>
      <c r="L66" s="117"/>
      <c r="M66" s="50"/>
      <c r="N66" s="51"/>
      <c r="O66" s="51"/>
      <c r="P66" s="50"/>
      <c r="Q66" s="50"/>
      <c r="R66" s="51"/>
      <c r="S66" s="118" t="str">
        <f>IFERROR(SUM(P22:Q60)/SUM(S22:T60),"Calculated Cell ")</f>
        <v xml:space="preserve">Calculated Cell </v>
      </c>
      <c r="T66" s="119"/>
    </row>
    <row r="67" spans="2:20" x14ac:dyDescent="0.4">
      <c r="B67" s="6"/>
      <c r="C67" s="39"/>
      <c r="D67" s="39"/>
      <c r="E67" s="39"/>
      <c r="F67" s="39"/>
      <c r="G67" s="39"/>
      <c r="H67" s="17"/>
      <c r="I67" s="11"/>
      <c r="J67" s="11"/>
      <c r="K67" s="40"/>
      <c r="L67" s="40"/>
      <c r="M67" s="17"/>
      <c r="N67" s="11"/>
      <c r="O67" s="11"/>
      <c r="P67" s="17"/>
      <c r="Q67" s="17"/>
      <c r="R67" s="11"/>
      <c r="S67" s="40"/>
      <c r="T67" s="40"/>
    </row>
    <row r="68" spans="2:20" ht="21" customHeight="1" x14ac:dyDescent="0.4">
      <c r="B68" s="129" t="s">
        <v>47</v>
      </c>
      <c r="C68" s="129"/>
      <c r="D68" s="129"/>
      <c r="E68" s="11"/>
      <c r="F68" s="17"/>
      <c r="G68" s="17"/>
      <c r="H68" s="17"/>
      <c r="I68" s="11"/>
      <c r="J68" s="11"/>
      <c r="K68" s="17"/>
      <c r="L68" s="17"/>
      <c r="M68" s="17"/>
      <c r="N68" s="11"/>
      <c r="O68" s="11"/>
      <c r="P68" s="17"/>
      <c r="Q68" s="17"/>
      <c r="R68" s="11"/>
      <c r="S68" s="17"/>
      <c r="T68" s="17"/>
    </row>
    <row r="69" spans="2:20" ht="9.75" customHeight="1" x14ac:dyDescent="0.4">
      <c r="B69" s="6"/>
      <c r="C69" s="16"/>
      <c r="D69" s="16"/>
      <c r="E69" s="11"/>
      <c r="F69" s="17"/>
      <c r="G69" s="17"/>
      <c r="H69" s="17"/>
      <c r="I69" s="11"/>
      <c r="J69" s="11"/>
      <c r="K69" s="17"/>
      <c r="L69" s="17"/>
      <c r="M69" s="17"/>
      <c r="N69" s="11"/>
      <c r="O69" s="11"/>
      <c r="P69" s="17"/>
      <c r="Q69" s="17"/>
      <c r="R69" s="11"/>
      <c r="S69" s="17"/>
      <c r="T69" s="17"/>
    </row>
    <row r="70" spans="2:20" ht="16.5" customHeight="1" x14ac:dyDescent="0.4">
      <c r="B70" s="6"/>
      <c r="C70" s="136" t="str">
        <f>Calculations!I13</f>
        <v>Participation Proportionality</v>
      </c>
      <c r="D70" s="136"/>
      <c r="E70" s="136"/>
      <c r="F70" s="136"/>
      <c r="G70" s="136"/>
      <c r="H70" s="17"/>
      <c r="I70" s="31"/>
      <c r="J70" s="31"/>
      <c r="K70" s="30"/>
      <c r="L70" s="30"/>
      <c r="M70" s="30"/>
      <c r="N70" s="31"/>
      <c r="O70" s="31"/>
      <c r="P70" s="30"/>
      <c r="Q70" s="30"/>
      <c r="R70" s="31"/>
      <c r="S70" s="30"/>
      <c r="T70" s="30"/>
    </row>
    <row r="71" spans="2:20" x14ac:dyDescent="0.4">
      <c r="B71" s="6"/>
      <c r="C71" s="136"/>
      <c r="D71" s="136"/>
      <c r="E71" s="136"/>
      <c r="F71" s="136"/>
      <c r="G71" s="136"/>
      <c r="H71" s="17"/>
      <c r="I71" s="31"/>
      <c r="J71" s="31"/>
      <c r="K71" s="17"/>
      <c r="L71" s="17"/>
      <c r="M71" s="17"/>
      <c r="N71" s="11"/>
      <c r="O71" s="11"/>
      <c r="P71" s="17"/>
      <c r="Q71" s="17"/>
      <c r="R71" s="11"/>
      <c r="S71" s="17"/>
      <c r="T71" s="30"/>
    </row>
    <row r="72" spans="2:20" ht="4.5" customHeight="1" x14ac:dyDescent="0.4">
      <c r="B72" s="6"/>
      <c r="C72" s="136"/>
      <c r="D72" s="136"/>
      <c r="E72" s="136"/>
      <c r="F72" s="136"/>
      <c r="G72" s="136"/>
      <c r="H72" s="17"/>
      <c r="I72" s="31"/>
      <c r="J72" s="31"/>
      <c r="K72" s="17"/>
      <c r="L72" s="17"/>
      <c r="M72" s="17"/>
      <c r="N72" s="11"/>
      <c r="O72" s="11"/>
      <c r="P72" s="17"/>
      <c r="Q72" s="17"/>
      <c r="R72" s="11"/>
      <c r="S72" s="17"/>
      <c r="T72" s="30"/>
    </row>
    <row r="73" spans="2:20" ht="4.5" customHeight="1" x14ac:dyDescent="0.4">
      <c r="B73" s="6"/>
      <c r="C73" s="16"/>
      <c r="D73" s="16"/>
      <c r="E73" s="11"/>
      <c r="F73" s="17"/>
      <c r="G73" s="17"/>
      <c r="H73" s="17"/>
      <c r="I73" s="31"/>
      <c r="J73" s="31"/>
      <c r="K73" s="17"/>
      <c r="L73" s="17"/>
      <c r="M73" s="17"/>
      <c r="N73" s="11"/>
      <c r="O73" s="11"/>
      <c r="P73" s="17"/>
      <c r="Q73" s="17"/>
      <c r="R73" s="11"/>
      <c r="S73" s="17"/>
      <c r="T73" s="30"/>
    </row>
    <row r="74" spans="2:20" x14ac:dyDescent="0.4">
      <c r="B74" s="6"/>
      <c r="C74" s="135" t="str">
        <f>Calculations!I14</f>
        <v>Participation Proportionality</v>
      </c>
      <c r="D74" s="135"/>
      <c r="E74" s="135"/>
      <c r="F74" s="135"/>
      <c r="G74" s="135"/>
      <c r="H74" s="17"/>
      <c r="I74" s="31"/>
      <c r="J74" s="31"/>
      <c r="K74" s="17"/>
      <c r="L74" s="17"/>
      <c r="M74" s="17"/>
      <c r="N74" s="11"/>
      <c r="O74" s="11"/>
      <c r="P74" s="17"/>
      <c r="Q74" s="17"/>
      <c r="R74" s="11"/>
      <c r="S74" s="17"/>
      <c r="T74" s="30"/>
    </row>
    <row r="75" spans="2:20" x14ac:dyDescent="0.4">
      <c r="B75" s="6"/>
      <c r="C75" s="135"/>
      <c r="D75" s="135"/>
      <c r="E75" s="135"/>
      <c r="F75" s="135"/>
      <c r="G75" s="135"/>
      <c r="H75" s="17"/>
      <c r="I75" s="31"/>
      <c r="J75" s="31"/>
      <c r="K75" s="17"/>
      <c r="L75" s="17"/>
      <c r="M75" s="17"/>
      <c r="N75" s="11"/>
      <c r="O75" s="11"/>
      <c r="P75" s="17"/>
      <c r="Q75" s="17"/>
      <c r="R75" s="11"/>
      <c r="S75" s="17"/>
      <c r="T75" s="30"/>
    </row>
    <row r="76" spans="2:20" ht="57.75" customHeight="1" x14ac:dyDescent="0.4">
      <c r="B76" s="6"/>
      <c r="C76" s="135"/>
      <c r="D76" s="135"/>
      <c r="E76" s="135"/>
      <c r="F76" s="135"/>
      <c r="G76" s="135"/>
      <c r="H76" s="17"/>
      <c r="I76" s="31"/>
      <c r="J76" s="31"/>
      <c r="K76" s="17"/>
      <c r="L76" s="17"/>
      <c r="M76" s="17"/>
      <c r="N76" s="11"/>
      <c r="O76" s="11"/>
      <c r="P76" s="17"/>
      <c r="Q76" s="17"/>
      <c r="R76" s="11"/>
      <c r="S76" s="17"/>
      <c r="T76" s="30"/>
    </row>
    <row r="77" spans="2:20" x14ac:dyDescent="0.4">
      <c r="B77" s="6"/>
      <c r="C77" s="135"/>
      <c r="D77" s="135"/>
      <c r="E77" s="135"/>
      <c r="F77" s="135"/>
      <c r="G77" s="135"/>
      <c r="H77" s="17"/>
      <c r="I77" s="31"/>
      <c r="J77" s="31"/>
      <c r="K77" s="17"/>
      <c r="L77" s="17"/>
      <c r="M77" s="17"/>
      <c r="N77" s="11"/>
      <c r="O77" s="11"/>
      <c r="P77" s="17"/>
      <c r="Q77" s="17"/>
      <c r="R77" s="11"/>
      <c r="S77" s="17"/>
      <c r="T77" s="30"/>
    </row>
    <row r="78" spans="2:20" x14ac:dyDescent="0.4">
      <c r="B78" s="6"/>
      <c r="C78" s="135"/>
      <c r="D78" s="135"/>
      <c r="E78" s="135"/>
      <c r="F78" s="135"/>
      <c r="G78" s="135"/>
      <c r="H78" s="17"/>
      <c r="I78" s="31"/>
      <c r="J78" s="31"/>
      <c r="K78" s="17"/>
      <c r="L78" s="17"/>
      <c r="M78" s="17"/>
      <c r="N78" s="11"/>
      <c r="O78" s="11"/>
      <c r="P78" s="17"/>
      <c r="Q78" s="17"/>
      <c r="R78" s="11"/>
      <c r="S78" s="17"/>
      <c r="T78" s="30"/>
    </row>
    <row r="79" spans="2:20" ht="33.75" customHeight="1" x14ac:dyDescent="0.4">
      <c r="C79" s="135"/>
      <c r="D79" s="135"/>
      <c r="E79" s="135"/>
      <c r="F79" s="135"/>
      <c r="G79" s="135"/>
      <c r="H79" s="19"/>
      <c r="I79" s="32"/>
      <c r="J79" s="32"/>
      <c r="K79" s="33"/>
      <c r="L79" s="33"/>
      <c r="M79" s="33"/>
      <c r="N79" s="32"/>
      <c r="O79" s="32"/>
      <c r="P79" s="33"/>
      <c r="Q79" s="33"/>
      <c r="R79" s="32"/>
      <c r="S79" s="33"/>
      <c r="T79" s="33"/>
    </row>
    <row r="80" spans="2:20" ht="22.5" customHeight="1" x14ac:dyDescent="0.4">
      <c r="C80" s="14"/>
      <c r="D80" s="14"/>
      <c r="E80" s="15"/>
      <c r="F80" s="19"/>
      <c r="G80" s="19"/>
      <c r="H80" s="19"/>
      <c r="I80" s="15"/>
      <c r="J80" s="15"/>
      <c r="K80" s="19"/>
      <c r="L80" s="19"/>
      <c r="M80" s="19"/>
      <c r="N80" s="15"/>
      <c r="O80" s="20"/>
      <c r="P80" s="19"/>
      <c r="Q80" s="19"/>
      <c r="R80" s="15"/>
      <c r="S80" s="19"/>
      <c r="T80" s="19"/>
    </row>
    <row r="81" spans="2:21" ht="9" customHeight="1" x14ac:dyDescent="0.4">
      <c r="D81" s="21"/>
      <c r="E81" s="21"/>
      <c r="F81" s="21"/>
      <c r="G81" s="21"/>
      <c r="H81" s="21"/>
      <c r="I81" s="21"/>
      <c r="J81" s="21"/>
      <c r="K81" s="21"/>
      <c r="L81" s="21"/>
      <c r="M81" s="21"/>
      <c r="N81" s="21"/>
      <c r="O81" s="22"/>
      <c r="P81" s="21"/>
      <c r="Q81" s="21"/>
      <c r="R81" s="21"/>
      <c r="S81" s="21"/>
    </row>
    <row r="82" spans="2:21" x14ac:dyDescent="0.4">
      <c r="D82" s="21"/>
      <c r="E82" s="21"/>
      <c r="F82" s="21"/>
      <c r="G82" s="21"/>
      <c r="H82" s="21"/>
      <c r="I82" s="21"/>
      <c r="J82" s="21"/>
      <c r="K82" s="21"/>
      <c r="L82" s="21"/>
      <c r="M82" s="21"/>
      <c r="N82" s="21"/>
      <c r="O82" s="22"/>
      <c r="P82" s="21"/>
      <c r="Q82" s="21"/>
      <c r="R82" s="21"/>
      <c r="S82" s="21"/>
    </row>
    <row r="83" spans="2:21" ht="8.25" customHeight="1" x14ac:dyDescent="0.4">
      <c r="B83" s="101" t="s">
        <v>5</v>
      </c>
      <c r="C83" s="101"/>
      <c r="D83" s="101"/>
      <c r="E83" s="101"/>
      <c r="F83" s="101"/>
      <c r="G83" s="101"/>
      <c r="H83" s="18"/>
      <c r="I83" s="18"/>
      <c r="J83" s="18"/>
      <c r="K83" s="18"/>
      <c r="L83" s="18"/>
      <c r="M83" s="18"/>
      <c r="N83" s="18"/>
      <c r="O83" s="18"/>
      <c r="P83" s="18"/>
      <c r="Q83" s="18"/>
      <c r="R83" s="18"/>
      <c r="S83" s="18"/>
    </row>
    <row r="84" spans="2:21" ht="16.95" customHeight="1" thickBot="1" x14ac:dyDescent="0.45">
      <c r="B84" s="102"/>
      <c r="C84" s="102"/>
      <c r="D84" s="102"/>
      <c r="E84" s="102"/>
      <c r="F84" s="102"/>
      <c r="G84" s="102"/>
      <c r="H84" s="34"/>
      <c r="I84" s="34"/>
      <c r="J84" s="34"/>
      <c r="K84" s="34"/>
      <c r="L84" s="34"/>
      <c r="M84" s="34"/>
      <c r="N84" s="34"/>
      <c r="O84" s="35"/>
      <c r="P84" s="34"/>
      <c r="Q84" s="34"/>
      <c r="R84" s="34"/>
      <c r="S84" s="34"/>
      <c r="T84" s="34"/>
      <c r="U84" s="34"/>
    </row>
    <row r="85" spans="2:21" ht="5.25" customHeight="1" x14ac:dyDescent="0.4"/>
    <row r="86" spans="2:21" ht="19.2" x14ac:dyDescent="0.45">
      <c r="B86" s="38" t="s">
        <v>33</v>
      </c>
    </row>
    <row r="87" spans="2:21" ht="9" customHeight="1" x14ac:dyDescent="0.45">
      <c r="B87" s="38"/>
    </row>
    <row r="88" spans="2:21" ht="19.2" x14ac:dyDescent="0.45">
      <c r="B88" s="130" t="s">
        <v>34</v>
      </c>
      <c r="C88" s="130"/>
      <c r="D88" s="130"/>
      <c r="F88" s="131" t="str">
        <f>IFERROR(Calculations!I9,"Calculated Cell ")</f>
        <v xml:space="preserve">Calculated Cell </v>
      </c>
      <c r="G88" s="132"/>
      <c r="H88" s="132"/>
      <c r="I88" s="132"/>
      <c r="J88" s="132"/>
      <c r="K88" s="133"/>
    </row>
    <row r="89" spans="2:21" ht="19.2" x14ac:dyDescent="0.45">
      <c r="B89" s="38"/>
    </row>
    <row r="90" spans="2:21" ht="19.2" x14ac:dyDescent="0.45">
      <c r="B90" s="130" t="s">
        <v>35</v>
      </c>
      <c r="C90" s="130"/>
      <c r="D90" s="130"/>
    </row>
    <row r="91" spans="2:21" ht="6.75" customHeight="1" x14ac:dyDescent="0.45">
      <c r="B91" s="38"/>
    </row>
    <row r="92" spans="2:21" ht="17.25" customHeight="1" x14ac:dyDescent="0.4">
      <c r="B92" s="134" t="str">
        <f>CONCATENATE("List all sports or levels of competition added and dropped for ", F88," during the last five years.")</f>
        <v>List all sports or levels of competition added and dropped for Calculated Cell  during the last five years.</v>
      </c>
      <c r="C92" s="134"/>
      <c r="D92" s="134"/>
      <c r="F92" s="111" t="s">
        <v>36</v>
      </c>
      <c r="G92" s="111"/>
      <c r="H92" s="111"/>
      <c r="I92" s="111"/>
      <c r="J92" s="111"/>
      <c r="K92" s="111"/>
      <c r="L92" s="111"/>
      <c r="M92" s="41"/>
      <c r="N92" s="41"/>
      <c r="O92" s="42"/>
      <c r="P92" s="111" t="s">
        <v>37</v>
      </c>
      <c r="Q92" s="111"/>
      <c r="R92" s="111"/>
      <c r="S92" s="111"/>
      <c r="T92" s="111"/>
    </row>
    <row r="93" spans="2:21" ht="7.5" customHeight="1" x14ac:dyDescent="0.4">
      <c r="B93" s="134"/>
      <c r="C93" s="134"/>
      <c r="D93" s="134"/>
    </row>
    <row r="94" spans="2:21" ht="17.25" customHeight="1" x14ac:dyDescent="0.4">
      <c r="B94" s="134"/>
      <c r="C94" s="134"/>
      <c r="D94" s="134"/>
      <c r="F94" s="100"/>
      <c r="G94" s="100"/>
      <c r="H94" s="100"/>
      <c r="I94" s="100"/>
      <c r="J94" s="100"/>
      <c r="K94" s="100"/>
      <c r="L94" s="100"/>
      <c r="M94" s="15"/>
      <c r="N94" s="15"/>
      <c r="O94" s="20"/>
      <c r="P94" s="100"/>
      <c r="Q94" s="100"/>
      <c r="R94" s="100"/>
      <c r="S94" s="100"/>
      <c r="T94" s="100"/>
    </row>
    <row r="95" spans="2:21" ht="5.25" customHeight="1" x14ac:dyDescent="0.4">
      <c r="B95" s="134"/>
      <c r="C95" s="134"/>
      <c r="D95" s="134"/>
      <c r="F95" s="15"/>
      <c r="G95" s="15"/>
      <c r="H95" s="15"/>
      <c r="I95" s="15"/>
      <c r="J95" s="15"/>
      <c r="K95" s="15"/>
      <c r="L95" s="15"/>
      <c r="M95" s="15"/>
      <c r="N95" s="15"/>
      <c r="O95" s="20"/>
      <c r="P95" s="15"/>
      <c r="Q95" s="15"/>
      <c r="R95" s="15"/>
      <c r="S95" s="15"/>
      <c r="T95" s="15"/>
    </row>
    <row r="96" spans="2:21" ht="17.25" customHeight="1" x14ac:dyDescent="0.4">
      <c r="B96" s="134"/>
      <c r="C96" s="134"/>
      <c r="D96" s="134"/>
      <c r="F96" s="100"/>
      <c r="G96" s="100"/>
      <c r="H96" s="100"/>
      <c r="I96" s="100"/>
      <c r="J96" s="100"/>
      <c r="K96" s="100"/>
      <c r="L96" s="100"/>
      <c r="M96" s="15"/>
      <c r="N96" s="15"/>
      <c r="O96" s="20"/>
      <c r="P96" s="100"/>
      <c r="Q96" s="100"/>
      <c r="R96" s="100"/>
      <c r="S96" s="100"/>
      <c r="T96" s="100"/>
    </row>
    <row r="97" spans="2:20" ht="6" customHeight="1" x14ac:dyDescent="0.4">
      <c r="B97" s="134"/>
      <c r="C97" s="134"/>
      <c r="D97" s="134"/>
      <c r="F97" s="15"/>
      <c r="G97" s="15"/>
      <c r="H97" s="15"/>
      <c r="I97" s="15"/>
      <c r="J97" s="15"/>
      <c r="K97" s="15"/>
      <c r="L97" s="15"/>
      <c r="M97" s="15"/>
      <c r="N97" s="15"/>
      <c r="O97" s="20"/>
      <c r="P97" s="15"/>
      <c r="Q97" s="15"/>
      <c r="R97" s="15"/>
      <c r="S97" s="15"/>
      <c r="T97" s="15"/>
    </row>
    <row r="98" spans="2:20" ht="17.25" customHeight="1" x14ac:dyDescent="0.4">
      <c r="B98" s="134"/>
      <c r="C98" s="134"/>
      <c r="D98" s="134"/>
      <c r="F98" s="100"/>
      <c r="G98" s="100"/>
      <c r="H98" s="100"/>
      <c r="I98" s="100"/>
      <c r="J98" s="100"/>
      <c r="K98" s="100"/>
      <c r="L98" s="100"/>
      <c r="M98" s="15"/>
      <c r="N98" s="15"/>
      <c r="O98" s="20"/>
      <c r="P98" s="100"/>
      <c r="Q98" s="100"/>
      <c r="R98" s="100"/>
      <c r="S98" s="100"/>
      <c r="T98" s="100"/>
    </row>
    <row r="99" spans="2:20" ht="8.25" customHeight="1" x14ac:dyDescent="0.4">
      <c r="B99" s="134"/>
      <c r="C99" s="134"/>
      <c r="D99" s="134"/>
      <c r="F99" s="15"/>
      <c r="G99" s="15"/>
      <c r="H99" s="15"/>
      <c r="I99" s="15"/>
      <c r="J99" s="15"/>
      <c r="K99" s="15"/>
      <c r="L99" s="15"/>
      <c r="M99" s="15"/>
      <c r="N99" s="15"/>
      <c r="O99" s="20"/>
      <c r="P99" s="15"/>
      <c r="Q99" s="15"/>
      <c r="R99" s="15"/>
      <c r="S99" s="15"/>
      <c r="T99" s="15"/>
    </row>
    <row r="100" spans="2:20" ht="17.25" customHeight="1" x14ac:dyDescent="0.4">
      <c r="B100" s="134"/>
      <c r="C100" s="134"/>
      <c r="D100" s="134"/>
      <c r="F100" s="100"/>
      <c r="G100" s="100"/>
      <c r="H100" s="100"/>
      <c r="I100" s="100"/>
      <c r="J100" s="100"/>
      <c r="K100" s="100"/>
      <c r="L100" s="100"/>
      <c r="M100" s="15"/>
      <c r="N100" s="15"/>
      <c r="O100" s="20"/>
      <c r="P100" s="100"/>
      <c r="Q100" s="100"/>
      <c r="R100" s="100"/>
      <c r="S100" s="100"/>
      <c r="T100" s="100"/>
    </row>
    <row r="101" spans="2:20" ht="6.75" customHeight="1" x14ac:dyDescent="0.4">
      <c r="B101" s="134"/>
      <c r="C101" s="134"/>
      <c r="D101" s="134"/>
      <c r="F101" s="15"/>
      <c r="G101" s="15"/>
      <c r="H101" s="15"/>
      <c r="I101" s="15"/>
      <c r="J101" s="15"/>
      <c r="K101" s="15"/>
      <c r="L101" s="15"/>
      <c r="M101" s="15"/>
      <c r="N101" s="15"/>
      <c r="O101" s="20"/>
      <c r="P101" s="15"/>
      <c r="Q101" s="15"/>
      <c r="R101" s="15"/>
      <c r="S101" s="15"/>
      <c r="T101" s="15"/>
    </row>
    <row r="102" spans="2:20" ht="17.25" customHeight="1" x14ac:dyDescent="0.4">
      <c r="B102" s="134"/>
      <c r="C102" s="134"/>
      <c r="D102" s="134"/>
      <c r="F102" s="100"/>
      <c r="G102" s="100"/>
      <c r="H102" s="100"/>
      <c r="I102" s="100"/>
      <c r="J102" s="100"/>
      <c r="K102" s="100"/>
      <c r="L102" s="100"/>
      <c r="M102" s="15"/>
      <c r="N102" s="15"/>
      <c r="O102" s="20"/>
      <c r="P102" s="100"/>
      <c r="Q102" s="100"/>
      <c r="R102" s="100"/>
      <c r="S102" s="100"/>
      <c r="T102" s="100"/>
    </row>
    <row r="103" spans="2:20" ht="6.75" customHeight="1" x14ac:dyDescent="0.4">
      <c r="B103" s="134"/>
      <c r="C103" s="134"/>
      <c r="D103" s="134"/>
      <c r="F103" s="15"/>
      <c r="G103" s="15"/>
      <c r="H103" s="15"/>
      <c r="I103" s="15"/>
      <c r="J103" s="15"/>
      <c r="K103" s="15"/>
      <c r="L103" s="15"/>
      <c r="M103" s="15"/>
      <c r="N103" s="15"/>
      <c r="O103" s="20"/>
      <c r="P103" s="15"/>
      <c r="Q103" s="15"/>
      <c r="R103" s="15"/>
      <c r="S103" s="15"/>
      <c r="T103" s="15"/>
    </row>
    <row r="104" spans="2:20" ht="19.2" x14ac:dyDescent="0.45">
      <c r="B104" s="38"/>
      <c r="F104" s="100"/>
      <c r="G104" s="100"/>
      <c r="H104" s="100"/>
      <c r="I104" s="100"/>
      <c r="J104" s="100"/>
      <c r="K104" s="100"/>
      <c r="L104" s="100"/>
      <c r="M104" s="15"/>
      <c r="N104" s="15"/>
      <c r="O104" s="20"/>
      <c r="P104" s="100"/>
      <c r="Q104" s="100"/>
      <c r="R104" s="100"/>
      <c r="S104" s="100"/>
      <c r="T104" s="100"/>
    </row>
    <row r="105" spans="2:20" ht="6" customHeight="1" x14ac:dyDescent="0.45">
      <c r="B105" s="38"/>
      <c r="F105" s="15"/>
      <c r="G105" s="15"/>
      <c r="H105" s="15"/>
      <c r="I105" s="15"/>
      <c r="J105" s="15"/>
      <c r="K105" s="15"/>
      <c r="L105" s="15"/>
      <c r="M105" s="15"/>
      <c r="N105" s="15"/>
      <c r="O105" s="20"/>
      <c r="P105" s="15"/>
      <c r="Q105" s="15"/>
      <c r="R105" s="15"/>
      <c r="S105" s="15"/>
      <c r="T105" s="15"/>
    </row>
    <row r="106" spans="2:20" ht="19.2" x14ac:dyDescent="0.45">
      <c r="B106" s="38"/>
      <c r="F106" s="100"/>
      <c r="G106" s="100"/>
      <c r="H106" s="100"/>
      <c r="I106" s="100"/>
      <c r="J106" s="100"/>
      <c r="K106" s="100"/>
      <c r="L106" s="100"/>
      <c r="M106" s="15"/>
      <c r="N106" s="15"/>
      <c r="O106" s="20"/>
      <c r="P106" s="100"/>
      <c r="Q106" s="100"/>
      <c r="R106" s="100"/>
      <c r="S106" s="100"/>
      <c r="T106" s="100"/>
    </row>
    <row r="107" spans="2:20" ht="6.75" customHeight="1" x14ac:dyDescent="0.4">
      <c r="F107" s="15"/>
      <c r="G107" s="15"/>
      <c r="H107" s="15"/>
      <c r="I107" s="15"/>
      <c r="J107" s="15"/>
      <c r="K107" s="15"/>
      <c r="L107" s="15"/>
      <c r="M107" s="15"/>
      <c r="N107" s="15"/>
      <c r="O107" s="20"/>
      <c r="P107" s="15"/>
      <c r="Q107" s="15"/>
      <c r="R107" s="15"/>
      <c r="S107" s="15"/>
      <c r="T107" s="15"/>
    </row>
    <row r="108" spans="2:20" x14ac:dyDescent="0.4">
      <c r="F108" s="100"/>
      <c r="G108" s="100"/>
      <c r="H108" s="100"/>
      <c r="I108" s="100"/>
      <c r="J108" s="100"/>
      <c r="K108" s="100"/>
      <c r="L108" s="100"/>
      <c r="M108" s="15"/>
      <c r="N108" s="15"/>
      <c r="O108" s="20"/>
      <c r="P108" s="100"/>
      <c r="Q108" s="100"/>
      <c r="R108" s="100"/>
      <c r="S108" s="100"/>
      <c r="T108" s="100"/>
    </row>
    <row r="109" spans="2:20" ht="6.75" customHeight="1" x14ac:dyDescent="0.4">
      <c r="F109" s="15"/>
      <c r="G109" s="15"/>
      <c r="H109" s="15"/>
      <c r="I109" s="15"/>
      <c r="J109" s="15"/>
      <c r="K109" s="15"/>
      <c r="L109" s="15"/>
      <c r="M109" s="15"/>
      <c r="N109" s="15"/>
      <c r="O109" s="20"/>
      <c r="P109" s="15"/>
      <c r="Q109" s="15"/>
      <c r="R109" s="15"/>
      <c r="S109" s="15"/>
      <c r="T109" s="15"/>
    </row>
    <row r="110" spans="2:20" x14ac:dyDescent="0.4">
      <c r="F110" s="100"/>
      <c r="G110" s="100"/>
      <c r="H110" s="100"/>
      <c r="I110" s="100"/>
      <c r="J110" s="100"/>
      <c r="K110" s="100"/>
      <c r="L110" s="100"/>
      <c r="M110" s="15"/>
      <c r="N110" s="15"/>
      <c r="O110" s="20"/>
      <c r="P110" s="100"/>
      <c r="Q110" s="100"/>
      <c r="R110" s="100"/>
      <c r="S110" s="100"/>
      <c r="T110" s="100"/>
    </row>
    <row r="111" spans="2:20" ht="6.75" customHeight="1" x14ac:dyDescent="0.4">
      <c r="F111" s="15"/>
      <c r="G111" s="15"/>
      <c r="H111" s="15"/>
      <c r="I111" s="15"/>
      <c r="J111" s="15"/>
      <c r="K111" s="15"/>
      <c r="L111" s="15"/>
      <c r="M111" s="15"/>
      <c r="N111" s="15"/>
      <c r="O111" s="20"/>
      <c r="P111" s="15"/>
      <c r="Q111" s="15"/>
      <c r="R111" s="15"/>
      <c r="S111" s="15"/>
      <c r="T111" s="15"/>
    </row>
    <row r="112" spans="2:20" x14ac:dyDescent="0.4">
      <c r="F112" s="100"/>
      <c r="G112" s="100"/>
      <c r="H112" s="100"/>
      <c r="I112" s="100"/>
      <c r="J112" s="100"/>
      <c r="K112" s="100"/>
      <c r="L112" s="100"/>
      <c r="M112" s="15"/>
      <c r="N112" s="15"/>
      <c r="O112" s="20"/>
      <c r="P112" s="100"/>
      <c r="Q112" s="100"/>
      <c r="R112" s="100"/>
      <c r="S112" s="100"/>
      <c r="T112" s="100"/>
    </row>
    <row r="114" spans="2:21" ht="24" thickBot="1" x14ac:dyDescent="0.6">
      <c r="B114" s="140" t="s">
        <v>6</v>
      </c>
      <c r="C114" s="140"/>
      <c r="D114" s="140"/>
      <c r="E114" s="140"/>
      <c r="F114" s="140"/>
      <c r="G114" s="140"/>
      <c r="H114" s="140"/>
      <c r="I114" s="140"/>
      <c r="J114" s="140"/>
      <c r="K114" s="34"/>
      <c r="L114" s="34"/>
      <c r="M114" s="34"/>
      <c r="N114" s="34"/>
      <c r="O114" s="35"/>
      <c r="P114" s="34"/>
      <c r="Q114" s="34"/>
      <c r="R114" s="34"/>
      <c r="S114" s="34"/>
      <c r="T114" s="34"/>
      <c r="U114" s="34"/>
    </row>
    <row r="115" spans="2:21" ht="5.25" customHeight="1" x14ac:dyDescent="0.55000000000000004">
      <c r="B115" s="59"/>
      <c r="C115" s="59"/>
      <c r="D115" s="59"/>
      <c r="E115" s="59"/>
      <c r="F115" s="59"/>
      <c r="G115" s="59"/>
      <c r="H115" s="59"/>
      <c r="I115" s="59"/>
      <c r="J115" s="59"/>
      <c r="K115" s="21"/>
      <c r="L115" s="21"/>
      <c r="M115" s="21"/>
      <c r="N115" s="21"/>
      <c r="O115" s="22"/>
      <c r="P115" s="21"/>
      <c r="Q115" s="21"/>
      <c r="R115" s="21"/>
      <c r="S115" s="21"/>
      <c r="T115" s="21"/>
      <c r="U115" s="21"/>
    </row>
    <row r="116" spans="2:21" ht="23.4" x14ac:dyDescent="0.55000000000000004">
      <c r="B116" s="38" t="s">
        <v>63</v>
      </c>
      <c r="C116" s="60"/>
      <c r="D116" s="59"/>
      <c r="E116" s="59"/>
      <c r="F116" s="59"/>
      <c r="G116" s="59"/>
      <c r="H116" s="59"/>
      <c r="I116" s="59"/>
      <c r="J116" s="59"/>
      <c r="K116" s="21"/>
      <c r="L116" s="21"/>
      <c r="M116" s="21"/>
      <c r="N116" s="21"/>
      <c r="O116" s="22"/>
      <c r="P116" s="21"/>
      <c r="Q116" s="21"/>
      <c r="R116" s="21"/>
      <c r="S116" s="21"/>
      <c r="T116" s="21"/>
      <c r="U116" s="21"/>
    </row>
    <row r="118" spans="2:21" x14ac:dyDescent="0.4">
      <c r="B118" s="103" t="s">
        <v>39</v>
      </c>
      <c r="C118" s="103"/>
      <c r="D118" s="103"/>
      <c r="E118" s="43"/>
      <c r="F118" s="104" t="str">
        <f>IFERROR(Calculations!I9,"Calculated Cell")</f>
        <v>Calculated Cell</v>
      </c>
      <c r="G118" s="105"/>
      <c r="H118" s="105"/>
      <c r="I118" s="105"/>
      <c r="J118" s="105"/>
      <c r="K118" s="106"/>
      <c r="L118" s="44"/>
      <c r="M118" s="44"/>
      <c r="N118" s="44"/>
      <c r="O118" s="4"/>
    </row>
    <row r="121" spans="2:21" x14ac:dyDescent="0.4">
      <c r="B121" s="107" t="s">
        <v>62</v>
      </c>
      <c r="C121" s="108"/>
      <c r="D121" s="108"/>
    </row>
    <row r="122" spans="2:21" x14ac:dyDescent="0.4">
      <c r="P122" s="4" t="s">
        <v>61</v>
      </c>
    </row>
    <row r="123" spans="2:21" x14ac:dyDescent="0.4">
      <c r="B123" s="109" t="s">
        <v>40</v>
      </c>
      <c r="C123" s="109"/>
      <c r="D123" s="109"/>
      <c r="P123" s="110" t="s">
        <v>41</v>
      </c>
      <c r="Q123" s="110"/>
    </row>
    <row r="124" spans="2:21" x14ac:dyDescent="0.4">
      <c r="B124" s="109"/>
      <c r="C124" s="109"/>
      <c r="D124" s="109"/>
      <c r="F124" s="94"/>
      <c r="G124" s="95"/>
      <c r="H124" s="95"/>
      <c r="I124" s="95"/>
      <c r="J124" s="96"/>
      <c r="K124" s="24"/>
      <c r="P124" s="110"/>
      <c r="Q124" s="110"/>
      <c r="S124" s="94"/>
      <c r="T124" s="96"/>
    </row>
    <row r="126" spans="2:21" x14ac:dyDescent="0.4">
      <c r="B126" s="97" t="s">
        <v>42</v>
      </c>
      <c r="C126" s="97"/>
      <c r="D126" s="97"/>
      <c r="E126" s="97"/>
      <c r="F126" s="97"/>
      <c r="G126" s="97"/>
    </row>
    <row r="127" spans="2:21" ht="40.049999999999997" customHeight="1" x14ac:dyDescent="0.4">
      <c r="B127" s="74" t="s">
        <v>59</v>
      </c>
      <c r="C127" s="74"/>
      <c r="D127" s="74"/>
      <c r="E127" s="74"/>
      <c r="F127" s="74"/>
      <c r="G127" s="74"/>
      <c r="H127" s="74"/>
      <c r="I127" s="74"/>
      <c r="J127" s="74"/>
      <c r="K127" s="74"/>
      <c r="L127" s="74"/>
      <c r="M127" s="74"/>
      <c r="N127" s="74"/>
      <c r="O127" s="74"/>
      <c r="P127" s="74"/>
      <c r="Q127" s="74"/>
      <c r="R127" s="74"/>
      <c r="S127" s="74"/>
      <c r="T127" s="74"/>
      <c r="U127" s="74"/>
    </row>
    <row r="128" spans="2:21" x14ac:dyDescent="0.4">
      <c r="F128" s="98" t="s">
        <v>43</v>
      </c>
      <c r="G128" s="98"/>
      <c r="H128" s="21"/>
      <c r="I128" s="47"/>
      <c r="J128" s="21"/>
      <c r="K128" s="98" t="s">
        <v>44</v>
      </c>
      <c r="L128" s="98"/>
      <c r="M128" s="21"/>
      <c r="N128" s="47"/>
      <c r="O128" s="22"/>
      <c r="P128" s="98" t="s">
        <v>45</v>
      </c>
      <c r="Q128" s="98"/>
      <c r="R128" s="98"/>
      <c r="S128" s="98"/>
      <c r="T128" s="98"/>
      <c r="U128" s="98"/>
    </row>
    <row r="129" spans="2:21" ht="24" customHeight="1" x14ac:dyDescent="0.4">
      <c r="F129" s="99"/>
      <c r="G129" s="99"/>
      <c r="H129" s="45"/>
      <c r="I129" s="48"/>
      <c r="J129" s="45"/>
      <c r="K129" s="99"/>
      <c r="L129" s="99"/>
      <c r="M129" s="45"/>
      <c r="N129" s="48"/>
      <c r="O129" s="46"/>
      <c r="P129" s="99"/>
      <c r="Q129" s="99"/>
      <c r="R129" s="99"/>
      <c r="S129" s="99"/>
      <c r="T129" s="99"/>
      <c r="U129" s="99"/>
    </row>
    <row r="130" spans="2:21" ht="6.75" customHeight="1" x14ac:dyDescent="0.4">
      <c r="B130" s="84" t="str">
        <f>CONCATENATE("List the top sports requested by ", F118," in this school.")</f>
        <v>List the top sports requested by Calculated Cell in this school.</v>
      </c>
      <c r="C130" s="84"/>
      <c r="D130" s="84"/>
    </row>
    <row r="131" spans="2:21" x14ac:dyDescent="0.4">
      <c r="B131" s="84"/>
      <c r="C131" s="84"/>
      <c r="D131" s="84"/>
      <c r="E131" s="49">
        <v>1</v>
      </c>
      <c r="F131" s="94"/>
      <c r="G131" s="95"/>
      <c r="H131" s="96"/>
      <c r="I131" s="15"/>
      <c r="J131" s="15"/>
      <c r="K131" s="94"/>
      <c r="L131" s="95"/>
      <c r="M131" s="95"/>
      <c r="N131" s="96"/>
      <c r="O131" s="20"/>
      <c r="P131" s="85"/>
      <c r="Q131" s="86"/>
      <c r="R131" s="86"/>
      <c r="S131" s="86"/>
      <c r="T131" s="86"/>
      <c r="U131" s="87"/>
    </row>
    <row r="132" spans="2:21" x14ac:dyDescent="0.4">
      <c r="B132" s="84"/>
      <c r="C132" s="84"/>
      <c r="D132" s="84"/>
      <c r="E132" s="49"/>
      <c r="F132" s="15"/>
      <c r="G132" s="15"/>
      <c r="H132" s="15"/>
      <c r="I132" s="15"/>
      <c r="J132" s="15"/>
      <c r="K132" s="15"/>
      <c r="L132" s="15"/>
      <c r="M132" s="15"/>
      <c r="N132" s="15"/>
      <c r="O132" s="20"/>
      <c r="P132" s="88"/>
      <c r="Q132" s="89"/>
      <c r="R132" s="89"/>
      <c r="S132" s="89"/>
      <c r="T132" s="89"/>
      <c r="U132" s="90"/>
    </row>
    <row r="133" spans="2:21" x14ac:dyDescent="0.4">
      <c r="B133" s="84"/>
      <c r="C133" s="84"/>
      <c r="D133" s="84"/>
      <c r="E133" s="49"/>
      <c r="F133" s="15"/>
      <c r="G133" s="15"/>
      <c r="H133" s="15"/>
      <c r="I133" s="15"/>
      <c r="J133" s="15"/>
      <c r="K133" s="15"/>
      <c r="L133" s="15"/>
      <c r="M133" s="15"/>
      <c r="N133" s="15"/>
      <c r="O133" s="20"/>
      <c r="P133" s="88"/>
      <c r="Q133" s="89"/>
      <c r="R133" s="89"/>
      <c r="S133" s="89"/>
      <c r="T133" s="89"/>
      <c r="U133" s="90"/>
    </row>
    <row r="134" spans="2:21" x14ac:dyDescent="0.4">
      <c r="B134" s="84"/>
      <c r="C134" s="84"/>
      <c r="D134" s="84"/>
      <c r="E134" s="49"/>
      <c r="F134" s="15"/>
      <c r="G134" s="15"/>
      <c r="H134" s="15"/>
      <c r="I134" s="15"/>
      <c r="J134" s="15"/>
      <c r="K134" s="15"/>
      <c r="L134" s="15"/>
      <c r="M134" s="15"/>
      <c r="N134" s="15"/>
      <c r="O134" s="20"/>
      <c r="P134" s="88"/>
      <c r="Q134" s="89"/>
      <c r="R134" s="89"/>
      <c r="S134" s="89"/>
      <c r="T134" s="89"/>
      <c r="U134" s="90"/>
    </row>
    <row r="135" spans="2:21" x14ac:dyDescent="0.4">
      <c r="B135" s="84"/>
      <c r="C135" s="84"/>
      <c r="D135" s="84"/>
      <c r="E135" s="49"/>
      <c r="F135" s="15"/>
      <c r="G135" s="15"/>
      <c r="H135" s="15"/>
      <c r="I135" s="15"/>
      <c r="J135" s="15"/>
      <c r="K135" s="15"/>
      <c r="L135" s="15"/>
      <c r="M135" s="15"/>
      <c r="N135" s="15"/>
      <c r="O135" s="20"/>
      <c r="P135" s="88"/>
      <c r="Q135" s="89"/>
      <c r="R135" s="89"/>
      <c r="S135" s="89"/>
      <c r="T135" s="89"/>
      <c r="U135" s="90"/>
    </row>
    <row r="136" spans="2:21" x14ac:dyDescent="0.4">
      <c r="B136" s="84"/>
      <c r="C136" s="84"/>
      <c r="D136" s="84"/>
      <c r="E136" s="49"/>
      <c r="F136" s="15"/>
      <c r="G136" s="15"/>
      <c r="H136" s="15"/>
      <c r="I136" s="15"/>
      <c r="J136" s="15"/>
      <c r="K136" s="15"/>
      <c r="L136" s="15"/>
      <c r="M136" s="15"/>
      <c r="N136" s="15"/>
      <c r="O136" s="20"/>
      <c r="P136" s="88"/>
      <c r="Q136" s="89"/>
      <c r="R136" s="89"/>
      <c r="S136" s="89"/>
      <c r="T136" s="89"/>
      <c r="U136" s="90"/>
    </row>
    <row r="137" spans="2:21" x14ac:dyDescent="0.4">
      <c r="B137" s="84"/>
      <c r="C137" s="84"/>
      <c r="D137" s="84"/>
      <c r="E137" s="49"/>
      <c r="F137" s="15"/>
      <c r="G137" s="15"/>
      <c r="H137" s="15"/>
      <c r="I137" s="15"/>
      <c r="J137" s="15"/>
      <c r="K137" s="15"/>
      <c r="L137" s="15"/>
      <c r="M137" s="15"/>
      <c r="N137" s="15"/>
      <c r="O137" s="20"/>
      <c r="P137" s="91"/>
      <c r="Q137" s="92"/>
      <c r="R137" s="92"/>
      <c r="S137" s="92"/>
      <c r="T137" s="92"/>
      <c r="U137" s="93"/>
    </row>
    <row r="138" spans="2:21" ht="10.5" customHeight="1" x14ac:dyDescent="0.4">
      <c r="B138" s="84"/>
      <c r="C138" s="84"/>
      <c r="D138" s="84"/>
      <c r="E138" s="49"/>
      <c r="F138" s="15"/>
      <c r="G138" s="15"/>
      <c r="H138" s="15"/>
      <c r="I138" s="15"/>
      <c r="J138" s="15"/>
      <c r="K138" s="15"/>
      <c r="L138" s="15"/>
      <c r="M138" s="15"/>
      <c r="N138" s="15"/>
      <c r="O138" s="20"/>
      <c r="P138" s="23"/>
      <c r="Q138" s="23"/>
      <c r="R138" s="23"/>
      <c r="S138" s="23"/>
      <c r="T138" s="23"/>
      <c r="U138" s="23"/>
    </row>
    <row r="139" spans="2:21" x14ac:dyDescent="0.4">
      <c r="B139" s="84"/>
      <c r="C139" s="84"/>
      <c r="D139" s="84"/>
      <c r="E139" s="49">
        <v>2</v>
      </c>
      <c r="F139" s="94"/>
      <c r="G139" s="95"/>
      <c r="H139" s="96"/>
      <c r="I139" s="15"/>
      <c r="J139" s="15"/>
      <c r="K139" s="94"/>
      <c r="L139" s="95"/>
      <c r="M139" s="95"/>
      <c r="N139" s="96"/>
      <c r="O139" s="20"/>
      <c r="P139" s="85"/>
      <c r="Q139" s="86"/>
      <c r="R139" s="86"/>
      <c r="S139" s="86"/>
      <c r="T139" s="86"/>
      <c r="U139" s="87"/>
    </row>
    <row r="140" spans="2:21" x14ac:dyDescent="0.4">
      <c r="B140" s="84"/>
      <c r="C140" s="84"/>
      <c r="D140" s="84"/>
      <c r="E140" s="49"/>
      <c r="F140" s="15"/>
      <c r="G140" s="15"/>
      <c r="H140" s="15"/>
      <c r="I140" s="15"/>
      <c r="J140" s="15"/>
      <c r="K140" s="15"/>
      <c r="L140" s="15"/>
      <c r="M140" s="15"/>
      <c r="N140" s="15"/>
      <c r="O140" s="20"/>
      <c r="P140" s="88"/>
      <c r="Q140" s="89"/>
      <c r="R140" s="89"/>
      <c r="S140" s="89"/>
      <c r="T140" s="89"/>
      <c r="U140" s="90"/>
    </row>
    <row r="141" spans="2:21" x14ac:dyDescent="0.4">
      <c r="E141" s="49"/>
      <c r="F141" s="15"/>
      <c r="G141" s="15"/>
      <c r="H141" s="15"/>
      <c r="I141" s="15"/>
      <c r="J141" s="15"/>
      <c r="K141" s="15"/>
      <c r="L141" s="15"/>
      <c r="M141" s="15"/>
      <c r="N141" s="15"/>
      <c r="O141" s="20"/>
      <c r="P141" s="88"/>
      <c r="Q141" s="89"/>
      <c r="R141" s="89"/>
      <c r="S141" s="89"/>
      <c r="T141" s="89"/>
      <c r="U141" s="90"/>
    </row>
    <row r="142" spans="2:21" x14ac:dyDescent="0.4">
      <c r="E142" s="49"/>
      <c r="F142" s="15"/>
      <c r="G142" s="15"/>
      <c r="H142" s="15"/>
      <c r="I142" s="15"/>
      <c r="J142" s="15"/>
      <c r="K142" s="15"/>
      <c r="L142" s="15"/>
      <c r="M142" s="15"/>
      <c r="N142" s="15"/>
      <c r="O142" s="20"/>
      <c r="P142" s="88"/>
      <c r="Q142" s="89"/>
      <c r="R142" s="89"/>
      <c r="S142" s="89"/>
      <c r="T142" s="89"/>
      <c r="U142" s="90"/>
    </row>
    <row r="143" spans="2:21" x14ac:dyDescent="0.4">
      <c r="E143" s="49"/>
      <c r="F143" s="15"/>
      <c r="G143" s="15"/>
      <c r="H143" s="15"/>
      <c r="I143" s="15"/>
      <c r="J143" s="15"/>
      <c r="K143" s="15"/>
      <c r="L143" s="15"/>
      <c r="M143" s="15"/>
      <c r="N143" s="15"/>
      <c r="O143" s="20"/>
      <c r="P143" s="88"/>
      <c r="Q143" s="89"/>
      <c r="R143" s="89"/>
      <c r="S143" s="89"/>
      <c r="T143" s="89"/>
      <c r="U143" s="90"/>
    </row>
    <row r="144" spans="2:21" x14ac:dyDescent="0.4">
      <c r="E144" s="49"/>
      <c r="F144" s="15"/>
      <c r="G144" s="15"/>
      <c r="H144" s="15"/>
      <c r="I144" s="15"/>
      <c r="J144" s="15"/>
      <c r="K144" s="15"/>
      <c r="L144" s="15"/>
      <c r="M144" s="15"/>
      <c r="N144" s="15"/>
      <c r="O144" s="20"/>
      <c r="P144" s="88"/>
      <c r="Q144" s="89"/>
      <c r="R144" s="89"/>
      <c r="S144" s="89"/>
      <c r="T144" s="89"/>
      <c r="U144" s="90"/>
    </row>
    <row r="145" spans="5:21" x14ac:dyDescent="0.4">
      <c r="E145" s="49"/>
      <c r="F145" s="15"/>
      <c r="G145" s="15"/>
      <c r="H145" s="15"/>
      <c r="I145" s="15"/>
      <c r="J145" s="15"/>
      <c r="K145" s="15"/>
      <c r="L145" s="15"/>
      <c r="M145" s="15"/>
      <c r="N145" s="15"/>
      <c r="O145" s="20"/>
      <c r="P145" s="91"/>
      <c r="Q145" s="92"/>
      <c r="R145" s="92"/>
      <c r="S145" s="92"/>
      <c r="T145" s="92"/>
      <c r="U145" s="93"/>
    </row>
    <row r="146" spans="5:21" ht="7.5" customHeight="1" x14ac:dyDescent="0.4">
      <c r="E146" s="49"/>
      <c r="F146" s="15"/>
      <c r="G146" s="15"/>
      <c r="H146" s="15"/>
      <c r="I146" s="15"/>
      <c r="J146" s="15"/>
      <c r="K146" s="15"/>
      <c r="L146" s="15"/>
      <c r="M146" s="15"/>
      <c r="N146" s="15"/>
      <c r="O146" s="20"/>
      <c r="P146" s="23"/>
      <c r="Q146" s="23"/>
      <c r="R146" s="23"/>
      <c r="S146" s="23"/>
      <c r="T146" s="23"/>
      <c r="U146" s="23"/>
    </row>
    <row r="147" spans="5:21" x14ac:dyDescent="0.4">
      <c r="E147" s="49">
        <v>3</v>
      </c>
      <c r="F147" s="94"/>
      <c r="G147" s="95"/>
      <c r="H147" s="96"/>
      <c r="I147" s="15"/>
      <c r="J147" s="15"/>
      <c r="K147" s="94"/>
      <c r="L147" s="95"/>
      <c r="M147" s="95"/>
      <c r="N147" s="96"/>
      <c r="O147" s="20"/>
      <c r="P147" s="85"/>
      <c r="Q147" s="86"/>
      <c r="R147" s="86"/>
      <c r="S147" s="86"/>
      <c r="T147" s="86"/>
      <c r="U147" s="87"/>
    </row>
    <row r="148" spans="5:21" x14ac:dyDescent="0.4">
      <c r="E148" s="49"/>
      <c r="F148" s="15"/>
      <c r="G148" s="15"/>
      <c r="H148" s="15"/>
      <c r="I148" s="15"/>
      <c r="J148" s="15"/>
      <c r="K148" s="15"/>
      <c r="L148" s="15"/>
      <c r="M148" s="15"/>
      <c r="N148" s="15"/>
      <c r="O148" s="20"/>
      <c r="P148" s="88"/>
      <c r="Q148" s="89"/>
      <c r="R148" s="89"/>
      <c r="S148" s="89"/>
      <c r="T148" s="89"/>
      <c r="U148" s="90"/>
    </row>
    <row r="149" spans="5:21" x14ac:dyDescent="0.4">
      <c r="E149" s="49"/>
      <c r="F149" s="15"/>
      <c r="G149" s="15"/>
      <c r="H149" s="15"/>
      <c r="I149" s="15"/>
      <c r="J149" s="15"/>
      <c r="K149" s="15"/>
      <c r="L149" s="15"/>
      <c r="M149" s="15"/>
      <c r="N149" s="15"/>
      <c r="O149" s="20"/>
      <c r="P149" s="88"/>
      <c r="Q149" s="89"/>
      <c r="R149" s="89"/>
      <c r="S149" s="89"/>
      <c r="T149" s="89"/>
      <c r="U149" s="90"/>
    </row>
    <row r="150" spans="5:21" x14ac:dyDescent="0.4">
      <c r="E150" s="49"/>
      <c r="F150" s="15"/>
      <c r="G150" s="15"/>
      <c r="H150" s="15"/>
      <c r="I150" s="15"/>
      <c r="J150" s="15"/>
      <c r="K150" s="15"/>
      <c r="L150" s="15"/>
      <c r="M150" s="15"/>
      <c r="N150" s="15"/>
      <c r="O150" s="20"/>
      <c r="P150" s="88"/>
      <c r="Q150" s="89"/>
      <c r="R150" s="89"/>
      <c r="S150" s="89"/>
      <c r="T150" s="89"/>
      <c r="U150" s="90"/>
    </row>
    <row r="151" spans="5:21" x14ac:dyDescent="0.4">
      <c r="E151" s="49"/>
      <c r="F151" s="15"/>
      <c r="G151" s="15"/>
      <c r="H151" s="15"/>
      <c r="I151" s="15"/>
      <c r="J151" s="15"/>
      <c r="K151" s="15"/>
      <c r="L151" s="15"/>
      <c r="M151" s="15"/>
      <c r="N151" s="15"/>
      <c r="O151" s="20"/>
      <c r="P151" s="88"/>
      <c r="Q151" s="89"/>
      <c r="R151" s="89"/>
      <c r="S151" s="89"/>
      <c r="T151" s="89"/>
      <c r="U151" s="90"/>
    </row>
    <row r="152" spans="5:21" x14ac:dyDescent="0.4">
      <c r="E152" s="49"/>
      <c r="F152" s="15"/>
      <c r="G152" s="15"/>
      <c r="H152" s="15"/>
      <c r="I152" s="15"/>
      <c r="J152" s="15"/>
      <c r="K152" s="15"/>
      <c r="L152" s="15"/>
      <c r="M152" s="15"/>
      <c r="N152" s="15"/>
      <c r="O152" s="20"/>
      <c r="P152" s="88"/>
      <c r="Q152" s="89"/>
      <c r="R152" s="89"/>
      <c r="S152" s="89"/>
      <c r="T152" s="89"/>
      <c r="U152" s="90"/>
    </row>
    <row r="153" spans="5:21" x14ac:dyDescent="0.4">
      <c r="E153" s="49"/>
      <c r="F153" s="15"/>
      <c r="G153" s="15"/>
      <c r="H153" s="15"/>
      <c r="I153" s="15"/>
      <c r="J153" s="15"/>
      <c r="K153" s="15"/>
      <c r="L153" s="15"/>
      <c r="M153" s="15"/>
      <c r="N153" s="15"/>
      <c r="O153" s="20"/>
      <c r="P153" s="91"/>
      <c r="Q153" s="92"/>
      <c r="R153" s="92"/>
      <c r="S153" s="92"/>
      <c r="T153" s="92"/>
      <c r="U153" s="93"/>
    </row>
    <row r="154" spans="5:21" ht="9" customHeight="1" x14ac:dyDescent="0.4">
      <c r="E154" s="49"/>
      <c r="F154" s="15"/>
      <c r="G154" s="15"/>
      <c r="H154" s="15"/>
      <c r="I154" s="15"/>
      <c r="J154" s="15"/>
      <c r="K154" s="15"/>
      <c r="L154" s="15"/>
      <c r="M154" s="15"/>
      <c r="N154" s="15"/>
      <c r="O154" s="20"/>
      <c r="P154" s="23"/>
      <c r="Q154" s="23"/>
      <c r="R154" s="23"/>
      <c r="S154" s="23"/>
      <c r="T154" s="23"/>
      <c r="U154" s="23"/>
    </row>
    <row r="155" spans="5:21" x14ac:dyDescent="0.4">
      <c r="E155" s="49">
        <v>4</v>
      </c>
      <c r="F155" s="94"/>
      <c r="G155" s="95"/>
      <c r="H155" s="96"/>
      <c r="I155" s="15"/>
      <c r="J155" s="15"/>
      <c r="K155" s="94"/>
      <c r="L155" s="95"/>
      <c r="M155" s="95"/>
      <c r="N155" s="96"/>
      <c r="O155" s="20"/>
      <c r="P155" s="85"/>
      <c r="Q155" s="86"/>
      <c r="R155" s="86"/>
      <c r="S155" s="86"/>
      <c r="T155" s="86"/>
      <c r="U155" s="87"/>
    </row>
    <row r="156" spans="5:21" x14ac:dyDescent="0.4">
      <c r="E156" s="49"/>
      <c r="F156" s="15"/>
      <c r="G156" s="15"/>
      <c r="H156" s="15"/>
      <c r="I156" s="15"/>
      <c r="J156" s="15"/>
      <c r="K156" s="15"/>
      <c r="L156" s="15"/>
      <c r="M156" s="15"/>
      <c r="N156" s="15"/>
      <c r="O156" s="20"/>
      <c r="P156" s="88"/>
      <c r="Q156" s="89"/>
      <c r="R156" s="89"/>
      <c r="S156" s="89"/>
      <c r="T156" s="89"/>
      <c r="U156" s="90"/>
    </row>
    <row r="157" spans="5:21" x14ac:dyDescent="0.4">
      <c r="E157" s="49"/>
      <c r="F157" s="15"/>
      <c r="G157" s="15"/>
      <c r="H157" s="15"/>
      <c r="I157" s="15"/>
      <c r="J157" s="15"/>
      <c r="K157" s="15"/>
      <c r="L157" s="15"/>
      <c r="M157" s="15"/>
      <c r="N157" s="15"/>
      <c r="O157" s="20"/>
      <c r="P157" s="88"/>
      <c r="Q157" s="89"/>
      <c r="R157" s="89"/>
      <c r="S157" s="89"/>
      <c r="T157" s="89"/>
      <c r="U157" s="90"/>
    </row>
    <row r="158" spans="5:21" x14ac:dyDescent="0.4">
      <c r="E158" s="49"/>
      <c r="F158" s="15"/>
      <c r="G158" s="15"/>
      <c r="H158" s="15"/>
      <c r="I158" s="15"/>
      <c r="J158" s="15"/>
      <c r="K158" s="15"/>
      <c r="L158" s="15"/>
      <c r="M158" s="15"/>
      <c r="N158" s="15"/>
      <c r="O158" s="20"/>
      <c r="P158" s="88"/>
      <c r="Q158" s="89"/>
      <c r="R158" s="89"/>
      <c r="S158" s="89"/>
      <c r="T158" s="89"/>
      <c r="U158" s="90"/>
    </row>
    <row r="159" spans="5:21" x14ac:dyDescent="0.4">
      <c r="E159" s="49"/>
      <c r="F159" s="15"/>
      <c r="G159" s="15"/>
      <c r="H159" s="15"/>
      <c r="I159" s="15"/>
      <c r="J159" s="15"/>
      <c r="K159" s="15"/>
      <c r="L159" s="15"/>
      <c r="M159" s="15"/>
      <c r="N159" s="15"/>
      <c r="O159" s="20"/>
      <c r="P159" s="88"/>
      <c r="Q159" s="89"/>
      <c r="R159" s="89"/>
      <c r="S159" s="89"/>
      <c r="T159" s="89"/>
      <c r="U159" s="90"/>
    </row>
    <row r="160" spans="5:21" x14ac:dyDescent="0.4">
      <c r="E160" s="49"/>
      <c r="F160" s="15"/>
      <c r="G160" s="15"/>
      <c r="H160" s="15"/>
      <c r="I160" s="15"/>
      <c r="J160" s="15"/>
      <c r="K160" s="15"/>
      <c r="L160" s="15"/>
      <c r="M160" s="15"/>
      <c r="N160" s="15"/>
      <c r="O160" s="20"/>
      <c r="P160" s="88"/>
      <c r="Q160" s="89"/>
      <c r="R160" s="89"/>
      <c r="S160" s="89"/>
      <c r="T160" s="89"/>
      <c r="U160" s="90"/>
    </row>
    <row r="161" spans="2:21" x14ac:dyDescent="0.4">
      <c r="E161" s="49"/>
      <c r="F161" s="15"/>
      <c r="G161" s="15"/>
      <c r="H161" s="15"/>
      <c r="I161" s="15"/>
      <c r="J161" s="15"/>
      <c r="K161" s="15"/>
      <c r="L161" s="15"/>
      <c r="M161" s="15"/>
      <c r="N161" s="15"/>
      <c r="O161" s="20"/>
      <c r="P161" s="91"/>
      <c r="Q161" s="92"/>
      <c r="R161" s="92"/>
      <c r="S161" s="92"/>
      <c r="T161" s="92"/>
      <c r="U161" s="93"/>
    </row>
    <row r="162" spans="2:21" ht="9.75" customHeight="1" x14ac:dyDescent="0.4">
      <c r="E162" s="49"/>
      <c r="F162" s="15"/>
      <c r="G162" s="15"/>
      <c r="H162" s="15"/>
      <c r="I162" s="15"/>
      <c r="J162" s="15"/>
      <c r="K162" s="15"/>
      <c r="L162" s="15"/>
      <c r="M162" s="15"/>
      <c r="N162" s="15"/>
      <c r="O162" s="20"/>
      <c r="P162" s="23"/>
      <c r="Q162" s="23"/>
      <c r="R162" s="23"/>
      <c r="S162" s="23"/>
      <c r="T162" s="23"/>
      <c r="U162" s="23"/>
    </row>
    <row r="163" spans="2:21" x14ac:dyDescent="0.4">
      <c r="E163" s="49">
        <v>5</v>
      </c>
      <c r="F163" s="94"/>
      <c r="G163" s="95"/>
      <c r="H163" s="96"/>
      <c r="I163" s="15"/>
      <c r="J163" s="15"/>
      <c r="K163" s="94"/>
      <c r="L163" s="95"/>
      <c r="M163" s="95"/>
      <c r="N163" s="96"/>
      <c r="O163" s="20"/>
      <c r="P163" s="85"/>
      <c r="Q163" s="86"/>
      <c r="R163" s="86"/>
      <c r="S163" s="86"/>
      <c r="T163" s="86"/>
      <c r="U163" s="87"/>
    </row>
    <row r="164" spans="2:21" x14ac:dyDescent="0.4">
      <c r="F164" s="15"/>
      <c r="G164" s="15"/>
      <c r="H164" s="15"/>
      <c r="I164" s="15"/>
      <c r="J164" s="15"/>
      <c r="K164" s="15"/>
      <c r="L164" s="15"/>
      <c r="M164" s="15"/>
      <c r="N164" s="15"/>
      <c r="O164" s="20"/>
      <c r="P164" s="88"/>
      <c r="Q164" s="89"/>
      <c r="R164" s="89"/>
      <c r="S164" s="89"/>
      <c r="T164" s="89"/>
      <c r="U164" s="90"/>
    </row>
    <row r="165" spans="2:21" x14ac:dyDescent="0.4">
      <c r="F165" s="15"/>
      <c r="G165" s="15"/>
      <c r="H165" s="15"/>
      <c r="I165" s="15"/>
      <c r="J165" s="15"/>
      <c r="K165" s="15"/>
      <c r="L165" s="15"/>
      <c r="M165" s="15"/>
      <c r="N165" s="15"/>
      <c r="O165" s="20"/>
      <c r="P165" s="88"/>
      <c r="Q165" s="89"/>
      <c r="R165" s="89"/>
      <c r="S165" s="89"/>
      <c r="T165" s="89"/>
      <c r="U165" s="90"/>
    </row>
    <row r="166" spans="2:21" x14ac:dyDescent="0.4">
      <c r="F166" s="15"/>
      <c r="G166" s="15"/>
      <c r="H166" s="15"/>
      <c r="I166" s="15"/>
      <c r="J166" s="15"/>
      <c r="K166" s="15"/>
      <c r="L166" s="15"/>
      <c r="M166" s="15"/>
      <c r="N166" s="15"/>
      <c r="O166" s="20"/>
      <c r="P166" s="88"/>
      <c r="Q166" s="89"/>
      <c r="R166" s="89"/>
      <c r="S166" s="89"/>
      <c r="T166" s="89"/>
      <c r="U166" s="90"/>
    </row>
    <row r="167" spans="2:21" x14ac:dyDescent="0.4">
      <c r="F167" s="15"/>
      <c r="G167" s="15"/>
      <c r="H167" s="15"/>
      <c r="I167" s="15"/>
      <c r="J167" s="15"/>
      <c r="K167" s="15"/>
      <c r="L167" s="15"/>
      <c r="M167" s="15"/>
      <c r="N167" s="15"/>
      <c r="O167" s="20"/>
      <c r="P167" s="88"/>
      <c r="Q167" s="89"/>
      <c r="R167" s="89"/>
      <c r="S167" s="89"/>
      <c r="T167" s="89"/>
      <c r="U167" s="90"/>
    </row>
    <row r="168" spans="2:21" x14ac:dyDescent="0.4">
      <c r="F168" s="15"/>
      <c r="G168" s="15"/>
      <c r="H168" s="15"/>
      <c r="I168" s="15"/>
      <c r="J168" s="15"/>
      <c r="K168" s="15"/>
      <c r="L168" s="15"/>
      <c r="M168" s="15"/>
      <c r="N168" s="15"/>
      <c r="O168" s="20"/>
      <c r="P168" s="88"/>
      <c r="Q168" s="89"/>
      <c r="R168" s="89"/>
      <c r="S168" s="89"/>
      <c r="T168" s="89"/>
      <c r="U168" s="90"/>
    </row>
    <row r="169" spans="2:21" x14ac:dyDescent="0.4">
      <c r="F169" s="15"/>
      <c r="G169" s="15"/>
      <c r="H169" s="15"/>
      <c r="I169" s="15"/>
      <c r="J169" s="15"/>
      <c r="K169" s="15"/>
      <c r="L169" s="15"/>
      <c r="M169" s="15"/>
      <c r="N169" s="15"/>
      <c r="O169" s="20"/>
      <c r="P169" s="91"/>
      <c r="Q169" s="92"/>
      <c r="R169" s="92"/>
      <c r="S169" s="92"/>
      <c r="T169" s="92"/>
      <c r="U169" s="93"/>
    </row>
    <row r="170" spans="2:21" ht="9.75" customHeight="1" x14ac:dyDescent="0.4"/>
    <row r="171" spans="2:21" ht="16.5" customHeight="1" x14ac:dyDescent="0.4">
      <c r="B171" s="74" t="s">
        <v>60</v>
      </c>
      <c r="C171" s="74"/>
      <c r="D171" s="74"/>
      <c r="E171" s="74"/>
      <c r="F171" s="74"/>
      <c r="G171" s="74"/>
      <c r="H171" s="74"/>
      <c r="I171" s="74"/>
      <c r="J171" s="74"/>
      <c r="K171" s="74"/>
      <c r="L171" s="74"/>
      <c r="M171" s="74"/>
      <c r="N171" s="74"/>
      <c r="O171" s="74"/>
      <c r="P171" s="74"/>
      <c r="Q171" s="74"/>
      <c r="R171" s="74"/>
      <c r="S171" s="74"/>
      <c r="T171" s="74"/>
      <c r="U171" s="74"/>
    </row>
    <row r="172" spans="2:21" ht="16.5" customHeight="1" x14ac:dyDescent="0.4">
      <c r="B172" s="74"/>
      <c r="C172" s="74"/>
      <c r="D172" s="74"/>
      <c r="E172" s="74"/>
      <c r="F172" s="74"/>
      <c r="G172" s="74"/>
      <c r="H172" s="74"/>
      <c r="I172" s="74"/>
      <c r="J172" s="74"/>
      <c r="K172" s="74"/>
      <c r="L172" s="74"/>
      <c r="M172" s="74"/>
      <c r="N172" s="74"/>
      <c r="O172" s="74"/>
      <c r="P172" s="74"/>
      <c r="Q172" s="74"/>
      <c r="R172" s="74"/>
      <c r="S172" s="74"/>
      <c r="T172" s="74"/>
      <c r="U172" s="74"/>
    </row>
    <row r="173" spans="2:21" ht="16.5" customHeight="1" x14ac:dyDescent="0.4">
      <c r="B173" s="74"/>
      <c r="C173" s="74"/>
      <c r="D173" s="74"/>
      <c r="E173" s="74"/>
      <c r="F173" s="74"/>
      <c r="G173" s="74"/>
      <c r="H173" s="74"/>
      <c r="I173" s="74"/>
      <c r="J173" s="74"/>
      <c r="K173" s="74"/>
      <c r="L173" s="74"/>
      <c r="M173" s="74"/>
      <c r="N173" s="74"/>
      <c r="O173" s="74"/>
      <c r="P173" s="74"/>
      <c r="Q173" s="74"/>
      <c r="R173" s="74"/>
      <c r="S173" s="74"/>
      <c r="T173" s="74"/>
      <c r="U173" s="74"/>
    </row>
    <row r="174" spans="2:21" ht="22.5" customHeight="1" x14ac:dyDescent="0.4">
      <c r="B174" s="75"/>
      <c r="C174" s="76"/>
      <c r="D174" s="76"/>
      <c r="E174" s="76"/>
      <c r="F174" s="76"/>
      <c r="G174" s="76"/>
      <c r="H174" s="76"/>
      <c r="I174" s="76"/>
      <c r="J174" s="76"/>
      <c r="K174" s="76"/>
      <c r="L174" s="76"/>
      <c r="M174" s="76"/>
      <c r="N174" s="76"/>
      <c r="O174" s="76"/>
      <c r="P174" s="76"/>
      <c r="Q174" s="76"/>
      <c r="R174" s="76"/>
      <c r="S174" s="76"/>
      <c r="T174" s="76"/>
      <c r="U174" s="77"/>
    </row>
    <row r="175" spans="2:21" ht="22.5" customHeight="1" x14ac:dyDescent="0.4">
      <c r="B175" s="78"/>
      <c r="C175" s="79"/>
      <c r="D175" s="79"/>
      <c r="E175" s="79"/>
      <c r="F175" s="79"/>
      <c r="G175" s="79"/>
      <c r="H175" s="79"/>
      <c r="I175" s="79"/>
      <c r="J175" s="79"/>
      <c r="K175" s="79"/>
      <c r="L175" s="79"/>
      <c r="M175" s="79"/>
      <c r="N175" s="79"/>
      <c r="O175" s="79"/>
      <c r="P175" s="79"/>
      <c r="Q175" s="79"/>
      <c r="R175" s="79"/>
      <c r="S175" s="79"/>
      <c r="T175" s="79"/>
      <c r="U175" s="80"/>
    </row>
    <row r="176" spans="2:21" ht="22.5" customHeight="1" x14ac:dyDescent="0.4">
      <c r="B176" s="78"/>
      <c r="C176" s="79"/>
      <c r="D176" s="79"/>
      <c r="E176" s="79"/>
      <c r="F176" s="79"/>
      <c r="G176" s="79"/>
      <c r="H176" s="79"/>
      <c r="I176" s="79"/>
      <c r="J176" s="79"/>
      <c r="K176" s="79"/>
      <c r="L176" s="79"/>
      <c r="M176" s="79"/>
      <c r="N176" s="79"/>
      <c r="O176" s="79"/>
      <c r="P176" s="79"/>
      <c r="Q176" s="79"/>
      <c r="R176" s="79"/>
      <c r="S176" s="79"/>
      <c r="T176" s="79"/>
      <c r="U176" s="80"/>
    </row>
    <row r="177" spans="2:21" ht="22.5" customHeight="1" x14ac:dyDescent="0.4">
      <c r="B177" s="78"/>
      <c r="C177" s="79"/>
      <c r="D177" s="79"/>
      <c r="E177" s="79"/>
      <c r="F177" s="79"/>
      <c r="G177" s="79"/>
      <c r="H177" s="79"/>
      <c r="I177" s="79"/>
      <c r="J177" s="79"/>
      <c r="K177" s="79"/>
      <c r="L177" s="79"/>
      <c r="M177" s="79"/>
      <c r="N177" s="79"/>
      <c r="O177" s="79"/>
      <c r="P177" s="79"/>
      <c r="Q177" s="79"/>
      <c r="R177" s="79"/>
      <c r="S177" s="79"/>
      <c r="T177" s="79"/>
      <c r="U177" s="80"/>
    </row>
    <row r="178" spans="2:21" ht="22.5" customHeight="1" x14ac:dyDescent="0.4">
      <c r="B178" s="81"/>
      <c r="C178" s="82"/>
      <c r="D178" s="82"/>
      <c r="E178" s="82"/>
      <c r="F178" s="82"/>
      <c r="G178" s="82"/>
      <c r="H178" s="82"/>
      <c r="I178" s="82"/>
      <c r="J178" s="82"/>
      <c r="K178" s="82"/>
      <c r="L178" s="82"/>
      <c r="M178" s="82"/>
      <c r="N178" s="82"/>
      <c r="O178" s="82"/>
      <c r="P178" s="82"/>
      <c r="Q178" s="82"/>
      <c r="R178" s="82"/>
      <c r="S178" s="82"/>
      <c r="T178" s="82"/>
      <c r="U178" s="83"/>
    </row>
    <row r="181" spans="2:21" x14ac:dyDescent="0.4">
      <c r="T181" s="4" t="s">
        <v>61</v>
      </c>
    </row>
  </sheetData>
  <mergeCells count="187">
    <mergeCell ref="C2:T2"/>
    <mergeCell ref="K17:L17"/>
    <mergeCell ref="P15:Q15"/>
    <mergeCell ref="P17:Q17"/>
    <mergeCell ref="S34:T34"/>
    <mergeCell ref="S36:T36"/>
    <mergeCell ref="S38:T38"/>
    <mergeCell ref="S40:T40"/>
    <mergeCell ref="K24:L24"/>
    <mergeCell ref="K26:L26"/>
    <mergeCell ref="K28:L28"/>
    <mergeCell ref="K30:L30"/>
    <mergeCell ref="K32:L32"/>
    <mergeCell ref="C9:D9"/>
    <mergeCell ref="F9:T9"/>
    <mergeCell ref="F15:G15"/>
    <mergeCell ref="K15:L15"/>
    <mergeCell ref="P34:Q34"/>
    <mergeCell ref="S22:T22"/>
    <mergeCell ref="S24:T24"/>
    <mergeCell ref="S26:T26"/>
    <mergeCell ref="S28:T28"/>
    <mergeCell ref="S30:T30"/>
    <mergeCell ref="S32:T32"/>
    <mergeCell ref="B127:U127"/>
    <mergeCell ref="B114:J114"/>
    <mergeCell ref="F36:G36"/>
    <mergeCell ref="F38:G38"/>
    <mergeCell ref="K34:L34"/>
    <mergeCell ref="K36:L36"/>
    <mergeCell ref="K38:L38"/>
    <mergeCell ref="K40:L40"/>
    <mergeCell ref="P22:Q22"/>
    <mergeCell ref="P24:Q24"/>
    <mergeCell ref="P26:Q26"/>
    <mergeCell ref="P28:Q28"/>
    <mergeCell ref="P30:Q30"/>
    <mergeCell ref="P32:Q32"/>
    <mergeCell ref="P36:Q36"/>
    <mergeCell ref="P38:Q38"/>
    <mergeCell ref="P40:Q40"/>
    <mergeCell ref="C20:D20"/>
    <mergeCell ref="F20:G20"/>
    <mergeCell ref="K20:L20"/>
    <mergeCell ref="P20:Q20"/>
    <mergeCell ref="S20:T20"/>
    <mergeCell ref="C22:D22"/>
    <mergeCell ref="K22:L22"/>
    <mergeCell ref="F40:G40"/>
    <mergeCell ref="C36:D36"/>
    <mergeCell ref="C38:D38"/>
    <mergeCell ref="C40:D40"/>
    <mergeCell ref="F22:G22"/>
    <mergeCell ref="F24:G24"/>
    <mergeCell ref="F26:G26"/>
    <mergeCell ref="F28:G28"/>
    <mergeCell ref="F30:G30"/>
    <mergeCell ref="C24:D24"/>
    <mergeCell ref="C26:D26"/>
    <mergeCell ref="C28:D28"/>
    <mergeCell ref="C30:D30"/>
    <mergeCell ref="C32:D32"/>
    <mergeCell ref="C34:D34"/>
    <mergeCell ref="F32:G32"/>
    <mergeCell ref="F34:G34"/>
    <mergeCell ref="C42:D42"/>
    <mergeCell ref="F42:G42"/>
    <mergeCell ref="K42:L42"/>
    <mergeCell ref="P42:Q42"/>
    <mergeCell ref="S42:T42"/>
    <mergeCell ref="C44:D44"/>
    <mergeCell ref="F44:G44"/>
    <mergeCell ref="K44:L44"/>
    <mergeCell ref="P44:Q44"/>
    <mergeCell ref="S44:T44"/>
    <mergeCell ref="K52:L52"/>
    <mergeCell ref="P52:Q52"/>
    <mergeCell ref="S52:T52"/>
    <mergeCell ref="C46:D46"/>
    <mergeCell ref="F46:G46"/>
    <mergeCell ref="K46:L46"/>
    <mergeCell ref="P46:Q46"/>
    <mergeCell ref="S46:T46"/>
    <mergeCell ref="C48:D48"/>
    <mergeCell ref="F48:G48"/>
    <mergeCell ref="K48:L48"/>
    <mergeCell ref="P48:Q48"/>
    <mergeCell ref="S48:T48"/>
    <mergeCell ref="C74:G79"/>
    <mergeCell ref="C54:D54"/>
    <mergeCell ref="F54:G54"/>
    <mergeCell ref="K54:L54"/>
    <mergeCell ref="P54:Q54"/>
    <mergeCell ref="S54:T54"/>
    <mergeCell ref="C56:D56"/>
    <mergeCell ref="F56:G56"/>
    <mergeCell ref="K56:L56"/>
    <mergeCell ref="P56:Q56"/>
    <mergeCell ref="S56:T56"/>
    <mergeCell ref="C70:G72"/>
    <mergeCell ref="C4:U7"/>
    <mergeCell ref="C60:D60"/>
    <mergeCell ref="F60:G60"/>
    <mergeCell ref="K60:L60"/>
    <mergeCell ref="P60:Q60"/>
    <mergeCell ref="S60:T60"/>
    <mergeCell ref="F108:L108"/>
    <mergeCell ref="F110:L110"/>
    <mergeCell ref="F112:L112"/>
    <mergeCell ref="P110:T110"/>
    <mergeCell ref="P112:T112"/>
    <mergeCell ref="B68:D68"/>
    <mergeCell ref="B88:D88"/>
    <mergeCell ref="F88:K88"/>
    <mergeCell ref="B90:D90"/>
    <mergeCell ref="B92:D103"/>
    <mergeCell ref="F92:L92"/>
    <mergeCell ref="F106:L106"/>
    <mergeCell ref="P96:T96"/>
    <mergeCell ref="P98:T98"/>
    <mergeCell ref="P100:T100"/>
    <mergeCell ref="P102:T102"/>
    <mergeCell ref="P104:T104"/>
    <mergeCell ref="P106:T106"/>
    <mergeCell ref="B11:K11"/>
    <mergeCell ref="B17:G17"/>
    <mergeCell ref="C62:D62"/>
    <mergeCell ref="F62:G62"/>
    <mergeCell ref="K62:L62"/>
    <mergeCell ref="P62:Q62"/>
    <mergeCell ref="S62:T62"/>
    <mergeCell ref="C66:G66"/>
    <mergeCell ref="K66:L66"/>
    <mergeCell ref="S66:T66"/>
    <mergeCell ref="K64:L64"/>
    <mergeCell ref="S64:T64"/>
    <mergeCell ref="C58:D58"/>
    <mergeCell ref="F58:G58"/>
    <mergeCell ref="K58:L58"/>
    <mergeCell ref="P58:Q58"/>
    <mergeCell ref="S58:T58"/>
    <mergeCell ref="C50:D50"/>
    <mergeCell ref="F50:G50"/>
    <mergeCell ref="K50:L50"/>
    <mergeCell ref="P50:Q50"/>
    <mergeCell ref="S50:T50"/>
    <mergeCell ref="C52:D52"/>
    <mergeCell ref="F52:G52"/>
    <mergeCell ref="B126:G126"/>
    <mergeCell ref="F128:G129"/>
    <mergeCell ref="K128:L129"/>
    <mergeCell ref="P128:U129"/>
    <mergeCell ref="F131:H131"/>
    <mergeCell ref="K131:N131"/>
    <mergeCell ref="P131:U137"/>
    <mergeCell ref="P108:T108"/>
    <mergeCell ref="B83:G84"/>
    <mergeCell ref="B118:D118"/>
    <mergeCell ref="F118:K118"/>
    <mergeCell ref="B121:D121"/>
    <mergeCell ref="B123:D124"/>
    <mergeCell ref="P123:Q124"/>
    <mergeCell ref="S124:T124"/>
    <mergeCell ref="F124:J124"/>
    <mergeCell ref="P92:T92"/>
    <mergeCell ref="F94:L94"/>
    <mergeCell ref="P94:T94"/>
    <mergeCell ref="F96:L96"/>
    <mergeCell ref="F98:L98"/>
    <mergeCell ref="F100:L100"/>
    <mergeCell ref="F102:L102"/>
    <mergeCell ref="F104:L104"/>
    <mergeCell ref="B171:U173"/>
    <mergeCell ref="B174:U178"/>
    <mergeCell ref="B130:D140"/>
    <mergeCell ref="P147:U153"/>
    <mergeCell ref="F155:H155"/>
    <mergeCell ref="K155:N155"/>
    <mergeCell ref="P155:U161"/>
    <mergeCell ref="F163:H163"/>
    <mergeCell ref="K163:N163"/>
    <mergeCell ref="P163:U169"/>
    <mergeCell ref="F139:H139"/>
    <mergeCell ref="K139:N139"/>
    <mergeCell ref="P139:U145"/>
    <mergeCell ref="F147:H147"/>
    <mergeCell ref="K147:N147"/>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U167"/>
  <sheetViews>
    <sheetView showGridLines="0" showRowColHeaders="0" topLeftCell="A33" zoomScale="80" zoomScaleNormal="80" workbookViewId="0">
      <selection activeCell="U32" sqref="U32"/>
    </sheetView>
  </sheetViews>
  <sheetFormatPr defaultColWidth="9.21875" defaultRowHeight="16.8" x14ac:dyDescent="0.4"/>
  <cols>
    <col min="1" max="1" width="1.5546875" style="4" customWidth="1"/>
    <col min="2" max="2" width="11.5546875" style="4" customWidth="1"/>
    <col min="3" max="4" width="9.21875" style="4"/>
    <col min="5" max="5" width="2.21875" style="4" customWidth="1"/>
    <col min="6" max="7" width="9.21875" style="4"/>
    <col min="8" max="8" width="0.77734375" style="4" customWidth="1"/>
    <col min="9" max="9" width="1.21875" style="4" customWidth="1"/>
    <col min="10" max="10" width="0.5546875" style="4" customWidth="1"/>
    <col min="11" max="12" width="9.21875" style="4"/>
    <col min="13" max="13" width="0.77734375" style="4" customWidth="1"/>
    <col min="14" max="14" width="1" style="4" customWidth="1"/>
    <col min="15" max="15" width="0.77734375" style="6" customWidth="1"/>
    <col min="16" max="17" width="9.21875" style="4"/>
    <col min="18" max="18" width="0.77734375" style="4" customWidth="1"/>
    <col min="19" max="20" width="9.21875" style="4"/>
    <col min="21" max="21" width="12.77734375" style="4" customWidth="1"/>
    <col min="22" max="16384" width="9.21875" style="4"/>
  </cols>
  <sheetData>
    <row r="2" spans="2:21" ht="24.6" x14ac:dyDescent="0.55000000000000004">
      <c r="C2" s="141" t="s">
        <v>10</v>
      </c>
      <c r="D2" s="141"/>
      <c r="E2" s="141"/>
      <c r="F2" s="141"/>
      <c r="G2" s="141"/>
      <c r="H2" s="141"/>
      <c r="I2" s="141"/>
      <c r="J2" s="141"/>
      <c r="K2" s="141"/>
      <c r="L2" s="141"/>
      <c r="M2" s="141"/>
      <c r="N2" s="141"/>
      <c r="O2" s="141"/>
      <c r="P2" s="141"/>
      <c r="Q2" s="141"/>
      <c r="R2" s="141"/>
      <c r="S2" s="141"/>
      <c r="T2" s="141"/>
    </row>
    <row r="4" spans="2:21" ht="12.75" customHeight="1" x14ac:dyDescent="0.4">
      <c r="C4" s="128" t="s">
        <v>57</v>
      </c>
      <c r="D4" s="128"/>
      <c r="E4" s="128"/>
      <c r="F4" s="128"/>
      <c r="G4" s="128"/>
      <c r="H4" s="128"/>
      <c r="I4" s="128"/>
      <c r="J4" s="128"/>
      <c r="K4" s="128"/>
      <c r="L4" s="128"/>
      <c r="M4" s="128"/>
      <c r="N4" s="128"/>
      <c r="O4" s="128"/>
      <c r="P4" s="128"/>
      <c r="Q4" s="128"/>
      <c r="R4" s="128"/>
      <c r="S4" s="128"/>
      <c r="T4" s="128"/>
      <c r="U4" s="128"/>
    </row>
    <row r="5" spans="2:21" x14ac:dyDescent="0.4">
      <c r="C5" s="128"/>
      <c r="D5" s="128"/>
      <c r="E5" s="128"/>
      <c r="F5" s="128"/>
      <c r="G5" s="128"/>
      <c r="H5" s="128"/>
      <c r="I5" s="128"/>
      <c r="J5" s="128"/>
      <c r="K5" s="128"/>
      <c r="L5" s="128"/>
      <c r="M5" s="128"/>
      <c r="N5" s="128"/>
      <c r="O5" s="128"/>
      <c r="P5" s="128"/>
      <c r="Q5" s="128"/>
      <c r="R5" s="128"/>
      <c r="S5" s="128"/>
      <c r="T5" s="128"/>
      <c r="U5" s="128"/>
    </row>
    <row r="6" spans="2:21" x14ac:dyDescent="0.4">
      <c r="C6" s="128"/>
      <c r="D6" s="128"/>
      <c r="E6" s="128"/>
      <c r="F6" s="128"/>
      <c r="G6" s="128"/>
      <c r="H6" s="128"/>
      <c r="I6" s="128"/>
      <c r="J6" s="128"/>
      <c r="K6" s="128"/>
      <c r="L6" s="128"/>
      <c r="M6" s="128"/>
      <c r="N6" s="128"/>
      <c r="O6" s="128"/>
      <c r="P6" s="128"/>
      <c r="Q6" s="128"/>
      <c r="R6" s="128"/>
      <c r="S6" s="128"/>
      <c r="T6" s="128"/>
      <c r="U6" s="128"/>
    </row>
    <row r="7" spans="2:21" x14ac:dyDescent="0.4">
      <c r="C7" s="128"/>
      <c r="D7" s="128"/>
      <c r="E7" s="128"/>
      <c r="F7" s="128"/>
      <c r="G7" s="128"/>
      <c r="H7" s="128"/>
      <c r="I7" s="128"/>
      <c r="J7" s="128"/>
      <c r="K7" s="128"/>
      <c r="L7" s="128"/>
      <c r="M7" s="128"/>
      <c r="N7" s="128"/>
      <c r="O7" s="128"/>
      <c r="P7" s="128"/>
      <c r="Q7" s="128"/>
      <c r="R7" s="128"/>
      <c r="S7" s="128"/>
      <c r="T7" s="128"/>
      <c r="U7" s="128"/>
    </row>
    <row r="9" spans="2:21" ht="31.5" customHeight="1" x14ac:dyDescent="0.4">
      <c r="C9" s="143" t="s">
        <v>4</v>
      </c>
      <c r="D9" s="143"/>
      <c r="F9" s="144"/>
      <c r="G9" s="145"/>
      <c r="H9" s="145"/>
      <c r="I9" s="145"/>
      <c r="J9" s="145"/>
      <c r="K9" s="145"/>
      <c r="L9" s="145"/>
      <c r="M9" s="145"/>
      <c r="N9" s="145"/>
      <c r="O9" s="145"/>
      <c r="P9" s="145"/>
      <c r="Q9" s="145"/>
      <c r="R9" s="145"/>
      <c r="S9" s="145"/>
      <c r="T9" s="146"/>
    </row>
    <row r="11" spans="2:21" ht="24" thickBot="1" x14ac:dyDescent="0.6">
      <c r="B11" s="102" t="s">
        <v>5</v>
      </c>
      <c r="C11" s="102"/>
      <c r="D11" s="102"/>
      <c r="E11" s="102"/>
      <c r="F11" s="102"/>
      <c r="G11" s="102"/>
      <c r="H11" s="102"/>
      <c r="I11" s="102"/>
      <c r="J11" s="102"/>
      <c r="K11" s="102"/>
      <c r="L11" s="36"/>
      <c r="M11" s="36"/>
      <c r="N11" s="36"/>
      <c r="O11" s="37"/>
      <c r="P11" s="36"/>
      <c r="Q11" s="36"/>
      <c r="R11" s="36"/>
      <c r="S11" s="36"/>
      <c r="T11" s="36"/>
      <c r="U11" s="34"/>
    </row>
    <row r="12" spans="2:21" ht="6.75" customHeight="1" x14ac:dyDescent="0.4"/>
    <row r="13" spans="2:21" ht="19.2" x14ac:dyDescent="0.4">
      <c r="B13" s="25" t="s">
        <v>27</v>
      </c>
      <c r="C13" s="26"/>
      <c r="D13" s="26"/>
      <c r="E13" s="26"/>
      <c r="F13" s="26"/>
      <c r="G13" s="26"/>
      <c r="H13" s="26"/>
      <c r="I13" s="26"/>
      <c r="J13" s="26"/>
      <c r="K13" s="26"/>
      <c r="L13" s="26"/>
      <c r="M13" s="26"/>
      <c r="N13" s="26"/>
      <c r="O13" s="26"/>
      <c r="P13" s="26"/>
      <c r="Q13" s="26"/>
      <c r="R13" s="26"/>
      <c r="S13" s="26"/>
    </row>
    <row r="14" spans="2:21" ht="9" customHeight="1" x14ac:dyDescent="0.4"/>
    <row r="15" spans="2:21" x14ac:dyDescent="0.4">
      <c r="F15" s="147"/>
      <c r="G15" s="147"/>
      <c r="H15" s="58"/>
      <c r="K15" s="148" t="s">
        <v>2</v>
      </c>
      <c r="L15" s="148"/>
      <c r="M15" s="58"/>
      <c r="P15" s="142" t="s">
        <v>3</v>
      </c>
      <c r="Q15" s="142"/>
    </row>
    <row r="16" spans="2:21" ht="5.25" customHeight="1" x14ac:dyDescent="0.4">
      <c r="F16" s="58"/>
      <c r="G16" s="58"/>
      <c r="H16" s="58"/>
      <c r="K16" s="7"/>
      <c r="L16" s="7"/>
      <c r="M16" s="7"/>
    </row>
    <row r="17" spans="2:20" ht="21.75" customHeight="1" x14ac:dyDescent="0.4">
      <c r="B17" s="97" t="s">
        <v>28</v>
      </c>
      <c r="C17" s="97"/>
      <c r="D17" s="97"/>
      <c r="E17" s="97"/>
      <c r="F17" s="97"/>
      <c r="G17" s="97"/>
      <c r="H17" s="8"/>
      <c r="K17" s="124"/>
      <c r="L17" s="125"/>
      <c r="M17" s="9"/>
      <c r="N17" s="10"/>
      <c r="O17" s="11"/>
      <c r="P17" s="126"/>
      <c r="Q17" s="127"/>
    </row>
    <row r="19" spans="2:20" ht="6" customHeight="1" x14ac:dyDescent="0.4"/>
    <row r="20" spans="2:20" ht="30.75" customHeight="1" x14ac:dyDescent="0.4">
      <c r="C20" s="137" t="s">
        <v>1</v>
      </c>
      <c r="D20" s="137"/>
      <c r="E20" s="12"/>
      <c r="F20" s="138" t="s">
        <v>29</v>
      </c>
      <c r="G20" s="138"/>
      <c r="H20" s="27"/>
      <c r="I20" s="28"/>
      <c r="J20" s="28"/>
      <c r="K20" s="138" t="s">
        <v>30</v>
      </c>
      <c r="L20" s="138"/>
      <c r="M20" s="9"/>
      <c r="N20" s="10"/>
      <c r="O20" s="11"/>
      <c r="P20" s="139" t="s">
        <v>31</v>
      </c>
      <c r="Q20" s="139"/>
      <c r="R20" s="10"/>
      <c r="S20" s="139" t="s">
        <v>30</v>
      </c>
      <c r="T20" s="139"/>
    </row>
    <row r="21" spans="2:20" ht="6.75" customHeight="1" x14ac:dyDescent="0.4"/>
    <row r="22" spans="2:20" x14ac:dyDescent="0.4">
      <c r="C22" s="122"/>
      <c r="D22" s="123"/>
      <c r="E22" s="10"/>
      <c r="F22" s="124"/>
      <c r="G22" s="125"/>
      <c r="H22" s="9"/>
      <c r="I22" s="10"/>
      <c r="J22" s="10"/>
      <c r="K22" s="124"/>
      <c r="L22" s="125"/>
      <c r="M22" s="9"/>
      <c r="N22" s="10"/>
      <c r="O22" s="11"/>
      <c r="P22" s="126"/>
      <c r="Q22" s="127"/>
      <c r="R22" s="10"/>
      <c r="S22" s="126"/>
      <c r="T22" s="127"/>
    </row>
    <row r="23" spans="2:20" ht="4.5" customHeight="1" x14ac:dyDescent="0.4">
      <c r="C23" s="10"/>
      <c r="D23" s="10"/>
      <c r="E23" s="10"/>
      <c r="F23" s="10"/>
      <c r="G23" s="10"/>
      <c r="H23" s="10"/>
      <c r="I23" s="10"/>
      <c r="J23" s="10"/>
      <c r="K23" s="10"/>
      <c r="L23" s="10"/>
      <c r="M23" s="10"/>
      <c r="N23" s="10"/>
      <c r="O23" s="11"/>
      <c r="P23" s="10"/>
      <c r="Q23" s="10"/>
      <c r="R23" s="10"/>
      <c r="S23" s="10"/>
      <c r="T23" s="10"/>
    </row>
    <row r="24" spans="2:20" x14ac:dyDescent="0.4">
      <c r="C24" s="122"/>
      <c r="D24" s="123"/>
      <c r="E24" s="10"/>
      <c r="F24" s="124"/>
      <c r="G24" s="125"/>
      <c r="H24" s="9"/>
      <c r="I24" s="10"/>
      <c r="J24" s="10"/>
      <c r="K24" s="124"/>
      <c r="L24" s="125"/>
      <c r="M24" s="9"/>
      <c r="N24" s="10"/>
      <c r="O24" s="11"/>
      <c r="P24" s="126"/>
      <c r="Q24" s="127"/>
      <c r="R24" s="10"/>
      <c r="S24" s="126"/>
      <c r="T24" s="127"/>
    </row>
    <row r="25" spans="2:20" ht="6.75" customHeight="1" x14ac:dyDescent="0.4">
      <c r="C25" s="10"/>
      <c r="D25" s="10"/>
      <c r="E25" s="10"/>
      <c r="F25" s="10"/>
      <c r="G25" s="10"/>
      <c r="H25" s="10"/>
      <c r="I25" s="10"/>
      <c r="J25" s="10"/>
      <c r="K25" s="10"/>
      <c r="L25" s="10"/>
      <c r="M25" s="10"/>
      <c r="N25" s="10"/>
      <c r="O25" s="11"/>
      <c r="P25" s="10"/>
      <c r="Q25" s="10"/>
      <c r="R25" s="10"/>
      <c r="S25" s="10"/>
      <c r="T25" s="10"/>
    </row>
    <row r="26" spans="2:20" x14ac:dyDescent="0.4">
      <c r="C26" s="122"/>
      <c r="D26" s="123"/>
      <c r="E26" s="10"/>
      <c r="F26" s="124"/>
      <c r="G26" s="125"/>
      <c r="H26" s="9"/>
      <c r="I26" s="10"/>
      <c r="J26" s="10"/>
      <c r="K26" s="124"/>
      <c r="L26" s="125"/>
      <c r="M26" s="9"/>
      <c r="N26" s="10"/>
      <c r="O26" s="11"/>
      <c r="P26" s="126"/>
      <c r="Q26" s="127"/>
      <c r="R26" s="10"/>
      <c r="S26" s="126"/>
      <c r="T26" s="127"/>
    </row>
    <row r="27" spans="2:20" ht="6" customHeight="1" x14ac:dyDescent="0.4">
      <c r="C27" s="10"/>
      <c r="D27" s="10"/>
      <c r="E27" s="10"/>
      <c r="F27" s="10"/>
      <c r="G27" s="10"/>
      <c r="H27" s="10"/>
      <c r="I27" s="10"/>
      <c r="J27" s="10"/>
      <c r="K27" s="10"/>
      <c r="L27" s="10"/>
      <c r="M27" s="10"/>
      <c r="N27" s="10"/>
      <c r="O27" s="11"/>
      <c r="P27" s="10"/>
      <c r="Q27" s="10"/>
      <c r="R27" s="10"/>
      <c r="S27" s="10"/>
      <c r="T27" s="10"/>
    </row>
    <row r="28" spans="2:20" x14ac:dyDescent="0.4">
      <c r="C28" s="122"/>
      <c r="D28" s="123"/>
      <c r="E28" s="10"/>
      <c r="F28" s="124"/>
      <c r="G28" s="125"/>
      <c r="H28" s="9"/>
      <c r="I28" s="10"/>
      <c r="J28" s="10"/>
      <c r="K28" s="124"/>
      <c r="L28" s="125"/>
      <c r="M28" s="9"/>
      <c r="N28" s="10"/>
      <c r="O28" s="11"/>
      <c r="P28" s="126"/>
      <c r="Q28" s="127"/>
      <c r="R28" s="10"/>
      <c r="S28" s="126"/>
      <c r="T28" s="127"/>
    </row>
    <row r="29" spans="2:20" ht="6" customHeight="1" x14ac:dyDescent="0.4">
      <c r="C29" s="10"/>
      <c r="D29" s="10"/>
      <c r="E29" s="10"/>
      <c r="F29" s="10"/>
      <c r="G29" s="10"/>
      <c r="H29" s="10"/>
      <c r="I29" s="10"/>
      <c r="J29" s="10"/>
      <c r="K29" s="13"/>
      <c r="L29" s="10"/>
      <c r="M29" s="10"/>
      <c r="N29" s="10"/>
      <c r="O29" s="11"/>
      <c r="P29" s="10"/>
      <c r="Q29" s="10"/>
      <c r="R29" s="10"/>
      <c r="S29" s="10"/>
      <c r="T29" s="10"/>
    </row>
    <row r="30" spans="2:20" x14ac:dyDescent="0.4">
      <c r="C30" s="122"/>
      <c r="D30" s="123"/>
      <c r="E30" s="10"/>
      <c r="F30" s="124"/>
      <c r="G30" s="125"/>
      <c r="H30" s="9"/>
      <c r="I30" s="10"/>
      <c r="J30" s="10"/>
      <c r="K30" s="124"/>
      <c r="L30" s="125"/>
      <c r="M30" s="9"/>
      <c r="N30" s="10"/>
      <c r="O30" s="11"/>
      <c r="P30" s="126"/>
      <c r="Q30" s="127"/>
      <c r="R30" s="10"/>
      <c r="S30" s="126"/>
      <c r="T30" s="127"/>
    </row>
    <row r="31" spans="2:20" ht="6" customHeight="1" x14ac:dyDescent="0.4">
      <c r="C31" s="10"/>
      <c r="D31" s="10"/>
      <c r="E31" s="10"/>
      <c r="F31" s="10"/>
      <c r="G31" s="10"/>
      <c r="H31" s="10"/>
      <c r="I31" s="10"/>
      <c r="J31" s="10"/>
      <c r="K31" s="10"/>
      <c r="L31" s="10"/>
      <c r="M31" s="10"/>
      <c r="N31" s="10"/>
      <c r="O31" s="11"/>
      <c r="P31" s="10"/>
      <c r="Q31" s="10"/>
      <c r="R31" s="10"/>
      <c r="S31" s="10"/>
      <c r="T31" s="10"/>
    </row>
    <row r="32" spans="2:20" x14ac:dyDescent="0.4">
      <c r="C32" s="122"/>
      <c r="D32" s="123"/>
      <c r="E32" s="10"/>
      <c r="F32" s="124"/>
      <c r="G32" s="125"/>
      <c r="H32" s="9"/>
      <c r="I32" s="10"/>
      <c r="J32" s="10"/>
      <c r="K32" s="124"/>
      <c r="L32" s="125"/>
      <c r="M32" s="9"/>
      <c r="N32" s="10"/>
      <c r="O32" s="11"/>
      <c r="P32" s="126"/>
      <c r="Q32" s="127"/>
      <c r="R32" s="10"/>
      <c r="S32" s="126"/>
      <c r="T32" s="127"/>
    </row>
    <row r="33" spans="3:20" ht="5.25" customHeight="1" x14ac:dyDescent="0.4">
      <c r="C33" s="13"/>
      <c r="D33" s="10"/>
      <c r="E33" s="10"/>
      <c r="F33" s="10"/>
      <c r="G33" s="10"/>
      <c r="H33" s="10"/>
      <c r="I33" s="10"/>
      <c r="J33" s="10"/>
      <c r="K33" s="10"/>
      <c r="L33" s="10"/>
      <c r="M33" s="10"/>
      <c r="N33" s="10"/>
      <c r="O33" s="11"/>
      <c r="P33" s="10"/>
      <c r="Q33" s="10"/>
      <c r="R33" s="10"/>
      <c r="S33" s="10"/>
      <c r="T33" s="10"/>
    </row>
    <row r="34" spans="3:20" x14ac:dyDescent="0.4">
      <c r="C34" s="122"/>
      <c r="D34" s="123"/>
      <c r="E34" s="10"/>
      <c r="F34" s="124"/>
      <c r="G34" s="125"/>
      <c r="H34" s="9"/>
      <c r="I34" s="10"/>
      <c r="J34" s="10"/>
      <c r="K34" s="124"/>
      <c r="L34" s="125"/>
      <c r="M34" s="9"/>
      <c r="N34" s="10"/>
      <c r="O34" s="11"/>
      <c r="P34" s="126"/>
      <c r="Q34" s="127"/>
      <c r="R34" s="10"/>
      <c r="S34" s="126"/>
      <c r="T34" s="127"/>
    </row>
    <row r="35" spans="3:20" ht="4.5" customHeight="1" x14ac:dyDescent="0.4">
      <c r="C35" s="10"/>
      <c r="D35" s="10"/>
      <c r="E35" s="10"/>
      <c r="F35" s="10"/>
      <c r="G35" s="10"/>
      <c r="H35" s="10"/>
      <c r="I35" s="10"/>
      <c r="J35" s="10"/>
      <c r="K35" s="10"/>
      <c r="L35" s="10"/>
      <c r="M35" s="10"/>
      <c r="N35" s="10"/>
      <c r="O35" s="11"/>
      <c r="P35" s="10"/>
      <c r="Q35" s="10"/>
      <c r="R35" s="10"/>
      <c r="S35" s="10"/>
      <c r="T35" s="10"/>
    </row>
    <row r="36" spans="3:20" x14ac:dyDescent="0.4">
      <c r="C36" s="122"/>
      <c r="D36" s="123"/>
      <c r="E36" s="10"/>
      <c r="F36" s="124"/>
      <c r="G36" s="125"/>
      <c r="H36" s="9"/>
      <c r="I36" s="10"/>
      <c r="J36" s="10"/>
      <c r="K36" s="124"/>
      <c r="L36" s="125"/>
      <c r="M36" s="9"/>
      <c r="N36" s="10"/>
      <c r="O36" s="11"/>
      <c r="P36" s="126"/>
      <c r="Q36" s="127"/>
      <c r="R36" s="10"/>
      <c r="S36" s="126"/>
      <c r="T36" s="127"/>
    </row>
    <row r="37" spans="3:20" ht="4.5" customHeight="1" x14ac:dyDescent="0.4">
      <c r="C37" s="10"/>
      <c r="D37" s="10"/>
      <c r="E37" s="10"/>
      <c r="F37" s="10"/>
      <c r="G37" s="10"/>
      <c r="H37" s="10"/>
      <c r="I37" s="10"/>
      <c r="J37" s="10"/>
      <c r="K37" s="10"/>
      <c r="L37" s="10"/>
      <c r="M37" s="10"/>
      <c r="N37" s="10"/>
      <c r="O37" s="11"/>
      <c r="P37" s="10"/>
      <c r="Q37" s="10"/>
      <c r="R37" s="10"/>
      <c r="S37" s="10"/>
      <c r="T37" s="10"/>
    </row>
    <row r="38" spans="3:20" x14ac:dyDescent="0.4">
      <c r="C38" s="122"/>
      <c r="D38" s="123"/>
      <c r="E38" s="10"/>
      <c r="F38" s="124"/>
      <c r="G38" s="125"/>
      <c r="H38" s="9"/>
      <c r="I38" s="10"/>
      <c r="J38" s="10"/>
      <c r="K38" s="124"/>
      <c r="L38" s="125"/>
      <c r="M38" s="9"/>
      <c r="N38" s="10"/>
      <c r="O38" s="11"/>
      <c r="P38" s="126"/>
      <c r="Q38" s="127"/>
      <c r="R38" s="10"/>
      <c r="S38" s="126"/>
      <c r="T38" s="127"/>
    </row>
    <row r="39" spans="3:20" ht="6.75" customHeight="1" x14ac:dyDescent="0.4">
      <c r="C39" s="10"/>
      <c r="D39" s="10"/>
      <c r="E39" s="10"/>
      <c r="F39" s="10"/>
      <c r="G39" s="10"/>
      <c r="H39" s="10"/>
      <c r="I39" s="10"/>
      <c r="J39" s="10"/>
      <c r="K39" s="10"/>
      <c r="L39" s="10"/>
      <c r="M39" s="10"/>
      <c r="N39" s="10"/>
      <c r="O39" s="11"/>
      <c r="P39" s="10"/>
      <c r="Q39" s="10"/>
      <c r="R39" s="10"/>
      <c r="S39" s="10"/>
      <c r="T39" s="10"/>
    </row>
    <row r="40" spans="3:20" x14ac:dyDescent="0.4">
      <c r="C40" s="122"/>
      <c r="D40" s="123"/>
      <c r="E40" s="10"/>
      <c r="F40" s="124"/>
      <c r="G40" s="125"/>
      <c r="H40" s="9"/>
      <c r="I40" s="10"/>
      <c r="J40" s="10"/>
      <c r="K40" s="124"/>
      <c r="L40" s="125"/>
      <c r="M40" s="9"/>
      <c r="N40" s="10"/>
      <c r="O40" s="11"/>
      <c r="P40" s="126"/>
      <c r="Q40" s="127"/>
      <c r="R40" s="10"/>
      <c r="S40" s="126"/>
      <c r="T40" s="127"/>
    </row>
    <row r="41" spans="3:20" ht="4.5" customHeight="1" x14ac:dyDescent="0.4">
      <c r="C41" s="14"/>
      <c r="D41" s="14"/>
      <c r="E41" s="15"/>
      <c r="F41" s="9"/>
      <c r="G41" s="9"/>
      <c r="H41" s="9"/>
      <c r="I41" s="10"/>
      <c r="J41" s="10"/>
      <c r="K41" s="9"/>
      <c r="L41" s="9"/>
      <c r="M41" s="9"/>
      <c r="N41" s="10"/>
      <c r="O41" s="11"/>
      <c r="P41" s="9"/>
      <c r="Q41" s="9"/>
      <c r="R41" s="10"/>
      <c r="S41" s="9"/>
      <c r="T41" s="9"/>
    </row>
    <row r="42" spans="3:20" x14ac:dyDescent="0.4">
      <c r="C42" s="122"/>
      <c r="D42" s="123"/>
      <c r="E42" s="10"/>
      <c r="F42" s="124"/>
      <c r="G42" s="125"/>
      <c r="H42" s="9"/>
      <c r="I42" s="10"/>
      <c r="J42" s="10"/>
      <c r="K42" s="124"/>
      <c r="L42" s="125"/>
      <c r="M42" s="9"/>
      <c r="N42" s="10"/>
      <c r="O42" s="11"/>
      <c r="P42" s="126"/>
      <c r="Q42" s="127"/>
      <c r="R42" s="10"/>
      <c r="S42" s="126"/>
      <c r="T42" s="127"/>
    </row>
    <row r="43" spans="3:20" ht="4.5" customHeight="1" x14ac:dyDescent="0.4">
      <c r="C43" s="14"/>
      <c r="D43" s="14"/>
      <c r="E43" s="15"/>
      <c r="F43" s="9"/>
      <c r="G43" s="9"/>
      <c r="H43" s="9"/>
      <c r="I43" s="10"/>
      <c r="J43" s="10"/>
      <c r="K43" s="9"/>
      <c r="L43" s="9"/>
      <c r="M43" s="9"/>
      <c r="N43" s="10"/>
      <c r="O43" s="11"/>
      <c r="P43" s="9"/>
      <c r="Q43" s="9"/>
      <c r="R43" s="10"/>
      <c r="S43" s="9"/>
      <c r="T43" s="9"/>
    </row>
    <row r="44" spans="3:20" x14ac:dyDescent="0.4">
      <c r="C44" s="122"/>
      <c r="D44" s="123"/>
      <c r="E44" s="10"/>
      <c r="F44" s="124"/>
      <c r="G44" s="125"/>
      <c r="H44" s="9"/>
      <c r="I44" s="10"/>
      <c r="J44" s="10"/>
      <c r="K44" s="124"/>
      <c r="L44" s="125"/>
      <c r="M44" s="9"/>
      <c r="N44" s="10"/>
      <c r="O44" s="11"/>
      <c r="P44" s="126"/>
      <c r="Q44" s="127"/>
      <c r="R44" s="10"/>
      <c r="S44" s="126"/>
      <c r="T44" s="127"/>
    </row>
    <row r="45" spans="3:20" ht="4.5" customHeight="1" x14ac:dyDescent="0.4">
      <c r="C45" s="14"/>
      <c r="D45" s="14"/>
      <c r="E45" s="15"/>
      <c r="F45" s="9"/>
      <c r="G45" s="9"/>
      <c r="H45" s="9"/>
      <c r="I45" s="10"/>
      <c r="J45" s="10"/>
      <c r="K45" s="9"/>
      <c r="L45" s="9"/>
      <c r="M45" s="9"/>
      <c r="N45" s="10"/>
      <c r="O45" s="11"/>
      <c r="P45" s="9"/>
      <c r="Q45" s="9"/>
      <c r="R45" s="10"/>
      <c r="S45" s="9"/>
      <c r="T45" s="9"/>
    </row>
    <row r="46" spans="3:20" x14ac:dyDescent="0.4">
      <c r="C46" s="122"/>
      <c r="D46" s="123"/>
      <c r="E46" s="10"/>
      <c r="F46" s="124"/>
      <c r="G46" s="125"/>
      <c r="H46" s="9"/>
      <c r="I46" s="10"/>
      <c r="J46" s="10"/>
      <c r="K46" s="124"/>
      <c r="L46" s="125"/>
      <c r="M46" s="9"/>
      <c r="N46" s="10"/>
      <c r="O46" s="11"/>
      <c r="P46" s="126"/>
      <c r="Q46" s="127"/>
      <c r="R46" s="10"/>
      <c r="S46" s="126"/>
      <c r="T46" s="127"/>
    </row>
    <row r="47" spans="3:20" ht="4.5" customHeight="1" x14ac:dyDescent="0.4">
      <c r="C47" s="14"/>
      <c r="D47" s="14"/>
      <c r="E47" s="15"/>
      <c r="F47" s="9"/>
      <c r="G47" s="9"/>
      <c r="H47" s="9"/>
      <c r="I47" s="10"/>
      <c r="J47" s="10"/>
      <c r="K47" s="9"/>
      <c r="L47" s="9"/>
      <c r="M47" s="9"/>
      <c r="N47" s="10"/>
      <c r="O47" s="11"/>
      <c r="P47" s="9"/>
      <c r="Q47" s="9"/>
      <c r="R47" s="10"/>
      <c r="S47" s="9"/>
      <c r="T47" s="9"/>
    </row>
    <row r="48" spans="3:20" x14ac:dyDescent="0.4">
      <c r="C48" s="122"/>
      <c r="D48" s="123"/>
      <c r="E48" s="10"/>
      <c r="F48" s="124"/>
      <c r="G48" s="125"/>
      <c r="H48" s="9"/>
      <c r="I48" s="10"/>
      <c r="J48" s="10"/>
      <c r="K48" s="124"/>
      <c r="L48" s="125"/>
      <c r="M48" s="9"/>
      <c r="N48" s="10"/>
      <c r="O48" s="11"/>
      <c r="P48" s="126"/>
      <c r="Q48" s="127"/>
      <c r="R48" s="10"/>
      <c r="S48" s="126"/>
      <c r="T48" s="127"/>
    </row>
    <row r="49" spans="2:20" ht="4.5" customHeight="1" x14ac:dyDescent="0.4">
      <c r="C49" s="14"/>
      <c r="D49" s="14"/>
      <c r="E49" s="15"/>
      <c r="F49" s="9"/>
      <c r="G49" s="9"/>
      <c r="H49" s="9"/>
      <c r="I49" s="10"/>
      <c r="J49" s="10"/>
      <c r="K49" s="9"/>
      <c r="L49" s="9"/>
      <c r="M49" s="9"/>
      <c r="N49" s="10"/>
      <c r="O49" s="11"/>
      <c r="P49" s="9"/>
      <c r="Q49" s="9"/>
      <c r="R49" s="10"/>
      <c r="S49" s="9"/>
      <c r="T49" s="9"/>
    </row>
    <row r="50" spans="2:20" x14ac:dyDescent="0.4">
      <c r="C50" s="122"/>
      <c r="D50" s="123"/>
      <c r="E50" s="10"/>
      <c r="F50" s="124"/>
      <c r="G50" s="125"/>
      <c r="H50" s="9"/>
      <c r="I50" s="10"/>
      <c r="J50" s="10"/>
      <c r="K50" s="124"/>
      <c r="L50" s="125"/>
      <c r="M50" s="9"/>
      <c r="N50" s="10"/>
      <c r="O50" s="11"/>
      <c r="P50" s="126"/>
      <c r="Q50" s="127"/>
      <c r="R50" s="10"/>
      <c r="S50" s="126"/>
      <c r="T50" s="127"/>
    </row>
    <row r="51" spans="2:20" ht="3.75" customHeight="1" x14ac:dyDescent="0.4">
      <c r="C51" s="14"/>
      <c r="D51" s="14"/>
      <c r="E51" s="15"/>
      <c r="F51" s="9"/>
      <c r="G51" s="9"/>
      <c r="H51" s="9"/>
      <c r="I51" s="10"/>
      <c r="J51" s="10"/>
      <c r="K51" s="9"/>
      <c r="L51" s="9"/>
      <c r="M51" s="9"/>
      <c r="N51" s="10"/>
      <c r="O51" s="11"/>
      <c r="P51" s="9"/>
      <c r="Q51" s="9"/>
      <c r="R51" s="10"/>
      <c r="S51" s="9"/>
      <c r="T51" s="9"/>
    </row>
    <row r="52" spans="2:20" x14ac:dyDescent="0.4">
      <c r="C52" s="122"/>
      <c r="D52" s="123"/>
      <c r="E52" s="10"/>
      <c r="F52" s="124"/>
      <c r="G52" s="125"/>
      <c r="H52" s="9"/>
      <c r="I52" s="10"/>
      <c r="J52" s="10"/>
      <c r="K52" s="124"/>
      <c r="L52" s="125"/>
      <c r="M52" s="9"/>
      <c r="N52" s="10"/>
      <c r="O52" s="11"/>
      <c r="P52" s="126"/>
      <c r="Q52" s="127"/>
      <c r="R52" s="10"/>
      <c r="S52" s="126"/>
      <c r="T52" s="127"/>
    </row>
    <row r="53" spans="2:20" ht="3" customHeight="1" x14ac:dyDescent="0.4">
      <c r="C53" s="14"/>
      <c r="D53" s="14"/>
      <c r="E53" s="15"/>
      <c r="F53" s="9"/>
      <c r="G53" s="9"/>
      <c r="H53" s="9"/>
      <c r="I53" s="10"/>
      <c r="J53" s="10"/>
      <c r="K53" s="9"/>
      <c r="L53" s="9"/>
      <c r="M53" s="9"/>
      <c r="N53" s="10"/>
      <c r="O53" s="11"/>
      <c r="P53" s="9"/>
      <c r="Q53" s="9"/>
      <c r="R53" s="10"/>
      <c r="S53" s="9"/>
      <c r="T53" s="9"/>
    </row>
    <row r="54" spans="2:20" x14ac:dyDescent="0.4">
      <c r="C54" s="122"/>
      <c r="D54" s="123"/>
      <c r="E54" s="10"/>
      <c r="F54" s="124"/>
      <c r="G54" s="125"/>
      <c r="H54" s="9"/>
      <c r="I54" s="10"/>
      <c r="J54" s="10"/>
      <c r="K54" s="124"/>
      <c r="L54" s="125"/>
      <c r="M54" s="9"/>
      <c r="N54" s="10"/>
      <c r="O54" s="11"/>
      <c r="P54" s="126"/>
      <c r="Q54" s="127"/>
      <c r="R54" s="10"/>
      <c r="S54" s="126"/>
      <c r="T54" s="127"/>
    </row>
    <row r="55" spans="2:20" ht="4.5" customHeight="1" x14ac:dyDescent="0.4">
      <c r="C55" s="14"/>
      <c r="D55" s="14"/>
      <c r="E55" s="15"/>
      <c r="F55" s="9"/>
      <c r="G55" s="9"/>
      <c r="H55" s="9"/>
      <c r="I55" s="10"/>
      <c r="J55" s="10"/>
      <c r="K55" s="9"/>
      <c r="L55" s="9"/>
      <c r="M55" s="9"/>
      <c r="N55" s="10"/>
      <c r="O55" s="11"/>
      <c r="P55" s="9"/>
      <c r="Q55" s="9"/>
      <c r="R55" s="10"/>
      <c r="S55" s="9"/>
      <c r="T55" s="9"/>
    </row>
    <row r="56" spans="2:20" x14ac:dyDescent="0.4">
      <c r="C56" s="122"/>
      <c r="D56" s="123"/>
      <c r="E56" s="10"/>
      <c r="F56" s="124"/>
      <c r="G56" s="125"/>
      <c r="H56" s="9"/>
      <c r="I56" s="10"/>
      <c r="J56" s="10"/>
      <c r="K56" s="124"/>
      <c r="L56" s="125"/>
      <c r="M56" s="9"/>
      <c r="N56" s="10"/>
      <c r="O56" s="11"/>
      <c r="P56" s="126"/>
      <c r="Q56" s="127"/>
      <c r="R56" s="10"/>
      <c r="S56" s="126"/>
      <c r="T56" s="127"/>
    </row>
    <row r="57" spans="2:20" ht="4.5" customHeight="1" x14ac:dyDescent="0.4">
      <c r="C57" s="14"/>
      <c r="D57" s="14"/>
      <c r="E57" s="15"/>
      <c r="F57" s="9"/>
      <c r="G57" s="9"/>
      <c r="H57" s="9"/>
      <c r="I57" s="10"/>
      <c r="J57" s="10"/>
      <c r="K57" s="9"/>
      <c r="L57" s="9"/>
      <c r="M57" s="9"/>
      <c r="N57" s="10"/>
      <c r="O57" s="11"/>
      <c r="P57" s="9"/>
      <c r="Q57" s="9"/>
      <c r="R57" s="10"/>
      <c r="S57" s="9"/>
      <c r="T57" s="9"/>
    </row>
    <row r="58" spans="2:20" x14ac:dyDescent="0.4">
      <c r="C58" s="122"/>
      <c r="D58" s="123"/>
      <c r="E58" s="10"/>
      <c r="F58" s="124"/>
      <c r="G58" s="125"/>
      <c r="H58" s="9"/>
      <c r="I58" s="10"/>
      <c r="J58" s="10"/>
      <c r="K58" s="124"/>
      <c r="L58" s="125"/>
      <c r="M58" s="9"/>
      <c r="N58" s="10"/>
      <c r="O58" s="11"/>
      <c r="P58" s="126"/>
      <c r="Q58" s="127"/>
      <c r="R58" s="10"/>
      <c r="S58" s="126"/>
      <c r="T58" s="127"/>
    </row>
    <row r="59" spans="2:20" ht="4.5" customHeight="1" x14ac:dyDescent="0.4">
      <c r="C59" s="14"/>
      <c r="D59" s="14"/>
      <c r="E59" s="15"/>
      <c r="F59" s="9"/>
      <c r="G59" s="9"/>
      <c r="H59" s="9"/>
      <c r="I59" s="10"/>
      <c r="J59" s="10"/>
      <c r="K59" s="9"/>
      <c r="L59" s="9"/>
      <c r="M59" s="9"/>
      <c r="N59" s="10"/>
      <c r="O59" s="11"/>
      <c r="P59" s="9"/>
      <c r="Q59" s="9"/>
      <c r="R59" s="10"/>
      <c r="S59" s="9"/>
      <c r="T59" s="9"/>
    </row>
    <row r="60" spans="2:20" x14ac:dyDescent="0.4">
      <c r="C60" s="122"/>
      <c r="D60" s="123"/>
      <c r="E60" s="10"/>
      <c r="F60" s="124"/>
      <c r="G60" s="125"/>
      <c r="H60" s="9"/>
      <c r="I60" s="10"/>
      <c r="J60" s="10"/>
      <c r="K60" s="124"/>
      <c r="L60" s="125"/>
      <c r="M60" s="9"/>
      <c r="N60" s="10"/>
      <c r="O60" s="11"/>
      <c r="P60" s="126"/>
      <c r="Q60" s="127"/>
      <c r="R60" s="10"/>
      <c r="S60" s="126"/>
      <c r="T60" s="127"/>
    </row>
    <row r="61" spans="2:20" x14ac:dyDescent="0.4">
      <c r="B61" s="6"/>
      <c r="C61" s="16"/>
      <c r="D61" s="16"/>
      <c r="E61" s="11"/>
      <c r="F61" s="17"/>
      <c r="G61" s="17"/>
      <c r="H61" s="17"/>
      <c r="I61" s="11"/>
      <c r="J61" s="11"/>
      <c r="K61" s="17"/>
      <c r="L61" s="17"/>
      <c r="M61" s="17"/>
      <c r="N61" s="11"/>
      <c r="O61" s="11"/>
      <c r="P61" s="17"/>
      <c r="Q61" s="17"/>
      <c r="R61" s="11"/>
      <c r="S61" s="17"/>
      <c r="T61" s="17"/>
    </row>
    <row r="62" spans="2:20" x14ac:dyDescent="0.4">
      <c r="B62" s="6"/>
      <c r="C62" s="112" t="s">
        <v>46</v>
      </c>
      <c r="D62" s="112"/>
      <c r="E62" s="29"/>
      <c r="F62" s="113">
        <f>IFERROR(SUM(F22:G60)," ")</f>
        <v>0</v>
      </c>
      <c r="G62" s="113"/>
      <c r="H62" s="52"/>
      <c r="I62" s="53"/>
      <c r="J62" s="53"/>
      <c r="K62" s="113">
        <f>IFERROR(SUM(K22:L60)," ")</f>
        <v>0</v>
      </c>
      <c r="L62" s="113"/>
      <c r="M62" s="17"/>
      <c r="N62" s="29"/>
      <c r="O62" s="29"/>
      <c r="P62" s="114">
        <f>IFERROR(SUM(P22:Q60)," ")</f>
        <v>0</v>
      </c>
      <c r="Q62" s="114"/>
      <c r="R62" s="54"/>
      <c r="S62" s="114">
        <f>IFERROR(SUM(S22:T60)," ")</f>
        <v>0</v>
      </c>
      <c r="T62" s="114"/>
    </row>
    <row r="63" spans="2:20" ht="3" customHeight="1" x14ac:dyDescent="0.4">
      <c r="B63" s="6"/>
      <c r="C63" s="17"/>
      <c r="D63" s="17"/>
      <c r="E63" s="29"/>
      <c r="F63" s="17"/>
      <c r="G63" s="17"/>
      <c r="H63" s="17"/>
      <c r="I63" s="29"/>
      <c r="J63" s="29"/>
      <c r="K63" s="17"/>
      <c r="L63" s="17"/>
      <c r="M63" s="17"/>
      <c r="N63" s="29"/>
      <c r="O63" s="29"/>
      <c r="P63" s="17"/>
      <c r="Q63" s="17"/>
      <c r="R63" s="29"/>
      <c r="S63" s="17"/>
      <c r="T63" s="17"/>
    </row>
    <row r="64" spans="2:20" x14ac:dyDescent="0.4">
      <c r="B64" s="6"/>
      <c r="C64" s="16"/>
      <c r="D64" s="16"/>
      <c r="E64" s="11"/>
      <c r="F64" s="17"/>
      <c r="G64" s="17"/>
      <c r="H64" s="17"/>
      <c r="I64" s="11"/>
      <c r="J64" s="11"/>
      <c r="K64" s="120" t="s">
        <v>2</v>
      </c>
      <c r="L64" s="120"/>
      <c r="M64" s="17"/>
      <c r="N64" s="11"/>
      <c r="O64" s="11"/>
      <c r="P64" s="17"/>
      <c r="Q64" s="17"/>
      <c r="R64" s="11"/>
      <c r="S64" s="121" t="s">
        <v>3</v>
      </c>
      <c r="T64" s="121"/>
    </row>
    <row r="65" spans="2:20" ht="5.25" customHeight="1" thickBot="1" x14ac:dyDescent="0.45">
      <c r="B65" s="6"/>
      <c r="C65" s="16"/>
      <c r="D65" s="16"/>
      <c r="E65" s="11"/>
      <c r="F65" s="17"/>
      <c r="G65" s="17"/>
      <c r="H65" s="17"/>
      <c r="I65" s="11"/>
      <c r="J65" s="11"/>
      <c r="K65" s="17"/>
      <c r="L65" s="17"/>
      <c r="M65" s="17"/>
      <c r="N65" s="11"/>
      <c r="O65" s="11"/>
      <c r="P65" s="17"/>
      <c r="Q65" s="17"/>
      <c r="R65" s="11"/>
      <c r="S65" s="17"/>
      <c r="T65" s="17"/>
    </row>
    <row r="66" spans="2:20" ht="17.399999999999999" thickBot="1" x14ac:dyDescent="0.45">
      <c r="B66" s="6"/>
      <c r="C66" s="115" t="s">
        <v>32</v>
      </c>
      <c r="D66" s="115"/>
      <c r="E66" s="115"/>
      <c r="F66" s="115"/>
      <c r="G66" s="115"/>
      <c r="H66" s="17"/>
      <c r="I66" s="11"/>
      <c r="J66" s="11"/>
      <c r="K66" s="116" t="str">
        <f>IFERROR(SUM(F22:G60)/SUM(K22:L60),"Calculated Cell ")</f>
        <v xml:space="preserve">Calculated Cell </v>
      </c>
      <c r="L66" s="117"/>
      <c r="M66" s="50"/>
      <c r="N66" s="51"/>
      <c r="O66" s="51"/>
      <c r="P66" s="50"/>
      <c r="Q66" s="50"/>
      <c r="R66" s="51"/>
      <c r="S66" s="118" t="str">
        <f>IFERROR(SUM(P22:Q60)/SUM(S22:T60),"Calculated Cell ")</f>
        <v xml:space="preserve">Calculated Cell </v>
      </c>
      <c r="T66" s="119"/>
    </row>
    <row r="67" spans="2:20" x14ac:dyDescent="0.4">
      <c r="B67" s="6"/>
      <c r="C67" s="57"/>
      <c r="D67" s="57"/>
      <c r="E67" s="57"/>
      <c r="F67" s="57"/>
      <c r="G67" s="57"/>
      <c r="H67" s="17"/>
      <c r="I67" s="11"/>
      <c r="J67" s="11"/>
      <c r="K67" s="40"/>
      <c r="L67" s="40"/>
      <c r="M67" s="17"/>
      <c r="N67" s="11"/>
      <c r="O67" s="11"/>
      <c r="P67" s="17"/>
      <c r="Q67" s="17"/>
      <c r="R67" s="11"/>
      <c r="S67" s="40"/>
      <c r="T67" s="40"/>
    </row>
    <row r="68" spans="2:20" ht="21" customHeight="1" x14ac:dyDescent="0.4">
      <c r="B68" s="129" t="s">
        <v>47</v>
      </c>
      <c r="C68" s="129"/>
      <c r="D68" s="129"/>
      <c r="E68" s="11"/>
      <c r="F68" s="17"/>
      <c r="G68" s="17"/>
      <c r="H68" s="17"/>
      <c r="I68" s="11"/>
      <c r="J68" s="11"/>
      <c r="K68" s="17"/>
      <c r="L68" s="17"/>
      <c r="M68" s="17"/>
      <c r="N68" s="11"/>
      <c r="O68" s="11"/>
      <c r="P68" s="17"/>
      <c r="Q68" s="17"/>
      <c r="R68" s="11"/>
      <c r="S68" s="17"/>
      <c r="T68" s="17"/>
    </row>
    <row r="69" spans="2:20" ht="9.75" customHeight="1" x14ac:dyDescent="0.4">
      <c r="B69" s="6"/>
      <c r="C69" s="16"/>
      <c r="D69" s="16"/>
      <c r="E69" s="11"/>
      <c r="F69" s="17"/>
      <c r="G69" s="17"/>
      <c r="H69" s="17"/>
      <c r="I69" s="11"/>
      <c r="J69" s="11"/>
      <c r="K69" s="17"/>
      <c r="L69" s="17"/>
      <c r="M69" s="17"/>
      <c r="N69" s="11"/>
      <c r="O69" s="11"/>
      <c r="P69" s="17"/>
      <c r="Q69" s="17"/>
      <c r="R69" s="11"/>
      <c r="S69" s="17"/>
      <c r="T69" s="17"/>
    </row>
    <row r="70" spans="2:20" ht="16.5" customHeight="1" x14ac:dyDescent="0.4">
      <c r="B70" s="6"/>
      <c r="C70" s="136" t="str">
        <f>Calculations!I38</f>
        <v>Participation Proportionality</v>
      </c>
      <c r="D70" s="136"/>
      <c r="E70" s="136"/>
      <c r="F70" s="136"/>
      <c r="G70" s="136"/>
      <c r="H70" s="17"/>
      <c r="I70" s="31"/>
      <c r="J70" s="31"/>
      <c r="K70" s="30"/>
      <c r="L70" s="30"/>
      <c r="M70" s="30"/>
      <c r="N70" s="31"/>
      <c r="O70" s="31"/>
      <c r="P70" s="30"/>
      <c r="Q70" s="30"/>
      <c r="R70" s="31"/>
      <c r="S70" s="30"/>
      <c r="T70" s="30"/>
    </row>
    <row r="71" spans="2:20" x14ac:dyDescent="0.4">
      <c r="B71" s="6"/>
      <c r="C71" s="136"/>
      <c r="D71" s="136"/>
      <c r="E71" s="136"/>
      <c r="F71" s="136"/>
      <c r="G71" s="136"/>
      <c r="H71" s="17"/>
      <c r="I71" s="31"/>
      <c r="J71" s="31"/>
      <c r="K71" s="17"/>
      <c r="L71" s="17"/>
      <c r="M71" s="17"/>
      <c r="N71" s="11"/>
      <c r="O71" s="11"/>
      <c r="P71" s="17"/>
      <c r="Q71" s="17"/>
      <c r="R71" s="11"/>
      <c r="S71" s="17"/>
      <c r="T71" s="30"/>
    </row>
    <row r="72" spans="2:20" ht="4.5" customHeight="1" x14ac:dyDescent="0.4">
      <c r="B72" s="6"/>
      <c r="C72" s="136"/>
      <c r="D72" s="136"/>
      <c r="E72" s="136"/>
      <c r="F72" s="136"/>
      <c r="G72" s="136"/>
      <c r="H72" s="17"/>
      <c r="I72" s="31"/>
      <c r="J72" s="31"/>
      <c r="K72" s="17"/>
      <c r="L72" s="17"/>
      <c r="M72" s="17"/>
      <c r="N72" s="11"/>
      <c r="O72" s="11"/>
      <c r="P72" s="17"/>
      <c r="Q72" s="17"/>
      <c r="R72" s="11"/>
      <c r="S72" s="17"/>
      <c r="T72" s="30"/>
    </row>
    <row r="73" spans="2:20" ht="4.5" customHeight="1" x14ac:dyDescent="0.4">
      <c r="B73" s="6"/>
      <c r="C73" s="16"/>
      <c r="D73" s="16"/>
      <c r="E73" s="11"/>
      <c r="F73" s="17"/>
      <c r="G73" s="17"/>
      <c r="H73" s="17"/>
      <c r="I73" s="31"/>
      <c r="J73" s="31"/>
      <c r="K73" s="17"/>
      <c r="L73" s="17"/>
      <c r="M73" s="17"/>
      <c r="N73" s="11"/>
      <c r="O73" s="11"/>
      <c r="P73" s="17"/>
      <c r="Q73" s="17"/>
      <c r="R73" s="11"/>
      <c r="S73" s="17"/>
      <c r="T73" s="30"/>
    </row>
    <row r="74" spans="2:20" ht="16.5" customHeight="1" x14ac:dyDescent="0.4">
      <c r="B74" s="6"/>
      <c r="C74" s="135" t="str">
        <f>Calculations!I39</f>
        <v>Participation Proportionality</v>
      </c>
      <c r="D74" s="135"/>
      <c r="E74" s="135"/>
      <c r="F74" s="135"/>
      <c r="G74" s="135"/>
      <c r="H74" s="17"/>
      <c r="I74" s="31"/>
      <c r="J74" s="31"/>
      <c r="K74" s="17"/>
      <c r="L74" s="17"/>
      <c r="M74" s="17"/>
      <c r="N74" s="11"/>
      <c r="O74" s="11"/>
      <c r="P74" s="17"/>
      <c r="Q74" s="17"/>
      <c r="R74" s="11"/>
      <c r="S74" s="17"/>
      <c r="T74" s="30"/>
    </row>
    <row r="75" spans="2:20" x14ac:dyDescent="0.4">
      <c r="B75" s="6"/>
      <c r="C75" s="135"/>
      <c r="D75" s="135"/>
      <c r="E75" s="135"/>
      <c r="F75" s="135"/>
      <c r="G75" s="135"/>
      <c r="H75" s="17"/>
      <c r="I75" s="31"/>
      <c r="J75" s="31"/>
      <c r="K75" s="17"/>
      <c r="L75" s="17"/>
      <c r="M75" s="17"/>
      <c r="N75" s="11"/>
      <c r="O75" s="11"/>
      <c r="P75" s="17"/>
      <c r="Q75" s="17"/>
      <c r="R75" s="11"/>
      <c r="S75" s="17"/>
      <c r="T75" s="30"/>
    </row>
    <row r="76" spans="2:20" ht="57.75" customHeight="1" x14ac:dyDescent="0.4">
      <c r="B76" s="6"/>
      <c r="C76" s="135"/>
      <c r="D76" s="135"/>
      <c r="E76" s="135"/>
      <c r="F76" s="135"/>
      <c r="G76" s="135"/>
      <c r="H76" s="17"/>
      <c r="I76" s="31"/>
      <c r="J76" s="31"/>
      <c r="K76" s="17"/>
      <c r="L76" s="17"/>
      <c r="M76" s="17"/>
      <c r="N76" s="11"/>
      <c r="O76" s="11"/>
      <c r="P76" s="17"/>
      <c r="Q76" s="17"/>
      <c r="R76" s="11"/>
      <c r="S76" s="17"/>
      <c r="T76" s="30"/>
    </row>
    <row r="77" spans="2:20" x14ac:dyDescent="0.4">
      <c r="B77" s="6"/>
      <c r="C77" s="135"/>
      <c r="D77" s="135"/>
      <c r="E77" s="135"/>
      <c r="F77" s="135"/>
      <c r="G77" s="135"/>
      <c r="H77" s="17"/>
      <c r="I77" s="31"/>
      <c r="J77" s="31"/>
      <c r="K77" s="17"/>
      <c r="L77" s="17"/>
      <c r="M77" s="17"/>
      <c r="N77" s="11"/>
      <c r="O77" s="11"/>
      <c r="P77" s="17"/>
      <c r="Q77" s="17"/>
      <c r="R77" s="11"/>
      <c r="S77" s="17"/>
      <c r="T77" s="30"/>
    </row>
    <row r="78" spans="2:20" x14ac:dyDescent="0.4">
      <c r="B78" s="6"/>
      <c r="C78" s="135"/>
      <c r="D78" s="135"/>
      <c r="E78" s="135"/>
      <c r="F78" s="135"/>
      <c r="G78" s="135"/>
      <c r="H78" s="17"/>
      <c r="I78" s="31"/>
      <c r="J78" s="31"/>
      <c r="K78" s="17"/>
      <c r="L78" s="17"/>
      <c r="M78" s="17"/>
      <c r="N78" s="11"/>
      <c r="O78" s="11"/>
      <c r="P78" s="17"/>
      <c r="Q78" s="17"/>
      <c r="R78" s="11"/>
      <c r="S78" s="17"/>
      <c r="T78" s="30"/>
    </row>
    <row r="79" spans="2:20" ht="33.75" customHeight="1" x14ac:dyDescent="0.4">
      <c r="C79" s="135"/>
      <c r="D79" s="135"/>
      <c r="E79" s="135"/>
      <c r="F79" s="135"/>
      <c r="G79" s="135"/>
      <c r="H79" s="19"/>
      <c r="I79" s="32"/>
      <c r="J79" s="32"/>
      <c r="K79" s="33"/>
      <c r="L79" s="33"/>
      <c r="M79" s="33"/>
      <c r="N79" s="32"/>
      <c r="O79" s="32"/>
      <c r="P79" s="33"/>
      <c r="Q79" s="33"/>
      <c r="R79" s="32"/>
      <c r="S79" s="33"/>
      <c r="T79" s="33"/>
    </row>
    <row r="80" spans="2:20" ht="22.5" customHeight="1" x14ac:dyDescent="0.4">
      <c r="C80" s="14"/>
      <c r="D80" s="14"/>
      <c r="E80" s="15"/>
      <c r="F80" s="19"/>
      <c r="G80" s="19"/>
      <c r="H80" s="19"/>
      <c r="I80" s="15"/>
      <c r="J80" s="15"/>
      <c r="K80" s="19"/>
      <c r="L80" s="19"/>
      <c r="M80" s="19"/>
      <c r="N80" s="15"/>
      <c r="O80" s="20"/>
      <c r="P80" s="19"/>
      <c r="Q80" s="19"/>
      <c r="R80" s="15"/>
      <c r="S80" s="19"/>
      <c r="T80" s="19"/>
    </row>
    <row r="81" spans="2:21" ht="9" customHeight="1" x14ac:dyDescent="0.4">
      <c r="D81" s="21"/>
      <c r="E81" s="21"/>
      <c r="F81" s="21"/>
      <c r="G81" s="21"/>
      <c r="H81" s="21"/>
      <c r="I81" s="21"/>
      <c r="J81" s="21"/>
      <c r="K81" s="21"/>
      <c r="L81" s="21"/>
      <c r="M81" s="21"/>
      <c r="N81" s="21"/>
      <c r="O81" s="22"/>
      <c r="P81" s="21"/>
      <c r="Q81" s="21"/>
      <c r="R81" s="21"/>
      <c r="S81" s="21"/>
    </row>
    <row r="82" spans="2:21" x14ac:dyDescent="0.4">
      <c r="D82" s="21"/>
      <c r="E82" s="21"/>
      <c r="F82" s="21"/>
      <c r="G82" s="21"/>
      <c r="H82" s="21"/>
      <c r="I82" s="21"/>
      <c r="J82" s="21"/>
      <c r="K82" s="21"/>
      <c r="L82" s="21"/>
      <c r="M82" s="21"/>
      <c r="N82" s="21"/>
      <c r="O82" s="22"/>
      <c r="P82" s="21"/>
      <c r="Q82" s="21"/>
      <c r="R82" s="21"/>
      <c r="S82" s="21"/>
    </row>
    <row r="83" spans="2:21" ht="8.25" customHeight="1" x14ac:dyDescent="0.4">
      <c r="B83" s="101" t="s">
        <v>5</v>
      </c>
      <c r="C83" s="101"/>
      <c r="D83" s="101"/>
      <c r="E83" s="101"/>
      <c r="F83" s="101"/>
      <c r="G83" s="101"/>
      <c r="H83" s="18"/>
      <c r="I83" s="18"/>
      <c r="J83" s="18"/>
      <c r="K83" s="18"/>
      <c r="L83" s="18"/>
      <c r="M83" s="18"/>
      <c r="N83" s="18"/>
      <c r="O83" s="18"/>
      <c r="P83" s="18"/>
      <c r="Q83" s="18"/>
      <c r="R83" s="18"/>
      <c r="S83" s="18"/>
    </row>
    <row r="84" spans="2:21" ht="16.95" customHeight="1" thickBot="1" x14ac:dyDescent="0.45">
      <c r="B84" s="102"/>
      <c r="C84" s="102"/>
      <c r="D84" s="102"/>
      <c r="E84" s="102"/>
      <c r="F84" s="102"/>
      <c r="G84" s="102"/>
      <c r="H84" s="34"/>
      <c r="I84" s="34"/>
      <c r="J84" s="34"/>
      <c r="K84" s="34"/>
      <c r="L84" s="34"/>
      <c r="M84" s="34"/>
      <c r="N84" s="34"/>
      <c r="O84" s="35"/>
      <c r="P84" s="34"/>
      <c r="Q84" s="34"/>
      <c r="R84" s="34"/>
      <c r="S84" s="34"/>
      <c r="T84" s="34"/>
      <c r="U84" s="34"/>
    </row>
    <row r="85" spans="2:21" ht="5.25" customHeight="1" x14ac:dyDescent="0.4"/>
    <row r="86" spans="2:21" ht="19.2" x14ac:dyDescent="0.45">
      <c r="B86" s="38" t="s">
        <v>33</v>
      </c>
    </row>
    <row r="87" spans="2:21" ht="9" customHeight="1" x14ac:dyDescent="0.45">
      <c r="B87" s="38"/>
    </row>
    <row r="88" spans="2:21" ht="19.2" x14ac:dyDescent="0.45">
      <c r="B88" s="130" t="s">
        <v>34</v>
      </c>
      <c r="C88" s="130"/>
      <c r="D88" s="130"/>
      <c r="F88" s="131" t="str">
        <f>IFERROR(Calculations!I34,"Calculated Cell")</f>
        <v>Calculated Cell</v>
      </c>
      <c r="G88" s="132"/>
      <c r="H88" s="132"/>
      <c r="I88" s="132"/>
      <c r="J88" s="132"/>
      <c r="K88" s="133"/>
    </row>
    <row r="89" spans="2:21" ht="19.2" x14ac:dyDescent="0.45">
      <c r="B89" s="38"/>
    </row>
    <row r="90" spans="2:21" ht="19.2" x14ac:dyDescent="0.45">
      <c r="B90" s="130" t="s">
        <v>35</v>
      </c>
      <c r="C90" s="130"/>
      <c r="D90" s="130"/>
    </row>
    <row r="91" spans="2:21" ht="6.75" customHeight="1" x14ac:dyDescent="0.45">
      <c r="B91" s="38"/>
    </row>
    <row r="92" spans="2:21" ht="17.25" customHeight="1" x14ac:dyDescent="0.4">
      <c r="B92" s="134" t="str">
        <f>CONCATENATE("List all sports or levels of competition added and dropped for ", F88," during the last five years.")</f>
        <v>List all sports or levels of competition added and dropped for Calculated Cell during the last five years.</v>
      </c>
      <c r="C92" s="134"/>
      <c r="D92" s="134"/>
      <c r="F92" s="111" t="s">
        <v>36</v>
      </c>
      <c r="G92" s="111"/>
      <c r="H92" s="111"/>
      <c r="I92" s="111"/>
      <c r="J92" s="111"/>
      <c r="K92" s="111"/>
      <c r="L92" s="111"/>
      <c r="M92" s="41"/>
      <c r="N92" s="41"/>
      <c r="O92" s="42"/>
      <c r="P92" s="111" t="s">
        <v>37</v>
      </c>
      <c r="Q92" s="111"/>
      <c r="R92" s="111"/>
      <c r="S92" s="111"/>
      <c r="T92" s="111"/>
    </row>
    <row r="93" spans="2:21" ht="7.5" customHeight="1" x14ac:dyDescent="0.4">
      <c r="B93" s="134"/>
      <c r="C93" s="134"/>
      <c r="D93" s="134"/>
    </row>
    <row r="94" spans="2:21" ht="17.25" customHeight="1" x14ac:dyDescent="0.4">
      <c r="B94" s="134"/>
      <c r="C94" s="134"/>
      <c r="D94" s="134"/>
      <c r="F94" s="100"/>
      <c r="G94" s="100"/>
      <c r="H94" s="100"/>
      <c r="I94" s="100"/>
      <c r="J94" s="100"/>
      <c r="K94" s="100"/>
      <c r="L94" s="100"/>
      <c r="M94" s="15"/>
      <c r="N94" s="15"/>
      <c r="O94" s="20"/>
      <c r="P94" s="100"/>
      <c r="Q94" s="100"/>
      <c r="R94" s="100"/>
      <c r="S94" s="100"/>
      <c r="T94" s="100"/>
    </row>
    <row r="95" spans="2:21" ht="5.25" customHeight="1" x14ac:dyDescent="0.4">
      <c r="B95" s="134"/>
      <c r="C95" s="134"/>
      <c r="D95" s="134"/>
      <c r="F95" s="15"/>
      <c r="G95" s="15"/>
      <c r="H95" s="15"/>
      <c r="I95" s="15"/>
      <c r="J95" s="15"/>
      <c r="K95" s="15"/>
      <c r="L95" s="15"/>
      <c r="M95" s="15"/>
      <c r="N95" s="15"/>
      <c r="O95" s="20"/>
      <c r="P95" s="15"/>
      <c r="Q95" s="15"/>
      <c r="R95" s="15"/>
      <c r="S95" s="15"/>
      <c r="T95" s="15"/>
    </row>
    <row r="96" spans="2:21" ht="17.25" customHeight="1" x14ac:dyDescent="0.4">
      <c r="B96" s="134"/>
      <c r="C96" s="134"/>
      <c r="D96" s="134"/>
      <c r="F96" s="100"/>
      <c r="G96" s="100"/>
      <c r="H96" s="100"/>
      <c r="I96" s="100"/>
      <c r="J96" s="100"/>
      <c r="K96" s="100"/>
      <c r="L96" s="100"/>
      <c r="M96" s="15"/>
      <c r="N96" s="15"/>
      <c r="O96" s="20"/>
      <c r="P96" s="100"/>
      <c r="Q96" s="100"/>
      <c r="R96" s="100"/>
      <c r="S96" s="100"/>
      <c r="T96" s="100"/>
    </row>
    <row r="97" spans="2:20" ht="6" customHeight="1" x14ac:dyDescent="0.4">
      <c r="B97" s="134"/>
      <c r="C97" s="134"/>
      <c r="D97" s="134"/>
      <c r="F97" s="15"/>
      <c r="G97" s="15"/>
      <c r="H97" s="15"/>
      <c r="I97" s="15"/>
      <c r="J97" s="15"/>
      <c r="K97" s="15"/>
      <c r="L97" s="15"/>
      <c r="M97" s="15"/>
      <c r="N97" s="15"/>
      <c r="O97" s="20"/>
      <c r="P97" s="15"/>
      <c r="Q97" s="15"/>
      <c r="R97" s="15"/>
      <c r="S97" s="15"/>
      <c r="T97" s="15"/>
    </row>
    <row r="98" spans="2:20" ht="17.25" customHeight="1" x14ac:dyDescent="0.4">
      <c r="B98" s="134"/>
      <c r="C98" s="134"/>
      <c r="D98" s="134"/>
      <c r="F98" s="100"/>
      <c r="G98" s="100"/>
      <c r="H98" s="100"/>
      <c r="I98" s="100"/>
      <c r="J98" s="100"/>
      <c r="K98" s="100"/>
      <c r="L98" s="100"/>
      <c r="M98" s="15"/>
      <c r="N98" s="15"/>
      <c r="O98" s="20"/>
      <c r="P98" s="100"/>
      <c r="Q98" s="100"/>
      <c r="R98" s="100"/>
      <c r="S98" s="100"/>
      <c r="T98" s="100"/>
    </row>
    <row r="99" spans="2:20" ht="8.25" customHeight="1" x14ac:dyDescent="0.4">
      <c r="B99" s="134"/>
      <c r="C99" s="134"/>
      <c r="D99" s="134"/>
      <c r="F99" s="15"/>
      <c r="G99" s="15"/>
      <c r="H99" s="15"/>
      <c r="I99" s="15"/>
      <c r="J99" s="15"/>
      <c r="K99" s="15"/>
      <c r="L99" s="15"/>
      <c r="M99" s="15"/>
      <c r="N99" s="15"/>
      <c r="O99" s="20"/>
      <c r="P99" s="15"/>
      <c r="Q99" s="15"/>
      <c r="R99" s="15"/>
      <c r="S99" s="15"/>
      <c r="T99" s="15"/>
    </row>
    <row r="100" spans="2:20" ht="17.25" customHeight="1" x14ac:dyDescent="0.4">
      <c r="B100" s="134"/>
      <c r="C100" s="134"/>
      <c r="D100" s="134"/>
      <c r="F100" s="100"/>
      <c r="G100" s="100"/>
      <c r="H100" s="100"/>
      <c r="I100" s="100"/>
      <c r="J100" s="100"/>
      <c r="K100" s="100"/>
      <c r="L100" s="100"/>
      <c r="M100" s="15"/>
      <c r="N100" s="15"/>
      <c r="O100" s="20"/>
      <c r="P100" s="100"/>
      <c r="Q100" s="100"/>
      <c r="R100" s="100"/>
      <c r="S100" s="100"/>
      <c r="T100" s="100"/>
    </row>
    <row r="101" spans="2:20" ht="6.75" customHeight="1" x14ac:dyDescent="0.4">
      <c r="B101" s="134"/>
      <c r="C101" s="134"/>
      <c r="D101" s="134"/>
      <c r="F101" s="15"/>
      <c r="G101" s="15"/>
      <c r="H101" s="15"/>
      <c r="I101" s="15"/>
      <c r="J101" s="15"/>
      <c r="K101" s="15"/>
      <c r="L101" s="15"/>
      <c r="M101" s="15"/>
      <c r="N101" s="15"/>
      <c r="O101" s="20"/>
      <c r="P101" s="15"/>
      <c r="Q101" s="15"/>
      <c r="R101" s="15"/>
      <c r="S101" s="15"/>
      <c r="T101" s="15"/>
    </row>
    <row r="102" spans="2:20" ht="17.25" customHeight="1" x14ac:dyDescent="0.4">
      <c r="B102" s="134"/>
      <c r="C102" s="134"/>
      <c r="D102" s="134"/>
      <c r="F102" s="100"/>
      <c r="G102" s="100"/>
      <c r="H102" s="100"/>
      <c r="I102" s="100"/>
      <c r="J102" s="100"/>
      <c r="K102" s="100"/>
      <c r="L102" s="100"/>
      <c r="M102" s="15"/>
      <c r="N102" s="15"/>
      <c r="O102" s="20"/>
      <c r="P102" s="100"/>
      <c r="Q102" s="100"/>
      <c r="R102" s="100"/>
      <c r="S102" s="100"/>
      <c r="T102" s="100"/>
    </row>
    <row r="103" spans="2:20" ht="6.75" customHeight="1" x14ac:dyDescent="0.4">
      <c r="B103" s="134"/>
      <c r="C103" s="134"/>
      <c r="D103" s="134"/>
      <c r="F103" s="15"/>
      <c r="G103" s="15"/>
      <c r="H103" s="15"/>
      <c r="I103" s="15"/>
      <c r="J103" s="15"/>
      <c r="K103" s="15"/>
      <c r="L103" s="15"/>
      <c r="M103" s="15"/>
      <c r="N103" s="15"/>
      <c r="O103" s="20"/>
      <c r="P103" s="15"/>
      <c r="Q103" s="15"/>
      <c r="R103" s="15"/>
      <c r="S103" s="15"/>
      <c r="T103" s="15"/>
    </row>
    <row r="104" spans="2:20" ht="19.2" x14ac:dyDescent="0.45">
      <c r="B104" s="38"/>
      <c r="F104" s="100"/>
      <c r="G104" s="100"/>
      <c r="H104" s="100"/>
      <c r="I104" s="100"/>
      <c r="J104" s="100"/>
      <c r="K104" s="100"/>
      <c r="L104" s="100"/>
      <c r="M104" s="15"/>
      <c r="N104" s="15"/>
      <c r="O104" s="20"/>
      <c r="P104" s="100"/>
      <c r="Q104" s="100"/>
      <c r="R104" s="100"/>
      <c r="S104" s="100"/>
      <c r="T104" s="100"/>
    </row>
    <row r="105" spans="2:20" ht="6" customHeight="1" x14ac:dyDescent="0.45">
      <c r="B105" s="38"/>
      <c r="F105" s="15"/>
      <c r="G105" s="15"/>
      <c r="H105" s="15"/>
      <c r="I105" s="15"/>
      <c r="J105" s="15"/>
      <c r="K105" s="15"/>
      <c r="L105" s="15"/>
      <c r="M105" s="15"/>
      <c r="N105" s="15"/>
      <c r="O105" s="20"/>
      <c r="P105" s="15"/>
      <c r="Q105" s="15"/>
      <c r="R105" s="15"/>
      <c r="S105" s="15"/>
      <c r="T105" s="15"/>
    </row>
    <row r="106" spans="2:20" ht="19.2" x14ac:dyDescent="0.45">
      <c r="B106" s="38"/>
      <c r="F106" s="100"/>
      <c r="G106" s="100"/>
      <c r="H106" s="100"/>
      <c r="I106" s="100"/>
      <c r="J106" s="100"/>
      <c r="K106" s="100"/>
      <c r="L106" s="100"/>
      <c r="M106" s="15"/>
      <c r="N106" s="15"/>
      <c r="O106" s="20"/>
      <c r="P106" s="100"/>
      <c r="Q106" s="100"/>
      <c r="R106" s="100"/>
      <c r="S106" s="100"/>
      <c r="T106" s="100"/>
    </row>
    <row r="107" spans="2:20" ht="6.75" customHeight="1" x14ac:dyDescent="0.4">
      <c r="F107" s="15"/>
      <c r="G107" s="15"/>
      <c r="H107" s="15"/>
      <c r="I107" s="15"/>
      <c r="J107" s="15"/>
      <c r="K107" s="15"/>
      <c r="L107" s="15"/>
      <c r="M107" s="15"/>
      <c r="N107" s="15"/>
      <c r="O107" s="20"/>
      <c r="P107" s="15"/>
      <c r="Q107" s="15"/>
      <c r="R107" s="15"/>
      <c r="S107" s="15"/>
      <c r="T107" s="15"/>
    </row>
    <row r="108" spans="2:20" x14ac:dyDescent="0.4">
      <c r="F108" s="100"/>
      <c r="G108" s="100"/>
      <c r="H108" s="100"/>
      <c r="I108" s="100"/>
      <c r="J108" s="100"/>
      <c r="K108" s="100"/>
      <c r="L108" s="100"/>
      <c r="M108" s="15"/>
      <c r="N108" s="15"/>
      <c r="O108" s="20"/>
      <c r="P108" s="100"/>
      <c r="Q108" s="100"/>
      <c r="R108" s="100"/>
      <c r="S108" s="100"/>
      <c r="T108" s="100"/>
    </row>
    <row r="109" spans="2:20" ht="6.75" customHeight="1" x14ac:dyDescent="0.4">
      <c r="F109" s="15"/>
      <c r="G109" s="15"/>
      <c r="H109" s="15"/>
      <c r="I109" s="15"/>
      <c r="J109" s="15"/>
      <c r="K109" s="15"/>
      <c r="L109" s="15"/>
      <c r="M109" s="15"/>
      <c r="N109" s="15"/>
      <c r="O109" s="20"/>
      <c r="P109" s="15"/>
      <c r="Q109" s="15"/>
      <c r="R109" s="15"/>
      <c r="S109" s="15"/>
      <c r="T109" s="15"/>
    </row>
    <row r="110" spans="2:20" x14ac:dyDescent="0.4">
      <c r="F110" s="100"/>
      <c r="G110" s="100"/>
      <c r="H110" s="100"/>
      <c r="I110" s="100"/>
      <c r="J110" s="100"/>
      <c r="K110" s="100"/>
      <c r="L110" s="100"/>
      <c r="M110" s="15"/>
      <c r="N110" s="15"/>
      <c r="O110" s="20"/>
      <c r="P110" s="100"/>
      <c r="Q110" s="100"/>
      <c r="R110" s="100"/>
      <c r="S110" s="100"/>
      <c r="T110" s="100"/>
    </row>
    <row r="111" spans="2:20" ht="6.75" customHeight="1" x14ac:dyDescent="0.4">
      <c r="F111" s="15"/>
      <c r="G111" s="15"/>
      <c r="H111" s="15"/>
      <c r="I111" s="15"/>
      <c r="J111" s="15"/>
      <c r="K111" s="15"/>
      <c r="L111" s="15"/>
      <c r="M111" s="15"/>
      <c r="N111" s="15"/>
      <c r="O111" s="20"/>
      <c r="P111" s="15"/>
      <c r="Q111" s="15"/>
      <c r="R111" s="15"/>
      <c r="S111" s="15"/>
      <c r="T111" s="15"/>
    </row>
    <row r="112" spans="2:20" x14ac:dyDescent="0.4">
      <c r="F112" s="100"/>
      <c r="G112" s="100"/>
      <c r="H112" s="100"/>
      <c r="I112" s="100"/>
      <c r="J112" s="100"/>
      <c r="K112" s="100"/>
      <c r="L112" s="100"/>
      <c r="M112" s="15"/>
      <c r="N112" s="15"/>
      <c r="O112" s="20"/>
      <c r="P112" s="100"/>
      <c r="Q112" s="100"/>
      <c r="R112" s="100"/>
      <c r="S112" s="100"/>
      <c r="T112" s="100"/>
    </row>
    <row r="114" spans="2:21" ht="24" thickBot="1" x14ac:dyDescent="0.6">
      <c r="B114" s="140" t="s">
        <v>6</v>
      </c>
      <c r="C114" s="140"/>
      <c r="D114" s="140"/>
      <c r="E114" s="140"/>
      <c r="F114" s="140"/>
      <c r="G114" s="140"/>
      <c r="H114" s="140"/>
      <c r="I114" s="140"/>
      <c r="J114" s="140"/>
      <c r="K114" s="34"/>
      <c r="L114" s="34"/>
      <c r="M114" s="34"/>
      <c r="N114" s="34"/>
      <c r="O114" s="35"/>
      <c r="P114" s="34"/>
      <c r="Q114" s="34"/>
      <c r="R114" s="34"/>
      <c r="S114" s="34"/>
      <c r="T114" s="34"/>
      <c r="U114" s="34"/>
    </row>
    <row r="116" spans="2:21" x14ac:dyDescent="0.4">
      <c r="B116" s="103" t="s">
        <v>39</v>
      </c>
      <c r="C116" s="103"/>
      <c r="D116" s="103"/>
      <c r="E116" s="56"/>
      <c r="F116" s="104" t="str">
        <f>IFERROR(Calculations!I34,"Calculated Cell")</f>
        <v>Calculated Cell</v>
      </c>
      <c r="G116" s="105"/>
      <c r="H116" s="105"/>
      <c r="I116" s="105"/>
      <c r="J116" s="105"/>
      <c r="K116" s="106"/>
      <c r="L116" s="44"/>
      <c r="M116" s="44"/>
      <c r="N116" s="44"/>
      <c r="O116" s="4"/>
    </row>
    <row r="119" spans="2:21" x14ac:dyDescent="0.4">
      <c r="B119" s="108" t="s">
        <v>38</v>
      </c>
      <c r="C119" s="108"/>
      <c r="D119" s="108"/>
    </row>
    <row r="121" spans="2:21" ht="16.5" customHeight="1" x14ac:dyDescent="0.4">
      <c r="B121" s="109" t="s">
        <v>40</v>
      </c>
      <c r="C121" s="109"/>
      <c r="D121" s="109"/>
      <c r="P121" s="110" t="s">
        <v>41</v>
      </c>
      <c r="Q121" s="110"/>
    </row>
    <row r="122" spans="2:21" x14ac:dyDescent="0.4">
      <c r="B122" s="109"/>
      <c r="C122" s="109"/>
      <c r="D122" s="109"/>
      <c r="F122" s="94"/>
      <c r="G122" s="95"/>
      <c r="H122" s="95"/>
      <c r="I122" s="95"/>
      <c r="J122" s="96"/>
      <c r="K122" s="24"/>
      <c r="P122" s="110"/>
      <c r="Q122" s="110"/>
      <c r="S122" s="94"/>
      <c r="T122" s="96"/>
    </row>
    <row r="124" spans="2:21" x14ac:dyDescent="0.4">
      <c r="B124" s="97" t="s">
        <v>42</v>
      </c>
      <c r="C124" s="97"/>
      <c r="D124" s="97"/>
      <c r="E124" s="97"/>
      <c r="F124" s="97"/>
      <c r="G124" s="97"/>
    </row>
    <row r="126" spans="2:21" ht="16.5" customHeight="1" x14ac:dyDescent="0.4">
      <c r="F126" s="98" t="s">
        <v>43</v>
      </c>
      <c r="G126" s="98"/>
      <c r="H126" s="21"/>
      <c r="I126" s="47"/>
      <c r="J126" s="21"/>
      <c r="K126" s="98" t="s">
        <v>44</v>
      </c>
      <c r="L126" s="98"/>
      <c r="M126" s="21"/>
      <c r="N126" s="47"/>
      <c r="O126" s="22"/>
      <c r="P126" s="98" t="s">
        <v>45</v>
      </c>
      <c r="Q126" s="98"/>
      <c r="R126" s="98"/>
      <c r="S126" s="98"/>
      <c r="T126" s="98"/>
      <c r="U126" s="98"/>
    </row>
    <row r="127" spans="2:21" ht="24" customHeight="1" x14ac:dyDescent="0.4">
      <c r="F127" s="99"/>
      <c r="G127" s="99"/>
      <c r="H127" s="45"/>
      <c r="I127" s="48"/>
      <c r="J127" s="45"/>
      <c r="K127" s="99"/>
      <c r="L127" s="99"/>
      <c r="M127" s="45"/>
      <c r="N127" s="48"/>
      <c r="O127" s="46"/>
      <c r="P127" s="99"/>
      <c r="Q127" s="99"/>
      <c r="R127" s="99"/>
      <c r="S127" s="99"/>
      <c r="T127" s="99"/>
      <c r="U127" s="99"/>
    </row>
    <row r="128" spans="2:21" ht="6.75" customHeight="1" x14ac:dyDescent="0.4">
      <c r="B128" s="84" t="str">
        <f>CONCATENATE("List the top sports requested by ", F116," in this school.")</f>
        <v>List the top sports requested by Calculated Cell in this school.</v>
      </c>
      <c r="C128" s="84"/>
      <c r="D128" s="84"/>
    </row>
    <row r="129" spans="2:21" x14ac:dyDescent="0.4">
      <c r="B129" s="84"/>
      <c r="C129" s="84"/>
      <c r="D129" s="84"/>
      <c r="E129" s="49">
        <v>1</v>
      </c>
      <c r="F129" s="94"/>
      <c r="G129" s="95"/>
      <c r="H129" s="96"/>
      <c r="I129" s="15"/>
      <c r="J129" s="15"/>
      <c r="K129" s="94"/>
      <c r="L129" s="95"/>
      <c r="M129" s="95"/>
      <c r="N129" s="96"/>
      <c r="O129" s="20"/>
      <c r="P129" s="85"/>
      <c r="Q129" s="86"/>
      <c r="R129" s="86"/>
      <c r="S129" s="86"/>
      <c r="T129" s="86"/>
      <c r="U129" s="87"/>
    </row>
    <row r="130" spans="2:21" x14ac:dyDescent="0.4">
      <c r="B130" s="84"/>
      <c r="C130" s="84"/>
      <c r="D130" s="84"/>
      <c r="E130" s="49"/>
      <c r="F130" s="15"/>
      <c r="G130" s="15"/>
      <c r="H130" s="15"/>
      <c r="I130" s="15"/>
      <c r="J130" s="15"/>
      <c r="K130" s="15"/>
      <c r="L130" s="15"/>
      <c r="M130" s="15"/>
      <c r="N130" s="15"/>
      <c r="O130" s="20"/>
      <c r="P130" s="88"/>
      <c r="Q130" s="89"/>
      <c r="R130" s="89"/>
      <c r="S130" s="89"/>
      <c r="T130" s="89"/>
      <c r="U130" s="90"/>
    </row>
    <row r="131" spans="2:21" x14ac:dyDescent="0.4">
      <c r="B131" s="84"/>
      <c r="C131" s="84"/>
      <c r="D131" s="84"/>
      <c r="E131" s="49"/>
      <c r="F131" s="15"/>
      <c r="G131" s="15"/>
      <c r="H131" s="15"/>
      <c r="I131" s="15"/>
      <c r="J131" s="15"/>
      <c r="K131" s="15"/>
      <c r="L131" s="15"/>
      <c r="M131" s="15"/>
      <c r="N131" s="15"/>
      <c r="O131" s="20"/>
      <c r="P131" s="88"/>
      <c r="Q131" s="89"/>
      <c r="R131" s="89"/>
      <c r="S131" s="89"/>
      <c r="T131" s="89"/>
      <c r="U131" s="90"/>
    </row>
    <row r="132" spans="2:21" x14ac:dyDescent="0.4">
      <c r="B132" s="84"/>
      <c r="C132" s="84"/>
      <c r="D132" s="84"/>
      <c r="E132" s="49"/>
      <c r="F132" s="15"/>
      <c r="G132" s="15"/>
      <c r="H132" s="15"/>
      <c r="I132" s="15"/>
      <c r="J132" s="15"/>
      <c r="K132" s="15"/>
      <c r="L132" s="15"/>
      <c r="M132" s="15"/>
      <c r="N132" s="15"/>
      <c r="O132" s="20"/>
      <c r="P132" s="88"/>
      <c r="Q132" s="89"/>
      <c r="R132" s="89"/>
      <c r="S132" s="89"/>
      <c r="T132" s="89"/>
      <c r="U132" s="90"/>
    </row>
    <row r="133" spans="2:21" x14ac:dyDescent="0.4">
      <c r="B133" s="84"/>
      <c r="C133" s="84"/>
      <c r="D133" s="84"/>
      <c r="E133" s="49"/>
      <c r="F133" s="15"/>
      <c r="G133" s="15"/>
      <c r="H133" s="15"/>
      <c r="I133" s="15"/>
      <c r="J133" s="15"/>
      <c r="K133" s="15"/>
      <c r="L133" s="15"/>
      <c r="M133" s="15"/>
      <c r="N133" s="15"/>
      <c r="O133" s="20"/>
      <c r="P133" s="88"/>
      <c r="Q133" s="89"/>
      <c r="R133" s="89"/>
      <c r="S133" s="89"/>
      <c r="T133" s="89"/>
      <c r="U133" s="90"/>
    </row>
    <row r="134" spans="2:21" x14ac:dyDescent="0.4">
      <c r="B134" s="84"/>
      <c r="C134" s="84"/>
      <c r="D134" s="84"/>
      <c r="E134" s="49"/>
      <c r="F134" s="15"/>
      <c r="G134" s="15"/>
      <c r="H134" s="15"/>
      <c r="I134" s="15"/>
      <c r="J134" s="15"/>
      <c r="K134" s="15"/>
      <c r="L134" s="15"/>
      <c r="M134" s="15"/>
      <c r="N134" s="15"/>
      <c r="O134" s="20"/>
      <c r="P134" s="88"/>
      <c r="Q134" s="89"/>
      <c r="R134" s="89"/>
      <c r="S134" s="89"/>
      <c r="T134" s="89"/>
      <c r="U134" s="90"/>
    </row>
    <row r="135" spans="2:21" x14ac:dyDescent="0.4">
      <c r="B135" s="84"/>
      <c r="C135" s="84"/>
      <c r="D135" s="84"/>
      <c r="E135" s="49"/>
      <c r="F135" s="15"/>
      <c r="G135" s="15"/>
      <c r="H135" s="15"/>
      <c r="I135" s="15"/>
      <c r="J135" s="15"/>
      <c r="K135" s="15"/>
      <c r="L135" s="15"/>
      <c r="M135" s="15"/>
      <c r="N135" s="15"/>
      <c r="O135" s="20"/>
      <c r="P135" s="91"/>
      <c r="Q135" s="92"/>
      <c r="R135" s="92"/>
      <c r="S135" s="92"/>
      <c r="T135" s="92"/>
      <c r="U135" s="93"/>
    </row>
    <row r="136" spans="2:21" ht="10.5" customHeight="1" x14ac:dyDescent="0.4">
      <c r="B136" s="84"/>
      <c r="C136" s="84"/>
      <c r="D136" s="84"/>
      <c r="E136" s="49"/>
      <c r="F136" s="15"/>
      <c r="G136" s="15"/>
      <c r="H136" s="15"/>
      <c r="I136" s="15"/>
      <c r="J136" s="15"/>
      <c r="K136" s="15"/>
      <c r="L136" s="15"/>
      <c r="M136" s="15"/>
      <c r="N136" s="15"/>
      <c r="O136" s="20"/>
      <c r="P136" s="23"/>
      <c r="Q136" s="23"/>
      <c r="R136" s="23"/>
      <c r="S136" s="23"/>
      <c r="T136" s="23"/>
      <c r="U136" s="23"/>
    </row>
    <row r="137" spans="2:21" x14ac:dyDescent="0.4">
      <c r="B137" s="84"/>
      <c r="C137" s="84"/>
      <c r="D137" s="84"/>
      <c r="E137" s="49">
        <v>2</v>
      </c>
      <c r="F137" s="94"/>
      <c r="G137" s="95"/>
      <c r="H137" s="96"/>
      <c r="I137" s="15"/>
      <c r="J137" s="15"/>
      <c r="K137" s="94"/>
      <c r="L137" s="95"/>
      <c r="M137" s="95"/>
      <c r="N137" s="96"/>
      <c r="O137" s="20"/>
      <c r="P137" s="85"/>
      <c r="Q137" s="86"/>
      <c r="R137" s="86"/>
      <c r="S137" s="86"/>
      <c r="T137" s="86"/>
      <c r="U137" s="87"/>
    </row>
    <row r="138" spans="2:21" x14ac:dyDescent="0.4">
      <c r="B138" s="84"/>
      <c r="C138" s="84"/>
      <c r="D138" s="84"/>
      <c r="E138" s="49"/>
      <c r="F138" s="15"/>
      <c r="G138" s="15"/>
      <c r="H138" s="15"/>
      <c r="I138" s="15"/>
      <c r="J138" s="15"/>
      <c r="K138" s="15"/>
      <c r="L138" s="15"/>
      <c r="M138" s="15"/>
      <c r="N138" s="15"/>
      <c r="O138" s="20"/>
      <c r="P138" s="88"/>
      <c r="Q138" s="89"/>
      <c r="R138" s="89"/>
      <c r="S138" s="89"/>
      <c r="T138" s="89"/>
      <c r="U138" s="90"/>
    </row>
    <row r="139" spans="2:21" x14ac:dyDescent="0.4">
      <c r="E139" s="49"/>
      <c r="F139" s="15"/>
      <c r="G139" s="15"/>
      <c r="H139" s="15"/>
      <c r="I139" s="15"/>
      <c r="J139" s="15"/>
      <c r="K139" s="15"/>
      <c r="L139" s="15"/>
      <c r="M139" s="15"/>
      <c r="N139" s="15"/>
      <c r="O139" s="20"/>
      <c r="P139" s="88"/>
      <c r="Q139" s="89"/>
      <c r="R139" s="89"/>
      <c r="S139" s="89"/>
      <c r="T139" s="89"/>
      <c r="U139" s="90"/>
    </row>
    <row r="140" spans="2:21" x14ac:dyDescent="0.4">
      <c r="E140" s="49"/>
      <c r="F140" s="15"/>
      <c r="G140" s="15"/>
      <c r="H140" s="15"/>
      <c r="I140" s="15"/>
      <c r="J140" s="15"/>
      <c r="K140" s="15"/>
      <c r="L140" s="15"/>
      <c r="M140" s="15"/>
      <c r="N140" s="15"/>
      <c r="O140" s="20"/>
      <c r="P140" s="88"/>
      <c r="Q140" s="89"/>
      <c r="R140" s="89"/>
      <c r="S140" s="89"/>
      <c r="T140" s="89"/>
      <c r="U140" s="90"/>
    </row>
    <row r="141" spans="2:21" x14ac:dyDescent="0.4">
      <c r="E141" s="49"/>
      <c r="F141" s="15"/>
      <c r="G141" s="15"/>
      <c r="H141" s="15"/>
      <c r="I141" s="15"/>
      <c r="J141" s="15"/>
      <c r="K141" s="15"/>
      <c r="L141" s="15"/>
      <c r="M141" s="15"/>
      <c r="N141" s="15"/>
      <c r="O141" s="20"/>
      <c r="P141" s="88"/>
      <c r="Q141" s="89"/>
      <c r="R141" s="89"/>
      <c r="S141" s="89"/>
      <c r="T141" s="89"/>
      <c r="U141" s="90"/>
    </row>
    <row r="142" spans="2:21" x14ac:dyDescent="0.4">
      <c r="E142" s="49"/>
      <c r="F142" s="15"/>
      <c r="G142" s="15"/>
      <c r="H142" s="15"/>
      <c r="I142" s="15"/>
      <c r="J142" s="15"/>
      <c r="K142" s="15"/>
      <c r="L142" s="15"/>
      <c r="M142" s="15"/>
      <c r="N142" s="15"/>
      <c r="O142" s="20"/>
      <c r="P142" s="88"/>
      <c r="Q142" s="89"/>
      <c r="R142" s="89"/>
      <c r="S142" s="89"/>
      <c r="T142" s="89"/>
      <c r="U142" s="90"/>
    </row>
    <row r="143" spans="2:21" x14ac:dyDescent="0.4">
      <c r="E143" s="49"/>
      <c r="F143" s="15"/>
      <c r="G143" s="15"/>
      <c r="H143" s="15"/>
      <c r="I143" s="15"/>
      <c r="J143" s="15"/>
      <c r="K143" s="15"/>
      <c r="L143" s="15"/>
      <c r="M143" s="15"/>
      <c r="N143" s="15"/>
      <c r="O143" s="20"/>
      <c r="P143" s="91"/>
      <c r="Q143" s="92"/>
      <c r="R143" s="92"/>
      <c r="S143" s="92"/>
      <c r="T143" s="92"/>
      <c r="U143" s="93"/>
    </row>
    <row r="144" spans="2:21" ht="7.5" customHeight="1" x14ac:dyDescent="0.4">
      <c r="E144" s="49"/>
      <c r="F144" s="15"/>
      <c r="G144" s="15"/>
      <c r="H144" s="15"/>
      <c r="I144" s="15"/>
      <c r="J144" s="15"/>
      <c r="K144" s="15"/>
      <c r="L144" s="15"/>
      <c r="M144" s="15"/>
      <c r="N144" s="15"/>
      <c r="O144" s="20"/>
      <c r="P144" s="23"/>
      <c r="Q144" s="23"/>
      <c r="R144" s="23"/>
      <c r="S144" s="23"/>
      <c r="T144" s="23"/>
      <c r="U144" s="23"/>
    </row>
    <row r="145" spans="5:21" x14ac:dyDescent="0.4">
      <c r="E145" s="49">
        <v>3</v>
      </c>
      <c r="F145" s="94"/>
      <c r="G145" s="95"/>
      <c r="H145" s="96"/>
      <c r="I145" s="15"/>
      <c r="J145" s="15"/>
      <c r="K145" s="94"/>
      <c r="L145" s="95"/>
      <c r="M145" s="95"/>
      <c r="N145" s="96"/>
      <c r="O145" s="20"/>
      <c r="P145" s="85"/>
      <c r="Q145" s="86"/>
      <c r="R145" s="86"/>
      <c r="S145" s="86"/>
      <c r="T145" s="86"/>
      <c r="U145" s="87"/>
    </row>
    <row r="146" spans="5:21" x14ac:dyDescent="0.4">
      <c r="E146" s="49"/>
      <c r="F146" s="15"/>
      <c r="G146" s="15"/>
      <c r="H146" s="15"/>
      <c r="I146" s="15"/>
      <c r="J146" s="15"/>
      <c r="K146" s="15"/>
      <c r="L146" s="15"/>
      <c r="M146" s="15"/>
      <c r="N146" s="15"/>
      <c r="O146" s="20"/>
      <c r="P146" s="88"/>
      <c r="Q146" s="89"/>
      <c r="R146" s="89"/>
      <c r="S146" s="89"/>
      <c r="T146" s="89"/>
      <c r="U146" s="90"/>
    </row>
    <row r="147" spans="5:21" x14ac:dyDescent="0.4">
      <c r="E147" s="49"/>
      <c r="F147" s="15"/>
      <c r="G147" s="15"/>
      <c r="H147" s="15"/>
      <c r="I147" s="15"/>
      <c r="J147" s="15"/>
      <c r="K147" s="15"/>
      <c r="L147" s="15"/>
      <c r="M147" s="15"/>
      <c r="N147" s="15"/>
      <c r="O147" s="20"/>
      <c r="P147" s="88"/>
      <c r="Q147" s="89"/>
      <c r="R147" s="89"/>
      <c r="S147" s="89"/>
      <c r="T147" s="89"/>
      <c r="U147" s="90"/>
    </row>
    <row r="148" spans="5:21" x14ac:dyDescent="0.4">
      <c r="E148" s="49"/>
      <c r="F148" s="15"/>
      <c r="G148" s="15"/>
      <c r="H148" s="15"/>
      <c r="I148" s="15"/>
      <c r="J148" s="15"/>
      <c r="K148" s="15"/>
      <c r="L148" s="15"/>
      <c r="M148" s="15"/>
      <c r="N148" s="15"/>
      <c r="O148" s="20"/>
      <c r="P148" s="88"/>
      <c r="Q148" s="89"/>
      <c r="R148" s="89"/>
      <c r="S148" s="89"/>
      <c r="T148" s="89"/>
      <c r="U148" s="90"/>
    </row>
    <row r="149" spans="5:21" x14ac:dyDescent="0.4">
      <c r="E149" s="49"/>
      <c r="F149" s="15"/>
      <c r="G149" s="15"/>
      <c r="H149" s="15"/>
      <c r="I149" s="15"/>
      <c r="J149" s="15"/>
      <c r="K149" s="15"/>
      <c r="L149" s="15"/>
      <c r="M149" s="15"/>
      <c r="N149" s="15"/>
      <c r="O149" s="20"/>
      <c r="P149" s="88"/>
      <c r="Q149" s="89"/>
      <c r="R149" s="89"/>
      <c r="S149" s="89"/>
      <c r="T149" s="89"/>
      <c r="U149" s="90"/>
    </row>
    <row r="150" spans="5:21" x14ac:dyDescent="0.4">
      <c r="E150" s="49"/>
      <c r="F150" s="15"/>
      <c r="G150" s="15"/>
      <c r="H150" s="15"/>
      <c r="I150" s="15"/>
      <c r="J150" s="15"/>
      <c r="K150" s="15"/>
      <c r="L150" s="15"/>
      <c r="M150" s="15"/>
      <c r="N150" s="15"/>
      <c r="O150" s="20"/>
      <c r="P150" s="88"/>
      <c r="Q150" s="89"/>
      <c r="R150" s="89"/>
      <c r="S150" s="89"/>
      <c r="T150" s="89"/>
      <c r="U150" s="90"/>
    </row>
    <row r="151" spans="5:21" x14ac:dyDescent="0.4">
      <c r="E151" s="49"/>
      <c r="F151" s="15"/>
      <c r="G151" s="15"/>
      <c r="H151" s="15"/>
      <c r="I151" s="15"/>
      <c r="J151" s="15"/>
      <c r="K151" s="15"/>
      <c r="L151" s="15"/>
      <c r="M151" s="15"/>
      <c r="N151" s="15"/>
      <c r="O151" s="20"/>
      <c r="P151" s="91"/>
      <c r="Q151" s="92"/>
      <c r="R151" s="92"/>
      <c r="S151" s="92"/>
      <c r="T151" s="92"/>
      <c r="U151" s="93"/>
    </row>
    <row r="152" spans="5:21" ht="9" customHeight="1" x14ac:dyDescent="0.4">
      <c r="E152" s="49"/>
      <c r="F152" s="15"/>
      <c r="G152" s="15"/>
      <c r="H152" s="15"/>
      <c r="I152" s="15"/>
      <c r="J152" s="15"/>
      <c r="K152" s="15"/>
      <c r="L152" s="15"/>
      <c r="M152" s="15"/>
      <c r="N152" s="15"/>
      <c r="O152" s="20"/>
      <c r="P152" s="23"/>
      <c r="Q152" s="23"/>
      <c r="R152" s="23"/>
      <c r="S152" s="23"/>
      <c r="T152" s="23"/>
      <c r="U152" s="23"/>
    </row>
    <row r="153" spans="5:21" x14ac:dyDescent="0.4">
      <c r="E153" s="49">
        <v>4</v>
      </c>
      <c r="F153" s="94"/>
      <c r="G153" s="95"/>
      <c r="H153" s="96"/>
      <c r="I153" s="15"/>
      <c r="J153" s="15"/>
      <c r="K153" s="94"/>
      <c r="L153" s="95"/>
      <c r="M153" s="95"/>
      <c r="N153" s="96"/>
      <c r="O153" s="20"/>
      <c r="P153" s="85"/>
      <c r="Q153" s="86"/>
      <c r="R153" s="86"/>
      <c r="S153" s="86"/>
      <c r="T153" s="86"/>
      <c r="U153" s="87"/>
    </row>
    <row r="154" spans="5:21" x14ac:dyDescent="0.4">
      <c r="E154" s="49"/>
      <c r="F154" s="15"/>
      <c r="G154" s="15"/>
      <c r="H154" s="15"/>
      <c r="I154" s="15"/>
      <c r="J154" s="15"/>
      <c r="K154" s="15"/>
      <c r="L154" s="15"/>
      <c r="M154" s="15"/>
      <c r="N154" s="15"/>
      <c r="O154" s="20"/>
      <c r="P154" s="88"/>
      <c r="Q154" s="89"/>
      <c r="R154" s="89"/>
      <c r="S154" s="89"/>
      <c r="T154" s="89"/>
      <c r="U154" s="90"/>
    </row>
    <row r="155" spans="5:21" x14ac:dyDescent="0.4">
      <c r="E155" s="49"/>
      <c r="F155" s="15"/>
      <c r="G155" s="15"/>
      <c r="H155" s="15"/>
      <c r="I155" s="15"/>
      <c r="J155" s="15"/>
      <c r="K155" s="15"/>
      <c r="L155" s="15"/>
      <c r="M155" s="15"/>
      <c r="N155" s="15"/>
      <c r="O155" s="20"/>
      <c r="P155" s="88"/>
      <c r="Q155" s="89"/>
      <c r="R155" s="89"/>
      <c r="S155" s="89"/>
      <c r="T155" s="89"/>
      <c r="U155" s="90"/>
    </row>
    <row r="156" spans="5:21" x14ac:dyDescent="0.4">
      <c r="E156" s="49"/>
      <c r="F156" s="15"/>
      <c r="G156" s="15"/>
      <c r="H156" s="15"/>
      <c r="I156" s="15"/>
      <c r="J156" s="15"/>
      <c r="K156" s="15"/>
      <c r="L156" s="15"/>
      <c r="M156" s="15"/>
      <c r="N156" s="15"/>
      <c r="O156" s="20"/>
      <c r="P156" s="88"/>
      <c r="Q156" s="89"/>
      <c r="R156" s="89"/>
      <c r="S156" s="89"/>
      <c r="T156" s="89"/>
      <c r="U156" s="90"/>
    </row>
    <row r="157" spans="5:21" x14ac:dyDescent="0.4">
      <c r="E157" s="49"/>
      <c r="F157" s="15"/>
      <c r="G157" s="15"/>
      <c r="H157" s="15"/>
      <c r="I157" s="15"/>
      <c r="J157" s="15"/>
      <c r="K157" s="15"/>
      <c r="L157" s="15"/>
      <c r="M157" s="15"/>
      <c r="N157" s="15"/>
      <c r="O157" s="20"/>
      <c r="P157" s="88"/>
      <c r="Q157" s="89"/>
      <c r="R157" s="89"/>
      <c r="S157" s="89"/>
      <c r="T157" s="89"/>
      <c r="U157" s="90"/>
    </row>
    <row r="158" spans="5:21" x14ac:dyDescent="0.4">
      <c r="E158" s="49"/>
      <c r="F158" s="15"/>
      <c r="G158" s="15"/>
      <c r="H158" s="15"/>
      <c r="I158" s="15"/>
      <c r="J158" s="15"/>
      <c r="K158" s="15"/>
      <c r="L158" s="15"/>
      <c r="M158" s="15"/>
      <c r="N158" s="15"/>
      <c r="O158" s="20"/>
      <c r="P158" s="88"/>
      <c r="Q158" s="89"/>
      <c r="R158" s="89"/>
      <c r="S158" s="89"/>
      <c r="T158" s="89"/>
      <c r="U158" s="90"/>
    </row>
    <row r="159" spans="5:21" x14ac:dyDescent="0.4">
      <c r="E159" s="49"/>
      <c r="F159" s="15"/>
      <c r="G159" s="15"/>
      <c r="H159" s="15"/>
      <c r="I159" s="15"/>
      <c r="J159" s="15"/>
      <c r="K159" s="15"/>
      <c r="L159" s="15"/>
      <c r="M159" s="15"/>
      <c r="N159" s="15"/>
      <c r="O159" s="20"/>
      <c r="P159" s="91"/>
      <c r="Q159" s="92"/>
      <c r="R159" s="92"/>
      <c r="S159" s="92"/>
      <c r="T159" s="92"/>
      <c r="U159" s="93"/>
    </row>
    <row r="160" spans="5:21" ht="9.75" customHeight="1" x14ac:dyDescent="0.4">
      <c r="E160" s="49"/>
      <c r="F160" s="15"/>
      <c r="G160" s="15"/>
      <c r="H160" s="15"/>
      <c r="I160" s="15"/>
      <c r="J160" s="15"/>
      <c r="K160" s="15"/>
      <c r="L160" s="15"/>
      <c r="M160" s="15"/>
      <c r="N160" s="15"/>
      <c r="O160" s="20"/>
      <c r="P160" s="23"/>
      <c r="Q160" s="23"/>
      <c r="R160" s="23"/>
      <c r="S160" s="23"/>
      <c r="T160" s="23"/>
      <c r="U160" s="23"/>
    </row>
    <row r="161" spans="5:21" x14ac:dyDescent="0.4">
      <c r="E161" s="49">
        <v>5</v>
      </c>
      <c r="F161" s="94"/>
      <c r="G161" s="95"/>
      <c r="H161" s="96"/>
      <c r="I161" s="15"/>
      <c r="J161" s="15"/>
      <c r="K161" s="94"/>
      <c r="L161" s="95"/>
      <c r="M161" s="95"/>
      <c r="N161" s="96"/>
      <c r="O161" s="20"/>
      <c r="P161" s="85"/>
      <c r="Q161" s="86"/>
      <c r="R161" s="86"/>
      <c r="S161" s="86"/>
      <c r="T161" s="86"/>
      <c r="U161" s="87"/>
    </row>
    <row r="162" spans="5:21" x14ac:dyDescent="0.4">
      <c r="F162" s="15"/>
      <c r="G162" s="15"/>
      <c r="H162" s="15"/>
      <c r="I162" s="15"/>
      <c r="J162" s="15"/>
      <c r="K162" s="15"/>
      <c r="L162" s="15"/>
      <c r="M162" s="15"/>
      <c r="N162" s="15"/>
      <c r="O162" s="20"/>
      <c r="P162" s="88"/>
      <c r="Q162" s="89"/>
      <c r="R162" s="89"/>
      <c r="S162" s="89"/>
      <c r="T162" s="89"/>
      <c r="U162" s="90"/>
    </row>
    <row r="163" spans="5:21" x14ac:dyDescent="0.4">
      <c r="F163" s="15"/>
      <c r="G163" s="15"/>
      <c r="H163" s="15"/>
      <c r="I163" s="15"/>
      <c r="J163" s="15"/>
      <c r="K163" s="15"/>
      <c r="L163" s="15"/>
      <c r="M163" s="15"/>
      <c r="N163" s="15"/>
      <c r="O163" s="20"/>
      <c r="P163" s="88"/>
      <c r="Q163" s="89"/>
      <c r="R163" s="89"/>
      <c r="S163" s="89"/>
      <c r="T163" s="89"/>
      <c r="U163" s="90"/>
    </row>
    <row r="164" spans="5:21" x14ac:dyDescent="0.4">
      <c r="F164" s="15"/>
      <c r="G164" s="15"/>
      <c r="H164" s="15"/>
      <c r="I164" s="15"/>
      <c r="J164" s="15"/>
      <c r="K164" s="15"/>
      <c r="L164" s="15"/>
      <c r="M164" s="15"/>
      <c r="N164" s="15"/>
      <c r="O164" s="20"/>
      <c r="P164" s="88"/>
      <c r="Q164" s="89"/>
      <c r="R164" s="89"/>
      <c r="S164" s="89"/>
      <c r="T164" s="89"/>
      <c r="U164" s="90"/>
    </row>
    <row r="165" spans="5:21" x14ac:dyDescent="0.4">
      <c r="F165" s="15"/>
      <c r="G165" s="15"/>
      <c r="H165" s="15"/>
      <c r="I165" s="15"/>
      <c r="J165" s="15"/>
      <c r="K165" s="15"/>
      <c r="L165" s="15"/>
      <c r="M165" s="15"/>
      <c r="N165" s="15"/>
      <c r="O165" s="20"/>
      <c r="P165" s="88"/>
      <c r="Q165" s="89"/>
      <c r="R165" s="89"/>
      <c r="S165" s="89"/>
      <c r="T165" s="89"/>
      <c r="U165" s="90"/>
    </row>
    <row r="166" spans="5:21" x14ac:dyDescent="0.4">
      <c r="F166" s="15"/>
      <c r="G166" s="15"/>
      <c r="H166" s="15"/>
      <c r="I166" s="15"/>
      <c r="J166" s="15"/>
      <c r="K166" s="15"/>
      <c r="L166" s="15"/>
      <c r="M166" s="15"/>
      <c r="N166" s="15"/>
      <c r="O166" s="20"/>
      <c r="P166" s="88"/>
      <c r="Q166" s="89"/>
      <c r="R166" s="89"/>
      <c r="S166" s="89"/>
      <c r="T166" s="89"/>
      <c r="U166" s="90"/>
    </row>
    <row r="167" spans="5:21" x14ac:dyDescent="0.4">
      <c r="F167" s="15"/>
      <c r="G167" s="15"/>
      <c r="H167" s="15"/>
      <c r="I167" s="15"/>
      <c r="J167" s="15"/>
      <c r="K167" s="15"/>
      <c r="L167" s="15"/>
      <c r="M167" s="15"/>
      <c r="N167" s="15"/>
      <c r="O167" s="20"/>
      <c r="P167" s="91"/>
      <c r="Q167" s="92"/>
      <c r="R167" s="92"/>
      <c r="S167" s="92"/>
      <c r="T167" s="92"/>
      <c r="U167" s="93"/>
    </row>
  </sheetData>
  <mergeCells count="184">
    <mergeCell ref="C2:T2"/>
    <mergeCell ref="C9:D9"/>
    <mergeCell ref="F9:T9"/>
    <mergeCell ref="B11:K11"/>
    <mergeCell ref="F15:G15"/>
    <mergeCell ref="K15:L15"/>
    <mergeCell ref="P15:Q15"/>
    <mergeCell ref="S20:T20"/>
    <mergeCell ref="C4:U7"/>
    <mergeCell ref="C22:D22"/>
    <mergeCell ref="F22:G22"/>
    <mergeCell ref="K22:L22"/>
    <mergeCell ref="P22:Q22"/>
    <mergeCell ref="S22:T22"/>
    <mergeCell ref="B17:G17"/>
    <mergeCell ref="K17:L17"/>
    <mergeCell ref="P17:Q17"/>
    <mergeCell ref="C20:D20"/>
    <mergeCell ref="F20:G20"/>
    <mergeCell ref="K20:L20"/>
    <mergeCell ref="P20:Q20"/>
    <mergeCell ref="C24:D24"/>
    <mergeCell ref="F24:G24"/>
    <mergeCell ref="K24:L24"/>
    <mergeCell ref="P24:Q24"/>
    <mergeCell ref="S24:T24"/>
    <mergeCell ref="C26:D26"/>
    <mergeCell ref="F26:G26"/>
    <mergeCell ref="K26:L26"/>
    <mergeCell ref="P26:Q26"/>
    <mergeCell ref="S26:T26"/>
    <mergeCell ref="C28:D28"/>
    <mergeCell ref="F28:G28"/>
    <mergeCell ref="K28:L28"/>
    <mergeCell ref="P28:Q28"/>
    <mergeCell ref="S28:T28"/>
    <mergeCell ref="C30:D30"/>
    <mergeCell ref="F30:G30"/>
    <mergeCell ref="K30:L30"/>
    <mergeCell ref="P30:Q30"/>
    <mergeCell ref="S30:T30"/>
    <mergeCell ref="C32:D32"/>
    <mergeCell ref="F32:G32"/>
    <mergeCell ref="K32:L32"/>
    <mergeCell ref="P32:Q32"/>
    <mergeCell ref="S32:T32"/>
    <mergeCell ref="C34:D34"/>
    <mergeCell ref="F34:G34"/>
    <mergeCell ref="K34:L34"/>
    <mergeCell ref="P34:Q34"/>
    <mergeCell ref="S34:T34"/>
    <mergeCell ref="C36:D36"/>
    <mergeCell ref="F36:G36"/>
    <mergeCell ref="K36:L36"/>
    <mergeCell ref="P36:Q36"/>
    <mergeCell ref="S36:T36"/>
    <mergeCell ref="C38:D38"/>
    <mergeCell ref="F38:G38"/>
    <mergeCell ref="K38:L38"/>
    <mergeCell ref="P38:Q38"/>
    <mergeCell ref="S38:T38"/>
    <mergeCell ref="C40:D40"/>
    <mergeCell ref="F40:G40"/>
    <mergeCell ref="K40:L40"/>
    <mergeCell ref="P40:Q40"/>
    <mergeCell ref="S40:T40"/>
    <mergeCell ref="C42:D42"/>
    <mergeCell ref="F42:G42"/>
    <mergeCell ref="K42:L42"/>
    <mergeCell ref="P42:Q42"/>
    <mergeCell ref="S42:T42"/>
    <mergeCell ref="C44:D44"/>
    <mergeCell ref="F44:G44"/>
    <mergeCell ref="K44:L44"/>
    <mergeCell ref="P44:Q44"/>
    <mergeCell ref="S44:T44"/>
    <mergeCell ref="C46:D46"/>
    <mergeCell ref="F46:G46"/>
    <mergeCell ref="K46:L46"/>
    <mergeCell ref="P46:Q46"/>
    <mergeCell ref="S46:T46"/>
    <mergeCell ref="C48:D48"/>
    <mergeCell ref="F48:G48"/>
    <mergeCell ref="K48:L48"/>
    <mergeCell ref="P48:Q48"/>
    <mergeCell ref="S48:T48"/>
    <mergeCell ref="C50:D50"/>
    <mergeCell ref="F50:G50"/>
    <mergeCell ref="K50:L50"/>
    <mergeCell ref="P50:Q50"/>
    <mergeCell ref="S50:T50"/>
    <mergeCell ref="C52:D52"/>
    <mergeCell ref="F52:G52"/>
    <mergeCell ref="K52:L52"/>
    <mergeCell ref="P52:Q52"/>
    <mergeCell ref="S52:T52"/>
    <mergeCell ref="C54:D54"/>
    <mergeCell ref="F54:G54"/>
    <mergeCell ref="K54:L54"/>
    <mergeCell ref="P54:Q54"/>
    <mergeCell ref="S54:T54"/>
    <mergeCell ref="C56:D56"/>
    <mergeCell ref="F56:G56"/>
    <mergeCell ref="K56:L56"/>
    <mergeCell ref="P56:Q56"/>
    <mergeCell ref="S56:T56"/>
    <mergeCell ref="C58:D58"/>
    <mergeCell ref="F58:G58"/>
    <mergeCell ref="K58:L58"/>
    <mergeCell ref="P58:Q58"/>
    <mergeCell ref="S58:T58"/>
    <mergeCell ref="C60:D60"/>
    <mergeCell ref="F60:G60"/>
    <mergeCell ref="K60:L60"/>
    <mergeCell ref="P60:Q60"/>
    <mergeCell ref="S60:T60"/>
    <mergeCell ref="C62:D62"/>
    <mergeCell ref="F62:G62"/>
    <mergeCell ref="K62:L62"/>
    <mergeCell ref="P62:Q62"/>
    <mergeCell ref="S62:T62"/>
    <mergeCell ref="C70:G72"/>
    <mergeCell ref="C74:G79"/>
    <mergeCell ref="B83:G84"/>
    <mergeCell ref="B88:D88"/>
    <mergeCell ref="F88:K88"/>
    <mergeCell ref="B90:D90"/>
    <mergeCell ref="K64:L64"/>
    <mergeCell ref="S64:T64"/>
    <mergeCell ref="C66:G66"/>
    <mergeCell ref="K66:L66"/>
    <mergeCell ref="S66:T66"/>
    <mergeCell ref="B68:D68"/>
    <mergeCell ref="P100:T100"/>
    <mergeCell ref="F102:L102"/>
    <mergeCell ref="P102:T102"/>
    <mergeCell ref="F104:L104"/>
    <mergeCell ref="P104:T104"/>
    <mergeCell ref="F106:L106"/>
    <mergeCell ref="P106:T106"/>
    <mergeCell ref="B92:D103"/>
    <mergeCell ref="F92:L92"/>
    <mergeCell ref="P92:T92"/>
    <mergeCell ref="F94:L94"/>
    <mergeCell ref="P94:T94"/>
    <mergeCell ref="F96:L96"/>
    <mergeCell ref="P96:T96"/>
    <mergeCell ref="F98:L98"/>
    <mergeCell ref="P98:T98"/>
    <mergeCell ref="F100:L100"/>
    <mergeCell ref="B116:D116"/>
    <mergeCell ref="F116:K116"/>
    <mergeCell ref="B119:D119"/>
    <mergeCell ref="B121:D122"/>
    <mergeCell ref="P121:Q122"/>
    <mergeCell ref="F122:J122"/>
    <mergeCell ref="F108:L108"/>
    <mergeCell ref="P108:T108"/>
    <mergeCell ref="F110:L110"/>
    <mergeCell ref="P110:T110"/>
    <mergeCell ref="F112:L112"/>
    <mergeCell ref="P112:T112"/>
    <mergeCell ref="S122:T122"/>
    <mergeCell ref="B114:J114"/>
    <mergeCell ref="B124:G124"/>
    <mergeCell ref="F126:G127"/>
    <mergeCell ref="K126:L127"/>
    <mergeCell ref="P126:U127"/>
    <mergeCell ref="B128:D138"/>
    <mergeCell ref="F129:H129"/>
    <mergeCell ref="K129:N129"/>
    <mergeCell ref="P129:U135"/>
    <mergeCell ref="F137:H137"/>
    <mergeCell ref="F161:H161"/>
    <mergeCell ref="K161:N161"/>
    <mergeCell ref="P161:U167"/>
    <mergeCell ref="K137:N137"/>
    <mergeCell ref="P137:U143"/>
    <mergeCell ref="F145:H145"/>
    <mergeCell ref="K145:N145"/>
    <mergeCell ref="P145:U151"/>
    <mergeCell ref="F153:H153"/>
    <mergeCell ref="K153:N153"/>
    <mergeCell ref="P153:U159"/>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4998626667073579"/>
  </sheetPr>
  <dimension ref="B2:U167"/>
  <sheetViews>
    <sheetView showGridLines="0" showRowColHeaders="0" topLeftCell="A33" zoomScale="80" zoomScaleNormal="80" workbookViewId="0">
      <selection activeCell="B114" sqref="B114:J114"/>
    </sheetView>
  </sheetViews>
  <sheetFormatPr defaultColWidth="9.21875" defaultRowHeight="16.8" x14ac:dyDescent="0.4"/>
  <cols>
    <col min="1" max="1" width="1.77734375" style="4" customWidth="1"/>
    <col min="2" max="2" width="11.5546875" style="4" customWidth="1"/>
    <col min="3" max="4" width="9.21875" style="4"/>
    <col min="5" max="5" width="2.21875" style="4" customWidth="1"/>
    <col min="6" max="7" width="9.21875" style="4"/>
    <col min="8" max="8" width="0.77734375" style="4" customWidth="1"/>
    <col min="9" max="9" width="1.21875" style="4" customWidth="1"/>
    <col min="10" max="10" width="0.5546875" style="4" customWidth="1"/>
    <col min="11" max="12" width="9.21875" style="4"/>
    <col min="13" max="13" width="0.77734375" style="4" customWidth="1"/>
    <col min="14" max="14" width="1" style="4" customWidth="1"/>
    <col min="15" max="15" width="0.77734375" style="6" customWidth="1"/>
    <col min="16" max="17" width="9.21875" style="4"/>
    <col min="18" max="18" width="0.77734375" style="4" customWidth="1"/>
    <col min="19" max="20" width="9.21875" style="4"/>
    <col min="21" max="21" width="12.77734375" style="4" customWidth="1"/>
    <col min="22" max="16384" width="9.21875" style="4"/>
  </cols>
  <sheetData>
    <row r="2" spans="2:21" ht="24.6" x14ac:dyDescent="0.55000000000000004">
      <c r="C2" s="141" t="s">
        <v>10</v>
      </c>
      <c r="D2" s="141"/>
      <c r="E2" s="141"/>
      <c r="F2" s="141"/>
      <c r="G2" s="141"/>
      <c r="H2" s="141"/>
      <c r="I2" s="141"/>
      <c r="J2" s="141"/>
      <c r="K2" s="141"/>
      <c r="L2" s="141"/>
      <c r="M2" s="141"/>
      <c r="N2" s="141"/>
      <c r="O2" s="141"/>
      <c r="P2" s="141"/>
      <c r="Q2" s="141"/>
      <c r="R2" s="141"/>
      <c r="S2" s="141"/>
      <c r="T2" s="141"/>
    </row>
    <row r="4" spans="2:21" ht="12.75" customHeight="1" x14ac:dyDescent="0.4">
      <c r="C4" s="128" t="s">
        <v>57</v>
      </c>
      <c r="D4" s="128"/>
      <c r="E4" s="128"/>
      <c r="F4" s="128"/>
      <c r="G4" s="128"/>
      <c r="H4" s="128"/>
      <c r="I4" s="128"/>
      <c r="J4" s="128"/>
      <c r="K4" s="128"/>
      <c r="L4" s="128"/>
      <c r="M4" s="128"/>
      <c r="N4" s="128"/>
      <c r="O4" s="128"/>
      <c r="P4" s="128"/>
      <c r="Q4" s="128"/>
      <c r="R4" s="128"/>
      <c r="S4" s="128"/>
      <c r="T4" s="128"/>
      <c r="U4" s="128"/>
    </row>
    <row r="5" spans="2:21" x14ac:dyDescent="0.4">
      <c r="C5" s="128"/>
      <c r="D5" s="128"/>
      <c r="E5" s="128"/>
      <c r="F5" s="128"/>
      <c r="G5" s="128"/>
      <c r="H5" s="128"/>
      <c r="I5" s="128"/>
      <c r="J5" s="128"/>
      <c r="K5" s="128"/>
      <c r="L5" s="128"/>
      <c r="M5" s="128"/>
      <c r="N5" s="128"/>
      <c r="O5" s="128"/>
      <c r="P5" s="128"/>
      <c r="Q5" s="128"/>
      <c r="R5" s="128"/>
      <c r="S5" s="128"/>
      <c r="T5" s="128"/>
      <c r="U5" s="128"/>
    </row>
    <row r="6" spans="2:21" x14ac:dyDescent="0.4">
      <c r="C6" s="128"/>
      <c r="D6" s="128"/>
      <c r="E6" s="128"/>
      <c r="F6" s="128"/>
      <c r="G6" s="128"/>
      <c r="H6" s="128"/>
      <c r="I6" s="128"/>
      <c r="J6" s="128"/>
      <c r="K6" s="128"/>
      <c r="L6" s="128"/>
      <c r="M6" s="128"/>
      <c r="N6" s="128"/>
      <c r="O6" s="128"/>
      <c r="P6" s="128"/>
      <c r="Q6" s="128"/>
      <c r="R6" s="128"/>
      <c r="S6" s="128"/>
      <c r="T6" s="128"/>
      <c r="U6" s="128"/>
    </row>
    <row r="7" spans="2:21" x14ac:dyDescent="0.4">
      <c r="C7" s="128"/>
      <c r="D7" s="128"/>
      <c r="E7" s="128"/>
      <c r="F7" s="128"/>
      <c r="G7" s="128"/>
      <c r="H7" s="128"/>
      <c r="I7" s="128"/>
      <c r="J7" s="128"/>
      <c r="K7" s="128"/>
      <c r="L7" s="128"/>
      <c r="M7" s="128"/>
      <c r="N7" s="128"/>
      <c r="O7" s="128"/>
      <c r="P7" s="128"/>
      <c r="Q7" s="128"/>
      <c r="R7" s="128"/>
      <c r="S7" s="128"/>
      <c r="T7" s="128"/>
      <c r="U7" s="128"/>
    </row>
    <row r="9" spans="2:21" ht="31.5" customHeight="1" x14ac:dyDescent="0.4">
      <c r="C9" s="143" t="s">
        <v>4</v>
      </c>
      <c r="D9" s="143"/>
      <c r="F9" s="144"/>
      <c r="G9" s="145"/>
      <c r="H9" s="145"/>
      <c r="I9" s="145"/>
      <c r="J9" s="145"/>
      <c r="K9" s="145"/>
      <c r="L9" s="145"/>
      <c r="M9" s="145"/>
      <c r="N9" s="145"/>
      <c r="O9" s="145"/>
      <c r="P9" s="145"/>
      <c r="Q9" s="145"/>
      <c r="R9" s="145"/>
      <c r="S9" s="145"/>
      <c r="T9" s="146"/>
    </row>
    <row r="11" spans="2:21" ht="24" thickBot="1" x14ac:dyDescent="0.6">
      <c r="B11" s="102" t="s">
        <v>0</v>
      </c>
      <c r="C11" s="102"/>
      <c r="D11" s="102"/>
      <c r="E11" s="102"/>
      <c r="F11" s="102"/>
      <c r="G11" s="102"/>
      <c r="H11" s="102"/>
      <c r="I11" s="102"/>
      <c r="J11" s="102"/>
      <c r="K11" s="102"/>
      <c r="L11" s="36"/>
      <c r="M11" s="36"/>
      <c r="N11" s="36"/>
      <c r="O11" s="37"/>
      <c r="P11" s="36"/>
      <c r="Q11" s="36"/>
      <c r="R11" s="36"/>
      <c r="S11" s="36"/>
      <c r="T11" s="36"/>
      <c r="U11" s="34"/>
    </row>
    <row r="12" spans="2:21" ht="6.75" customHeight="1" x14ac:dyDescent="0.4"/>
    <row r="13" spans="2:21" ht="19.2" x14ac:dyDescent="0.4">
      <c r="B13" s="25" t="s">
        <v>27</v>
      </c>
      <c r="C13" s="26"/>
      <c r="D13" s="26"/>
      <c r="E13" s="26"/>
      <c r="F13" s="26"/>
      <c r="G13" s="26"/>
      <c r="H13" s="26"/>
      <c r="I13" s="26"/>
      <c r="J13" s="26"/>
      <c r="K13" s="26"/>
      <c r="L13" s="26"/>
      <c r="M13" s="26"/>
      <c r="N13" s="26"/>
      <c r="O13" s="26"/>
      <c r="P13" s="26"/>
      <c r="Q13" s="26"/>
      <c r="R13" s="26"/>
      <c r="S13" s="26"/>
    </row>
    <row r="14" spans="2:21" ht="9" customHeight="1" x14ac:dyDescent="0.4"/>
    <row r="15" spans="2:21" x14ac:dyDescent="0.4">
      <c r="F15" s="147"/>
      <c r="G15" s="147"/>
      <c r="H15" s="5"/>
      <c r="K15" s="148" t="s">
        <v>2</v>
      </c>
      <c r="L15" s="148"/>
      <c r="M15" s="5"/>
      <c r="P15" s="142" t="s">
        <v>3</v>
      </c>
      <c r="Q15" s="142"/>
    </row>
    <row r="16" spans="2:21" ht="5.25" customHeight="1" x14ac:dyDescent="0.4">
      <c r="F16" s="5"/>
      <c r="G16" s="5"/>
      <c r="H16" s="5"/>
      <c r="K16" s="7"/>
      <c r="L16" s="7"/>
      <c r="M16" s="7"/>
    </row>
    <row r="17" spans="2:20" ht="21.75" customHeight="1" x14ac:dyDescent="0.4">
      <c r="B17" s="97" t="s">
        <v>28</v>
      </c>
      <c r="C17" s="97"/>
      <c r="D17" s="97"/>
      <c r="E17" s="97"/>
      <c r="F17" s="97"/>
      <c r="G17" s="97"/>
      <c r="H17" s="8"/>
      <c r="K17" s="124"/>
      <c r="L17" s="125"/>
      <c r="M17" s="9"/>
      <c r="N17" s="10"/>
      <c r="O17" s="11"/>
      <c r="P17" s="126"/>
      <c r="Q17" s="127"/>
    </row>
    <row r="19" spans="2:20" ht="6" customHeight="1" x14ac:dyDescent="0.4"/>
    <row r="20" spans="2:20" ht="30.75" customHeight="1" x14ac:dyDescent="0.4">
      <c r="C20" s="137" t="s">
        <v>1</v>
      </c>
      <c r="D20" s="137"/>
      <c r="E20" s="12"/>
      <c r="F20" s="138" t="s">
        <v>29</v>
      </c>
      <c r="G20" s="138"/>
      <c r="H20" s="27"/>
      <c r="I20" s="28"/>
      <c r="J20" s="28"/>
      <c r="K20" s="138" t="s">
        <v>30</v>
      </c>
      <c r="L20" s="138"/>
      <c r="M20" s="9"/>
      <c r="N20" s="10"/>
      <c r="O20" s="11"/>
      <c r="P20" s="139" t="s">
        <v>31</v>
      </c>
      <c r="Q20" s="139"/>
      <c r="R20" s="10"/>
      <c r="S20" s="139" t="s">
        <v>30</v>
      </c>
      <c r="T20" s="139"/>
    </row>
    <row r="21" spans="2:20" ht="6.75" customHeight="1" x14ac:dyDescent="0.4"/>
    <row r="22" spans="2:20" x14ac:dyDescent="0.4">
      <c r="C22" s="122"/>
      <c r="D22" s="123"/>
      <c r="E22" s="10"/>
      <c r="F22" s="124"/>
      <c r="G22" s="125"/>
      <c r="H22" s="9"/>
      <c r="I22" s="10"/>
      <c r="J22" s="10"/>
      <c r="K22" s="124"/>
      <c r="L22" s="125"/>
      <c r="M22" s="9"/>
      <c r="N22" s="10"/>
      <c r="O22" s="11"/>
      <c r="P22" s="126"/>
      <c r="Q22" s="127"/>
      <c r="R22" s="10"/>
      <c r="S22" s="126"/>
      <c r="T22" s="127"/>
    </row>
    <row r="23" spans="2:20" ht="4.5" customHeight="1" x14ac:dyDescent="0.4">
      <c r="C23" s="10"/>
      <c r="D23" s="10"/>
      <c r="E23" s="10"/>
      <c r="F23" s="10"/>
      <c r="G23" s="10"/>
      <c r="H23" s="10"/>
      <c r="I23" s="10"/>
      <c r="J23" s="10"/>
      <c r="K23" s="10"/>
      <c r="L23" s="10"/>
      <c r="M23" s="10"/>
      <c r="N23" s="10"/>
      <c r="O23" s="11"/>
      <c r="P23" s="10"/>
      <c r="Q23" s="10"/>
      <c r="R23" s="10"/>
      <c r="S23" s="10"/>
      <c r="T23" s="10"/>
    </row>
    <row r="24" spans="2:20" x14ac:dyDescent="0.4">
      <c r="C24" s="122"/>
      <c r="D24" s="123"/>
      <c r="E24" s="10"/>
      <c r="F24" s="124"/>
      <c r="G24" s="125"/>
      <c r="H24" s="9"/>
      <c r="I24" s="10"/>
      <c r="J24" s="10"/>
      <c r="K24" s="124"/>
      <c r="L24" s="125"/>
      <c r="M24" s="9"/>
      <c r="N24" s="10"/>
      <c r="O24" s="11"/>
      <c r="P24" s="126"/>
      <c r="Q24" s="127"/>
      <c r="R24" s="10"/>
      <c r="S24" s="126"/>
      <c r="T24" s="127"/>
    </row>
    <row r="25" spans="2:20" ht="6.75" customHeight="1" x14ac:dyDescent="0.4">
      <c r="C25" s="10"/>
      <c r="D25" s="10"/>
      <c r="E25" s="10"/>
      <c r="F25" s="10"/>
      <c r="G25" s="10"/>
      <c r="H25" s="10"/>
      <c r="I25" s="10"/>
      <c r="J25" s="10"/>
      <c r="K25" s="10"/>
      <c r="L25" s="10"/>
      <c r="M25" s="10"/>
      <c r="N25" s="10"/>
      <c r="O25" s="11"/>
      <c r="P25" s="10"/>
      <c r="Q25" s="10"/>
      <c r="R25" s="10"/>
      <c r="S25" s="10"/>
      <c r="T25" s="10"/>
    </row>
    <row r="26" spans="2:20" x14ac:dyDescent="0.4">
      <c r="C26" s="122"/>
      <c r="D26" s="123"/>
      <c r="E26" s="10"/>
      <c r="F26" s="124"/>
      <c r="G26" s="125"/>
      <c r="H26" s="9"/>
      <c r="I26" s="10"/>
      <c r="J26" s="10"/>
      <c r="K26" s="124"/>
      <c r="L26" s="125"/>
      <c r="M26" s="9"/>
      <c r="N26" s="10"/>
      <c r="O26" s="11"/>
      <c r="P26" s="126"/>
      <c r="Q26" s="127"/>
      <c r="R26" s="10"/>
      <c r="S26" s="126"/>
      <c r="T26" s="127"/>
    </row>
    <row r="27" spans="2:20" ht="6" customHeight="1" x14ac:dyDescent="0.4">
      <c r="C27" s="10"/>
      <c r="D27" s="10"/>
      <c r="E27" s="10"/>
      <c r="F27" s="10"/>
      <c r="G27" s="10"/>
      <c r="H27" s="10"/>
      <c r="I27" s="10"/>
      <c r="J27" s="10"/>
      <c r="K27" s="10"/>
      <c r="L27" s="10"/>
      <c r="M27" s="10"/>
      <c r="N27" s="10"/>
      <c r="O27" s="11"/>
      <c r="P27" s="10"/>
      <c r="Q27" s="10"/>
      <c r="R27" s="10"/>
      <c r="S27" s="10"/>
      <c r="T27" s="10"/>
    </row>
    <row r="28" spans="2:20" x14ac:dyDescent="0.4">
      <c r="C28" s="122"/>
      <c r="D28" s="123"/>
      <c r="E28" s="10"/>
      <c r="F28" s="124"/>
      <c r="G28" s="125"/>
      <c r="H28" s="9"/>
      <c r="I28" s="10"/>
      <c r="J28" s="10"/>
      <c r="K28" s="124"/>
      <c r="L28" s="125"/>
      <c r="M28" s="9"/>
      <c r="N28" s="10"/>
      <c r="O28" s="11"/>
      <c r="P28" s="126"/>
      <c r="Q28" s="127"/>
      <c r="R28" s="10"/>
      <c r="S28" s="126"/>
      <c r="T28" s="127"/>
    </row>
    <row r="29" spans="2:20" ht="6" customHeight="1" x14ac:dyDescent="0.4">
      <c r="C29" s="10"/>
      <c r="D29" s="10"/>
      <c r="E29" s="10"/>
      <c r="F29" s="10"/>
      <c r="G29" s="10"/>
      <c r="H29" s="10"/>
      <c r="I29" s="10"/>
      <c r="J29" s="10"/>
      <c r="K29" s="13"/>
      <c r="L29" s="10"/>
      <c r="M29" s="10"/>
      <c r="N29" s="10"/>
      <c r="O29" s="11"/>
      <c r="P29" s="10"/>
      <c r="Q29" s="10"/>
      <c r="R29" s="10"/>
      <c r="S29" s="10"/>
      <c r="T29" s="10"/>
    </row>
    <row r="30" spans="2:20" x14ac:dyDescent="0.4">
      <c r="C30" s="122"/>
      <c r="D30" s="123"/>
      <c r="E30" s="10"/>
      <c r="F30" s="124"/>
      <c r="G30" s="125"/>
      <c r="H30" s="9"/>
      <c r="I30" s="10"/>
      <c r="J30" s="10"/>
      <c r="K30" s="124"/>
      <c r="L30" s="125"/>
      <c r="M30" s="9"/>
      <c r="N30" s="10"/>
      <c r="O30" s="11"/>
      <c r="P30" s="126"/>
      <c r="Q30" s="127"/>
      <c r="R30" s="10"/>
      <c r="S30" s="126"/>
      <c r="T30" s="127"/>
    </row>
    <row r="31" spans="2:20" ht="6" customHeight="1" x14ac:dyDescent="0.4">
      <c r="C31" s="10"/>
      <c r="D31" s="10"/>
      <c r="E31" s="10"/>
      <c r="F31" s="10"/>
      <c r="G31" s="10"/>
      <c r="H31" s="10"/>
      <c r="I31" s="10"/>
      <c r="J31" s="10"/>
      <c r="K31" s="10"/>
      <c r="L31" s="10"/>
      <c r="M31" s="10"/>
      <c r="N31" s="10"/>
      <c r="O31" s="11"/>
      <c r="P31" s="10"/>
      <c r="Q31" s="10"/>
      <c r="R31" s="10"/>
      <c r="S31" s="10"/>
      <c r="T31" s="10"/>
    </row>
    <row r="32" spans="2:20" x14ac:dyDescent="0.4">
      <c r="C32" s="122"/>
      <c r="D32" s="123"/>
      <c r="E32" s="10"/>
      <c r="F32" s="124"/>
      <c r="G32" s="125"/>
      <c r="H32" s="9"/>
      <c r="I32" s="10"/>
      <c r="J32" s="10"/>
      <c r="K32" s="124"/>
      <c r="L32" s="125"/>
      <c r="M32" s="9"/>
      <c r="N32" s="10"/>
      <c r="O32" s="11"/>
      <c r="P32" s="126"/>
      <c r="Q32" s="127"/>
      <c r="R32" s="10"/>
      <c r="S32" s="126"/>
      <c r="T32" s="127"/>
    </row>
    <row r="33" spans="3:20" ht="5.25" customHeight="1" x14ac:dyDescent="0.4">
      <c r="C33" s="13"/>
      <c r="D33" s="10"/>
      <c r="E33" s="10"/>
      <c r="F33" s="10"/>
      <c r="G33" s="10"/>
      <c r="H33" s="10"/>
      <c r="I33" s="10"/>
      <c r="J33" s="10"/>
      <c r="K33" s="10"/>
      <c r="L33" s="10"/>
      <c r="M33" s="10"/>
      <c r="N33" s="10"/>
      <c r="O33" s="11"/>
      <c r="P33" s="10"/>
      <c r="Q33" s="10"/>
      <c r="R33" s="10"/>
      <c r="S33" s="10"/>
      <c r="T33" s="10"/>
    </row>
    <row r="34" spans="3:20" x14ac:dyDescent="0.4">
      <c r="C34" s="122"/>
      <c r="D34" s="123"/>
      <c r="E34" s="10"/>
      <c r="F34" s="124"/>
      <c r="G34" s="125"/>
      <c r="H34" s="9"/>
      <c r="I34" s="10"/>
      <c r="J34" s="10"/>
      <c r="K34" s="124"/>
      <c r="L34" s="125"/>
      <c r="M34" s="9"/>
      <c r="N34" s="10"/>
      <c r="O34" s="11"/>
      <c r="P34" s="126"/>
      <c r="Q34" s="127"/>
      <c r="R34" s="10"/>
      <c r="S34" s="126"/>
      <c r="T34" s="127"/>
    </row>
    <row r="35" spans="3:20" ht="4.5" customHeight="1" x14ac:dyDescent="0.4">
      <c r="C35" s="10"/>
      <c r="D35" s="10"/>
      <c r="E35" s="10"/>
      <c r="F35" s="10"/>
      <c r="G35" s="10"/>
      <c r="H35" s="10"/>
      <c r="I35" s="10"/>
      <c r="J35" s="10"/>
      <c r="K35" s="10"/>
      <c r="L35" s="10"/>
      <c r="M35" s="10"/>
      <c r="N35" s="10"/>
      <c r="O35" s="11"/>
      <c r="P35" s="10"/>
      <c r="Q35" s="10"/>
      <c r="R35" s="10"/>
      <c r="S35" s="10"/>
      <c r="T35" s="10"/>
    </row>
    <row r="36" spans="3:20" x14ac:dyDescent="0.4">
      <c r="C36" s="122"/>
      <c r="D36" s="123"/>
      <c r="E36" s="10"/>
      <c r="F36" s="124"/>
      <c r="G36" s="125"/>
      <c r="H36" s="9"/>
      <c r="I36" s="10"/>
      <c r="J36" s="10"/>
      <c r="K36" s="124"/>
      <c r="L36" s="125"/>
      <c r="M36" s="9"/>
      <c r="N36" s="10"/>
      <c r="O36" s="11"/>
      <c r="P36" s="126"/>
      <c r="Q36" s="127"/>
      <c r="R36" s="10"/>
      <c r="S36" s="126"/>
      <c r="T36" s="127"/>
    </row>
    <row r="37" spans="3:20" ht="4.5" customHeight="1" x14ac:dyDescent="0.4">
      <c r="C37" s="10"/>
      <c r="D37" s="10"/>
      <c r="E37" s="10"/>
      <c r="F37" s="10"/>
      <c r="G37" s="10"/>
      <c r="H37" s="10"/>
      <c r="I37" s="10"/>
      <c r="J37" s="10"/>
      <c r="K37" s="10"/>
      <c r="L37" s="10"/>
      <c r="M37" s="10"/>
      <c r="N37" s="10"/>
      <c r="O37" s="11"/>
      <c r="P37" s="10"/>
      <c r="Q37" s="10"/>
      <c r="R37" s="10"/>
      <c r="S37" s="10"/>
      <c r="T37" s="10"/>
    </row>
    <row r="38" spans="3:20" x14ac:dyDescent="0.4">
      <c r="C38" s="122"/>
      <c r="D38" s="123"/>
      <c r="E38" s="10"/>
      <c r="F38" s="124"/>
      <c r="G38" s="125"/>
      <c r="H38" s="9"/>
      <c r="I38" s="10"/>
      <c r="J38" s="10"/>
      <c r="K38" s="124"/>
      <c r="L38" s="125"/>
      <c r="M38" s="9"/>
      <c r="N38" s="10"/>
      <c r="O38" s="11"/>
      <c r="P38" s="126"/>
      <c r="Q38" s="127"/>
      <c r="R38" s="10"/>
      <c r="S38" s="126"/>
      <c r="T38" s="127"/>
    </row>
    <row r="39" spans="3:20" ht="6.75" customHeight="1" x14ac:dyDescent="0.4">
      <c r="C39" s="10"/>
      <c r="D39" s="10"/>
      <c r="E39" s="10"/>
      <c r="F39" s="10"/>
      <c r="G39" s="10"/>
      <c r="H39" s="10"/>
      <c r="I39" s="10"/>
      <c r="J39" s="10"/>
      <c r="K39" s="10"/>
      <c r="L39" s="10"/>
      <c r="M39" s="10"/>
      <c r="N39" s="10"/>
      <c r="O39" s="11"/>
      <c r="P39" s="10"/>
      <c r="Q39" s="10"/>
      <c r="R39" s="10"/>
      <c r="S39" s="10"/>
      <c r="T39" s="10"/>
    </row>
    <row r="40" spans="3:20" x14ac:dyDescent="0.4">
      <c r="C40" s="122"/>
      <c r="D40" s="123"/>
      <c r="E40" s="10"/>
      <c r="F40" s="124"/>
      <c r="G40" s="125"/>
      <c r="H40" s="9"/>
      <c r="I40" s="10"/>
      <c r="J40" s="10"/>
      <c r="K40" s="124"/>
      <c r="L40" s="125"/>
      <c r="M40" s="9"/>
      <c r="N40" s="10"/>
      <c r="O40" s="11"/>
      <c r="P40" s="126"/>
      <c r="Q40" s="127"/>
      <c r="R40" s="10"/>
      <c r="S40" s="126"/>
      <c r="T40" s="127"/>
    </row>
    <row r="41" spans="3:20" ht="4.5" customHeight="1" x14ac:dyDescent="0.4">
      <c r="C41" s="14"/>
      <c r="D41" s="14"/>
      <c r="E41" s="15"/>
      <c r="F41" s="9"/>
      <c r="G41" s="9"/>
      <c r="H41" s="9"/>
      <c r="I41" s="10"/>
      <c r="J41" s="10"/>
      <c r="K41" s="9"/>
      <c r="L41" s="9"/>
      <c r="M41" s="9"/>
      <c r="N41" s="10"/>
      <c r="O41" s="11"/>
      <c r="P41" s="9"/>
      <c r="Q41" s="9"/>
      <c r="R41" s="10"/>
      <c r="S41" s="9"/>
      <c r="T41" s="9"/>
    </row>
    <row r="42" spans="3:20" x14ac:dyDescent="0.4">
      <c r="C42" s="122"/>
      <c r="D42" s="123"/>
      <c r="E42" s="10"/>
      <c r="F42" s="124"/>
      <c r="G42" s="125"/>
      <c r="H42" s="9"/>
      <c r="I42" s="10"/>
      <c r="J42" s="10"/>
      <c r="K42" s="124"/>
      <c r="L42" s="125"/>
      <c r="M42" s="9"/>
      <c r="N42" s="10"/>
      <c r="O42" s="11"/>
      <c r="P42" s="126"/>
      <c r="Q42" s="127"/>
      <c r="R42" s="10"/>
      <c r="S42" s="126"/>
      <c r="T42" s="127"/>
    </row>
    <row r="43" spans="3:20" ht="4.5" customHeight="1" x14ac:dyDescent="0.4">
      <c r="C43" s="14"/>
      <c r="D43" s="14"/>
      <c r="E43" s="15"/>
      <c r="F43" s="9"/>
      <c r="G43" s="9"/>
      <c r="H43" s="9"/>
      <c r="I43" s="10"/>
      <c r="J43" s="10"/>
      <c r="K43" s="9"/>
      <c r="L43" s="9"/>
      <c r="M43" s="9"/>
      <c r="N43" s="10"/>
      <c r="O43" s="11"/>
      <c r="P43" s="9"/>
      <c r="Q43" s="9"/>
      <c r="R43" s="10"/>
      <c r="S43" s="9"/>
      <c r="T43" s="9"/>
    </row>
    <row r="44" spans="3:20" x14ac:dyDescent="0.4">
      <c r="C44" s="122"/>
      <c r="D44" s="123"/>
      <c r="E44" s="10"/>
      <c r="F44" s="124"/>
      <c r="G44" s="125"/>
      <c r="H44" s="9"/>
      <c r="I44" s="10"/>
      <c r="J44" s="10"/>
      <c r="K44" s="124"/>
      <c r="L44" s="125"/>
      <c r="M44" s="9"/>
      <c r="N44" s="10"/>
      <c r="O44" s="11"/>
      <c r="P44" s="126"/>
      <c r="Q44" s="127"/>
      <c r="R44" s="10"/>
      <c r="S44" s="126"/>
      <c r="T44" s="127"/>
    </row>
    <row r="45" spans="3:20" ht="4.5" customHeight="1" x14ac:dyDescent="0.4">
      <c r="C45" s="14"/>
      <c r="D45" s="14"/>
      <c r="E45" s="15"/>
      <c r="F45" s="9"/>
      <c r="G45" s="9"/>
      <c r="H45" s="9"/>
      <c r="I45" s="10"/>
      <c r="J45" s="10"/>
      <c r="K45" s="9"/>
      <c r="L45" s="9"/>
      <c r="M45" s="9"/>
      <c r="N45" s="10"/>
      <c r="O45" s="11"/>
      <c r="P45" s="9"/>
      <c r="Q45" s="9"/>
      <c r="R45" s="10"/>
      <c r="S45" s="9"/>
      <c r="T45" s="9"/>
    </row>
    <row r="46" spans="3:20" x14ac:dyDescent="0.4">
      <c r="C46" s="122"/>
      <c r="D46" s="123"/>
      <c r="E46" s="10"/>
      <c r="F46" s="124"/>
      <c r="G46" s="125"/>
      <c r="H46" s="9"/>
      <c r="I46" s="10"/>
      <c r="J46" s="10"/>
      <c r="K46" s="124"/>
      <c r="L46" s="125"/>
      <c r="M46" s="9"/>
      <c r="N46" s="10"/>
      <c r="O46" s="11"/>
      <c r="P46" s="126"/>
      <c r="Q46" s="127"/>
      <c r="R46" s="10"/>
      <c r="S46" s="126"/>
      <c r="T46" s="127"/>
    </row>
    <row r="47" spans="3:20" ht="4.5" customHeight="1" x14ac:dyDescent="0.4">
      <c r="C47" s="14"/>
      <c r="D47" s="14"/>
      <c r="E47" s="15"/>
      <c r="F47" s="9"/>
      <c r="G47" s="9"/>
      <c r="H47" s="9"/>
      <c r="I47" s="10"/>
      <c r="J47" s="10"/>
      <c r="K47" s="9"/>
      <c r="L47" s="9"/>
      <c r="M47" s="9"/>
      <c r="N47" s="10"/>
      <c r="O47" s="11"/>
      <c r="P47" s="9"/>
      <c r="Q47" s="9"/>
      <c r="R47" s="10"/>
      <c r="S47" s="9"/>
      <c r="T47" s="9"/>
    </row>
    <row r="48" spans="3:20" x14ac:dyDescent="0.4">
      <c r="C48" s="122"/>
      <c r="D48" s="123"/>
      <c r="E48" s="10"/>
      <c r="F48" s="124"/>
      <c r="G48" s="125"/>
      <c r="H48" s="9"/>
      <c r="I48" s="10"/>
      <c r="J48" s="10"/>
      <c r="K48" s="124"/>
      <c r="L48" s="125"/>
      <c r="M48" s="9"/>
      <c r="N48" s="10"/>
      <c r="O48" s="11"/>
      <c r="P48" s="126"/>
      <c r="Q48" s="127"/>
      <c r="R48" s="10"/>
      <c r="S48" s="126"/>
      <c r="T48" s="127"/>
    </row>
    <row r="49" spans="2:20" ht="4.5" customHeight="1" x14ac:dyDescent="0.4">
      <c r="C49" s="14"/>
      <c r="D49" s="14"/>
      <c r="E49" s="15"/>
      <c r="F49" s="9"/>
      <c r="G49" s="9"/>
      <c r="H49" s="9"/>
      <c r="I49" s="10"/>
      <c r="J49" s="10"/>
      <c r="K49" s="9"/>
      <c r="L49" s="9"/>
      <c r="M49" s="9"/>
      <c r="N49" s="10"/>
      <c r="O49" s="11"/>
      <c r="P49" s="9"/>
      <c r="Q49" s="9"/>
      <c r="R49" s="10"/>
      <c r="S49" s="9"/>
      <c r="T49" s="9"/>
    </row>
    <row r="50" spans="2:20" x14ac:dyDescent="0.4">
      <c r="C50" s="122"/>
      <c r="D50" s="123"/>
      <c r="E50" s="10"/>
      <c r="F50" s="124"/>
      <c r="G50" s="125"/>
      <c r="H50" s="9"/>
      <c r="I50" s="10"/>
      <c r="J50" s="10"/>
      <c r="K50" s="124"/>
      <c r="L50" s="125"/>
      <c r="M50" s="9"/>
      <c r="N50" s="10"/>
      <c r="O50" s="11"/>
      <c r="P50" s="126"/>
      <c r="Q50" s="127"/>
      <c r="R50" s="10"/>
      <c r="S50" s="126"/>
      <c r="T50" s="127"/>
    </row>
    <row r="51" spans="2:20" ht="3.75" customHeight="1" x14ac:dyDescent="0.4">
      <c r="C51" s="14"/>
      <c r="D51" s="14"/>
      <c r="E51" s="15"/>
      <c r="F51" s="9"/>
      <c r="G51" s="9"/>
      <c r="H51" s="9"/>
      <c r="I51" s="10"/>
      <c r="J51" s="10"/>
      <c r="K51" s="9"/>
      <c r="L51" s="9"/>
      <c r="M51" s="9"/>
      <c r="N51" s="10"/>
      <c r="O51" s="11"/>
      <c r="P51" s="9"/>
      <c r="Q51" s="9"/>
      <c r="R51" s="10"/>
      <c r="S51" s="9"/>
      <c r="T51" s="9"/>
    </row>
    <row r="52" spans="2:20" x14ac:dyDescent="0.4">
      <c r="C52" s="122"/>
      <c r="D52" s="123"/>
      <c r="E52" s="10"/>
      <c r="F52" s="124"/>
      <c r="G52" s="125"/>
      <c r="H52" s="9"/>
      <c r="I52" s="10"/>
      <c r="J52" s="10"/>
      <c r="K52" s="124"/>
      <c r="L52" s="125"/>
      <c r="M52" s="9"/>
      <c r="N52" s="10"/>
      <c r="O52" s="11"/>
      <c r="P52" s="126"/>
      <c r="Q52" s="127"/>
      <c r="R52" s="10"/>
      <c r="S52" s="126"/>
      <c r="T52" s="127"/>
    </row>
    <row r="53" spans="2:20" ht="3" customHeight="1" x14ac:dyDescent="0.4">
      <c r="C53" s="14"/>
      <c r="D53" s="14"/>
      <c r="E53" s="15"/>
      <c r="F53" s="9"/>
      <c r="G53" s="9"/>
      <c r="H53" s="9"/>
      <c r="I53" s="10"/>
      <c r="J53" s="10"/>
      <c r="K53" s="9"/>
      <c r="L53" s="9"/>
      <c r="M53" s="9"/>
      <c r="N53" s="10"/>
      <c r="O53" s="11"/>
      <c r="P53" s="9"/>
      <c r="Q53" s="9"/>
      <c r="R53" s="10"/>
      <c r="S53" s="9"/>
      <c r="T53" s="9"/>
    </row>
    <row r="54" spans="2:20" x14ac:dyDescent="0.4">
      <c r="C54" s="122"/>
      <c r="D54" s="123"/>
      <c r="E54" s="10"/>
      <c r="F54" s="124"/>
      <c r="G54" s="125"/>
      <c r="H54" s="9"/>
      <c r="I54" s="10"/>
      <c r="J54" s="10"/>
      <c r="K54" s="124"/>
      <c r="L54" s="125"/>
      <c r="M54" s="9"/>
      <c r="N54" s="10"/>
      <c r="O54" s="11"/>
      <c r="P54" s="126"/>
      <c r="Q54" s="127"/>
      <c r="R54" s="10"/>
      <c r="S54" s="126"/>
      <c r="T54" s="127"/>
    </row>
    <row r="55" spans="2:20" ht="4.5" customHeight="1" x14ac:dyDescent="0.4">
      <c r="C55" s="14"/>
      <c r="D55" s="14"/>
      <c r="E55" s="15"/>
      <c r="F55" s="9"/>
      <c r="G55" s="9"/>
      <c r="H55" s="9"/>
      <c r="I55" s="10"/>
      <c r="J55" s="10"/>
      <c r="K55" s="9"/>
      <c r="L55" s="9"/>
      <c r="M55" s="9"/>
      <c r="N55" s="10"/>
      <c r="O55" s="11"/>
      <c r="P55" s="9"/>
      <c r="Q55" s="9"/>
      <c r="R55" s="10"/>
      <c r="S55" s="9"/>
      <c r="T55" s="9"/>
    </row>
    <row r="56" spans="2:20" x14ac:dyDescent="0.4">
      <c r="C56" s="122"/>
      <c r="D56" s="123"/>
      <c r="E56" s="10"/>
      <c r="F56" s="124"/>
      <c r="G56" s="125"/>
      <c r="H56" s="9"/>
      <c r="I56" s="10"/>
      <c r="J56" s="10"/>
      <c r="K56" s="124"/>
      <c r="L56" s="125"/>
      <c r="M56" s="9"/>
      <c r="N56" s="10"/>
      <c r="O56" s="11"/>
      <c r="P56" s="126"/>
      <c r="Q56" s="127"/>
      <c r="R56" s="10"/>
      <c r="S56" s="126"/>
      <c r="T56" s="127"/>
    </row>
    <row r="57" spans="2:20" ht="4.5" customHeight="1" x14ac:dyDescent="0.4">
      <c r="C57" s="14"/>
      <c r="D57" s="14"/>
      <c r="E57" s="15"/>
      <c r="F57" s="9"/>
      <c r="G57" s="9"/>
      <c r="H57" s="9"/>
      <c r="I57" s="10"/>
      <c r="J57" s="10"/>
      <c r="K57" s="9"/>
      <c r="L57" s="9"/>
      <c r="M57" s="9"/>
      <c r="N57" s="10"/>
      <c r="O57" s="11"/>
      <c r="P57" s="9"/>
      <c r="Q57" s="9"/>
      <c r="R57" s="10"/>
      <c r="S57" s="9"/>
      <c r="T57" s="9"/>
    </row>
    <row r="58" spans="2:20" x14ac:dyDescent="0.4">
      <c r="C58" s="122"/>
      <c r="D58" s="123"/>
      <c r="E58" s="10"/>
      <c r="F58" s="124"/>
      <c r="G58" s="125"/>
      <c r="H58" s="9"/>
      <c r="I58" s="10"/>
      <c r="J58" s="10"/>
      <c r="K58" s="124"/>
      <c r="L58" s="125"/>
      <c r="M58" s="9"/>
      <c r="N58" s="10"/>
      <c r="O58" s="11"/>
      <c r="P58" s="126"/>
      <c r="Q58" s="127"/>
      <c r="R58" s="10"/>
      <c r="S58" s="126"/>
      <c r="T58" s="127"/>
    </row>
    <row r="59" spans="2:20" ht="4.5" customHeight="1" x14ac:dyDescent="0.4">
      <c r="C59" s="14"/>
      <c r="D59" s="14"/>
      <c r="E59" s="15"/>
      <c r="F59" s="9"/>
      <c r="G59" s="9"/>
      <c r="H59" s="9"/>
      <c r="I59" s="10"/>
      <c r="J59" s="10"/>
      <c r="K59" s="9"/>
      <c r="L59" s="9"/>
      <c r="M59" s="9"/>
      <c r="N59" s="10"/>
      <c r="O59" s="11"/>
      <c r="P59" s="9"/>
      <c r="Q59" s="9"/>
      <c r="R59" s="10"/>
      <c r="S59" s="9"/>
      <c r="T59" s="9"/>
    </row>
    <row r="60" spans="2:20" x14ac:dyDescent="0.4">
      <c r="C60" s="122"/>
      <c r="D60" s="123"/>
      <c r="E60" s="10"/>
      <c r="F60" s="124"/>
      <c r="G60" s="125"/>
      <c r="H60" s="9"/>
      <c r="I60" s="10"/>
      <c r="J60" s="10"/>
      <c r="K60" s="124"/>
      <c r="L60" s="125"/>
      <c r="M60" s="9"/>
      <c r="N60" s="10"/>
      <c r="O60" s="11"/>
      <c r="P60" s="126"/>
      <c r="Q60" s="127"/>
      <c r="R60" s="10"/>
      <c r="S60" s="126"/>
      <c r="T60" s="127"/>
    </row>
    <row r="61" spans="2:20" x14ac:dyDescent="0.4">
      <c r="B61" s="6"/>
      <c r="C61" s="16"/>
      <c r="D61" s="16"/>
      <c r="E61" s="11"/>
      <c r="F61" s="17"/>
      <c r="G61" s="17"/>
      <c r="H61" s="17"/>
      <c r="I61" s="11"/>
      <c r="J61" s="11"/>
      <c r="K61" s="17"/>
      <c r="L61" s="17"/>
      <c r="M61" s="17"/>
      <c r="N61" s="11"/>
      <c r="O61" s="11"/>
      <c r="P61" s="17"/>
      <c r="Q61" s="17"/>
      <c r="R61" s="11"/>
      <c r="S61" s="17"/>
      <c r="T61" s="17"/>
    </row>
    <row r="62" spans="2:20" x14ac:dyDescent="0.4">
      <c r="B62" s="6"/>
      <c r="C62" s="112" t="s">
        <v>46</v>
      </c>
      <c r="D62" s="112"/>
      <c r="E62" s="29"/>
      <c r="F62" s="113">
        <f>IFERROR(SUM(F22:G60)," ")</f>
        <v>0</v>
      </c>
      <c r="G62" s="113"/>
      <c r="H62" s="52"/>
      <c r="I62" s="53"/>
      <c r="J62" s="53"/>
      <c r="K62" s="113">
        <f>IFERROR(SUM(K22:L60)," ")</f>
        <v>0</v>
      </c>
      <c r="L62" s="113"/>
      <c r="M62" s="17"/>
      <c r="N62" s="29"/>
      <c r="O62" s="29"/>
      <c r="P62" s="114">
        <f>IFERROR(SUM(P22:Q60)," ")</f>
        <v>0</v>
      </c>
      <c r="Q62" s="114"/>
      <c r="R62" s="54"/>
      <c r="S62" s="114">
        <f>IFERROR(SUM(S22:T60)," ")</f>
        <v>0</v>
      </c>
      <c r="T62" s="114"/>
    </row>
    <row r="63" spans="2:20" ht="3" customHeight="1" x14ac:dyDescent="0.4">
      <c r="B63" s="6"/>
      <c r="C63" s="17"/>
      <c r="D63" s="17"/>
      <c r="E63" s="29"/>
      <c r="F63" s="17"/>
      <c r="G63" s="17"/>
      <c r="H63" s="17"/>
      <c r="I63" s="29"/>
      <c r="J63" s="29"/>
      <c r="K63" s="17"/>
      <c r="L63" s="17"/>
      <c r="M63" s="17"/>
      <c r="N63" s="29"/>
      <c r="O63" s="29"/>
      <c r="P63" s="17"/>
      <c r="Q63" s="17"/>
      <c r="R63" s="29"/>
      <c r="S63" s="17"/>
      <c r="T63" s="17"/>
    </row>
    <row r="64" spans="2:20" x14ac:dyDescent="0.4">
      <c r="B64" s="6"/>
      <c r="C64" s="16"/>
      <c r="D64" s="16"/>
      <c r="E64" s="11"/>
      <c r="F64" s="17"/>
      <c r="G64" s="17"/>
      <c r="H64" s="17"/>
      <c r="I64" s="11"/>
      <c r="J64" s="11"/>
      <c r="K64" s="120" t="s">
        <v>2</v>
      </c>
      <c r="L64" s="120"/>
      <c r="M64" s="17"/>
      <c r="N64" s="11"/>
      <c r="O64" s="11"/>
      <c r="P64" s="17"/>
      <c r="Q64" s="17"/>
      <c r="R64" s="11"/>
      <c r="S64" s="121" t="s">
        <v>3</v>
      </c>
      <c r="T64" s="121"/>
    </row>
    <row r="65" spans="2:20" ht="5.25" customHeight="1" thickBot="1" x14ac:dyDescent="0.45">
      <c r="B65" s="6"/>
      <c r="C65" s="16"/>
      <c r="D65" s="16"/>
      <c r="E65" s="11"/>
      <c r="F65" s="17"/>
      <c r="G65" s="17"/>
      <c r="H65" s="17"/>
      <c r="I65" s="11"/>
      <c r="J65" s="11"/>
      <c r="K65" s="17"/>
      <c r="L65" s="17"/>
      <c r="M65" s="17"/>
      <c r="N65" s="11"/>
      <c r="O65" s="11"/>
      <c r="P65" s="17"/>
      <c r="Q65" s="17"/>
      <c r="R65" s="11"/>
      <c r="S65" s="17"/>
      <c r="T65" s="17"/>
    </row>
    <row r="66" spans="2:20" ht="17.399999999999999" thickBot="1" x14ac:dyDescent="0.45">
      <c r="B66" s="6"/>
      <c r="C66" s="115" t="s">
        <v>32</v>
      </c>
      <c r="D66" s="115"/>
      <c r="E66" s="115"/>
      <c r="F66" s="115"/>
      <c r="G66" s="115"/>
      <c r="H66" s="17"/>
      <c r="I66" s="11"/>
      <c r="J66" s="11"/>
      <c r="K66" s="116" t="str">
        <f>IFERROR(SUM(F22:G60)/SUM(K22:L60),"Calculated Cell ")</f>
        <v xml:space="preserve">Calculated Cell </v>
      </c>
      <c r="L66" s="117"/>
      <c r="M66" s="50"/>
      <c r="N66" s="51"/>
      <c r="O66" s="51"/>
      <c r="P66" s="50"/>
      <c r="Q66" s="50"/>
      <c r="R66" s="51"/>
      <c r="S66" s="118" t="str">
        <f>IFERROR(SUM(P22:Q60)/SUM(S22:T60),"Calculated Cell ")</f>
        <v xml:space="preserve">Calculated Cell </v>
      </c>
      <c r="T66" s="119"/>
    </row>
    <row r="67" spans="2:20" x14ac:dyDescent="0.4">
      <c r="B67" s="6"/>
      <c r="C67" s="39"/>
      <c r="D67" s="39"/>
      <c r="E67" s="39"/>
      <c r="F67" s="39"/>
      <c r="G67" s="39"/>
      <c r="H67" s="17"/>
      <c r="I67" s="11"/>
      <c r="J67" s="11"/>
      <c r="K67" s="40"/>
      <c r="L67" s="40"/>
      <c r="M67" s="17"/>
      <c r="N67" s="11"/>
      <c r="O67" s="11"/>
      <c r="P67" s="17"/>
      <c r="Q67" s="17"/>
      <c r="R67" s="11"/>
      <c r="S67" s="40"/>
      <c r="T67" s="40"/>
    </row>
    <row r="68" spans="2:20" ht="21" customHeight="1" x14ac:dyDescent="0.4">
      <c r="B68" s="129" t="s">
        <v>47</v>
      </c>
      <c r="C68" s="129"/>
      <c r="D68" s="129"/>
      <c r="E68" s="11"/>
      <c r="F68" s="17"/>
      <c r="G68" s="17"/>
      <c r="H68" s="17"/>
      <c r="I68" s="11"/>
      <c r="J68" s="11"/>
      <c r="K68" s="17"/>
      <c r="L68" s="17"/>
      <c r="M68" s="17"/>
      <c r="N68" s="11"/>
      <c r="O68" s="11"/>
      <c r="P68" s="17"/>
      <c r="Q68" s="17"/>
      <c r="R68" s="11"/>
      <c r="S68" s="17"/>
      <c r="T68" s="17"/>
    </row>
    <row r="69" spans="2:20" ht="9.75" customHeight="1" x14ac:dyDescent="0.4">
      <c r="B69" s="6"/>
      <c r="C69" s="16"/>
      <c r="D69" s="16"/>
      <c r="E69" s="11"/>
      <c r="F69" s="17"/>
      <c r="G69" s="17"/>
      <c r="H69" s="17"/>
      <c r="I69" s="11"/>
      <c r="J69" s="11"/>
      <c r="K69" s="17"/>
      <c r="L69" s="17"/>
      <c r="M69" s="17"/>
      <c r="N69" s="11"/>
      <c r="O69" s="11"/>
      <c r="P69" s="17"/>
      <c r="Q69" s="17"/>
      <c r="R69" s="11"/>
      <c r="S69" s="17"/>
      <c r="T69" s="17"/>
    </row>
    <row r="70" spans="2:20" ht="16.5" customHeight="1" x14ac:dyDescent="0.4">
      <c r="B70" s="6"/>
      <c r="C70" s="136" t="str">
        <f>Calculations!I68</f>
        <v>Participation Proportionality</v>
      </c>
      <c r="D70" s="136"/>
      <c r="E70" s="136"/>
      <c r="F70" s="136"/>
      <c r="G70" s="136"/>
      <c r="H70" s="17"/>
      <c r="I70" s="31"/>
      <c r="J70" s="31"/>
      <c r="K70" s="30"/>
      <c r="L70" s="30"/>
      <c r="M70" s="30"/>
      <c r="N70" s="31"/>
      <c r="O70" s="31"/>
      <c r="P70" s="30"/>
      <c r="Q70" s="30"/>
      <c r="R70" s="31"/>
      <c r="S70" s="30"/>
      <c r="T70" s="30"/>
    </row>
    <row r="71" spans="2:20" x14ac:dyDescent="0.4">
      <c r="B71" s="6"/>
      <c r="C71" s="136"/>
      <c r="D71" s="136"/>
      <c r="E71" s="136"/>
      <c r="F71" s="136"/>
      <c r="G71" s="136"/>
      <c r="H71" s="17"/>
      <c r="I71" s="31"/>
      <c r="J71" s="31"/>
      <c r="K71" s="17"/>
      <c r="L71" s="17"/>
      <c r="M71" s="17"/>
      <c r="N71" s="11"/>
      <c r="O71" s="11"/>
      <c r="P71" s="17"/>
      <c r="Q71" s="17"/>
      <c r="R71" s="11"/>
      <c r="S71" s="17"/>
      <c r="T71" s="30"/>
    </row>
    <row r="72" spans="2:20" ht="4.5" customHeight="1" x14ac:dyDescent="0.4">
      <c r="B72" s="6"/>
      <c r="C72" s="136"/>
      <c r="D72" s="136"/>
      <c r="E72" s="136"/>
      <c r="F72" s="136"/>
      <c r="G72" s="136"/>
      <c r="H72" s="17"/>
      <c r="I72" s="31"/>
      <c r="J72" s="31"/>
      <c r="K72" s="17"/>
      <c r="L72" s="17"/>
      <c r="M72" s="17"/>
      <c r="N72" s="11"/>
      <c r="O72" s="11"/>
      <c r="P72" s="17"/>
      <c r="Q72" s="17"/>
      <c r="R72" s="11"/>
      <c r="S72" s="17"/>
      <c r="T72" s="30"/>
    </row>
    <row r="73" spans="2:20" ht="4.5" customHeight="1" x14ac:dyDescent="0.4">
      <c r="B73" s="6"/>
      <c r="C73" s="16"/>
      <c r="D73" s="16"/>
      <c r="E73" s="11"/>
      <c r="F73" s="17"/>
      <c r="G73" s="17"/>
      <c r="H73" s="17"/>
      <c r="I73" s="31"/>
      <c r="J73" s="31"/>
      <c r="K73" s="17"/>
      <c r="L73" s="17"/>
      <c r="M73" s="17"/>
      <c r="N73" s="11"/>
      <c r="O73" s="11"/>
      <c r="P73" s="17"/>
      <c r="Q73" s="17"/>
      <c r="R73" s="11"/>
      <c r="S73" s="17"/>
      <c r="T73" s="30"/>
    </row>
    <row r="74" spans="2:20" x14ac:dyDescent="0.4">
      <c r="B74" s="6"/>
      <c r="C74" s="135" t="str">
        <f>Calculations!I69</f>
        <v>Participation Proportionality</v>
      </c>
      <c r="D74" s="135"/>
      <c r="E74" s="135"/>
      <c r="F74" s="135"/>
      <c r="G74" s="135"/>
      <c r="H74" s="17"/>
      <c r="I74" s="31"/>
      <c r="J74" s="31"/>
      <c r="K74" s="17"/>
      <c r="L74" s="17"/>
      <c r="M74" s="17"/>
      <c r="N74" s="11"/>
      <c r="O74" s="11"/>
      <c r="P74" s="17"/>
      <c r="Q74" s="17"/>
      <c r="R74" s="11"/>
      <c r="S74" s="17"/>
      <c r="T74" s="30"/>
    </row>
    <row r="75" spans="2:20" x14ac:dyDescent="0.4">
      <c r="B75" s="6"/>
      <c r="C75" s="135"/>
      <c r="D75" s="135"/>
      <c r="E75" s="135"/>
      <c r="F75" s="135"/>
      <c r="G75" s="135"/>
      <c r="H75" s="17"/>
      <c r="I75" s="31"/>
      <c r="J75" s="31"/>
      <c r="K75" s="17"/>
      <c r="L75" s="17"/>
      <c r="M75" s="17"/>
      <c r="N75" s="11"/>
      <c r="O75" s="11"/>
      <c r="P75" s="17"/>
      <c r="Q75" s="17"/>
      <c r="R75" s="11"/>
      <c r="S75" s="17"/>
      <c r="T75" s="30"/>
    </row>
    <row r="76" spans="2:20" ht="57.75" customHeight="1" x14ac:dyDescent="0.4">
      <c r="B76" s="6"/>
      <c r="C76" s="135"/>
      <c r="D76" s="135"/>
      <c r="E76" s="135"/>
      <c r="F76" s="135"/>
      <c r="G76" s="135"/>
      <c r="H76" s="17"/>
      <c r="I76" s="31"/>
      <c r="J76" s="31"/>
      <c r="K76" s="17"/>
      <c r="L76" s="17"/>
      <c r="M76" s="17"/>
      <c r="N76" s="11"/>
      <c r="O76" s="11"/>
      <c r="P76" s="17"/>
      <c r="Q76" s="17"/>
      <c r="R76" s="11"/>
      <c r="S76" s="17"/>
      <c r="T76" s="30"/>
    </row>
    <row r="77" spans="2:20" x14ac:dyDescent="0.4">
      <c r="B77" s="6"/>
      <c r="C77" s="135"/>
      <c r="D77" s="135"/>
      <c r="E77" s="135"/>
      <c r="F77" s="135"/>
      <c r="G77" s="135"/>
      <c r="H77" s="17"/>
      <c r="I77" s="31"/>
      <c r="J77" s="31"/>
      <c r="K77" s="17"/>
      <c r="L77" s="17"/>
      <c r="M77" s="17"/>
      <c r="N77" s="11"/>
      <c r="O77" s="11"/>
      <c r="P77" s="17"/>
      <c r="Q77" s="17"/>
      <c r="R77" s="11"/>
      <c r="S77" s="17"/>
      <c r="T77" s="30"/>
    </row>
    <row r="78" spans="2:20" x14ac:dyDescent="0.4">
      <c r="B78" s="6"/>
      <c r="C78" s="135"/>
      <c r="D78" s="135"/>
      <c r="E78" s="135"/>
      <c r="F78" s="135"/>
      <c r="G78" s="135"/>
      <c r="H78" s="17"/>
      <c r="I78" s="31"/>
      <c r="J78" s="31"/>
      <c r="K78" s="17"/>
      <c r="L78" s="17"/>
      <c r="M78" s="17"/>
      <c r="N78" s="11"/>
      <c r="O78" s="11"/>
      <c r="P78" s="17"/>
      <c r="Q78" s="17"/>
      <c r="R78" s="11"/>
      <c r="S78" s="17"/>
      <c r="T78" s="30"/>
    </row>
    <row r="79" spans="2:20" ht="33.75" customHeight="1" x14ac:dyDescent="0.4">
      <c r="C79" s="135"/>
      <c r="D79" s="135"/>
      <c r="E79" s="135"/>
      <c r="F79" s="135"/>
      <c r="G79" s="135"/>
      <c r="H79" s="19"/>
      <c r="I79" s="32"/>
      <c r="J79" s="32"/>
      <c r="K79" s="33"/>
      <c r="L79" s="33"/>
      <c r="M79" s="33"/>
      <c r="N79" s="32"/>
      <c r="O79" s="32"/>
      <c r="P79" s="33"/>
      <c r="Q79" s="33"/>
      <c r="R79" s="32"/>
      <c r="S79" s="33"/>
      <c r="T79" s="33"/>
    </row>
    <row r="80" spans="2:20" ht="22.5" customHeight="1" x14ac:dyDescent="0.4">
      <c r="C80" s="14"/>
      <c r="D80" s="14"/>
      <c r="E80" s="15"/>
      <c r="F80" s="19"/>
      <c r="G80" s="19"/>
      <c r="H80" s="19"/>
      <c r="I80" s="15"/>
      <c r="J80" s="15"/>
      <c r="K80" s="19"/>
      <c r="L80" s="19"/>
      <c r="M80" s="19"/>
      <c r="N80" s="15"/>
      <c r="O80" s="20"/>
      <c r="P80" s="19"/>
      <c r="Q80" s="19"/>
      <c r="R80" s="15"/>
      <c r="S80" s="19"/>
      <c r="T80" s="19"/>
    </row>
    <row r="81" spans="2:21" ht="9" customHeight="1" x14ac:dyDescent="0.4">
      <c r="D81" s="21"/>
      <c r="E81" s="21"/>
      <c r="F81" s="21"/>
      <c r="G81" s="21"/>
      <c r="H81" s="21"/>
      <c r="I81" s="21"/>
      <c r="J81" s="21"/>
      <c r="K81" s="21"/>
      <c r="L81" s="21"/>
      <c r="M81" s="21"/>
      <c r="N81" s="21"/>
      <c r="O81" s="22"/>
      <c r="P81" s="21"/>
      <c r="Q81" s="21"/>
      <c r="R81" s="21"/>
      <c r="S81" s="21"/>
    </row>
    <row r="82" spans="2:21" x14ac:dyDescent="0.4">
      <c r="D82" s="21"/>
      <c r="E82" s="21"/>
      <c r="F82" s="21"/>
      <c r="G82" s="21"/>
      <c r="H82" s="21"/>
      <c r="I82" s="21"/>
      <c r="J82" s="21"/>
      <c r="K82" s="21"/>
      <c r="L82" s="21"/>
      <c r="M82" s="21"/>
      <c r="N82" s="21"/>
      <c r="O82" s="22"/>
      <c r="P82" s="21"/>
      <c r="Q82" s="21"/>
      <c r="R82" s="21"/>
      <c r="S82" s="21"/>
    </row>
    <row r="83" spans="2:21" ht="8.25" customHeight="1" x14ac:dyDescent="0.4">
      <c r="B83" s="101" t="s">
        <v>5</v>
      </c>
      <c r="C83" s="101"/>
      <c r="D83" s="101"/>
      <c r="E83" s="101"/>
      <c r="F83" s="101"/>
      <c r="G83" s="101"/>
      <c r="H83" s="18"/>
      <c r="I83" s="18"/>
      <c r="J83" s="18"/>
      <c r="K83" s="18"/>
      <c r="L83" s="18"/>
      <c r="M83" s="18"/>
      <c r="N83" s="18"/>
      <c r="O83" s="18"/>
      <c r="P83" s="18"/>
      <c r="Q83" s="18"/>
      <c r="R83" s="18"/>
      <c r="S83" s="18"/>
    </row>
    <row r="84" spans="2:21" ht="16.95" customHeight="1" thickBot="1" x14ac:dyDescent="0.45">
      <c r="B84" s="102"/>
      <c r="C84" s="102"/>
      <c r="D84" s="102"/>
      <c r="E84" s="102"/>
      <c r="F84" s="102"/>
      <c r="G84" s="102"/>
      <c r="H84" s="34"/>
      <c r="I84" s="34"/>
      <c r="J84" s="34"/>
      <c r="K84" s="34"/>
      <c r="L84" s="34"/>
      <c r="M84" s="34"/>
      <c r="N84" s="34"/>
      <c r="O84" s="35"/>
      <c r="P84" s="34"/>
      <c r="Q84" s="34"/>
      <c r="R84" s="34"/>
      <c r="S84" s="34"/>
      <c r="T84" s="34"/>
      <c r="U84" s="34"/>
    </row>
    <row r="85" spans="2:21" ht="5.25" customHeight="1" x14ac:dyDescent="0.4"/>
    <row r="86" spans="2:21" ht="19.2" x14ac:dyDescent="0.45">
      <c r="B86" s="38" t="s">
        <v>33</v>
      </c>
    </row>
    <row r="87" spans="2:21" ht="9" customHeight="1" x14ac:dyDescent="0.45">
      <c r="B87" s="38"/>
    </row>
    <row r="88" spans="2:21" ht="19.2" x14ac:dyDescent="0.45">
      <c r="B88" s="130" t="s">
        <v>34</v>
      </c>
      <c r="C88" s="130"/>
      <c r="D88" s="130"/>
      <c r="F88" s="131" t="str">
        <f>IFERROR(Calculations!I64,"Calculated Cell")</f>
        <v>Calculated Cell</v>
      </c>
      <c r="G88" s="132"/>
      <c r="H88" s="132"/>
      <c r="I88" s="132"/>
      <c r="J88" s="132"/>
      <c r="K88" s="133"/>
    </row>
    <row r="89" spans="2:21" ht="19.2" x14ac:dyDescent="0.45">
      <c r="B89" s="38"/>
    </row>
    <row r="90" spans="2:21" ht="19.2" x14ac:dyDescent="0.45">
      <c r="B90" s="130" t="s">
        <v>35</v>
      </c>
      <c r="C90" s="130"/>
      <c r="D90" s="130"/>
    </row>
    <row r="91" spans="2:21" ht="6.75" customHeight="1" x14ac:dyDescent="0.45">
      <c r="B91" s="38"/>
    </row>
    <row r="92" spans="2:21" ht="17.25" customHeight="1" x14ac:dyDescent="0.4">
      <c r="B92" s="134" t="str">
        <f>CONCATENATE("List all sports or levels of competition added and dropped for ", F88," during the last five years.")</f>
        <v>List all sports or levels of competition added and dropped for Calculated Cell during the last five years.</v>
      </c>
      <c r="C92" s="134"/>
      <c r="D92" s="134"/>
      <c r="F92" s="111" t="s">
        <v>36</v>
      </c>
      <c r="G92" s="111"/>
      <c r="H92" s="111"/>
      <c r="I92" s="111"/>
      <c r="J92" s="111"/>
      <c r="K92" s="111"/>
      <c r="L92" s="111"/>
      <c r="M92" s="41"/>
      <c r="N92" s="41"/>
      <c r="O92" s="42"/>
      <c r="P92" s="111" t="s">
        <v>37</v>
      </c>
      <c r="Q92" s="111"/>
      <c r="R92" s="111"/>
      <c r="S92" s="111"/>
      <c r="T92" s="111"/>
    </row>
    <row r="93" spans="2:21" ht="7.5" customHeight="1" x14ac:dyDescent="0.4">
      <c r="B93" s="134"/>
      <c r="C93" s="134"/>
      <c r="D93" s="134"/>
    </row>
    <row r="94" spans="2:21" ht="17.25" customHeight="1" x14ac:dyDescent="0.4">
      <c r="B94" s="134"/>
      <c r="C94" s="134"/>
      <c r="D94" s="134"/>
      <c r="F94" s="100"/>
      <c r="G94" s="100"/>
      <c r="H94" s="100"/>
      <c r="I94" s="100"/>
      <c r="J94" s="100"/>
      <c r="K94" s="100"/>
      <c r="L94" s="100"/>
      <c r="M94" s="15"/>
      <c r="N94" s="15"/>
      <c r="O94" s="20"/>
      <c r="P94" s="100"/>
      <c r="Q94" s="100"/>
      <c r="R94" s="100"/>
      <c r="S94" s="100"/>
      <c r="T94" s="100"/>
    </row>
    <row r="95" spans="2:21" ht="5.25" customHeight="1" x14ac:dyDescent="0.4">
      <c r="B95" s="134"/>
      <c r="C95" s="134"/>
      <c r="D95" s="134"/>
      <c r="F95" s="15"/>
      <c r="G95" s="15"/>
      <c r="H95" s="15"/>
      <c r="I95" s="15"/>
      <c r="J95" s="15"/>
      <c r="K95" s="15"/>
      <c r="L95" s="15"/>
      <c r="M95" s="15"/>
      <c r="N95" s="15"/>
      <c r="O95" s="20"/>
      <c r="P95" s="15"/>
      <c r="Q95" s="15"/>
      <c r="R95" s="15"/>
      <c r="S95" s="15"/>
      <c r="T95" s="15"/>
    </row>
    <row r="96" spans="2:21" ht="17.25" customHeight="1" x14ac:dyDescent="0.4">
      <c r="B96" s="134"/>
      <c r="C96" s="134"/>
      <c r="D96" s="134"/>
      <c r="F96" s="100"/>
      <c r="G96" s="100"/>
      <c r="H96" s="100"/>
      <c r="I96" s="100"/>
      <c r="J96" s="100"/>
      <c r="K96" s="100"/>
      <c r="L96" s="100"/>
      <c r="M96" s="15"/>
      <c r="N96" s="15"/>
      <c r="O96" s="20"/>
      <c r="P96" s="100"/>
      <c r="Q96" s="100"/>
      <c r="R96" s="100"/>
      <c r="S96" s="100"/>
      <c r="T96" s="100"/>
    </row>
    <row r="97" spans="2:20" ht="6" customHeight="1" x14ac:dyDescent="0.4">
      <c r="B97" s="134"/>
      <c r="C97" s="134"/>
      <c r="D97" s="134"/>
      <c r="F97" s="15"/>
      <c r="G97" s="15"/>
      <c r="H97" s="15"/>
      <c r="I97" s="15"/>
      <c r="J97" s="15"/>
      <c r="K97" s="15"/>
      <c r="L97" s="15"/>
      <c r="M97" s="15"/>
      <c r="N97" s="15"/>
      <c r="O97" s="20"/>
      <c r="P97" s="15"/>
      <c r="Q97" s="15"/>
      <c r="R97" s="15"/>
      <c r="S97" s="15"/>
      <c r="T97" s="15"/>
    </row>
    <row r="98" spans="2:20" ht="17.25" customHeight="1" x14ac:dyDescent="0.4">
      <c r="B98" s="134"/>
      <c r="C98" s="134"/>
      <c r="D98" s="134"/>
      <c r="F98" s="100"/>
      <c r="G98" s="100"/>
      <c r="H98" s="100"/>
      <c r="I98" s="100"/>
      <c r="J98" s="100"/>
      <c r="K98" s="100"/>
      <c r="L98" s="100"/>
      <c r="M98" s="15"/>
      <c r="N98" s="15"/>
      <c r="O98" s="20"/>
      <c r="P98" s="100"/>
      <c r="Q98" s="100"/>
      <c r="R98" s="100"/>
      <c r="S98" s="100"/>
      <c r="T98" s="100"/>
    </row>
    <row r="99" spans="2:20" ht="8.25" customHeight="1" x14ac:dyDescent="0.4">
      <c r="B99" s="134"/>
      <c r="C99" s="134"/>
      <c r="D99" s="134"/>
      <c r="F99" s="15"/>
      <c r="G99" s="15"/>
      <c r="H99" s="15"/>
      <c r="I99" s="15"/>
      <c r="J99" s="15"/>
      <c r="K99" s="15"/>
      <c r="L99" s="15"/>
      <c r="M99" s="15"/>
      <c r="N99" s="15"/>
      <c r="O99" s="20"/>
      <c r="P99" s="15"/>
      <c r="Q99" s="15"/>
      <c r="R99" s="15"/>
      <c r="S99" s="15"/>
      <c r="T99" s="15"/>
    </row>
    <row r="100" spans="2:20" ht="17.25" customHeight="1" x14ac:dyDescent="0.4">
      <c r="B100" s="134"/>
      <c r="C100" s="134"/>
      <c r="D100" s="134"/>
      <c r="F100" s="100"/>
      <c r="G100" s="100"/>
      <c r="H100" s="100"/>
      <c r="I100" s="100"/>
      <c r="J100" s="100"/>
      <c r="K100" s="100"/>
      <c r="L100" s="100"/>
      <c r="M100" s="15"/>
      <c r="N100" s="15"/>
      <c r="O100" s="20"/>
      <c r="P100" s="100"/>
      <c r="Q100" s="100"/>
      <c r="R100" s="100"/>
      <c r="S100" s="100"/>
      <c r="T100" s="100"/>
    </row>
    <row r="101" spans="2:20" ht="6.75" customHeight="1" x14ac:dyDescent="0.4">
      <c r="B101" s="134"/>
      <c r="C101" s="134"/>
      <c r="D101" s="134"/>
      <c r="F101" s="15"/>
      <c r="G101" s="15"/>
      <c r="H101" s="15"/>
      <c r="I101" s="15"/>
      <c r="J101" s="15"/>
      <c r="K101" s="15"/>
      <c r="L101" s="15"/>
      <c r="M101" s="15"/>
      <c r="N101" s="15"/>
      <c r="O101" s="20"/>
      <c r="P101" s="15"/>
      <c r="Q101" s="15"/>
      <c r="R101" s="15"/>
      <c r="S101" s="15"/>
      <c r="T101" s="15"/>
    </row>
    <row r="102" spans="2:20" ht="17.25" customHeight="1" x14ac:dyDescent="0.4">
      <c r="B102" s="134"/>
      <c r="C102" s="134"/>
      <c r="D102" s="134"/>
      <c r="F102" s="100"/>
      <c r="G102" s="100"/>
      <c r="H102" s="100"/>
      <c r="I102" s="100"/>
      <c r="J102" s="100"/>
      <c r="K102" s="100"/>
      <c r="L102" s="100"/>
      <c r="M102" s="15"/>
      <c r="N102" s="15"/>
      <c r="O102" s="20"/>
      <c r="P102" s="100"/>
      <c r="Q102" s="100"/>
      <c r="R102" s="100"/>
      <c r="S102" s="100"/>
      <c r="T102" s="100"/>
    </row>
    <row r="103" spans="2:20" ht="6.75" customHeight="1" x14ac:dyDescent="0.4">
      <c r="B103" s="134"/>
      <c r="C103" s="134"/>
      <c r="D103" s="134"/>
      <c r="F103" s="15"/>
      <c r="G103" s="15"/>
      <c r="H103" s="15"/>
      <c r="I103" s="15"/>
      <c r="J103" s="15"/>
      <c r="K103" s="15"/>
      <c r="L103" s="15"/>
      <c r="M103" s="15"/>
      <c r="N103" s="15"/>
      <c r="O103" s="20"/>
      <c r="P103" s="15"/>
      <c r="Q103" s="15"/>
      <c r="R103" s="15"/>
      <c r="S103" s="15"/>
      <c r="T103" s="15"/>
    </row>
    <row r="104" spans="2:20" ht="19.2" x14ac:dyDescent="0.45">
      <c r="B104" s="38"/>
      <c r="F104" s="100"/>
      <c r="G104" s="100"/>
      <c r="H104" s="100"/>
      <c r="I104" s="100"/>
      <c r="J104" s="100"/>
      <c r="K104" s="100"/>
      <c r="L104" s="100"/>
      <c r="M104" s="15"/>
      <c r="N104" s="15"/>
      <c r="O104" s="20"/>
      <c r="P104" s="100"/>
      <c r="Q104" s="100"/>
      <c r="R104" s="100"/>
      <c r="S104" s="100"/>
      <c r="T104" s="100"/>
    </row>
    <row r="105" spans="2:20" ht="6" customHeight="1" x14ac:dyDescent="0.45">
      <c r="B105" s="38"/>
      <c r="F105" s="15"/>
      <c r="G105" s="15"/>
      <c r="H105" s="15"/>
      <c r="I105" s="15"/>
      <c r="J105" s="15"/>
      <c r="K105" s="15"/>
      <c r="L105" s="15"/>
      <c r="M105" s="15"/>
      <c r="N105" s="15"/>
      <c r="O105" s="20"/>
      <c r="P105" s="15"/>
      <c r="Q105" s="15"/>
      <c r="R105" s="15"/>
      <c r="S105" s="15"/>
      <c r="T105" s="15"/>
    </row>
    <row r="106" spans="2:20" ht="19.2" x14ac:dyDescent="0.45">
      <c r="B106" s="38"/>
      <c r="F106" s="100"/>
      <c r="G106" s="100"/>
      <c r="H106" s="100"/>
      <c r="I106" s="100"/>
      <c r="J106" s="100"/>
      <c r="K106" s="100"/>
      <c r="L106" s="100"/>
      <c r="M106" s="15"/>
      <c r="N106" s="15"/>
      <c r="O106" s="20"/>
      <c r="P106" s="100"/>
      <c r="Q106" s="100"/>
      <c r="R106" s="100"/>
      <c r="S106" s="100"/>
      <c r="T106" s="100"/>
    </row>
    <row r="107" spans="2:20" ht="6.75" customHeight="1" x14ac:dyDescent="0.4">
      <c r="F107" s="15"/>
      <c r="G107" s="15"/>
      <c r="H107" s="15"/>
      <c r="I107" s="15"/>
      <c r="J107" s="15"/>
      <c r="K107" s="15"/>
      <c r="L107" s="15"/>
      <c r="M107" s="15"/>
      <c r="N107" s="15"/>
      <c r="O107" s="20"/>
      <c r="P107" s="15"/>
      <c r="Q107" s="15"/>
      <c r="R107" s="15"/>
      <c r="S107" s="15"/>
      <c r="T107" s="15"/>
    </row>
    <row r="108" spans="2:20" x14ac:dyDescent="0.4">
      <c r="F108" s="100"/>
      <c r="G108" s="100"/>
      <c r="H108" s="100"/>
      <c r="I108" s="100"/>
      <c r="J108" s="100"/>
      <c r="K108" s="100"/>
      <c r="L108" s="100"/>
      <c r="M108" s="15"/>
      <c r="N108" s="15"/>
      <c r="O108" s="20"/>
      <c r="P108" s="100"/>
      <c r="Q108" s="100"/>
      <c r="R108" s="100"/>
      <c r="S108" s="100"/>
      <c r="T108" s="100"/>
    </row>
    <row r="109" spans="2:20" ht="6.75" customHeight="1" x14ac:dyDescent="0.4">
      <c r="F109" s="15"/>
      <c r="G109" s="15"/>
      <c r="H109" s="15"/>
      <c r="I109" s="15"/>
      <c r="J109" s="15"/>
      <c r="K109" s="15"/>
      <c r="L109" s="15"/>
      <c r="M109" s="15"/>
      <c r="N109" s="15"/>
      <c r="O109" s="20"/>
      <c r="P109" s="15"/>
      <c r="Q109" s="15"/>
      <c r="R109" s="15"/>
      <c r="S109" s="15"/>
      <c r="T109" s="15"/>
    </row>
    <row r="110" spans="2:20" x14ac:dyDescent="0.4">
      <c r="F110" s="100"/>
      <c r="G110" s="100"/>
      <c r="H110" s="100"/>
      <c r="I110" s="100"/>
      <c r="J110" s="100"/>
      <c r="K110" s="100"/>
      <c r="L110" s="100"/>
      <c r="M110" s="15"/>
      <c r="N110" s="15"/>
      <c r="O110" s="20"/>
      <c r="P110" s="100"/>
      <c r="Q110" s="100"/>
      <c r="R110" s="100"/>
      <c r="S110" s="100"/>
      <c r="T110" s="100"/>
    </row>
    <row r="111" spans="2:20" ht="6.75" customHeight="1" x14ac:dyDescent="0.4">
      <c r="F111" s="15"/>
      <c r="G111" s="15"/>
      <c r="H111" s="15"/>
      <c r="I111" s="15"/>
      <c r="J111" s="15"/>
      <c r="K111" s="15"/>
      <c r="L111" s="15"/>
      <c r="M111" s="15"/>
      <c r="N111" s="15"/>
      <c r="O111" s="20"/>
      <c r="P111" s="15"/>
      <c r="Q111" s="15"/>
      <c r="R111" s="15"/>
      <c r="S111" s="15"/>
      <c r="T111" s="15"/>
    </row>
    <row r="112" spans="2:20" x14ac:dyDescent="0.4">
      <c r="F112" s="100"/>
      <c r="G112" s="100"/>
      <c r="H112" s="100"/>
      <c r="I112" s="100"/>
      <c r="J112" s="100"/>
      <c r="K112" s="100"/>
      <c r="L112" s="100"/>
      <c r="M112" s="15"/>
      <c r="N112" s="15"/>
      <c r="O112" s="20"/>
      <c r="P112" s="100"/>
      <c r="Q112" s="100"/>
      <c r="R112" s="100"/>
      <c r="S112" s="100"/>
      <c r="T112" s="100"/>
    </row>
    <row r="114" spans="2:21" ht="24" thickBot="1" x14ac:dyDescent="0.6">
      <c r="B114" s="140" t="s">
        <v>6</v>
      </c>
      <c r="C114" s="140"/>
      <c r="D114" s="140"/>
      <c r="E114" s="140"/>
      <c r="F114" s="140"/>
      <c r="G114" s="140"/>
      <c r="H114" s="140"/>
      <c r="I114" s="140"/>
      <c r="J114" s="140"/>
      <c r="K114" s="34"/>
      <c r="L114" s="34"/>
      <c r="M114" s="34"/>
      <c r="N114" s="34"/>
      <c r="O114" s="35"/>
      <c r="P114" s="34"/>
      <c r="Q114" s="34"/>
      <c r="R114" s="34"/>
      <c r="S114" s="34"/>
      <c r="T114" s="34"/>
      <c r="U114" s="34"/>
    </row>
    <row r="116" spans="2:21" x14ac:dyDescent="0.4">
      <c r="B116" s="103" t="s">
        <v>39</v>
      </c>
      <c r="C116" s="103"/>
      <c r="D116" s="103"/>
      <c r="E116" s="43"/>
      <c r="F116" s="104" t="str">
        <f>IFERROR(Calculations!I64,"Calculated Cell")</f>
        <v>Calculated Cell</v>
      </c>
      <c r="G116" s="105"/>
      <c r="H116" s="105"/>
      <c r="I116" s="105"/>
      <c r="J116" s="105"/>
      <c r="K116" s="106"/>
      <c r="L116" s="44"/>
      <c r="M116" s="44"/>
      <c r="N116" s="44"/>
      <c r="O116" s="4"/>
    </row>
    <row r="119" spans="2:21" x14ac:dyDescent="0.4">
      <c r="B119" s="108" t="s">
        <v>38</v>
      </c>
      <c r="C119" s="108"/>
      <c r="D119" s="108"/>
    </row>
    <row r="121" spans="2:21" x14ac:dyDescent="0.4">
      <c r="B121" s="109" t="s">
        <v>40</v>
      </c>
      <c r="C121" s="109"/>
      <c r="D121" s="109"/>
      <c r="P121" s="110" t="s">
        <v>41</v>
      </c>
      <c r="Q121" s="110"/>
    </row>
    <row r="122" spans="2:21" x14ac:dyDescent="0.4">
      <c r="B122" s="109"/>
      <c r="C122" s="109"/>
      <c r="D122" s="109"/>
      <c r="F122" s="94"/>
      <c r="G122" s="95"/>
      <c r="H122" s="95"/>
      <c r="I122" s="95"/>
      <c r="J122" s="96"/>
      <c r="K122" s="24"/>
      <c r="P122" s="110"/>
      <c r="Q122" s="110"/>
      <c r="S122" s="94"/>
      <c r="T122" s="96"/>
    </row>
    <row r="124" spans="2:21" x14ac:dyDescent="0.4">
      <c r="B124" s="97" t="s">
        <v>42</v>
      </c>
      <c r="C124" s="97"/>
      <c r="D124" s="97"/>
      <c r="E124" s="97"/>
      <c r="F124" s="97"/>
      <c r="G124" s="97"/>
    </row>
    <row r="126" spans="2:21" x14ac:dyDescent="0.4">
      <c r="F126" s="98" t="s">
        <v>43</v>
      </c>
      <c r="G126" s="98"/>
      <c r="H126" s="21"/>
      <c r="I126" s="47"/>
      <c r="J126" s="21"/>
      <c r="K126" s="98" t="s">
        <v>44</v>
      </c>
      <c r="L126" s="98"/>
      <c r="M126" s="21"/>
      <c r="N126" s="47"/>
      <c r="O126" s="22"/>
      <c r="P126" s="98" t="s">
        <v>45</v>
      </c>
      <c r="Q126" s="98"/>
      <c r="R126" s="98"/>
      <c r="S126" s="98"/>
      <c r="T126" s="98"/>
      <c r="U126" s="98"/>
    </row>
    <row r="127" spans="2:21" ht="24" customHeight="1" x14ac:dyDescent="0.4">
      <c r="F127" s="99"/>
      <c r="G127" s="99"/>
      <c r="H127" s="45"/>
      <c r="I127" s="48"/>
      <c r="J127" s="45"/>
      <c r="K127" s="99"/>
      <c r="L127" s="99"/>
      <c r="M127" s="45"/>
      <c r="N127" s="48"/>
      <c r="O127" s="46"/>
      <c r="P127" s="99"/>
      <c r="Q127" s="99"/>
      <c r="R127" s="99"/>
      <c r="S127" s="99"/>
      <c r="T127" s="99"/>
      <c r="U127" s="99"/>
    </row>
    <row r="128" spans="2:21" ht="6.75" customHeight="1" x14ac:dyDescent="0.4">
      <c r="B128" s="84" t="str">
        <f>CONCATENATE("List the top sports requested by ", F116," in this school.")</f>
        <v>List the top sports requested by Calculated Cell in this school.</v>
      </c>
      <c r="C128" s="84"/>
      <c r="D128" s="84"/>
    </row>
    <row r="129" spans="2:21" x14ac:dyDescent="0.4">
      <c r="B129" s="84"/>
      <c r="C129" s="84"/>
      <c r="D129" s="84"/>
      <c r="E129" s="49">
        <v>1</v>
      </c>
      <c r="F129" s="94"/>
      <c r="G129" s="95"/>
      <c r="H129" s="96"/>
      <c r="I129" s="15"/>
      <c r="J129" s="15"/>
      <c r="K129" s="94"/>
      <c r="L129" s="95"/>
      <c r="M129" s="95"/>
      <c r="N129" s="96"/>
      <c r="O129" s="20"/>
      <c r="P129" s="85"/>
      <c r="Q129" s="86"/>
      <c r="R129" s="86"/>
      <c r="S129" s="86"/>
      <c r="T129" s="86"/>
      <c r="U129" s="87"/>
    </row>
    <row r="130" spans="2:21" x14ac:dyDescent="0.4">
      <c r="B130" s="84"/>
      <c r="C130" s="84"/>
      <c r="D130" s="84"/>
      <c r="E130" s="49"/>
      <c r="F130" s="15"/>
      <c r="G130" s="15"/>
      <c r="H130" s="15"/>
      <c r="I130" s="15"/>
      <c r="J130" s="15"/>
      <c r="K130" s="15"/>
      <c r="L130" s="15"/>
      <c r="M130" s="15"/>
      <c r="N130" s="15"/>
      <c r="O130" s="20"/>
      <c r="P130" s="88"/>
      <c r="Q130" s="89"/>
      <c r="R130" s="89"/>
      <c r="S130" s="89"/>
      <c r="T130" s="89"/>
      <c r="U130" s="90"/>
    </row>
    <row r="131" spans="2:21" x14ac:dyDescent="0.4">
      <c r="B131" s="84"/>
      <c r="C131" s="84"/>
      <c r="D131" s="84"/>
      <c r="E131" s="49"/>
      <c r="F131" s="15"/>
      <c r="G131" s="15"/>
      <c r="H131" s="15"/>
      <c r="I131" s="15"/>
      <c r="J131" s="15"/>
      <c r="K131" s="15"/>
      <c r="L131" s="15"/>
      <c r="M131" s="15"/>
      <c r="N131" s="15"/>
      <c r="O131" s="20"/>
      <c r="P131" s="88"/>
      <c r="Q131" s="89"/>
      <c r="R131" s="89"/>
      <c r="S131" s="89"/>
      <c r="T131" s="89"/>
      <c r="U131" s="90"/>
    </row>
    <row r="132" spans="2:21" x14ac:dyDescent="0.4">
      <c r="B132" s="84"/>
      <c r="C132" s="84"/>
      <c r="D132" s="84"/>
      <c r="E132" s="49"/>
      <c r="F132" s="15"/>
      <c r="G132" s="15"/>
      <c r="H132" s="15"/>
      <c r="I132" s="15"/>
      <c r="J132" s="15"/>
      <c r="K132" s="15"/>
      <c r="L132" s="15"/>
      <c r="M132" s="15"/>
      <c r="N132" s="15"/>
      <c r="O132" s="20"/>
      <c r="P132" s="88"/>
      <c r="Q132" s="89"/>
      <c r="R132" s="89"/>
      <c r="S132" s="89"/>
      <c r="T132" s="89"/>
      <c r="U132" s="90"/>
    </row>
    <row r="133" spans="2:21" x14ac:dyDescent="0.4">
      <c r="B133" s="84"/>
      <c r="C133" s="84"/>
      <c r="D133" s="84"/>
      <c r="E133" s="49"/>
      <c r="F133" s="15"/>
      <c r="G133" s="15"/>
      <c r="H133" s="15"/>
      <c r="I133" s="15"/>
      <c r="J133" s="15"/>
      <c r="K133" s="15"/>
      <c r="L133" s="15"/>
      <c r="M133" s="15"/>
      <c r="N133" s="15"/>
      <c r="O133" s="20"/>
      <c r="P133" s="88"/>
      <c r="Q133" s="89"/>
      <c r="R133" s="89"/>
      <c r="S133" s="89"/>
      <c r="T133" s="89"/>
      <c r="U133" s="90"/>
    </row>
    <row r="134" spans="2:21" x14ac:dyDescent="0.4">
      <c r="B134" s="84"/>
      <c r="C134" s="84"/>
      <c r="D134" s="84"/>
      <c r="E134" s="49"/>
      <c r="F134" s="15"/>
      <c r="G134" s="15"/>
      <c r="H134" s="15"/>
      <c r="I134" s="15"/>
      <c r="J134" s="15"/>
      <c r="K134" s="15"/>
      <c r="L134" s="15"/>
      <c r="M134" s="15"/>
      <c r="N134" s="15"/>
      <c r="O134" s="20"/>
      <c r="P134" s="88"/>
      <c r="Q134" s="89"/>
      <c r="R134" s="89"/>
      <c r="S134" s="89"/>
      <c r="T134" s="89"/>
      <c r="U134" s="90"/>
    </row>
    <row r="135" spans="2:21" x14ac:dyDescent="0.4">
      <c r="B135" s="84"/>
      <c r="C135" s="84"/>
      <c r="D135" s="84"/>
      <c r="E135" s="49"/>
      <c r="F135" s="15"/>
      <c r="G135" s="15"/>
      <c r="H135" s="15"/>
      <c r="I135" s="15"/>
      <c r="J135" s="15"/>
      <c r="K135" s="15"/>
      <c r="L135" s="15"/>
      <c r="M135" s="15"/>
      <c r="N135" s="15"/>
      <c r="O135" s="20"/>
      <c r="P135" s="91"/>
      <c r="Q135" s="92"/>
      <c r="R135" s="92"/>
      <c r="S135" s="92"/>
      <c r="T135" s="92"/>
      <c r="U135" s="93"/>
    </row>
    <row r="136" spans="2:21" ht="10.5" customHeight="1" x14ac:dyDescent="0.4">
      <c r="B136" s="84"/>
      <c r="C136" s="84"/>
      <c r="D136" s="84"/>
      <c r="E136" s="49"/>
      <c r="F136" s="15"/>
      <c r="G136" s="15"/>
      <c r="H136" s="15"/>
      <c r="I136" s="15"/>
      <c r="J136" s="15"/>
      <c r="K136" s="15"/>
      <c r="L136" s="15"/>
      <c r="M136" s="15"/>
      <c r="N136" s="15"/>
      <c r="O136" s="20"/>
      <c r="P136" s="23"/>
      <c r="Q136" s="23"/>
      <c r="R136" s="23"/>
      <c r="S136" s="23"/>
      <c r="T136" s="23"/>
      <c r="U136" s="23"/>
    </row>
    <row r="137" spans="2:21" x14ac:dyDescent="0.4">
      <c r="B137" s="84"/>
      <c r="C137" s="84"/>
      <c r="D137" s="84"/>
      <c r="E137" s="49">
        <v>2</v>
      </c>
      <c r="F137" s="94"/>
      <c r="G137" s="95"/>
      <c r="H137" s="96"/>
      <c r="I137" s="15"/>
      <c r="J137" s="15"/>
      <c r="K137" s="94"/>
      <c r="L137" s="95"/>
      <c r="M137" s="95"/>
      <c r="N137" s="96"/>
      <c r="O137" s="20"/>
      <c r="P137" s="85"/>
      <c r="Q137" s="86"/>
      <c r="R137" s="86"/>
      <c r="S137" s="86"/>
      <c r="T137" s="86"/>
      <c r="U137" s="87"/>
    </row>
    <row r="138" spans="2:21" x14ac:dyDescent="0.4">
      <c r="B138" s="84"/>
      <c r="C138" s="84"/>
      <c r="D138" s="84"/>
      <c r="E138" s="49"/>
      <c r="F138" s="15"/>
      <c r="G138" s="15"/>
      <c r="H138" s="15"/>
      <c r="I138" s="15"/>
      <c r="J138" s="15"/>
      <c r="K138" s="15"/>
      <c r="L138" s="15"/>
      <c r="M138" s="15"/>
      <c r="N138" s="15"/>
      <c r="O138" s="20"/>
      <c r="P138" s="88"/>
      <c r="Q138" s="89"/>
      <c r="R138" s="89"/>
      <c r="S138" s="89"/>
      <c r="T138" s="89"/>
      <c r="U138" s="90"/>
    </row>
    <row r="139" spans="2:21" x14ac:dyDescent="0.4">
      <c r="E139" s="49"/>
      <c r="F139" s="15"/>
      <c r="G139" s="15"/>
      <c r="H139" s="15"/>
      <c r="I139" s="15"/>
      <c r="J139" s="15"/>
      <c r="K139" s="15"/>
      <c r="L139" s="15"/>
      <c r="M139" s="15"/>
      <c r="N139" s="15"/>
      <c r="O139" s="20"/>
      <c r="P139" s="88"/>
      <c r="Q139" s="89"/>
      <c r="R139" s="89"/>
      <c r="S139" s="89"/>
      <c r="T139" s="89"/>
      <c r="U139" s="90"/>
    </row>
    <row r="140" spans="2:21" x14ac:dyDescent="0.4">
      <c r="E140" s="49"/>
      <c r="F140" s="15"/>
      <c r="G140" s="15"/>
      <c r="H140" s="15"/>
      <c r="I140" s="15"/>
      <c r="J140" s="15"/>
      <c r="K140" s="15"/>
      <c r="L140" s="15"/>
      <c r="M140" s="15"/>
      <c r="N140" s="15"/>
      <c r="O140" s="20"/>
      <c r="P140" s="88"/>
      <c r="Q140" s="89"/>
      <c r="R140" s="89"/>
      <c r="S140" s="89"/>
      <c r="T140" s="89"/>
      <c r="U140" s="90"/>
    </row>
    <row r="141" spans="2:21" x14ac:dyDescent="0.4">
      <c r="E141" s="49"/>
      <c r="F141" s="15"/>
      <c r="G141" s="15"/>
      <c r="H141" s="15"/>
      <c r="I141" s="15"/>
      <c r="J141" s="15"/>
      <c r="K141" s="15"/>
      <c r="L141" s="15"/>
      <c r="M141" s="15"/>
      <c r="N141" s="15"/>
      <c r="O141" s="20"/>
      <c r="P141" s="88"/>
      <c r="Q141" s="89"/>
      <c r="R141" s="89"/>
      <c r="S141" s="89"/>
      <c r="T141" s="89"/>
      <c r="U141" s="90"/>
    </row>
    <row r="142" spans="2:21" x14ac:dyDescent="0.4">
      <c r="E142" s="49"/>
      <c r="F142" s="15"/>
      <c r="G142" s="15"/>
      <c r="H142" s="15"/>
      <c r="I142" s="15"/>
      <c r="J142" s="15"/>
      <c r="K142" s="15"/>
      <c r="L142" s="15"/>
      <c r="M142" s="15"/>
      <c r="N142" s="15"/>
      <c r="O142" s="20"/>
      <c r="P142" s="88"/>
      <c r="Q142" s="89"/>
      <c r="R142" s="89"/>
      <c r="S142" s="89"/>
      <c r="T142" s="89"/>
      <c r="U142" s="90"/>
    </row>
    <row r="143" spans="2:21" x14ac:dyDescent="0.4">
      <c r="E143" s="49"/>
      <c r="F143" s="15"/>
      <c r="G143" s="15"/>
      <c r="H143" s="15"/>
      <c r="I143" s="15"/>
      <c r="J143" s="15"/>
      <c r="K143" s="15"/>
      <c r="L143" s="15"/>
      <c r="M143" s="15"/>
      <c r="N143" s="15"/>
      <c r="O143" s="20"/>
      <c r="P143" s="91"/>
      <c r="Q143" s="92"/>
      <c r="R143" s="92"/>
      <c r="S143" s="92"/>
      <c r="T143" s="92"/>
      <c r="U143" s="93"/>
    </row>
    <row r="144" spans="2:21" ht="7.5" customHeight="1" x14ac:dyDescent="0.4">
      <c r="E144" s="49"/>
      <c r="F144" s="15"/>
      <c r="G144" s="15"/>
      <c r="H144" s="15"/>
      <c r="I144" s="15"/>
      <c r="J144" s="15"/>
      <c r="K144" s="15"/>
      <c r="L144" s="15"/>
      <c r="M144" s="15"/>
      <c r="N144" s="15"/>
      <c r="O144" s="20"/>
      <c r="P144" s="23"/>
      <c r="Q144" s="23"/>
      <c r="R144" s="23"/>
      <c r="S144" s="23"/>
      <c r="T144" s="23"/>
      <c r="U144" s="23"/>
    </row>
    <row r="145" spans="5:21" x14ac:dyDescent="0.4">
      <c r="E145" s="49">
        <v>3</v>
      </c>
      <c r="F145" s="94"/>
      <c r="G145" s="95"/>
      <c r="H145" s="96"/>
      <c r="I145" s="15"/>
      <c r="J145" s="15"/>
      <c r="K145" s="94"/>
      <c r="L145" s="95"/>
      <c r="M145" s="95"/>
      <c r="N145" s="96"/>
      <c r="O145" s="20"/>
      <c r="P145" s="85"/>
      <c r="Q145" s="86"/>
      <c r="R145" s="86"/>
      <c r="S145" s="86"/>
      <c r="T145" s="86"/>
      <c r="U145" s="87"/>
    </row>
    <row r="146" spans="5:21" x14ac:dyDescent="0.4">
      <c r="E146" s="49"/>
      <c r="F146" s="15"/>
      <c r="G146" s="15"/>
      <c r="H146" s="15"/>
      <c r="I146" s="15"/>
      <c r="J146" s="15"/>
      <c r="K146" s="15"/>
      <c r="L146" s="15"/>
      <c r="M146" s="15"/>
      <c r="N146" s="15"/>
      <c r="O146" s="20"/>
      <c r="P146" s="88"/>
      <c r="Q146" s="89"/>
      <c r="R146" s="89"/>
      <c r="S146" s="89"/>
      <c r="T146" s="89"/>
      <c r="U146" s="90"/>
    </row>
    <row r="147" spans="5:21" x14ac:dyDescent="0.4">
      <c r="E147" s="49"/>
      <c r="F147" s="15"/>
      <c r="G147" s="15"/>
      <c r="H147" s="15"/>
      <c r="I147" s="15"/>
      <c r="J147" s="15"/>
      <c r="K147" s="15"/>
      <c r="L147" s="15"/>
      <c r="M147" s="15"/>
      <c r="N147" s="15"/>
      <c r="O147" s="20"/>
      <c r="P147" s="88"/>
      <c r="Q147" s="89"/>
      <c r="R147" s="89"/>
      <c r="S147" s="89"/>
      <c r="T147" s="89"/>
      <c r="U147" s="90"/>
    </row>
    <row r="148" spans="5:21" x14ac:dyDescent="0.4">
      <c r="E148" s="49"/>
      <c r="F148" s="15"/>
      <c r="G148" s="15"/>
      <c r="H148" s="15"/>
      <c r="I148" s="15"/>
      <c r="J148" s="15"/>
      <c r="K148" s="15"/>
      <c r="L148" s="15"/>
      <c r="M148" s="15"/>
      <c r="N148" s="15"/>
      <c r="O148" s="20"/>
      <c r="P148" s="88"/>
      <c r="Q148" s="89"/>
      <c r="R148" s="89"/>
      <c r="S148" s="89"/>
      <c r="T148" s="89"/>
      <c r="U148" s="90"/>
    </row>
    <row r="149" spans="5:21" x14ac:dyDescent="0.4">
      <c r="E149" s="49"/>
      <c r="F149" s="15"/>
      <c r="G149" s="15"/>
      <c r="H149" s="15"/>
      <c r="I149" s="15"/>
      <c r="J149" s="15"/>
      <c r="K149" s="15"/>
      <c r="L149" s="15"/>
      <c r="M149" s="15"/>
      <c r="N149" s="15"/>
      <c r="O149" s="20"/>
      <c r="P149" s="88"/>
      <c r="Q149" s="89"/>
      <c r="R149" s="89"/>
      <c r="S149" s="89"/>
      <c r="T149" s="89"/>
      <c r="U149" s="90"/>
    </row>
    <row r="150" spans="5:21" x14ac:dyDescent="0.4">
      <c r="E150" s="49"/>
      <c r="F150" s="15"/>
      <c r="G150" s="15"/>
      <c r="H150" s="15"/>
      <c r="I150" s="15"/>
      <c r="J150" s="15"/>
      <c r="K150" s="15"/>
      <c r="L150" s="15"/>
      <c r="M150" s="15"/>
      <c r="N150" s="15"/>
      <c r="O150" s="20"/>
      <c r="P150" s="88"/>
      <c r="Q150" s="89"/>
      <c r="R150" s="89"/>
      <c r="S150" s="89"/>
      <c r="T150" s="89"/>
      <c r="U150" s="90"/>
    </row>
    <row r="151" spans="5:21" x14ac:dyDescent="0.4">
      <c r="E151" s="49"/>
      <c r="F151" s="15"/>
      <c r="G151" s="15"/>
      <c r="H151" s="15"/>
      <c r="I151" s="15"/>
      <c r="J151" s="15"/>
      <c r="K151" s="15"/>
      <c r="L151" s="15"/>
      <c r="M151" s="15"/>
      <c r="N151" s="15"/>
      <c r="O151" s="20"/>
      <c r="P151" s="91"/>
      <c r="Q151" s="92"/>
      <c r="R151" s="92"/>
      <c r="S151" s="92"/>
      <c r="T151" s="92"/>
      <c r="U151" s="93"/>
    </row>
    <row r="152" spans="5:21" ht="9" customHeight="1" x14ac:dyDescent="0.4">
      <c r="E152" s="49"/>
      <c r="F152" s="15"/>
      <c r="G152" s="15"/>
      <c r="H152" s="15"/>
      <c r="I152" s="15"/>
      <c r="J152" s="15"/>
      <c r="K152" s="15"/>
      <c r="L152" s="15"/>
      <c r="M152" s="15"/>
      <c r="N152" s="15"/>
      <c r="O152" s="20"/>
      <c r="P152" s="23"/>
      <c r="Q152" s="23"/>
      <c r="R152" s="23"/>
      <c r="S152" s="23"/>
      <c r="T152" s="23"/>
      <c r="U152" s="23"/>
    </row>
    <row r="153" spans="5:21" x14ac:dyDescent="0.4">
      <c r="E153" s="49">
        <v>4</v>
      </c>
      <c r="F153" s="94"/>
      <c r="G153" s="95"/>
      <c r="H153" s="96"/>
      <c r="I153" s="15"/>
      <c r="J153" s="15"/>
      <c r="K153" s="94"/>
      <c r="L153" s="95"/>
      <c r="M153" s="95"/>
      <c r="N153" s="96"/>
      <c r="O153" s="20"/>
      <c r="P153" s="85"/>
      <c r="Q153" s="86"/>
      <c r="R153" s="86"/>
      <c r="S153" s="86"/>
      <c r="T153" s="86"/>
      <c r="U153" s="87"/>
    </row>
    <row r="154" spans="5:21" x14ac:dyDescent="0.4">
      <c r="E154" s="49"/>
      <c r="F154" s="15"/>
      <c r="G154" s="15"/>
      <c r="H154" s="15"/>
      <c r="I154" s="15"/>
      <c r="J154" s="15"/>
      <c r="K154" s="15"/>
      <c r="L154" s="15"/>
      <c r="M154" s="15"/>
      <c r="N154" s="15"/>
      <c r="O154" s="20"/>
      <c r="P154" s="88"/>
      <c r="Q154" s="89"/>
      <c r="R154" s="89"/>
      <c r="S154" s="89"/>
      <c r="T154" s="89"/>
      <c r="U154" s="90"/>
    </row>
    <row r="155" spans="5:21" x14ac:dyDescent="0.4">
      <c r="E155" s="49"/>
      <c r="F155" s="15"/>
      <c r="G155" s="15"/>
      <c r="H155" s="15"/>
      <c r="I155" s="15"/>
      <c r="J155" s="15"/>
      <c r="K155" s="15"/>
      <c r="L155" s="15"/>
      <c r="M155" s="15"/>
      <c r="N155" s="15"/>
      <c r="O155" s="20"/>
      <c r="P155" s="88"/>
      <c r="Q155" s="89"/>
      <c r="R155" s="89"/>
      <c r="S155" s="89"/>
      <c r="T155" s="89"/>
      <c r="U155" s="90"/>
    </row>
    <row r="156" spans="5:21" x14ac:dyDescent="0.4">
      <c r="E156" s="49"/>
      <c r="F156" s="15"/>
      <c r="G156" s="15"/>
      <c r="H156" s="15"/>
      <c r="I156" s="15"/>
      <c r="J156" s="15"/>
      <c r="K156" s="15"/>
      <c r="L156" s="15"/>
      <c r="M156" s="15"/>
      <c r="N156" s="15"/>
      <c r="O156" s="20"/>
      <c r="P156" s="88"/>
      <c r="Q156" s="89"/>
      <c r="R156" s="89"/>
      <c r="S156" s="89"/>
      <c r="T156" s="89"/>
      <c r="U156" s="90"/>
    </row>
    <row r="157" spans="5:21" x14ac:dyDescent="0.4">
      <c r="E157" s="49"/>
      <c r="F157" s="15"/>
      <c r="G157" s="15"/>
      <c r="H157" s="15"/>
      <c r="I157" s="15"/>
      <c r="J157" s="15"/>
      <c r="K157" s="15"/>
      <c r="L157" s="15"/>
      <c r="M157" s="15"/>
      <c r="N157" s="15"/>
      <c r="O157" s="20"/>
      <c r="P157" s="88"/>
      <c r="Q157" s="89"/>
      <c r="R157" s="89"/>
      <c r="S157" s="89"/>
      <c r="T157" s="89"/>
      <c r="U157" s="90"/>
    </row>
    <row r="158" spans="5:21" x14ac:dyDescent="0.4">
      <c r="E158" s="49"/>
      <c r="F158" s="15"/>
      <c r="G158" s="15"/>
      <c r="H158" s="15"/>
      <c r="I158" s="15"/>
      <c r="J158" s="15"/>
      <c r="K158" s="15"/>
      <c r="L158" s="15"/>
      <c r="M158" s="15"/>
      <c r="N158" s="15"/>
      <c r="O158" s="20"/>
      <c r="P158" s="88"/>
      <c r="Q158" s="89"/>
      <c r="R158" s="89"/>
      <c r="S158" s="89"/>
      <c r="T158" s="89"/>
      <c r="U158" s="90"/>
    </row>
    <row r="159" spans="5:21" x14ac:dyDescent="0.4">
      <c r="E159" s="49"/>
      <c r="F159" s="15"/>
      <c r="G159" s="15"/>
      <c r="H159" s="15"/>
      <c r="I159" s="15"/>
      <c r="J159" s="15"/>
      <c r="K159" s="15"/>
      <c r="L159" s="15"/>
      <c r="M159" s="15"/>
      <c r="N159" s="15"/>
      <c r="O159" s="20"/>
      <c r="P159" s="91"/>
      <c r="Q159" s="92"/>
      <c r="R159" s="92"/>
      <c r="S159" s="92"/>
      <c r="T159" s="92"/>
      <c r="U159" s="93"/>
    </row>
    <row r="160" spans="5:21" ht="9.75" customHeight="1" x14ac:dyDescent="0.4">
      <c r="E160" s="49"/>
      <c r="F160" s="15"/>
      <c r="G160" s="15"/>
      <c r="H160" s="15"/>
      <c r="I160" s="15"/>
      <c r="J160" s="15"/>
      <c r="K160" s="15"/>
      <c r="L160" s="15"/>
      <c r="M160" s="15"/>
      <c r="N160" s="15"/>
      <c r="O160" s="20"/>
      <c r="P160" s="23"/>
      <c r="Q160" s="23"/>
      <c r="R160" s="23"/>
      <c r="S160" s="23"/>
      <c r="T160" s="23"/>
      <c r="U160" s="23"/>
    </row>
    <row r="161" spans="5:21" x14ac:dyDescent="0.4">
      <c r="E161" s="49">
        <v>5</v>
      </c>
      <c r="F161" s="94"/>
      <c r="G161" s="95"/>
      <c r="H161" s="96"/>
      <c r="I161" s="15"/>
      <c r="J161" s="15"/>
      <c r="K161" s="94"/>
      <c r="L161" s="95"/>
      <c r="M161" s="95"/>
      <c r="N161" s="96"/>
      <c r="O161" s="20"/>
      <c r="P161" s="85"/>
      <c r="Q161" s="86"/>
      <c r="R161" s="86"/>
      <c r="S161" s="86"/>
      <c r="T161" s="86"/>
      <c r="U161" s="87"/>
    </row>
    <row r="162" spans="5:21" x14ac:dyDescent="0.4">
      <c r="F162" s="15"/>
      <c r="G162" s="15"/>
      <c r="H162" s="15"/>
      <c r="I162" s="15"/>
      <c r="J162" s="15"/>
      <c r="K162" s="15"/>
      <c r="L162" s="15"/>
      <c r="M162" s="15"/>
      <c r="N162" s="15"/>
      <c r="O162" s="20"/>
      <c r="P162" s="88"/>
      <c r="Q162" s="89"/>
      <c r="R162" s="89"/>
      <c r="S162" s="89"/>
      <c r="T162" s="89"/>
      <c r="U162" s="90"/>
    </row>
    <row r="163" spans="5:21" x14ac:dyDescent="0.4">
      <c r="F163" s="15"/>
      <c r="G163" s="15"/>
      <c r="H163" s="15"/>
      <c r="I163" s="15"/>
      <c r="J163" s="15"/>
      <c r="K163" s="15"/>
      <c r="L163" s="15"/>
      <c r="M163" s="15"/>
      <c r="N163" s="15"/>
      <c r="O163" s="20"/>
      <c r="P163" s="88"/>
      <c r="Q163" s="89"/>
      <c r="R163" s="89"/>
      <c r="S163" s="89"/>
      <c r="T163" s="89"/>
      <c r="U163" s="90"/>
    </row>
    <row r="164" spans="5:21" x14ac:dyDescent="0.4">
      <c r="F164" s="15"/>
      <c r="G164" s="15"/>
      <c r="H164" s="15"/>
      <c r="I164" s="15"/>
      <c r="J164" s="15"/>
      <c r="K164" s="15"/>
      <c r="L164" s="15"/>
      <c r="M164" s="15"/>
      <c r="N164" s="15"/>
      <c r="O164" s="20"/>
      <c r="P164" s="88"/>
      <c r="Q164" s="89"/>
      <c r="R164" s="89"/>
      <c r="S164" s="89"/>
      <c r="T164" s="89"/>
      <c r="U164" s="90"/>
    </row>
    <row r="165" spans="5:21" x14ac:dyDescent="0.4">
      <c r="F165" s="15"/>
      <c r="G165" s="15"/>
      <c r="H165" s="15"/>
      <c r="I165" s="15"/>
      <c r="J165" s="15"/>
      <c r="K165" s="15"/>
      <c r="L165" s="15"/>
      <c r="M165" s="15"/>
      <c r="N165" s="15"/>
      <c r="O165" s="20"/>
      <c r="P165" s="88"/>
      <c r="Q165" s="89"/>
      <c r="R165" s="89"/>
      <c r="S165" s="89"/>
      <c r="T165" s="89"/>
      <c r="U165" s="90"/>
    </row>
    <row r="166" spans="5:21" x14ac:dyDescent="0.4">
      <c r="F166" s="15"/>
      <c r="G166" s="15"/>
      <c r="H166" s="15"/>
      <c r="I166" s="15"/>
      <c r="J166" s="15"/>
      <c r="K166" s="15"/>
      <c r="L166" s="15"/>
      <c r="M166" s="15"/>
      <c r="N166" s="15"/>
      <c r="O166" s="20"/>
      <c r="P166" s="88"/>
      <c r="Q166" s="89"/>
      <c r="R166" s="89"/>
      <c r="S166" s="89"/>
      <c r="T166" s="89"/>
      <c r="U166" s="90"/>
    </row>
    <row r="167" spans="5:21" x14ac:dyDescent="0.4">
      <c r="F167" s="15"/>
      <c r="G167" s="15"/>
      <c r="H167" s="15"/>
      <c r="I167" s="15"/>
      <c r="J167" s="15"/>
      <c r="K167" s="15"/>
      <c r="L167" s="15"/>
      <c r="M167" s="15"/>
      <c r="N167" s="15"/>
      <c r="O167" s="20"/>
      <c r="P167" s="91"/>
      <c r="Q167" s="92"/>
      <c r="R167" s="92"/>
      <c r="S167" s="92"/>
      <c r="T167" s="92"/>
      <c r="U167" s="93"/>
    </row>
  </sheetData>
  <mergeCells count="184">
    <mergeCell ref="C2:T2"/>
    <mergeCell ref="C9:D9"/>
    <mergeCell ref="F9:T9"/>
    <mergeCell ref="B11:K11"/>
    <mergeCell ref="F15:G15"/>
    <mergeCell ref="K15:L15"/>
    <mergeCell ref="P15:Q15"/>
    <mergeCell ref="S20:T20"/>
    <mergeCell ref="C4:U7"/>
    <mergeCell ref="C22:D22"/>
    <mergeCell ref="F22:G22"/>
    <mergeCell ref="K22:L22"/>
    <mergeCell ref="P22:Q22"/>
    <mergeCell ref="S22:T22"/>
    <mergeCell ref="B17:G17"/>
    <mergeCell ref="K17:L17"/>
    <mergeCell ref="P17:Q17"/>
    <mergeCell ref="C20:D20"/>
    <mergeCell ref="F20:G20"/>
    <mergeCell ref="K20:L20"/>
    <mergeCell ref="P20:Q20"/>
    <mergeCell ref="C24:D24"/>
    <mergeCell ref="F24:G24"/>
    <mergeCell ref="K24:L24"/>
    <mergeCell ref="P24:Q24"/>
    <mergeCell ref="S24:T24"/>
    <mergeCell ref="C26:D26"/>
    <mergeCell ref="F26:G26"/>
    <mergeCell ref="K26:L26"/>
    <mergeCell ref="P26:Q26"/>
    <mergeCell ref="S26:T26"/>
    <mergeCell ref="C28:D28"/>
    <mergeCell ref="F28:G28"/>
    <mergeCell ref="K28:L28"/>
    <mergeCell ref="P28:Q28"/>
    <mergeCell ref="S28:T28"/>
    <mergeCell ref="C30:D30"/>
    <mergeCell ref="F30:G30"/>
    <mergeCell ref="K30:L30"/>
    <mergeCell ref="P30:Q30"/>
    <mergeCell ref="S30:T30"/>
    <mergeCell ref="C32:D32"/>
    <mergeCell ref="F32:G32"/>
    <mergeCell ref="K32:L32"/>
    <mergeCell ref="P32:Q32"/>
    <mergeCell ref="S32:T32"/>
    <mergeCell ref="C34:D34"/>
    <mergeCell ref="F34:G34"/>
    <mergeCell ref="K34:L34"/>
    <mergeCell ref="P34:Q34"/>
    <mergeCell ref="S34:T34"/>
    <mergeCell ref="C36:D36"/>
    <mergeCell ref="F36:G36"/>
    <mergeCell ref="K36:L36"/>
    <mergeCell ref="P36:Q36"/>
    <mergeCell ref="S36:T36"/>
    <mergeCell ref="C38:D38"/>
    <mergeCell ref="F38:G38"/>
    <mergeCell ref="K38:L38"/>
    <mergeCell ref="P38:Q38"/>
    <mergeCell ref="S38:T38"/>
    <mergeCell ref="C40:D40"/>
    <mergeCell ref="F40:G40"/>
    <mergeCell ref="K40:L40"/>
    <mergeCell ref="P40:Q40"/>
    <mergeCell ref="S40:T40"/>
    <mergeCell ref="C42:D42"/>
    <mergeCell ref="F42:G42"/>
    <mergeCell ref="K42:L42"/>
    <mergeCell ref="P42:Q42"/>
    <mergeCell ref="S42:T42"/>
    <mergeCell ref="C44:D44"/>
    <mergeCell ref="F44:G44"/>
    <mergeCell ref="K44:L44"/>
    <mergeCell ref="P44:Q44"/>
    <mergeCell ref="S44:T44"/>
    <mergeCell ref="C46:D46"/>
    <mergeCell ref="F46:G46"/>
    <mergeCell ref="K46:L46"/>
    <mergeCell ref="P46:Q46"/>
    <mergeCell ref="S46:T46"/>
    <mergeCell ref="C48:D48"/>
    <mergeCell ref="F48:G48"/>
    <mergeCell ref="K48:L48"/>
    <mergeCell ref="P48:Q48"/>
    <mergeCell ref="S48:T48"/>
    <mergeCell ref="C50:D50"/>
    <mergeCell ref="F50:G50"/>
    <mergeCell ref="K50:L50"/>
    <mergeCell ref="P50:Q50"/>
    <mergeCell ref="S50:T50"/>
    <mergeCell ref="C52:D52"/>
    <mergeCell ref="F52:G52"/>
    <mergeCell ref="K52:L52"/>
    <mergeCell ref="P52:Q52"/>
    <mergeCell ref="S52:T52"/>
    <mergeCell ref="C54:D54"/>
    <mergeCell ref="F54:G54"/>
    <mergeCell ref="K54:L54"/>
    <mergeCell ref="P54:Q54"/>
    <mergeCell ref="S54:T54"/>
    <mergeCell ref="C56:D56"/>
    <mergeCell ref="F56:G56"/>
    <mergeCell ref="K56:L56"/>
    <mergeCell ref="P56:Q56"/>
    <mergeCell ref="S56:T56"/>
    <mergeCell ref="C58:D58"/>
    <mergeCell ref="F58:G58"/>
    <mergeCell ref="K58:L58"/>
    <mergeCell ref="P58:Q58"/>
    <mergeCell ref="S58:T58"/>
    <mergeCell ref="C60:D60"/>
    <mergeCell ref="F60:G60"/>
    <mergeCell ref="K60:L60"/>
    <mergeCell ref="P60:Q60"/>
    <mergeCell ref="S60:T60"/>
    <mergeCell ref="C62:D62"/>
    <mergeCell ref="F62:G62"/>
    <mergeCell ref="K62:L62"/>
    <mergeCell ref="P62:Q62"/>
    <mergeCell ref="S62:T62"/>
    <mergeCell ref="C70:G72"/>
    <mergeCell ref="C74:G79"/>
    <mergeCell ref="B83:G84"/>
    <mergeCell ref="B88:D88"/>
    <mergeCell ref="F88:K88"/>
    <mergeCell ref="B90:D90"/>
    <mergeCell ref="K64:L64"/>
    <mergeCell ref="S64:T64"/>
    <mergeCell ref="C66:G66"/>
    <mergeCell ref="K66:L66"/>
    <mergeCell ref="S66:T66"/>
    <mergeCell ref="B68:D68"/>
    <mergeCell ref="P100:T100"/>
    <mergeCell ref="F102:L102"/>
    <mergeCell ref="P102:T102"/>
    <mergeCell ref="F104:L104"/>
    <mergeCell ref="P104:T104"/>
    <mergeCell ref="F106:L106"/>
    <mergeCell ref="P106:T106"/>
    <mergeCell ref="B92:D103"/>
    <mergeCell ref="F92:L92"/>
    <mergeCell ref="P92:T92"/>
    <mergeCell ref="F94:L94"/>
    <mergeCell ref="P94:T94"/>
    <mergeCell ref="F96:L96"/>
    <mergeCell ref="P96:T96"/>
    <mergeCell ref="F98:L98"/>
    <mergeCell ref="P98:T98"/>
    <mergeCell ref="F100:L100"/>
    <mergeCell ref="B116:D116"/>
    <mergeCell ref="F116:K116"/>
    <mergeCell ref="B119:D119"/>
    <mergeCell ref="B121:D122"/>
    <mergeCell ref="P121:Q122"/>
    <mergeCell ref="F122:J122"/>
    <mergeCell ref="F108:L108"/>
    <mergeCell ref="P108:T108"/>
    <mergeCell ref="F110:L110"/>
    <mergeCell ref="P110:T110"/>
    <mergeCell ref="F112:L112"/>
    <mergeCell ref="P112:T112"/>
    <mergeCell ref="S122:T122"/>
    <mergeCell ref="B114:J114"/>
    <mergeCell ref="B124:G124"/>
    <mergeCell ref="F126:G127"/>
    <mergeCell ref="K126:L127"/>
    <mergeCell ref="P126:U127"/>
    <mergeCell ref="B128:D138"/>
    <mergeCell ref="F129:H129"/>
    <mergeCell ref="K129:N129"/>
    <mergeCell ref="P129:U135"/>
    <mergeCell ref="F137:H137"/>
    <mergeCell ref="F161:H161"/>
    <mergeCell ref="K161:N161"/>
    <mergeCell ref="P161:U167"/>
    <mergeCell ref="K137:N137"/>
    <mergeCell ref="P137:U143"/>
    <mergeCell ref="F145:H145"/>
    <mergeCell ref="K145:N145"/>
    <mergeCell ref="P145:U151"/>
    <mergeCell ref="F153:H153"/>
    <mergeCell ref="K153:N153"/>
    <mergeCell ref="P153:U159"/>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34998626667073579"/>
  </sheetPr>
  <dimension ref="B2:U167"/>
  <sheetViews>
    <sheetView showGridLines="0" showRowColHeaders="0" topLeftCell="A33" zoomScale="80" zoomScaleNormal="80" workbookViewId="0">
      <selection activeCell="B114" sqref="B114:J114"/>
    </sheetView>
  </sheetViews>
  <sheetFormatPr defaultColWidth="9.21875" defaultRowHeight="16.8" x14ac:dyDescent="0.4"/>
  <cols>
    <col min="1" max="1" width="1.21875" style="4" customWidth="1"/>
    <col min="2" max="2" width="11.5546875" style="4" customWidth="1"/>
    <col min="3" max="4" width="9.21875" style="4"/>
    <col min="5" max="5" width="2.21875" style="4" customWidth="1"/>
    <col min="6" max="7" width="9.21875" style="4"/>
    <col min="8" max="8" width="0.77734375" style="4" customWidth="1"/>
    <col min="9" max="9" width="1.21875" style="4" customWidth="1"/>
    <col min="10" max="10" width="0.5546875" style="4" customWidth="1"/>
    <col min="11" max="12" width="9.21875" style="4"/>
    <col min="13" max="13" width="0.77734375" style="4" customWidth="1"/>
    <col min="14" max="14" width="1" style="4" customWidth="1"/>
    <col min="15" max="15" width="0.77734375" style="6" customWidth="1"/>
    <col min="16" max="17" width="9.21875" style="4"/>
    <col min="18" max="18" width="0.77734375" style="4" customWidth="1"/>
    <col min="19" max="20" width="9.21875" style="4"/>
    <col min="21" max="21" width="12.77734375" style="4" customWidth="1"/>
    <col min="22" max="16384" width="9.21875" style="4"/>
  </cols>
  <sheetData>
    <row r="2" spans="2:21" ht="24.6" x14ac:dyDescent="0.55000000000000004">
      <c r="C2" s="141" t="s">
        <v>10</v>
      </c>
      <c r="D2" s="141"/>
      <c r="E2" s="141"/>
      <c r="F2" s="141"/>
      <c r="G2" s="141"/>
      <c r="H2" s="141"/>
      <c r="I2" s="141"/>
      <c r="J2" s="141"/>
      <c r="K2" s="141"/>
      <c r="L2" s="141"/>
      <c r="M2" s="141"/>
      <c r="N2" s="141"/>
      <c r="O2" s="141"/>
      <c r="P2" s="141"/>
      <c r="Q2" s="141"/>
      <c r="R2" s="141"/>
      <c r="S2" s="141"/>
      <c r="T2" s="141"/>
    </row>
    <row r="4" spans="2:21" ht="12.75" customHeight="1" x14ac:dyDescent="0.4">
      <c r="C4" s="128" t="s">
        <v>57</v>
      </c>
      <c r="D4" s="128"/>
      <c r="E4" s="128"/>
      <c r="F4" s="128"/>
      <c r="G4" s="128"/>
      <c r="H4" s="128"/>
      <c r="I4" s="128"/>
      <c r="J4" s="128"/>
      <c r="K4" s="128"/>
      <c r="L4" s="128"/>
      <c r="M4" s="128"/>
      <c r="N4" s="128"/>
      <c r="O4" s="128"/>
      <c r="P4" s="128"/>
      <c r="Q4" s="128"/>
      <c r="R4" s="128"/>
      <c r="S4" s="128"/>
      <c r="T4" s="128"/>
      <c r="U4" s="128"/>
    </row>
    <row r="5" spans="2:21" x14ac:dyDescent="0.4">
      <c r="C5" s="128"/>
      <c r="D5" s="128"/>
      <c r="E5" s="128"/>
      <c r="F5" s="128"/>
      <c r="G5" s="128"/>
      <c r="H5" s="128"/>
      <c r="I5" s="128"/>
      <c r="J5" s="128"/>
      <c r="K5" s="128"/>
      <c r="L5" s="128"/>
      <c r="M5" s="128"/>
      <c r="N5" s="128"/>
      <c r="O5" s="128"/>
      <c r="P5" s="128"/>
      <c r="Q5" s="128"/>
      <c r="R5" s="128"/>
      <c r="S5" s="128"/>
      <c r="T5" s="128"/>
      <c r="U5" s="128"/>
    </row>
    <row r="6" spans="2:21" x14ac:dyDescent="0.4">
      <c r="C6" s="128"/>
      <c r="D6" s="128"/>
      <c r="E6" s="128"/>
      <c r="F6" s="128"/>
      <c r="G6" s="128"/>
      <c r="H6" s="128"/>
      <c r="I6" s="128"/>
      <c r="J6" s="128"/>
      <c r="K6" s="128"/>
      <c r="L6" s="128"/>
      <c r="M6" s="128"/>
      <c r="N6" s="128"/>
      <c r="O6" s="128"/>
      <c r="P6" s="128"/>
      <c r="Q6" s="128"/>
      <c r="R6" s="128"/>
      <c r="S6" s="128"/>
      <c r="T6" s="128"/>
      <c r="U6" s="128"/>
    </row>
    <row r="7" spans="2:21" x14ac:dyDescent="0.4">
      <c r="C7" s="128"/>
      <c r="D7" s="128"/>
      <c r="E7" s="128"/>
      <c r="F7" s="128"/>
      <c r="G7" s="128"/>
      <c r="H7" s="128"/>
      <c r="I7" s="128"/>
      <c r="J7" s="128"/>
      <c r="K7" s="128"/>
      <c r="L7" s="128"/>
      <c r="M7" s="128"/>
      <c r="N7" s="128"/>
      <c r="O7" s="128"/>
      <c r="P7" s="128"/>
      <c r="Q7" s="128"/>
      <c r="R7" s="128"/>
      <c r="S7" s="128"/>
      <c r="T7" s="128"/>
      <c r="U7" s="128"/>
    </row>
    <row r="9" spans="2:21" ht="31.5" customHeight="1" x14ac:dyDescent="0.4">
      <c r="C9" s="143" t="s">
        <v>4</v>
      </c>
      <c r="D9" s="143"/>
      <c r="F9" s="144"/>
      <c r="G9" s="145"/>
      <c r="H9" s="145"/>
      <c r="I9" s="145"/>
      <c r="J9" s="145"/>
      <c r="K9" s="145"/>
      <c r="L9" s="145"/>
      <c r="M9" s="145"/>
      <c r="N9" s="145"/>
      <c r="O9" s="145"/>
      <c r="P9" s="145"/>
      <c r="Q9" s="145"/>
      <c r="R9" s="145"/>
      <c r="S9" s="145"/>
      <c r="T9" s="146"/>
    </row>
    <row r="11" spans="2:21" ht="24" thickBot="1" x14ac:dyDescent="0.6">
      <c r="B11" s="102" t="s">
        <v>0</v>
      </c>
      <c r="C11" s="102"/>
      <c r="D11" s="102"/>
      <c r="E11" s="102"/>
      <c r="F11" s="102"/>
      <c r="G11" s="102"/>
      <c r="H11" s="102"/>
      <c r="I11" s="102"/>
      <c r="J11" s="102"/>
      <c r="K11" s="102"/>
      <c r="L11" s="36"/>
      <c r="M11" s="36"/>
      <c r="N11" s="36"/>
      <c r="O11" s="37"/>
      <c r="P11" s="36"/>
      <c r="Q11" s="36"/>
      <c r="R11" s="36"/>
      <c r="S11" s="36"/>
      <c r="T11" s="36"/>
      <c r="U11" s="34"/>
    </row>
    <row r="12" spans="2:21" ht="6.75" customHeight="1" x14ac:dyDescent="0.4"/>
    <row r="13" spans="2:21" ht="19.2" x14ac:dyDescent="0.4">
      <c r="B13" s="25" t="s">
        <v>27</v>
      </c>
      <c r="C13" s="26"/>
      <c r="D13" s="26"/>
      <c r="E13" s="26"/>
      <c r="F13" s="26"/>
      <c r="G13" s="26"/>
      <c r="H13" s="26"/>
      <c r="I13" s="26"/>
      <c r="J13" s="26"/>
      <c r="K13" s="26"/>
      <c r="L13" s="26"/>
      <c r="M13" s="26"/>
      <c r="N13" s="26"/>
      <c r="O13" s="26"/>
      <c r="P13" s="26"/>
      <c r="Q13" s="26"/>
      <c r="R13" s="26"/>
      <c r="S13" s="26"/>
    </row>
    <row r="14" spans="2:21" ht="9" customHeight="1" x14ac:dyDescent="0.4"/>
    <row r="15" spans="2:21" x14ac:dyDescent="0.4">
      <c r="F15" s="147"/>
      <c r="G15" s="147"/>
      <c r="H15" s="5"/>
      <c r="K15" s="148" t="s">
        <v>2</v>
      </c>
      <c r="L15" s="148"/>
      <c r="M15" s="5"/>
      <c r="P15" s="142" t="s">
        <v>3</v>
      </c>
      <c r="Q15" s="142"/>
    </row>
    <row r="16" spans="2:21" ht="5.25" customHeight="1" x14ac:dyDescent="0.4">
      <c r="F16" s="5"/>
      <c r="G16" s="5"/>
      <c r="H16" s="5"/>
      <c r="K16" s="7"/>
      <c r="L16" s="7"/>
      <c r="M16" s="7"/>
    </row>
    <row r="17" spans="2:20" ht="21.75" customHeight="1" x14ac:dyDescent="0.4">
      <c r="B17" s="97" t="s">
        <v>28</v>
      </c>
      <c r="C17" s="97"/>
      <c r="D17" s="97"/>
      <c r="E17" s="97"/>
      <c r="F17" s="97"/>
      <c r="G17" s="97"/>
      <c r="H17" s="8"/>
      <c r="K17" s="124"/>
      <c r="L17" s="125"/>
      <c r="M17" s="9"/>
      <c r="N17" s="10"/>
      <c r="O17" s="11"/>
      <c r="P17" s="126"/>
      <c r="Q17" s="127"/>
    </row>
    <row r="19" spans="2:20" ht="6" customHeight="1" x14ac:dyDescent="0.4"/>
    <row r="20" spans="2:20" ht="30.75" customHeight="1" x14ac:dyDescent="0.4">
      <c r="C20" s="137" t="s">
        <v>1</v>
      </c>
      <c r="D20" s="137"/>
      <c r="E20" s="12"/>
      <c r="F20" s="138" t="s">
        <v>29</v>
      </c>
      <c r="G20" s="138"/>
      <c r="H20" s="27"/>
      <c r="I20" s="28"/>
      <c r="J20" s="28"/>
      <c r="K20" s="138" t="s">
        <v>30</v>
      </c>
      <c r="L20" s="138"/>
      <c r="M20" s="9"/>
      <c r="N20" s="10"/>
      <c r="O20" s="11"/>
      <c r="P20" s="139" t="s">
        <v>31</v>
      </c>
      <c r="Q20" s="139"/>
      <c r="R20" s="10"/>
      <c r="S20" s="139" t="s">
        <v>30</v>
      </c>
      <c r="T20" s="139"/>
    </row>
    <row r="21" spans="2:20" ht="6.75" customHeight="1" x14ac:dyDescent="0.4"/>
    <row r="22" spans="2:20" x14ac:dyDescent="0.4">
      <c r="C22" s="122"/>
      <c r="D22" s="123"/>
      <c r="E22" s="10"/>
      <c r="F22" s="124"/>
      <c r="G22" s="125"/>
      <c r="H22" s="9"/>
      <c r="I22" s="10"/>
      <c r="J22" s="10"/>
      <c r="K22" s="124"/>
      <c r="L22" s="125"/>
      <c r="M22" s="9"/>
      <c r="N22" s="10"/>
      <c r="O22" s="11"/>
      <c r="P22" s="126"/>
      <c r="Q22" s="127"/>
      <c r="R22" s="10"/>
      <c r="S22" s="126"/>
      <c r="T22" s="127"/>
    </row>
    <row r="23" spans="2:20" ht="4.5" customHeight="1" x14ac:dyDescent="0.4">
      <c r="C23" s="10"/>
      <c r="D23" s="10"/>
      <c r="E23" s="10"/>
      <c r="F23" s="10"/>
      <c r="G23" s="10"/>
      <c r="H23" s="10"/>
      <c r="I23" s="10"/>
      <c r="J23" s="10"/>
      <c r="K23" s="10"/>
      <c r="L23" s="10"/>
      <c r="M23" s="10"/>
      <c r="N23" s="10"/>
      <c r="O23" s="11"/>
      <c r="P23" s="10"/>
      <c r="Q23" s="10"/>
      <c r="R23" s="10"/>
      <c r="S23" s="10"/>
      <c r="T23" s="10"/>
    </row>
    <row r="24" spans="2:20" x14ac:dyDescent="0.4">
      <c r="C24" s="122"/>
      <c r="D24" s="123"/>
      <c r="E24" s="10"/>
      <c r="F24" s="124"/>
      <c r="G24" s="125"/>
      <c r="H24" s="9"/>
      <c r="I24" s="10"/>
      <c r="J24" s="10"/>
      <c r="K24" s="124"/>
      <c r="L24" s="125"/>
      <c r="M24" s="9"/>
      <c r="N24" s="10"/>
      <c r="O24" s="11"/>
      <c r="P24" s="126"/>
      <c r="Q24" s="127"/>
      <c r="R24" s="10"/>
      <c r="S24" s="126"/>
      <c r="T24" s="127"/>
    </row>
    <row r="25" spans="2:20" ht="6.75" customHeight="1" x14ac:dyDescent="0.4">
      <c r="C25" s="10"/>
      <c r="D25" s="10"/>
      <c r="E25" s="10"/>
      <c r="F25" s="10"/>
      <c r="G25" s="10"/>
      <c r="H25" s="10"/>
      <c r="I25" s="10"/>
      <c r="J25" s="10"/>
      <c r="K25" s="10"/>
      <c r="L25" s="10"/>
      <c r="M25" s="10"/>
      <c r="N25" s="10"/>
      <c r="O25" s="11"/>
      <c r="P25" s="10"/>
      <c r="Q25" s="10"/>
      <c r="R25" s="10"/>
      <c r="S25" s="10"/>
      <c r="T25" s="10"/>
    </row>
    <row r="26" spans="2:20" x14ac:dyDescent="0.4">
      <c r="C26" s="122"/>
      <c r="D26" s="123"/>
      <c r="E26" s="10"/>
      <c r="F26" s="124"/>
      <c r="G26" s="125"/>
      <c r="H26" s="9"/>
      <c r="I26" s="10"/>
      <c r="J26" s="10"/>
      <c r="K26" s="124"/>
      <c r="L26" s="125"/>
      <c r="M26" s="9"/>
      <c r="N26" s="10"/>
      <c r="O26" s="11"/>
      <c r="P26" s="126"/>
      <c r="Q26" s="127"/>
      <c r="R26" s="10"/>
      <c r="S26" s="126"/>
      <c r="T26" s="127"/>
    </row>
    <row r="27" spans="2:20" ht="6" customHeight="1" x14ac:dyDescent="0.4">
      <c r="C27" s="10"/>
      <c r="D27" s="10"/>
      <c r="E27" s="10"/>
      <c r="F27" s="10"/>
      <c r="G27" s="10"/>
      <c r="H27" s="10"/>
      <c r="I27" s="10"/>
      <c r="J27" s="10"/>
      <c r="K27" s="10"/>
      <c r="L27" s="10"/>
      <c r="M27" s="10"/>
      <c r="N27" s="10"/>
      <c r="O27" s="11"/>
      <c r="P27" s="10"/>
      <c r="Q27" s="10"/>
      <c r="R27" s="10"/>
      <c r="S27" s="10"/>
      <c r="T27" s="10"/>
    </row>
    <row r="28" spans="2:20" x14ac:dyDescent="0.4">
      <c r="C28" s="122"/>
      <c r="D28" s="123"/>
      <c r="E28" s="10"/>
      <c r="F28" s="124"/>
      <c r="G28" s="125"/>
      <c r="H28" s="9"/>
      <c r="I28" s="10"/>
      <c r="J28" s="10"/>
      <c r="K28" s="124"/>
      <c r="L28" s="125"/>
      <c r="M28" s="9"/>
      <c r="N28" s="10"/>
      <c r="O28" s="11"/>
      <c r="P28" s="126"/>
      <c r="Q28" s="127"/>
      <c r="R28" s="10"/>
      <c r="S28" s="126"/>
      <c r="T28" s="127"/>
    </row>
    <row r="29" spans="2:20" ht="6" customHeight="1" x14ac:dyDescent="0.4">
      <c r="C29" s="10"/>
      <c r="D29" s="10"/>
      <c r="E29" s="10"/>
      <c r="F29" s="10"/>
      <c r="G29" s="10"/>
      <c r="H29" s="10"/>
      <c r="I29" s="10"/>
      <c r="J29" s="10"/>
      <c r="K29" s="13"/>
      <c r="L29" s="10"/>
      <c r="M29" s="10"/>
      <c r="N29" s="10"/>
      <c r="O29" s="11"/>
      <c r="P29" s="10"/>
      <c r="Q29" s="10"/>
      <c r="R29" s="10"/>
      <c r="S29" s="10"/>
      <c r="T29" s="10"/>
    </row>
    <row r="30" spans="2:20" x14ac:dyDescent="0.4">
      <c r="C30" s="122"/>
      <c r="D30" s="123"/>
      <c r="E30" s="10"/>
      <c r="F30" s="124"/>
      <c r="G30" s="125"/>
      <c r="H30" s="9"/>
      <c r="I30" s="10"/>
      <c r="J30" s="10"/>
      <c r="K30" s="124"/>
      <c r="L30" s="125"/>
      <c r="M30" s="9"/>
      <c r="N30" s="10"/>
      <c r="O30" s="11"/>
      <c r="P30" s="126"/>
      <c r="Q30" s="127"/>
      <c r="R30" s="10"/>
      <c r="S30" s="126"/>
      <c r="T30" s="127"/>
    </row>
    <row r="31" spans="2:20" ht="6" customHeight="1" x14ac:dyDescent="0.4">
      <c r="C31" s="10"/>
      <c r="D31" s="10"/>
      <c r="E31" s="10"/>
      <c r="F31" s="10"/>
      <c r="G31" s="10"/>
      <c r="H31" s="10"/>
      <c r="I31" s="10"/>
      <c r="J31" s="10"/>
      <c r="K31" s="10"/>
      <c r="L31" s="10"/>
      <c r="M31" s="10"/>
      <c r="N31" s="10"/>
      <c r="O31" s="11"/>
      <c r="P31" s="10"/>
      <c r="Q31" s="10"/>
      <c r="R31" s="10"/>
      <c r="S31" s="10"/>
      <c r="T31" s="10"/>
    </row>
    <row r="32" spans="2:20" x14ac:dyDescent="0.4">
      <c r="C32" s="122"/>
      <c r="D32" s="123"/>
      <c r="E32" s="10"/>
      <c r="F32" s="124"/>
      <c r="G32" s="125"/>
      <c r="H32" s="9"/>
      <c r="I32" s="10"/>
      <c r="J32" s="10"/>
      <c r="K32" s="124"/>
      <c r="L32" s="125"/>
      <c r="M32" s="9"/>
      <c r="N32" s="10"/>
      <c r="O32" s="11"/>
      <c r="P32" s="126"/>
      <c r="Q32" s="127"/>
      <c r="R32" s="10"/>
      <c r="S32" s="126"/>
      <c r="T32" s="127"/>
    </row>
    <row r="33" spans="3:20" ht="5.25" customHeight="1" x14ac:dyDescent="0.4">
      <c r="C33" s="13"/>
      <c r="D33" s="10"/>
      <c r="E33" s="10"/>
      <c r="F33" s="10"/>
      <c r="G33" s="10"/>
      <c r="H33" s="10"/>
      <c r="I33" s="10"/>
      <c r="J33" s="10"/>
      <c r="K33" s="10"/>
      <c r="L33" s="10"/>
      <c r="M33" s="10"/>
      <c r="N33" s="10"/>
      <c r="O33" s="11"/>
      <c r="P33" s="10"/>
      <c r="Q33" s="10"/>
      <c r="R33" s="10"/>
      <c r="S33" s="10"/>
      <c r="T33" s="10"/>
    </row>
    <row r="34" spans="3:20" x14ac:dyDescent="0.4">
      <c r="C34" s="122"/>
      <c r="D34" s="123"/>
      <c r="E34" s="10"/>
      <c r="F34" s="124"/>
      <c r="G34" s="125"/>
      <c r="H34" s="9"/>
      <c r="I34" s="10"/>
      <c r="J34" s="10"/>
      <c r="K34" s="124"/>
      <c r="L34" s="125"/>
      <c r="M34" s="9"/>
      <c r="N34" s="10"/>
      <c r="O34" s="11"/>
      <c r="P34" s="126"/>
      <c r="Q34" s="127"/>
      <c r="R34" s="10"/>
      <c r="S34" s="126"/>
      <c r="T34" s="127"/>
    </row>
    <row r="35" spans="3:20" ht="4.5" customHeight="1" x14ac:dyDescent="0.4">
      <c r="C35" s="10"/>
      <c r="D35" s="10"/>
      <c r="E35" s="10"/>
      <c r="F35" s="10"/>
      <c r="G35" s="10"/>
      <c r="H35" s="10"/>
      <c r="I35" s="10"/>
      <c r="J35" s="10"/>
      <c r="K35" s="10"/>
      <c r="L35" s="10"/>
      <c r="M35" s="10"/>
      <c r="N35" s="10"/>
      <c r="O35" s="11"/>
      <c r="P35" s="10"/>
      <c r="Q35" s="10"/>
      <c r="R35" s="10"/>
      <c r="S35" s="10"/>
      <c r="T35" s="10"/>
    </row>
    <row r="36" spans="3:20" x14ac:dyDescent="0.4">
      <c r="C36" s="122"/>
      <c r="D36" s="123"/>
      <c r="E36" s="10"/>
      <c r="F36" s="124"/>
      <c r="G36" s="125"/>
      <c r="H36" s="9"/>
      <c r="I36" s="10"/>
      <c r="J36" s="10"/>
      <c r="K36" s="124"/>
      <c r="L36" s="125"/>
      <c r="M36" s="9"/>
      <c r="N36" s="10"/>
      <c r="O36" s="11"/>
      <c r="P36" s="126"/>
      <c r="Q36" s="127"/>
      <c r="R36" s="10"/>
      <c r="S36" s="126"/>
      <c r="T36" s="127"/>
    </row>
    <row r="37" spans="3:20" ht="4.5" customHeight="1" x14ac:dyDescent="0.4">
      <c r="C37" s="10"/>
      <c r="D37" s="10"/>
      <c r="E37" s="10"/>
      <c r="F37" s="10"/>
      <c r="G37" s="10"/>
      <c r="H37" s="10"/>
      <c r="I37" s="10"/>
      <c r="J37" s="10"/>
      <c r="K37" s="10"/>
      <c r="L37" s="10"/>
      <c r="M37" s="10"/>
      <c r="N37" s="10"/>
      <c r="O37" s="11"/>
      <c r="P37" s="10"/>
      <c r="Q37" s="10"/>
      <c r="R37" s="10"/>
      <c r="S37" s="10"/>
      <c r="T37" s="10"/>
    </row>
    <row r="38" spans="3:20" x14ac:dyDescent="0.4">
      <c r="C38" s="122"/>
      <c r="D38" s="123"/>
      <c r="E38" s="10"/>
      <c r="F38" s="124"/>
      <c r="G38" s="125"/>
      <c r="H38" s="9"/>
      <c r="I38" s="10"/>
      <c r="J38" s="10"/>
      <c r="K38" s="124"/>
      <c r="L38" s="125"/>
      <c r="M38" s="9"/>
      <c r="N38" s="10"/>
      <c r="O38" s="11"/>
      <c r="P38" s="126"/>
      <c r="Q38" s="127"/>
      <c r="R38" s="10"/>
      <c r="S38" s="126"/>
      <c r="T38" s="127"/>
    </row>
    <row r="39" spans="3:20" ht="6.75" customHeight="1" x14ac:dyDescent="0.4">
      <c r="C39" s="10"/>
      <c r="D39" s="10"/>
      <c r="E39" s="10"/>
      <c r="F39" s="10"/>
      <c r="G39" s="10"/>
      <c r="H39" s="10"/>
      <c r="I39" s="10"/>
      <c r="J39" s="10"/>
      <c r="K39" s="10"/>
      <c r="L39" s="10"/>
      <c r="M39" s="10"/>
      <c r="N39" s="10"/>
      <c r="O39" s="11"/>
      <c r="P39" s="10"/>
      <c r="Q39" s="10"/>
      <c r="R39" s="10"/>
      <c r="S39" s="10"/>
      <c r="T39" s="10"/>
    </row>
    <row r="40" spans="3:20" x14ac:dyDescent="0.4">
      <c r="C40" s="122"/>
      <c r="D40" s="123"/>
      <c r="E40" s="10"/>
      <c r="F40" s="124"/>
      <c r="G40" s="125"/>
      <c r="H40" s="9"/>
      <c r="I40" s="10"/>
      <c r="J40" s="10"/>
      <c r="K40" s="124"/>
      <c r="L40" s="125"/>
      <c r="M40" s="9"/>
      <c r="N40" s="10"/>
      <c r="O40" s="11"/>
      <c r="P40" s="126"/>
      <c r="Q40" s="127"/>
      <c r="R40" s="10"/>
      <c r="S40" s="126"/>
      <c r="T40" s="127"/>
    </row>
    <row r="41" spans="3:20" ht="4.5" customHeight="1" x14ac:dyDescent="0.4">
      <c r="C41" s="14"/>
      <c r="D41" s="14"/>
      <c r="E41" s="15"/>
      <c r="F41" s="9"/>
      <c r="G41" s="9"/>
      <c r="H41" s="9"/>
      <c r="I41" s="10"/>
      <c r="J41" s="10"/>
      <c r="K41" s="9"/>
      <c r="L41" s="9"/>
      <c r="M41" s="9"/>
      <c r="N41" s="10"/>
      <c r="O41" s="11"/>
      <c r="P41" s="9"/>
      <c r="Q41" s="9"/>
      <c r="R41" s="10"/>
      <c r="S41" s="9"/>
      <c r="T41" s="9"/>
    </row>
    <row r="42" spans="3:20" x14ac:dyDescent="0.4">
      <c r="C42" s="122"/>
      <c r="D42" s="123"/>
      <c r="E42" s="10"/>
      <c r="F42" s="124"/>
      <c r="G42" s="125"/>
      <c r="H42" s="9"/>
      <c r="I42" s="10"/>
      <c r="J42" s="10"/>
      <c r="K42" s="124"/>
      <c r="L42" s="125"/>
      <c r="M42" s="9"/>
      <c r="N42" s="10"/>
      <c r="O42" s="11"/>
      <c r="P42" s="126"/>
      <c r="Q42" s="127"/>
      <c r="R42" s="10"/>
      <c r="S42" s="126"/>
      <c r="T42" s="127"/>
    </row>
    <row r="43" spans="3:20" ht="4.5" customHeight="1" x14ac:dyDescent="0.4">
      <c r="C43" s="14"/>
      <c r="D43" s="14"/>
      <c r="E43" s="15"/>
      <c r="F43" s="9"/>
      <c r="G43" s="9"/>
      <c r="H43" s="9"/>
      <c r="I43" s="10"/>
      <c r="J43" s="10"/>
      <c r="K43" s="9"/>
      <c r="L43" s="9"/>
      <c r="M43" s="9"/>
      <c r="N43" s="10"/>
      <c r="O43" s="11"/>
      <c r="P43" s="9"/>
      <c r="Q43" s="9"/>
      <c r="R43" s="10"/>
      <c r="S43" s="9"/>
      <c r="T43" s="9"/>
    </row>
    <row r="44" spans="3:20" x14ac:dyDescent="0.4">
      <c r="C44" s="122"/>
      <c r="D44" s="123"/>
      <c r="E44" s="10"/>
      <c r="F44" s="124"/>
      <c r="G44" s="125"/>
      <c r="H44" s="9"/>
      <c r="I44" s="10"/>
      <c r="J44" s="10"/>
      <c r="K44" s="124"/>
      <c r="L44" s="125"/>
      <c r="M44" s="9"/>
      <c r="N44" s="10"/>
      <c r="O44" s="11"/>
      <c r="P44" s="126"/>
      <c r="Q44" s="127"/>
      <c r="R44" s="10"/>
      <c r="S44" s="126"/>
      <c r="T44" s="127"/>
    </row>
    <row r="45" spans="3:20" ht="4.5" customHeight="1" x14ac:dyDescent="0.4">
      <c r="C45" s="14"/>
      <c r="D45" s="14"/>
      <c r="E45" s="15"/>
      <c r="F45" s="9"/>
      <c r="G45" s="9"/>
      <c r="H45" s="9"/>
      <c r="I45" s="10"/>
      <c r="J45" s="10"/>
      <c r="K45" s="9"/>
      <c r="L45" s="9"/>
      <c r="M45" s="9"/>
      <c r="N45" s="10"/>
      <c r="O45" s="11"/>
      <c r="P45" s="9"/>
      <c r="Q45" s="9"/>
      <c r="R45" s="10"/>
      <c r="S45" s="9"/>
      <c r="T45" s="9"/>
    </row>
    <row r="46" spans="3:20" x14ac:dyDescent="0.4">
      <c r="C46" s="122"/>
      <c r="D46" s="123"/>
      <c r="E46" s="10"/>
      <c r="F46" s="124"/>
      <c r="G46" s="125"/>
      <c r="H46" s="9"/>
      <c r="I46" s="10"/>
      <c r="J46" s="10"/>
      <c r="K46" s="124"/>
      <c r="L46" s="125"/>
      <c r="M46" s="9"/>
      <c r="N46" s="10"/>
      <c r="O46" s="11"/>
      <c r="P46" s="126"/>
      <c r="Q46" s="127"/>
      <c r="R46" s="10"/>
      <c r="S46" s="126"/>
      <c r="T46" s="127"/>
    </row>
    <row r="47" spans="3:20" ht="4.5" customHeight="1" x14ac:dyDescent="0.4">
      <c r="C47" s="14"/>
      <c r="D47" s="14"/>
      <c r="E47" s="15"/>
      <c r="F47" s="9"/>
      <c r="G47" s="9"/>
      <c r="H47" s="9"/>
      <c r="I47" s="10"/>
      <c r="J47" s="10"/>
      <c r="K47" s="9"/>
      <c r="L47" s="9"/>
      <c r="M47" s="9"/>
      <c r="N47" s="10"/>
      <c r="O47" s="11"/>
      <c r="P47" s="9"/>
      <c r="Q47" s="9"/>
      <c r="R47" s="10"/>
      <c r="S47" s="9"/>
      <c r="T47" s="9"/>
    </row>
    <row r="48" spans="3:20" x14ac:dyDescent="0.4">
      <c r="C48" s="122"/>
      <c r="D48" s="123"/>
      <c r="E48" s="10"/>
      <c r="F48" s="124"/>
      <c r="G48" s="125"/>
      <c r="H48" s="9"/>
      <c r="I48" s="10"/>
      <c r="J48" s="10"/>
      <c r="K48" s="124"/>
      <c r="L48" s="125"/>
      <c r="M48" s="9"/>
      <c r="N48" s="10"/>
      <c r="O48" s="11"/>
      <c r="P48" s="126"/>
      <c r="Q48" s="127"/>
      <c r="R48" s="10"/>
      <c r="S48" s="126"/>
      <c r="T48" s="127"/>
    </row>
    <row r="49" spans="2:20" ht="4.5" customHeight="1" x14ac:dyDescent="0.4">
      <c r="C49" s="14"/>
      <c r="D49" s="14"/>
      <c r="E49" s="15"/>
      <c r="F49" s="9"/>
      <c r="G49" s="9"/>
      <c r="H49" s="9"/>
      <c r="I49" s="10"/>
      <c r="J49" s="10"/>
      <c r="K49" s="9"/>
      <c r="L49" s="9"/>
      <c r="M49" s="9"/>
      <c r="N49" s="10"/>
      <c r="O49" s="11"/>
      <c r="P49" s="9"/>
      <c r="Q49" s="9"/>
      <c r="R49" s="10"/>
      <c r="S49" s="9"/>
      <c r="T49" s="9"/>
    </row>
    <row r="50" spans="2:20" x14ac:dyDescent="0.4">
      <c r="C50" s="122"/>
      <c r="D50" s="123"/>
      <c r="E50" s="10"/>
      <c r="F50" s="124"/>
      <c r="G50" s="125"/>
      <c r="H50" s="9"/>
      <c r="I50" s="10"/>
      <c r="J50" s="10"/>
      <c r="K50" s="124"/>
      <c r="L50" s="125"/>
      <c r="M50" s="9"/>
      <c r="N50" s="10"/>
      <c r="O50" s="11"/>
      <c r="P50" s="126"/>
      <c r="Q50" s="127"/>
      <c r="R50" s="10"/>
      <c r="S50" s="126"/>
      <c r="T50" s="127"/>
    </row>
    <row r="51" spans="2:20" ht="3.75" customHeight="1" x14ac:dyDescent="0.4">
      <c r="C51" s="14"/>
      <c r="D51" s="14"/>
      <c r="E51" s="15"/>
      <c r="F51" s="9"/>
      <c r="G51" s="9"/>
      <c r="H51" s="9"/>
      <c r="I51" s="10"/>
      <c r="J51" s="10"/>
      <c r="K51" s="9"/>
      <c r="L51" s="9"/>
      <c r="M51" s="9"/>
      <c r="N51" s="10"/>
      <c r="O51" s="11"/>
      <c r="P51" s="9"/>
      <c r="Q51" s="9"/>
      <c r="R51" s="10"/>
      <c r="S51" s="9"/>
      <c r="T51" s="9"/>
    </row>
    <row r="52" spans="2:20" x14ac:dyDescent="0.4">
      <c r="C52" s="122"/>
      <c r="D52" s="123"/>
      <c r="E52" s="10"/>
      <c r="F52" s="124"/>
      <c r="G52" s="125"/>
      <c r="H52" s="9"/>
      <c r="I52" s="10"/>
      <c r="J52" s="10"/>
      <c r="K52" s="124"/>
      <c r="L52" s="125"/>
      <c r="M52" s="9"/>
      <c r="N52" s="10"/>
      <c r="O52" s="11"/>
      <c r="P52" s="126"/>
      <c r="Q52" s="127"/>
      <c r="R52" s="10"/>
      <c r="S52" s="126"/>
      <c r="T52" s="127"/>
    </row>
    <row r="53" spans="2:20" ht="3" customHeight="1" x14ac:dyDescent="0.4">
      <c r="C53" s="14"/>
      <c r="D53" s="14"/>
      <c r="E53" s="15"/>
      <c r="F53" s="9"/>
      <c r="G53" s="9"/>
      <c r="H53" s="9"/>
      <c r="I53" s="10"/>
      <c r="J53" s="10"/>
      <c r="K53" s="9"/>
      <c r="L53" s="9"/>
      <c r="M53" s="9"/>
      <c r="N53" s="10"/>
      <c r="O53" s="11"/>
      <c r="P53" s="9"/>
      <c r="Q53" s="9"/>
      <c r="R53" s="10"/>
      <c r="S53" s="9"/>
      <c r="T53" s="9"/>
    </row>
    <row r="54" spans="2:20" x14ac:dyDescent="0.4">
      <c r="C54" s="122"/>
      <c r="D54" s="123"/>
      <c r="E54" s="10"/>
      <c r="F54" s="124"/>
      <c r="G54" s="125"/>
      <c r="H54" s="9"/>
      <c r="I54" s="10"/>
      <c r="J54" s="10"/>
      <c r="K54" s="124"/>
      <c r="L54" s="125"/>
      <c r="M54" s="9"/>
      <c r="N54" s="10"/>
      <c r="O54" s="11"/>
      <c r="P54" s="126"/>
      <c r="Q54" s="127"/>
      <c r="R54" s="10"/>
      <c r="S54" s="126"/>
      <c r="T54" s="127"/>
    </row>
    <row r="55" spans="2:20" ht="4.5" customHeight="1" x14ac:dyDescent="0.4">
      <c r="C55" s="14"/>
      <c r="D55" s="14"/>
      <c r="E55" s="15"/>
      <c r="F55" s="9"/>
      <c r="G55" s="9"/>
      <c r="H55" s="9"/>
      <c r="I55" s="10"/>
      <c r="J55" s="10"/>
      <c r="K55" s="9"/>
      <c r="L55" s="9"/>
      <c r="M55" s="9"/>
      <c r="N55" s="10"/>
      <c r="O55" s="11"/>
      <c r="P55" s="9"/>
      <c r="Q55" s="9"/>
      <c r="R55" s="10"/>
      <c r="S55" s="9"/>
      <c r="T55" s="9"/>
    </row>
    <row r="56" spans="2:20" x14ac:dyDescent="0.4">
      <c r="C56" s="122"/>
      <c r="D56" s="123"/>
      <c r="E56" s="10"/>
      <c r="F56" s="124"/>
      <c r="G56" s="125"/>
      <c r="H56" s="9"/>
      <c r="I56" s="10"/>
      <c r="J56" s="10"/>
      <c r="K56" s="124"/>
      <c r="L56" s="125"/>
      <c r="M56" s="9"/>
      <c r="N56" s="10"/>
      <c r="O56" s="11"/>
      <c r="P56" s="126"/>
      <c r="Q56" s="127"/>
      <c r="R56" s="10"/>
      <c r="S56" s="126"/>
      <c r="T56" s="127"/>
    </row>
    <row r="57" spans="2:20" ht="4.5" customHeight="1" x14ac:dyDescent="0.4">
      <c r="C57" s="14"/>
      <c r="D57" s="14"/>
      <c r="E57" s="15"/>
      <c r="F57" s="9"/>
      <c r="G57" s="9"/>
      <c r="H57" s="9"/>
      <c r="I57" s="10"/>
      <c r="J57" s="10"/>
      <c r="K57" s="9"/>
      <c r="L57" s="9"/>
      <c r="M57" s="9"/>
      <c r="N57" s="10"/>
      <c r="O57" s="11"/>
      <c r="P57" s="9"/>
      <c r="Q57" s="9"/>
      <c r="R57" s="10"/>
      <c r="S57" s="9"/>
      <c r="T57" s="9"/>
    </row>
    <row r="58" spans="2:20" x14ac:dyDescent="0.4">
      <c r="C58" s="122"/>
      <c r="D58" s="123"/>
      <c r="E58" s="10"/>
      <c r="F58" s="124"/>
      <c r="G58" s="125"/>
      <c r="H58" s="9"/>
      <c r="I58" s="10"/>
      <c r="J58" s="10"/>
      <c r="K58" s="124"/>
      <c r="L58" s="125"/>
      <c r="M58" s="9"/>
      <c r="N58" s="10"/>
      <c r="O58" s="11"/>
      <c r="P58" s="126"/>
      <c r="Q58" s="127"/>
      <c r="R58" s="10"/>
      <c r="S58" s="126"/>
      <c r="T58" s="127"/>
    </row>
    <row r="59" spans="2:20" ht="4.5" customHeight="1" x14ac:dyDescent="0.4">
      <c r="C59" s="14"/>
      <c r="D59" s="14"/>
      <c r="E59" s="15"/>
      <c r="F59" s="9"/>
      <c r="G59" s="9"/>
      <c r="H59" s="9"/>
      <c r="I59" s="10"/>
      <c r="J59" s="10"/>
      <c r="K59" s="9"/>
      <c r="L59" s="9"/>
      <c r="M59" s="9"/>
      <c r="N59" s="10"/>
      <c r="O59" s="11"/>
      <c r="P59" s="9"/>
      <c r="Q59" s="9"/>
      <c r="R59" s="10"/>
      <c r="S59" s="9"/>
      <c r="T59" s="9"/>
    </row>
    <row r="60" spans="2:20" x14ac:dyDescent="0.4">
      <c r="C60" s="122"/>
      <c r="D60" s="123"/>
      <c r="E60" s="10"/>
      <c r="F60" s="124"/>
      <c r="G60" s="125"/>
      <c r="H60" s="9"/>
      <c r="I60" s="10"/>
      <c r="J60" s="10"/>
      <c r="K60" s="124"/>
      <c r="L60" s="125"/>
      <c r="M60" s="9"/>
      <c r="N60" s="10"/>
      <c r="O60" s="11"/>
      <c r="P60" s="126"/>
      <c r="Q60" s="127"/>
      <c r="R60" s="10"/>
      <c r="S60" s="126"/>
      <c r="T60" s="127"/>
    </row>
    <row r="61" spans="2:20" x14ac:dyDescent="0.4">
      <c r="B61" s="6"/>
      <c r="C61" s="16"/>
      <c r="D61" s="16"/>
      <c r="E61" s="11"/>
      <c r="F61" s="17"/>
      <c r="G61" s="17"/>
      <c r="H61" s="17"/>
      <c r="I61" s="11"/>
      <c r="J61" s="11"/>
      <c r="K61" s="17"/>
      <c r="L61" s="17"/>
      <c r="M61" s="17"/>
      <c r="N61" s="11"/>
      <c r="O61" s="11"/>
      <c r="P61" s="17"/>
      <c r="Q61" s="17"/>
      <c r="R61" s="11"/>
      <c r="S61" s="17"/>
      <c r="T61" s="17"/>
    </row>
    <row r="62" spans="2:20" x14ac:dyDescent="0.4">
      <c r="B62" s="6"/>
      <c r="C62" s="112" t="s">
        <v>46</v>
      </c>
      <c r="D62" s="112"/>
      <c r="E62" s="29"/>
      <c r="F62" s="113">
        <f>IFERROR(SUM(F22:G60)," ")</f>
        <v>0</v>
      </c>
      <c r="G62" s="113"/>
      <c r="H62" s="52"/>
      <c r="I62" s="53"/>
      <c r="J62" s="53"/>
      <c r="K62" s="113">
        <f>IFERROR(SUM(K22:L60)," ")</f>
        <v>0</v>
      </c>
      <c r="L62" s="113"/>
      <c r="M62" s="17"/>
      <c r="N62" s="29"/>
      <c r="O62" s="29"/>
      <c r="P62" s="114">
        <f>IFERROR(SUM(P22:Q60)," ")</f>
        <v>0</v>
      </c>
      <c r="Q62" s="114"/>
      <c r="R62" s="54"/>
      <c r="S62" s="114">
        <f>IFERROR(SUM(S22:T60)," ")</f>
        <v>0</v>
      </c>
      <c r="T62" s="114"/>
    </row>
    <row r="63" spans="2:20" ht="3" customHeight="1" x14ac:dyDescent="0.4">
      <c r="B63" s="6"/>
      <c r="C63" s="17"/>
      <c r="D63" s="17"/>
      <c r="E63" s="29"/>
      <c r="F63" s="17"/>
      <c r="G63" s="17"/>
      <c r="H63" s="17"/>
      <c r="I63" s="29"/>
      <c r="J63" s="29"/>
      <c r="K63" s="17"/>
      <c r="L63" s="17"/>
      <c r="M63" s="17"/>
      <c r="N63" s="29"/>
      <c r="O63" s="29"/>
      <c r="P63" s="17"/>
      <c r="Q63" s="17"/>
      <c r="R63" s="29"/>
      <c r="S63" s="17"/>
      <c r="T63" s="17"/>
    </row>
    <row r="64" spans="2:20" x14ac:dyDescent="0.4">
      <c r="B64" s="6"/>
      <c r="C64" s="16"/>
      <c r="D64" s="16"/>
      <c r="E64" s="11"/>
      <c r="F64" s="17"/>
      <c r="G64" s="17"/>
      <c r="H64" s="17"/>
      <c r="I64" s="11"/>
      <c r="J64" s="11"/>
      <c r="K64" s="120" t="s">
        <v>2</v>
      </c>
      <c r="L64" s="120"/>
      <c r="M64" s="17"/>
      <c r="N64" s="11"/>
      <c r="O64" s="11"/>
      <c r="P64" s="17"/>
      <c r="Q64" s="17"/>
      <c r="R64" s="11"/>
      <c r="S64" s="121" t="s">
        <v>3</v>
      </c>
      <c r="T64" s="121"/>
    </row>
    <row r="65" spans="2:20" ht="5.25" customHeight="1" thickBot="1" x14ac:dyDescent="0.45">
      <c r="B65" s="6"/>
      <c r="C65" s="16"/>
      <c r="D65" s="16"/>
      <c r="E65" s="11"/>
      <c r="F65" s="17"/>
      <c r="G65" s="17"/>
      <c r="H65" s="17"/>
      <c r="I65" s="11"/>
      <c r="J65" s="11"/>
      <c r="K65" s="17"/>
      <c r="L65" s="17"/>
      <c r="M65" s="17"/>
      <c r="N65" s="11"/>
      <c r="O65" s="11"/>
      <c r="P65" s="17"/>
      <c r="Q65" s="17"/>
      <c r="R65" s="11"/>
      <c r="S65" s="17"/>
      <c r="T65" s="17"/>
    </row>
    <row r="66" spans="2:20" ht="17.399999999999999" thickBot="1" x14ac:dyDescent="0.45">
      <c r="B66" s="6"/>
      <c r="C66" s="115" t="s">
        <v>32</v>
      </c>
      <c r="D66" s="115"/>
      <c r="E66" s="115"/>
      <c r="F66" s="115"/>
      <c r="G66" s="115"/>
      <c r="H66" s="17"/>
      <c r="I66" s="11"/>
      <c r="J66" s="11"/>
      <c r="K66" s="116" t="str">
        <f>IFERROR(SUM(F22:G60)/SUM(K22:L60),"Calculated Cell ")</f>
        <v xml:space="preserve">Calculated Cell </v>
      </c>
      <c r="L66" s="117"/>
      <c r="M66" s="50"/>
      <c r="N66" s="51"/>
      <c r="O66" s="51"/>
      <c r="P66" s="50"/>
      <c r="Q66" s="50"/>
      <c r="R66" s="51"/>
      <c r="S66" s="118" t="str">
        <f>IFERROR(SUM(P22:Q60)/SUM(S22:T60),"Calculated Cell ")</f>
        <v xml:space="preserve">Calculated Cell </v>
      </c>
      <c r="T66" s="119"/>
    </row>
    <row r="67" spans="2:20" x14ac:dyDescent="0.4">
      <c r="B67" s="6"/>
      <c r="C67" s="39"/>
      <c r="D67" s="39"/>
      <c r="E67" s="39"/>
      <c r="F67" s="39"/>
      <c r="G67" s="39"/>
      <c r="H67" s="17"/>
      <c r="I67" s="11"/>
      <c r="J67" s="11"/>
      <c r="K67" s="40"/>
      <c r="L67" s="40"/>
      <c r="M67" s="17"/>
      <c r="N67" s="11"/>
      <c r="O67" s="11"/>
      <c r="P67" s="17"/>
      <c r="Q67" s="17"/>
      <c r="R67" s="11"/>
      <c r="S67" s="40"/>
      <c r="T67" s="40"/>
    </row>
    <row r="68" spans="2:20" ht="21" customHeight="1" x14ac:dyDescent="0.4">
      <c r="B68" s="129" t="s">
        <v>47</v>
      </c>
      <c r="C68" s="129"/>
      <c r="D68" s="129"/>
      <c r="E68" s="11"/>
      <c r="F68" s="17"/>
      <c r="G68" s="17"/>
      <c r="H68" s="17"/>
      <c r="I68" s="11"/>
      <c r="J68" s="11"/>
      <c r="K68" s="17"/>
      <c r="L68" s="17"/>
      <c r="M68" s="17"/>
      <c r="N68" s="11"/>
      <c r="O68" s="11"/>
      <c r="P68" s="17"/>
      <c r="Q68" s="17"/>
      <c r="R68" s="11"/>
      <c r="S68" s="17"/>
      <c r="T68" s="17"/>
    </row>
    <row r="69" spans="2:20" ht="9.75" customHeight="1" x14ac:dyDescent="0.4">
      <c r="B69" s="6"/>
      <c r="C69" s="16"/>
      <c r="D69" s="16"/>
      <c r="E69" s="11"/>
      <c r="F69" s="17"/>
      <c r="G69" s="17"/>
      <c r="H69" s="17"/>
      <c r="I69" s="11"/>
      <c r="J69" s="11"/>
      <c r="K69" s="17"/>
      <c r="L69" s="17"/>
      <c r="M69" s="17"/>
      <c r="N69" s="11"/>
      <c r="O69" s="11"/>
      <c r="P69" s="17"/>
      <c r="Q69" s="17"/>
      <c r="R69" s="11"/>
      <c r="S69" s="17"/>
      <c r="T69" s="17"/>
    </row>
    <row r="70" spans="2:20" ht="16.5" customHeight="1" x14ac:dyDescent="0.4">
      <c r="B70" s="6"/>
      <c r="C70" s="136" t="str">
        <f>Calculations!I93</f>
        <v>Participation Proportionality</v>
      </c>
      <c r="D70" s="136"/>
      <c r="E70" s="136"/>
      <c r="F70" s="136"/>
      <c r="G70" s="136"/>
      <c r="H70" s="17"/>
      <c r="I70" s="31"/>
      <c r="J70" s="31"/>
      <c r="K70" s="30"/>
      <c r="L70" s="30"/>
      <c r="M70" s="30"/>
      <c r="N70" s="31"/>
      <c r="O70" s="31"/>
      <c r="P70" s="30"/>
      <c r="Q70" s="30"/>
      <c r="R70" s="31"/>
      <c r="S70" s="30"/>
      <c r="T70" s="30"/>
    </row>
    <row r="71" spans="2:20" x14ac:dyDescent="0.4">
      <c r="B71" s="6"/>
      <c r="C71" s="136"/>
      <c r="D71" s="136"/>
      <c r="E71" s="136"/>
      <c r="F71" s="136"/>
      <c r="G71" s="136"/>
      <c r="H71" s="17"/>
      <c r="I71" s="31"/>
      <c r="J71" s="31"/>
      <c r="K71" s="17"/>
      <c r="L71" s="17"/>
      <c r="M71" s="17"/>
      <c r="N71" s="11"/>
      <c r="O71" s="11"/>
      <c r="P71" s="17"/>
      <c r="Q71" s="17"/>
      <c r="R71" s="11"/>
      <c r="S71" s="17"/>
      <c r="T71" s="30"/>
    </row>
    <row r="72" spans="2:20" ht="4.5" customHeight="1" x14ac:dyDescent="0.4">
      <c r="B72" s="6"/>
      <c r="C72" s="136"/>
      <c r="D72" s="136"/>
      <c r="E72" s="136"/>
      <c r="F72" s="136"/>
      <c r="G72" s="136"/>
      <c r="H72" s="17"/>
      <c r="I72" s="31"/>
      <c r="J72" s="31"/>
      <c r="K72" s="17"/>
      <c r="L72" s="17"/>
      <c r="M72" s="17"/>
      <c r="N72" s="11"/>
      <c r="O72" s="11"/>
      <c r="P72" s="17"/>
      <c r="Q72" s="17"/>
      <c r="R72" s="11"/>
      <c r="S72" s="17"/>
      <c r="T72" s="30"/>
    </row>
    <row r="73" spans="2:20" ht="4.5" customHeight="1" x14ac:dyDescent="0.4">
      <c r="B73" s="6"/>
      <c r="C73" s="16"/>
      <c r="D73" s="16"/>
      <c r="E73" s="11"/>
      <c r="F73" s="17"/>
      <c r="G73" s="17"/>
      <c r="H73" s="17"/>
      <c r="I73" s="31"/>
      <c r="J73" s="31"/>
      <c r="K73" s="17"/>
      <c r="L73" s="17"/>
      <c r="M73" s="17"/>
      <c r="N73" s="11"/>
      <c r="O73" s="11"/>
      <c r="P73" s="17"/>
      <c r="Q73" s="17"/>
      <c r="R73" s="11"/>
      <c r="S73" s="17"/>
      <c r="T73" s="30"/>
    </row>
    <row r="74" spans="2:20" x14ac:dyDescent="0.4">
      <c r="B74" s="6"/>
      <c r="C74" s="135" t="str">
        <f>Calculations!I94</f>
        <v>Participation Proportionality</v>
      </c>
      <c r="D74" s="135"/>
      <c r="E74" s="135"/>
      <c r="F74" s="135"/>
      <c r="G74" s="135"/>
      <c r="H74" s="17"/>
      <c r="I74" s="31"/>
      <c r="J74" s="31"/>
      <c r="K74" s="17"/>
      <c r="L74" s="17"/>
      <c r="M74" s="17"/>
      <c r="N74" s="11"/>
      <c r="O74" s="11"/>
      <c r="P74" s="17"/>
      <c r="Q74" s="17"/>
      <c r="R74" s="11"/>
      <c r="S74" s="17"/>
      <c r="T74" s="30"/>
    </row>
    <row r="75" spans="2:20" x14ac:dyDescent="0.4">
      <c r="B75" s="6"/>
      <c r="C75" s="135"/>
      <c r="D75" s="135"/>
      <c r="E75" s="135"/>
      <c r="F75" s="135"/>
      <c r="G75" s="135"/>
      <c r="H75" s="17"/>
      <c r="I75" s="31"/>
      <c r="J75" s="31"/>
      <c r="K75" s="17"/>
      <c r="L75" s="17"/>
      <c r="M75" s="17"/>
      <c r="N75" s="11"/>
      <c r="O75" s="11"/>
      <c r="P75" s="17"/>
      <c r="Q75" s="17"/>
      <c r="R75" s="11"/>
      <c r="S75" s="17"/>
      <c r="T75" s="30"/>
    </row>
    <row r="76" spans="2:20" ht="57.75" customHeight="1" x14ac:dyDescent="0.4">
      <c r="B76" s="6"/>
      <c r="C76" s="135"/>
      <c r="D76" s="135"/>
      <c r="E76" s="135"/>
      <c r="F76" s="135"/>
      <c r="G76" s="135"/>
      <c r="H76" s="17"/>
      <c r="I76" s="31"/>
      <c r="J76" s="31"/>
      <c r="K76" s="17"/>
      <c r="L76" s="17"/>
      <c r="M76" s="17"/>
      <c r="N76" s="11"/>
      <c r="O76" s="11"/>
      <c r="P76" s="17"/>
      <c r="Q76" s="17"/>
      <c r="R76" s="11"/>
      <c r="S76" s="17"/>
      <c r="T76" s="30"/>
    </row>
    <row r="77" spans="2:20" x14ac:dyDescent="0.4">
      <c r="B77" s="6"/>
      <c r="C77" s="135"/>
      <c r="D77" s="135"/>
      <c r="E77" s="135"/>
      <c r="F77" s="135"/>
      <c r="G77" s="135"/>
      <c r="H77" s="17"/>
      <c r="I77" s="31"/>
      <c r="J77" s="31"/>
      <c r="K77" s="17"/>
      <c r="L77" s="17"/>
      <c r="M77" s="17"/>
      <c r="N77" s="11"/>
      <c r="O77" s="11"/>
      <c r="P77" s="17"/>
      <c r="Q77" s="17"/>
      <c r="R77" s="11"/>
      <c r="S77" s="17"/>
      <c r="T77" s="30"/>
    </row>
    <row r="78" spans="2:20" x14ac:dyDescent="0.4">
      <c r="B78" s="6"/>
      <c r="C78" s="135"/>
      <c r="D78" s="135"/>
      <c r="E78" s="135"/>
      <c r="F78" s="135"/>
      <c r="G78" s="135"/>
      <c r="H78" s="17"/>
      <c r="I78" s="31"/>
      <c r="J78" s="31"/>
      <c r="K78" s="17"/>
      <c r="L78" s="17"/>
      <c r="M78" s="17"/>
      <c r="N78" s="11"/>
      <c r="O78" s="11"/>
      <c r="P78" s="17"/>
      <c r="Q78" s="17"/>
      <c r="R78" s="11"/>
      <c r="S78" s="17"/>
      <c r="T78" s="30"/>
    </row>
    <row r="79" spans="2:20" ht="33.75" customHeight="1" x14ac:dyDescent="0.4">
      <c r="C79" s="135"/>
      <c r="D79" s="135"/>
      <c r="E79" s="135"/>
      <c r="F79" s="135"/>
      <c r="G79" s="135"/>
      <c r="H79" s="19"/>
      <c r="I79" s="32"/>
      <c r="J79" s="32"/>
      <c r="K79" s="33"/>
      <c r="L79" s="33"/>
      <c r="M79" s="33"/>
      <c r="N79" s="32"/>
      <c r="O79" s="32"/>
      <c r="P79" s="33"/>
      <c r="Q79" s="33"/>
      <c r="R79" s="32"/>
      <c r="S79" s="33"/>
      <c r="T79" s="33"/>
    </row>
    <row r="80" spans="2:20" ht="22.5" customHeight="1" x14ac:dyDescent="0.4">
      <c r="C80" s="14"/>
      <c r="D80" s="14"/>
      <c r="E80" s="15"/>
      <c r="F80" s="19"/>
      <c r="G80" s="19"/>
      <c r="H80" s="19"/>
      <c r="I80" s="15"/>
      <c r="J80" s="15"/>
      <c r="K80" s="19"/>
      <c r="L80" s="19"/>
      <c r="M80" s="19"/>
      <c r="N80" s="15"/>
      <c r="O80" s="20"/>
      <c r="P80" s="19"/>
      <c r="Q80" s="19"/>
      <c r="R80" s="15"/>
      <c r="S80" s="19"/>
      <c r="T80" s="19"/>
    </row>
    <row r="81" spans="2:21" ht="9" customHeight="1" x14ac:dyDescent="0.4">
      <c r="D81" s="21"/>
      <c r="E81" s="21"/>
      <c r="F81" s="21"/>
      <c r="G81" s="21"/>
      <c r="H81" s="21"/>
      <c r="I81" s="21"/>
      <c r="J81" s="21"/>
      <c r="K81" s="21"/>
      <c r="L81" s="21"/>
      <c r="M81" s="21"/>
      <c r="N81" s="21"/>
      <c r="O81" s="22"/>
      <c r="P81" s="21"/>
      <c r="Q81" s="21"/>
      <c r="R81" s="21"/>
      <c r="S81" s="21"/>
    </row>
    <row r="82" spans="2:21" x14ac:dyDescent="0.4">
      <c r="D82" s="21"/>
      <c r="E82" s="21"/>
      <c r="F82" s="21"/>
      <c r="G82" s="21"/>
      <c r="H82" s="21"/>
      <c r="I82" s="21"/>
      <c r="J82" s="21"/>
      <c r="K82" s="21"/>
      <c r="L82" s="21"/>
      <c r="M82" s="21"/>
      <c r="N82" s="21"/>
      <c r="O82" s="22"/>
      <c r="P82" s="21"/>
      <c r="Q82" s="21"/>
      <c r="R82" s="21"/>
      <c r="S82" s="21"/>
    </row>
    <row r="83" spans="2:21" ht="8.25" customHeight="1" x14ac:dyDescent="0.4">
      <c r="B83" s="101" t="s">
        <v>5</v>
      </c>
      <c r="C83" s="101"/>
      <c r="D83" s="101"/>
      <c r="E83" s="101"/>
      <c r="F83" s="101"/>
      <c r="G83" s="101"/>
      <c r="H83" s="18"/>
      <c r="I83" s="18"/>
      <c r="J83" s="18"/>
      <c r="K83" s="18"/>
      <c r="L83" s="18"/>
      <c r="M83" s="18"/>
      <c r="N83" s="18"/>
      <c r="O83" s="18"/>
      <c r="P83" s="18"/>
      <c r="Q83" s="18"/>
      <c r="R83" s="18"/>
      <c r="S83" s="18"/>
    </row>
    <row r="84" spans="2:21" ht="16.95" customHeight="1" thickBot="1" x14ac:dyDescent="0.45">
      <c r="B84" s="102"/>
      <c r="C84" s="102"/>
      <c r="D84" s="102"/>
      <c r="E84" s="102"/>
      <c r="F84" s="102"/>
      <c r="G84" s="102"/>
      <c r="H84" s="34"/>
      <c r="I84" s="34"/>
      <c r="J84" s="34"/>
      <c r="K84" s="34"/>
      <c r="L84" s="34"/>
      <c r="M84" s="34"/>
      <c r="N84" s="34"/>
      <c r="O84" s="35"/>
      <c r="P84" s="34"/>
      <c r="Q84" s="34"/>
      <c r="R84" s="34"/>
      <c r="S84" s="34"/>
      <c r="T84" s="34"/>
      <c r="U84" s="34"/>
    </row>
    <row r="85" spans="2:21" ht="5.25" customHeight="1" x14ac:dyDescent="0.4"/>
    <row r="86" spans="2:21" ht="19.2" x14ac:dyDescent="0.45">
      <c r="B86" s="38" t="s">
        <v>33</v>
      </c>
    </row>
    <row r="87" spans="2:21" ht="9" customHeight="1" x14ac:dyDescent="0.45">
      <c r="B87" s="38"/>
    </row>
    <row r="88" spans="2:21" ht="19.2" x14ac:dyDescent="0.45">
      <c r="B88" s="130" t="s">
        <v>34</v>
      </c>
      <c r="C88" s="130"/>
      <c r="D88" s="130"/>
      <c r="F88" s="131" t="str">
        <f>IFERROR(Calculations!I89,"Calculated Cell")</f>
        <v>Calculated Cell</v>
      </c>
      <c r="G88" s="132"/>
      <c r="H88" s="132"/>
      <c r="I88" s="132"/>
      <c r="J88" s="132"/>
      <c r="K88" s="133"/>
    </row>
    <row r="89" spans="2:21" ht="19.2" x14ac:dyDescent="0.45">
      <c r="B89" s="38"/>
    </row>
    <row r="90" spans="2:21" ht="19.2" x14ac:dyDescent="0.45">
      <c r="B90" s="130" t="s">
        <v>35</v>
      </c>
      <c r="C90" s="130"/>
      <c r="D90" s="130"/>
    </row>
    <row r="91" spans="2:21" ht="6.75" customHeight="1" x14ac:dyDescent="0.45">
      <c r="B91" s="38"/>
    </row>
    <row r="92" spans="2:21" ht="17.25" customHeight="1" x14ac:dyDescent="0.4">
      <c r="B92" s="134" t="str">
        <f>CONCATENATE("List all sports or levels of competition added and dropped for ", F88," during the last five years.")</f>
        <v>List all sports or levels of competition added and dropped for Calculated Cell during the last five years.</v>
      </c>
      <c r="C92" s="134"/>
      <c r="D92" s="134"/>
      <c r="F92" s="111" t="s">
        <v>36</v>
      </c>
      <c r="G92" s="111"/>
      <c r="H92" s="111"/>
      <c r="I92" s="111"/>
      <c r="J92" s="111"/>
      <c r="K92" s="111"/>
      <c r="L92" s="111"/>
      <c r="M92" s="41"/>
      <c r="N92" s="41"/>
      <c r="O92" s="42"/>
      <c r="P92" s="111" t="s">
        <v>37</v>
      </c>
      <c r="Q92" s="111"/>
      <c r="R92" s="111"/>
      <c r="S92" s="111"/>
      <c r="T92" s="111"/>
    </row>
    <row r="93" spans="2:21" ht="7.5" customHeight="1" x14ac:dyDescent="0.4">
      <c r="B93" s="134"/>
      <c r="C93" s="134"/>
      <c r="D93" s="134"/>
    </row>
    <row r="94" spans="2:21" ht="17.25" customHeight="1" x14ac:dyDescent="0.4">
      <c r="B94" s="134"/>
      <c r="C94" s="134"/>
      <c r="D94" s="134"/>
      <c r="F94" s="100"/>
      <c r="G94" s="100"/>
      <c r="H94" s="100"/>
      <c r="I94" s="100"/>
      <c r="J94" s="100"/>
      <c r="K94" s="100"/>
      <c r="L94" s="100"/>
      <c r="M94" s="15"/>
      <c r="N94" s="15"/>
      <c r="O94" s="20"/>
      <c r="P94" s="100"/>
      <c r="Q94" s="100"/>
      <c r="R94" s="100"/>
      <c r="S94" s="100"/>
      <c r="T94" s="100"/>
    </row>
    <row r="95" spans="2:21" ht="5.25" customHeight="1" x14ac:dyDescent="0.4">
      <c r="B95" s="134"/>
      <c r="C95" s="134"/>
      <c r="D95" s="134"/>
      <c r="F95" s="15"/>
      <c r="G95" s="15"/>
      <c r="H95" s="15"/>
      <c r="I95" s="15"/>
      <c r="J95" s="15"/>
      <c r="K95" s="15"/>
      <c r="L95" s="15"/>
      <c r="M95" s="15"/>
      <c r="N95" s="15"/>
      <c r="O95" s="20"/>
      <c r="P95" s="15"/>
      <c r="Q95" s="15"/>
      <c r="R95" s="15"/>
      <c r="S95" s="15"/>
      <c r="T95" s="15"/>
    </row>
    <row r="96" spans="2:21" ht="17.25" customHeight="1" x14ac:dyDescent="0.4">
      <c r="B96" s="134"/>
      <c r="C96" s="134"/>
      <c r="D96" s="134"/>
      <c r="F96" s="100"/>
      <c r="G96" s="100"/>
      <c r="H96" s="100"/>
      <c r="I96" s="100"/>
      <c r="J96" s="100"/>
      <c r="K96" s="100"/>
      <c r="L96" s="100"/>
      <c r="M96" s="15"/>
      <c r="N96" s="15"/>
      <c r="O96" s="20"/>
      <c r="P96" s="100"/>
      <c r="Q96" s="100"/>
      <c r="R96" s="100"/>
      <c r="S96" s="100"/>
      <c r="T96" s="100"/>
    </row>
    <row r="97" spans="2:20" ht="6" customHeight="1" x14ac:dyDescent="0.4">
      <c r="B97" s="134"/>
      <c r="C97" s="134"/>
      <c r="D97" s="134"/>
      <c r="F97" s="15"/>
      <c r="G97" s="15"/>
      <c r="H97" s="15"/>
      <c r="I97" s="15"/>
      <c r="J97" s="15"/>
      <c r="K97" s="15"/>
      <c r="L97" s="15"/>
      <c r="M97" s="15"/>
      <c r="N97" s="15"/>
      <c r="O97" s="20"/>
      <c r="P97" s="15"/>
      <c r="Q97" s="15"/>
      <c r="R97" s="15"/>
      <c r="S97" s="15"/>
      <c r="T97" s="15"/>
    </row>
    <row r="98" spans="2:20" ht="17.25" customHeight="1" x14ac:dyDescent="0.4">
      <c r="B98" s="134"/>
      <c r="C98" s="134"/>
      <c r="D98" s="134"/>
      <c r="F98" s="100"/>
      <c r="G98" s="100"/>
      <c r="H98" s="100"/>
      <c r="I98" s="100"/>
      <c r="J98" s="100"/>
      <c r="K98" s="100"/>
      <c r="L98" s="100"/>
      <c r="M98" s="15"/>
      <c r="N98" s="15"/>
      <c r="O98" s="20"/>
      <c r="P98" s="100"/>
      <c r="Q98" s="100"/>
      <c r="R98" s="100"/>
      <c r="S98" s="100"/>
      <c r="T98" s="100"/>
    </row>
    <row r="99" spans="2:20" ht="8.25" customHeight="1" x14ac:dyDescent="0.4">
      <c r="B99" s="134"/>
      <c r="C99" s="134"/>
      <c r="D99" s="134"/>
      <c r="F99" s="15"/>
      <c r="G99" s="15"/>
      <c r="H99" s="15"/>
      <c r="I99" s="15"/>
      <c r="J99" s="15"/>
      <c r="K99" s="15"/>
      <c r="L99" s="15"/>
      <c r="M99" s="15"/>
      <c r="N99" s="15"/>
      <c r="O99" s="20"/>
      <c r="P99" s="15"/>
      <c r="Q99" s="15"/>
      <c r="R99" s="15"/>
      <c r="S99" s="15"/>
      <c r="T99" s="15"/>
    </row>
    <row r="100" spans="2:20" ht="17.25" customHeight="1" x14ac:dyDescent="0.4">
      <c r="B100" s="134"/>
      <c r="C100" s="134"/>
      <c r="D100" s="134"/>
      <c r="F100" s="100"/>
      <c r="G100" s="100"/>
      <c r="H100" s="100"/>
      <c r="I100" s="100"/>
      <c r="J100" s="100"/>
      <c r="K100" s="100"/>
      <c r="L100" s="100"/>
      <c r="M100" s="15"/>
      <c r="N100" s="15"/>
      <c r="O100" s="20"/>
      <c r="P100" s="100"/>
      <c r="Q100" s="100"/>
      <c r="R100" s="100"/>
      <c r="S100" s="100"/>
      <c r="T100" s="100"/>
    </row>
    <row r="101" spans="2:20" ht="6.75" customHeight="1" x14ac:dyDescent="0.4">
      <c r="B101" s="134"/>
      <c r="C101" s="134"/>
      <c r="D101" s="134"/>
      <c r="F101" s="15"/>
      <c r="G101" s="15"/>
      <c r="H101" s="15"/>
      <c r="I101" s="15"/>
      <c r="J101" s="15"/>
      <c r="K101" s="15"/>
      <c r="L101" s="15"/>
      <c r="M101" s="15"/>
      <c r="N101" s="15"/>
      <c r="O101" s="20"/>
      <c r="P101" s="15"/>
      <c r="Q101" s="15"/>
      <c r="R101" s="15"/>
      <c r="S101" s="15"/>
      <c r="T101" s="15"/>
    </row>
    <row r="102" spans="2:20" ht="17.25" customHeight="1" x14ac:dyDescent="0.4">
      <c r="B102" s="134"/>
      <c r="C102" s="134"/>
      <c r="D102" s="134"/>
      <c r="F102" s="100"/>
      <c r="G102" s="100"/>
      <c r="H102" s="100"/>
      <c r="I102" s="100"/>
      <c r="J102" s="100"/>
      <c r="K102" s="100"/>
      <c r="L102" s="100"/>
      <c r="M102" s="15"/>
      <c r="N102" s="15"/>
      <c r="O102" s="20"/>
      <c r="P102" s="100"/>
      <c r="Q102" s="100"/>
      <c r="R102" s="100"/>
      <c r="S102" s="100"/>
      <c r="T102" s="100"/>
    </row>
    <row r="103" spans="2:20" ht="6.75" customHeight="1" x14ac:dyDescent="0.4">
      <c r="B103" s="134"/>
      <c r="C103" s="134"/>
      <c r="D103" s="134"/>
      <c r="F103" s="15"/>
      <c r="G103" s="15"/>
      <c r="H103" s="15"/>
      <c r="I103" s="15"/>
      <c r="J103" s="15"/>
      <c r="K103" s="15"/>
      <c r="L103" s="15"/>
      <c r="M103" s="15"/>
      <c r="N103" s="15"/>
      <c r="O103" s="20"/>
      <c r="P103" s="15"/>
      <c r="Q103" s="15"/>
      <c r="R103" s="15"/>
      <c r="S103" s="15"/>
      <c r="T103" s="15"/>
    </row>
    <row r="104" spans="2:20" ht="19.2" x14ac:dyDescent="0.45">
      <c r="B104" s="38"/>
      <c r="F104" s="100"/>
      <c r="G104" s="100"/>
      <c r="H104" s="100"/>
      <c r="I104" s="100"/>
      <c r="J104" s="100"/>
      <c r="K104" s="100"/>
      <c r="L104" s="100"/>
      <c r="M104" s="15"/>
      <c r="N104" s="15"/>
      <c r="O104" s="20"/>
      <c r="P104" s="100"/>
      <c r="Q104" s="100"/>
      <c r="R104" s="100"/>
      <c r="S104" s="100"/>
      <c r="T104" s="100"/>
    </row>
    <row r="105" spans="2:20" ht="6" customHeight="1" x14ac:dyDescent="0.45">
      <c r="B105" s="38"/>
      <c r="F105" s="15"/>
      <c r="G105" s="15"/>
      <c r="H105" s="15"/>
      <c r="I105" s="15"/>
      <c r="J105" s="15"/>
      <c r="K105" s="15"/>
      <c r="L105" s="15"/>
      <c r="M105" s="15"/>
      <c r="N105" s="15"/>
      <c r="O105" s="20"/>
      <c r="P105" s="15"/>
      <c r="Q105" s="15"/>
      <c r="R105" s="15"/>
      <c r="S105" s="15"/>
      <c r="T105" s="15"/>
    </row>
    <row r="106" spans="2:20" ht="19.2" x14ac:dyDescent="0.45">
      <c r="B106" s="38"/>
      <c r="F106" s="100"/>
      <c r="G106" s="100"/>
      <c r="H106" s="100"/>
      <c r="I106" s="100"/>
      <c r="J106" s="100"/>
      <c r="K106" s="100"/>
      <c r="L106" s="100"/>
      <c r="M106" s="15"/>
      <c r="N106" s="15"/>
      <c r="O106" s="20"/>
      <c r="P106" s="100"/>
      <c r="Q106" s="100"/>
      <c r="R106" s="100"/>
      <c r="S106" s="100"/>
      <c r="T106" s="100"/>
    </row>
    <row r="107" spans="2:20" ht="6.75" customHeight="1" x14ac:dyDescent="0.4">
      <c r="F107" s="15"/>
      <c r="G107" s="15"/>
      <c r="H107" s="15"/>
      <c r="I107" s="15"/>
      <c r="J107" s="15"/>
      <c r="K107" s="15"/>
      <c r="L107" s="15"/>
      <c r="M107" s="15"/>
      <c r="N107" s="15"/>
      <c r="O107" s="20"/>
      <c r="P107" s="15"/>
      <c r="Q107" s="15"/>
      <c r="R107" s="15"/>
      <c r="S107" s="15"/>
      <c r="T107" s="15"/>
    </row>
    <row r="108" spans="2:20" x14ac:dyDescent="0.4">
      <c r="F108" s="100"/>
      <c r="G108" s="100"/>
      <c r="H108" s="100"/>
      <c r="I108" s="100"/>
      <c r="J108" s="100"/>
      <c r="K108" s="100"/>
      <c r="L108" s="100"/>
      <c r="M108" s="15"/>
      <c r="N108" s="15"/>
      <c r="O108" s="20"/>
      <c r="P108" s="100"/>
      <c r="Q108" s="100"/>
      <c r="R108" s="100"/>
      <c r="S108" s="100"/>
      <c r="T108" s="100"/>
    </row>
    <row r="109" spans="2:20" ht="6.75" customHeight="1" x14ac:dyDescent="0.4">
      <c r="F109" s="15"/>
      <c r="G109" s="15"/>
      <c r="H109" s="15"/>
      <c r="I109" s="15"/>
      <c r="J109" s="15"/>
      <c r="K109" s="15"/>
      <c r="L109" s="15"/>
      <c r="M109" s="15"/>
      <c r="N109" s="15"/>
      <c r="O109" s="20"/>
      <c r="P109" s="15"/>
      <c r="Q109" s="15"/>
      <c r="R109" s="15"/>
      <c r="S109" s="15"/>
      <c r="T109" s="15"/>
    </row>
    <row r="110" spans="2:20" x14ac:dyDescent="0.4">
      <c r="F110" s="100"/>
      <c r="G110" s="100"/>
      <c r="H110" s="100"/>
      <c r="I110" s="100"/>
      <c r="J110" s="100"/>
      <c r="K110" s="100"/>
      <c r="L110" s="100"/>
      <c r="M110" s="15"/>
      <c r="N110" s="15"/>
      <c r="O110" s="20"/>
      <c r="P110" s="100"/>
      <c r="Q110" s="100"/>
      <c r="R110" s="100"/>
      <c r="S110" s="100"/>
      <c r="T110" s="100"/>
    </row>
    <row r="111" spans="2:20" ht="6.75" customHeight="1" x14ac:dyDescent="0.4">
      <c r="F111" s="15"/>
      <c r="G111" s="15"/>
      <c r="H111" s="15"/>
      <c r="I111" s="15"/>
      <c r="J111" s="15"/>
      <c r="K111" s="15"/>
      <c r="L111" s="15"/>
      <c r="M111" s="15"/>
      <c r="N111" s="15"/>
      <c r="O111" s="20"/>
      <c r="P111" s="15"/>
      <c r="Q111" s="15"/>
      <c r="R111" s="15"/>
      <c r="S111" s="15"/>
      <c r="T111" s="15"/>
    </row>
    <row r="112" spans="2:20" x14ac:dyDescent="0.4">
      <c r="F112" s="100"/>
      <c r="G112" s="100"/>
      <c r="H112" s="100"/>
      <c r="I112" s="100"/>
      <c r="J112" s="100"/>
      <c r="K112" s="100"/>
      <c r="L112" s="100"/>
      <c r="M112" s="15"/>
      <c r="N112" s="15"/>
      <c r="O112" s="20"/>
      <c r="P112" s="100"/>
      <c r="Q112" s="100"/>
      <c r="R112" s="100"/>
      <c r="S112" s="100"/>
      <c r="T112" s="100"/>
    </row>
    <row r="114" spans="2:21" ht="24" thickBot="1" x14ac:dyDescent="0.6">
      <c r="B114" s="140" t="s">
        <v>6</v>
      </c>
      <c r="C114" s="140"/>
      <c r="D114" s="140"/>
      <c r="E114" s="140"/>
      <c r="F114" s="140"/>
      <c r="G114" s="140"/>
      <c r="H114" s="140"/>
      <c r="I114" s="140"/>
      <c r="J114" s="140"/>
      <c r="K114" s="34"/>
      <c r="L114" s="34"/>
      <c r="M114" s="34"/>
      <c r="N114" s="34"/>
      <c r="O114" s="35"/>
      <c r="P114" s="34"/>
      <c r="Q114" s="34"/>
      <c r="R114" s="34"/>
      <c r="S114" s="34"/>
      <c r="T114" s="34"/>
      <c r="U114" s="34"/>
    </row>
    <row r="116" spans="2:21" x14ac:dyDescent="0.4">
      <c r="B116" s="103" t="s">
        <v>39</v>
      </c>
      <c r="C116" s="103"/>
      <c r="D116" s="103"/>
      <c r="E116" s="43"/>
      <c r="F116" s="104" t="str">
        <f>IFERROR(Calculations!I89,"Calculated Cell")</f>
        <v>Calculated Cell</v>
      </c>
      <c r="G116" s="105"/>
      <c r="H116" s="105"/>
      <c r="I116" s="105"/>
      <c r="J116" s="105"/>
      <c r="K116" s="106"/>
      <c r="L116" s="44"/>
      <c r="M116" s="44"/>
      <c r="N116" s="44"/>
      <c r="O116" s="4"/>
    </row>
    <row r="119" spans="2:21" x14ac:dyDescent="0.4">
      <c r="B119" s="108" t="s">
        <v>38</v>
      </c>
      <c r="C119" s="108"/>
      <c r="D119" s="108"/>
    </row>
    <row r="121" spans="2:21" x14ac:dyDescent="0.4">
      <c r="B121" s="109" t="s">
        <v>40</v>
      </c>
      <c r="C121" s="109"/>
      <c r="D121" s="109"/>
      <c r="P121" s="110" t="s">
        <v>41</v>
      </c>
      <c r="Q121" s="110"/>
    </row>
    <row r="122" spans="2:21" x14ac:dyDescent="0.4">
      <c r="B122" s="109"/>
      <c r="C122" s="109"/>
      <c r="D122" s="109"/>
      <c r="F122" s="94"/>
      <c r="G122" s="95"/>
      <c r="H122" s="95"/>
      <c r="I122" s="95"/>
      <c r="J122" s="96"/>
      <c r="K122" s="24"/>
      <c r="P122" s="110"/>
      <c r="Q122" s="110"/>
      <c r="S122" s="94"/>
      <c r="T122" s="96"/>
    </row>
    <row r="124" spans="2:21" x14ac:dyDescent="0.4">
      <c r="B124" s="97" t="s">
        <v>42</v>
      </c>
      <c r="C124" s="97"/>
      <c r="D124" s="97"/>
      <c r="E124" s="97"/>
      <c r="F124" s="97"/>
      <c r="G124" s="97"/>
    </row>
    <row r="126" spans="2:21" x14ac:dyDescent="0.4">
      <c r="F126" s="98" t="s">
        <v>43</v>
      </c>
      <c r="G126" s="98"/>
      <c r="H126" s="21"/>
      <c r="I126" s="47"/>
      <c r="J126" s="21"/>
      <c r="K126" s="98" t="s">
        <v>44</v>
      </c>
      <c r="L126" s="98"/>
      <c r="M126" s="21"/>
      <c r="N126" s="47"/>
      <c r="O126" s="22"/>
      <c r="P126" s="98" t="s">
        <v>45</v>
      </c>
      <c r="Q126" s="98"/>
      <c r="R126" s="98"/>
      <c r="S126" s="98"/>
      <c r="T126" s="98"/>
      <c r="U126" s="98"/>
    </row>
    <row r="127" spans="2:21" ht="24" customHeight="1" x14ac:dyDescent="0.4">
      <c r="F127" s="99"/>
      <c r="G127" s="99"/>
      <c r="H127" s="45"/>
      <c r="I127" s="48"/>
      <c r="J127" s="45"/>
      <c r="K127" s="99"/>
      <c r="L127" s="99"/>
      <c r="M127" s="45"/>
      <c r="N127" s="48"/>
      <c r="O127" s="46"/>
      <c r="P127" s="99"/>
      <c r="Q127" s="99"/>
      <c r="R127" s="99"/>
      <c r="S127" s="99"/>
      <c r="T127" s="99"/>
      <c r="U127" s="99"/>
    </row>
    <row r="128" spans="2:21" ht="6.75" customHeight="1" x14ac:dyDescent="0.4">
      <c r="B128" s="84" t="str">
        <f>CONCATENATE("List the top sports requested by ", F116," in this school.")</f>
        <v>List the top sports requested by Calculated Cell in this school.</v>
      </c>
      <c r="C128" s="84"/>
      <c r="D128" s="84"/>
    </row>
    <row r="129" spans="2:21" x14ac:dyDescent="0.4">
      <c r="B129" s="84"/>
      <c r="C129" s="84"/>
      <c r="D129" s="84"/>
      <c r="E129" s="49">
        <v>1</v>
      </c>
      <c r="F129" s="94"/>
      <c r="G129" s="95"/>
      <c r="H129" s="96"/>
      <c r="I129" s="15"/>
      <c r="J129" s="15"/>
      <c r="K129" s="94"/>
      <c r="L129" s="95"/>
      <c r="M129" s="95"/>
      <c r="N129" s="96"/>
      <c r="O129" s="20"/>
      <c r="P129" s="85"/>
      <c r="Q129" s="86"/>
      <c r="R129" s="86"/>
      <c r="S129" s="86"/>
      <c r="T129" s="86"/>
      <c r="U129" s="87"/>
    </row>
    <row r="130" spans="2:21" x14ac:dyDescent="0.4">
      <c r="B130" s="84"/>
      <c r="C130" s="84"/>
      <c r="D130" s="84"/>
      <c r="E130" s="49"/>
      <c r="F130" s="15"/>
      <c r="G130" s="15"/>
      <c r="H130" s="15"/>
      <c r="I130" s="15"/>
      <c r="J130" s="15"/>
      <c r="K130" s="15"/>
      <c r="L130" s="15"/>
      <c r="M130" s="15"/>
      <c r="N130" s="15"/>
      <c r="O130" s="20"/>
      <c r="P130" s="88"/>
      <c r="Q130" s="89"/>
      <c r="R130" s="89"/>
      <c r="S130" s="89"/>
      <c r="T130" s="89"/>
      <c r="U130" s="90"/>
    </row>
    <row r="131" spans="2:21" x14ac:dyDescent="0.4">
      <c r="B131" s="84"/>
      <c r="C131" s="84"/>
      <c r="D131" s="84"/>
      <c r="E131" s="49"/>
      <c r="F131" s="15"/>
      <c r="G131" s="15"/>
      <c r="H131" s="15"/>
      <c r="I131" s="15"/>
      <c r="J131" s="15"/>
      <c r="K131" s="15"/>
      <c r="L131" s="15"/>
      <c r="M131" s="15"/>
      <c r="N131" s="15"/>
      <c r="O131" s="20"/>
      <c r="P131" s="88"/>
      <c r="Q131" s="89"/>
      <c r="R131" s="89"/>
      <c r="S131" s="89"/>
      <c r="T131" s="89"/>
      <c r="U131" s="90"/>
    </row>
    <row r="132" spans="2:21" x14ac:dyDescent="0.4">
      <c r="B132" s="84"/>
      <c r="C132" s="84"/>
      <c r="D132" s="84"/>
      <c r="E132" s="49"/>
      <c r="F132" s="15"/>
      <c r="G132" s="15"/>
      <c r="H132" s="15"/>
      <c r="I132" s="15"/>
      <c r="J132" s="15"/>
      <c r="K132" s="15"/>
      <c r="L132" s="15"/>
      <c r="M132" s="15"/>
      <c r="N132" s="15"/>
      <c r="O132" s="20"/>
      <c r="P132" s="88"/>
      <c r="Q132" s="89"/>
      <c r="R132" s="89"/>
      <c r="S132" s="89"/>
      <c r="T132" s="89"/>
      <c r="U132" s="90"/>
    </row>
    <row r="133" spans="2:21" x14ac:dyDescent="0.4">
      <c r="B133" s="84"/>
      <c r="C133" s="84"/>
      <c r="D133" s="84"/>
      <c r="E133" s="49"/>
      <c r="F133" s="15"/>
      <c r="G133" s="15"/>
      <c r="H133" s="15"/>
      <c r="I133" s="15"/>
      <c r="J133" s="15"/>
      <c r="K133" s="15"/>
      <c r="L133" s="15"/>
      <c r="M133" s="15"/>
      <c r="N133" s="15"/>
      <c r="O133" s="20"/>
      <c r="P133" s="88"/>
      <c r="Q133" s="89"/>
      <c r="R133" s="89"/>
      <c r="S133" s="89"/>
      <c r="T133" s="89"/>
      <c r="U133" s="90"/>
    </row>
    <row r="134" spans="2:21" x14ac:dyDescent="0.4">
      <c r="B134" s="84"/>
      <c r="C134" s="84"/>
      <c r="D134" s="84"/>
      <c r="E134" s="49"/>
      <c r="F134" s="15"/>
      <c r="G134" s="15"/>
      <c r="H134" s="15"/>
      <c r="I134" s="15"/>
      <c r="J134" s="15"/>
      <c r="K134" s="15"/>
      <c r="L134" s="15"/>
      <c r="M134" s="15"/>
      <c r="N134" s="15"/>
      <c r="O134" s="20"/>
      <c r="P134" s="88"/>
      <c r="Q134" s="89"/>
      <c r="R134" s="89"/>
      <c r="S134" s="89"/>
      <c r="T134" s="89"/>
      <c r="U134" s="90"/>
    </row>
    <row r="135" spans="2:21" x14ac:dyDescent="0.4">
      <c r="B135" s="84"/>
      <c r="C135" s="84"/>
      <c r="D135" s="84"/>
      <c r="E135" s="49"/>
      <c r="F135" s="15"/>
      <c r="G135" s="15"/>
      <c r="H135" s="15"/>
      <c r="I135" s="15"/>
      <c r="J135" s="15"/>
      <c r="K135" s="15"/>
      <c r="L135" s="15"/>
      <c r="M135" s="15"/>
      <c r="N135" s="15"/>
      <c r="O135" s="20"/>
      <c r="P135" s="91"/>
      <c r="Q135" s="92"/>
      <c r="R135" s="92"/>
      <c r="S135" s="92"/>
      <c r="T135" s="92"/>
      <c r="U135" s="93"/>
    </row>
    <row r="136" spans="2:21" ht="10.5" customHeight="1" x14ac:dyDescent="0.4">
      <c r="B136" s="84"/>
      <c r="C136" s="84"/>
      <c r="D136" s="84"/>
      <c r="E136" s="49"/>
      <c r="F136" s="15"/>
      <c r="G136" s="15"/>
      <c r="H136" s="15"/>
      <c r="I136" s="15"/>
      <c r="J136" s="15"/>
      <c r="K136" s="15"/>
      <c r="L136" s="15"/>
      <c r="M136" s="15"/>
      <c r="N136" s="15"/>
      <c r="O136" s="20"/>
      <c r="P136" s="23"/>
      <c r="Q136" s="23"/>
      <c r="R136" s="23"/>
      <c r="S136" s="23"/>
      <c r="T136" s="23"/>
      <c r="U136" s="23"/>
    </row>
    <row r="137" spans="2:21" x14ac:dyDescent="0.4">
      <c r="B137" s="84"/>
      <c r="C137" s="84"/>
      <c r="D137" s="84"/>
      <c r="E137" s="49">
        <v>2</v>
      </c>
      <c r="F137" s="94"/>
      <c r="G137" s="95"/>
      <c r="H137" s="96"/>
      <c r="I137" s="15"/>
      <c r="J137" s="15"/>
      <c r="K137" s="94"/>
      <c r="L137" s="95"/>
      <c r="M137" s="95"/>
      <c r="N137" s="96"/>
      <c r="O137" s="20"/>
      <c r="P137" s="85"/>
      <c r="Q137" s="86"/>
      <c r="R137" s="86"/>
      <c r="S137" s="86"/>
      <c r="T137" s="86"/>
      <c r="U137" s="87"/>
    </row>
    <row r="138" spans="2:21" x14ac:dyDescent="0.4">
      <c r="B138" s="84"/>
      <c r="C138" s="84"/>
      <c r="D138" s="84"/>
      <c r="E138" s="49"/>
      <c r="F138" s="15"/>
      <c r="G138" s="15"/>
      <c r="H138" s="15"/>
      <c r="I138" s="15"/>
      <c r="J138" s="15"/>
      <c r="K138" s="15"/>
      <c r="L138" s="15"/>
      <c r="M138" s="15"/>
      <c r="N138" s="15"/>
      <c r="O138" s="20"/>
      <c r="P138" s="88"/>
      <c r="Q138" s="89"/>
      <c r="R138" s="89"/>
      <c r="S138" s="89"/>
      <c r="T138" s="89"/>
      <c r="U138" s="90"/>
    </row>
    <row r="139" spans="2:21" x14ac:dyDescent="0.4">
      <c r="E139" s="49"/>
      <c r="F139" s="15"/>
      <c r="G139" s="15"/>
      <c r="H139" s="15"/>
      <c r="I139" s="15"/>
      <c r="J139" s="15"/>
      <c r="K139" s="15"/>
      <c r="L139" s="15"/>
      <c r="M139" s="15"/>
      <c r="N139" s="15"/>
      <c r="O139" s="20"/>
      <c r="P139" s="88"/>
      <c r="Q139" s="89"/>
      <c r="R139" s="89"/>
      <c r="S139" s="89"/>
      <c r="T139" s="89"/>
      <c r="U139" s="90"/>
    </row>
    <row r="140" spans="2:21" x14ac:dyDescent="0.4">
      <c r="E140" s="49"/>
      <c r="F140" s="15"/>
      <c r="G140" s="15"/>
      <c r="H140" s="15"/>
      <c r="I140" s="15"/>
      <c r="J140" s="15"/>
      <c r="K140" s="15"/>
      <c r="L140" s="15"/>
      <c r="M140" s="15"/>
      <c r="N140" s="15"/>
      <c r="O140" s="20"/>
      <c r="P140" s="88"/>
      <c r="Q140" s="89"/>
      <c r="R140" s="89"/>
      <c r="S140" s="89"/>
      <c r="T140" s="89"/>
      <c r="U140" s="90"/>
    </row>
    <row r="141" spans="2:21" x14ac:dyDescent="0.4">
      <c r="E141" s="49"/>
      <c r="F141" s="15"/>
      <c r="G141" s="15"/>
      <c r="H141" s="15"/>
      <c r="I141" s="15"/>
      <c r="J141" s="15"/>
      <c r="K141" s="15"/>
      <c r="L141" s="15"/>
      <c r="M141" s="15"/>
      <c r="N141" s="15"/>
      <c r="O141" s="20"/>
      <c r="P141" s="88"/>
      <c r="Q141" s="89"/>
      <c r="R141" s="89"/>
      <c r="S141" s="89"/>
      <c r="T141" s="89"/>
      <c r="U141" s="90"/>
    </row>
    <row r="142" spans="2:21" x14ac:dyDescent="0.4">
      <c r="E142" s="49"/>
      <c r="F142" s="15"/>
      <c r="G142" s="15"/>
      <c r="H142" s="15"/>
      <c r="I142" s="15"/>
      <c r="J142" s="15"/>
      <c r="K142" s="15"/>
      <c r="L142" s="15"/>
      <c r="M142" s="15"/>
      <c r="N142" s="15"/>
      <c r="O142" s="20"/>
      <c r="P142" s="88"/>
      <c r="Q142" s="89"/>
      <c r="R142" s="89"/>
      <c r="S142" s="89"/>
      <c r="T142" s="89"/>
      <c r="U142" s="90"/>
    </row>
    <row r="143" spans="2:21" x14ac:dyDescent="0.4">
      <c r="E143" s="49"/>
      <c r="F143" s="15"/>
      <c r="G143" s="15"/>
      <c r="H143" s="15"/>
      <c r="I143" s="15"/>
      <c r="J143" s="15"/>
      <c r="K143" s="15"/>
      <c r="L143" s="15"/>
      <c r="M143" s="15"/>
      <c r="N143" s="15"/>
      <c r="O143" s="20"/>
      <c r="P143" s="91"/>
      <c r="Q143" s="92"/>
      <c r="R143" s="92"/>
      <c r="S143" s="92"/>
      <c r="T143" s="92"/>
      <c r="U143" s="93"/>
    </row>
    <row r="144" spans="2:21" ht="7.5" customHeight="1" x14ac:dyDescent="0.4">
      <c r="E144" s="49"/>
      <c r="F144" s="15"/>
      <c r="G144" s="15"/>
      <c r="H144" s="15"/>
      <c r="I144" s="15"/>
      <c r="J144" s="15"/>
      <c r="K144" s="15"/>
      <c r="L144" s="15"/>
      <c r="M144" s="15"/>
      <c r="N144" s="15"/>
      <c r="O144" s="20"/>
      <c r="P144" s="23"/>
      <c r="Q144" s="23"/>
      <c r="R144" s="23"/>
      <c r="S144" s="23"/>
      <c r="T144" s="23"/>
      <c r="U144" s="23"/>
    </row>
    <row r="145" spans="5:21" x14ac:dyDescent="0.4">
      <c r="E145" s="49">
        <v>3</v>
      </c>
      <c r="F145" s="94"/>
      <c r="G145" s="95"/>
      <c r="H145" s="96"/>
      <c r="I145" s="15"/>
      <c r="J145" s="15"/>
      <c r="K145" s="94"/>
      <c r="L145" s="95"/>
      <c r="M145" s="95"/>
      <c r="N145" s="96"/>
      <c r="O145" s="20"/>
      <c r="P145" s="85"/>
      <c r="Q145" s="86"/>
      <c r="R145" s="86"/>
      <c r="S145" s="86"/>
      <c r="T145" s="86"/>
      <c r="U145" s="87"/>
    </row>
    <row r="146" spans="5:21" x14ac:dyDescent="0.4">
      <c r="E146" s="49"/>
      <c r="F146" s="15"/>
      <c r="G146" s="15"/>
      <c r="H146" s="15"/>
      <c r="I146" s="15"/>
      <c r="J146" s="15"/>
      <c r="K146" s="15"/>
      <c r="L146" s="15"/>
      <c r="M146" s="15"/>
      <c r="N146" s="15"/>
      <c r="O146" s="20"/>
      <c r="P146" s="88"/>
      <c r="Q146" s="89"/>
      <c r="R146" s="89"/>
      <c r="S146" s="89"/>
      <c r="T146" s="89"/>
      <c r="U146" s="90"/>
    </row>
    <row r="147" spans="5:21" x14ac:dyDescent="0.4">
      <c r="E147" s="49"/>
      <c r="F147" s="15"/>
      <c r="G147" s="15"/>
      <c r="H147" s="15"/>
      <c r="I147" s="15"/>
      <c r="J147" s="15"/>
      <c r="K147" s="15"/>
      <c r="L147" s="15"/>
      <c r="M147" s="15"/>
      <c r="N147" s="15"/>
      <c r="O147" s="20"/>
      <c r="P147" s="88"/>
      <c r="Q147" s="89"/>
      <c r="R147" s="89"/>
      <c r="S147" s="89"/>
      <c r="T147" s="89"/>
      <c r="U147" s="90"/>
    </row>
    <row r="148" spans="5:21" x14ac:dyDescent="0.4">
      <c r="E148" s="49"/>
      <c r="F148" s="15"/>
      <c r="G148" s="15"/>
      <c r="H148" s="15"/>
      <c r="I148" s="15"/>
      <c r="J148" s="15"/>
      <c r="K148" s="15"/>
      <c r="L148" s="15"/>
      <c r="M148" s="15"/>
      <c r="N148" s="15"/>
      <c r="O148" s="20"/>
      <c r="P148" s="88"/>
      <c r="Q148" s="89"/>
      <c r="R148" s="89"/>
      <c r="S148" s="89"/>
      <c r="T148" s="89"/>
      <c r="U148" s="90"/>
    </row>
    <row r="149" spans="5:21" x14ac:dyDescent="0.4">
      <c r="E149" s="49"/>
      <c r="F149" s="15"/>
      <c r="G149" s="15"/>
      <c r="H149" s="15"/>
      <c r="I149" s="15"/>
      <c r="J149" s="15"/>
      <c r="K149" s="15"/>
      <c r="L149" s="15"/>
      <c r="M149" s="15"/>
      <c r="N149" s="15"/>
      <c r="O149" s="20"/>
      <c r="P149" s="88"/>
      <c r="Q149" s="89"/>
      <c r="R149" s="89"/>
      <c r="S149" s="89"/>
      <c r="T149" s="89"/>
      <c r="U149" s="90"/>
    </row>
    <row r="150" spans="5:21" x14ac:dyDescent="0.4">
      <c r="E150" s="49"/>
      <c r="F150" s="15"/>
      <c r="G150" s="15"/>
      <c r="H150" s="15"/>
      <c r="I150" s="15"/>
      <c r="J150" s="15"/>
      <c r="K150" s="15"/>
      <c r="L150" s="15"/>
      <c r="M150" s="15"/>
      <c r="N150" s="15"/>
      <c r="O150" s="20"/>
      <c r="P150" s="88"/>
      <c r="Q150" s="89"/>
      <c r="R150" s="89"/>
      <c r="S150" s="89"/>
      <c r="T150" s="89"/>
      <c r="U150" s="90"/>
    </row>
    <row r="151" spans="5:21" x14ac:dyDescent="0.4">
      <c r="E151" s="49"/>
      <c r="F151" s="15"/>
      <c r="G151" s="15"/>
      <c r="H151" s="15"/>
      <c r="I151" s="15"/>
      <c r="J151" s="15"/>
      <c r="K151" s="15"/>
      <c r="L151" s="15"/>
      <c r="M151" s="15"/>
      <c r="N151" s="15"/>
      <c r="O151" s="20"/>
      <c r="P151" s="91"/>
      <c r="Q151" s="92"/>
      <c r="R151" s="92"/>
      <c r="S151" s="92"/>
      <c r="T151" s="92"/>
      <c r="U151" s="93"/>
    </row>
    <row r="152" spans="5:21" ht="9" customHeight="1" x14ac:dyDescent="0.4">
      <c r="E152" s="49"/>
      <c r="F152" s="15"/>
      <c r="G152" s="15"/>
      <c r="H152" s="15"/>
      <c r="I152" s="15"/>
      <c r="J152" s="15"/>
      <c r="K152" s="15"/>
      <c r="L152" s="15"/>
      <c r="M152" s="15"/>
      <c r="N152" s="15"/>
      <c r="O152" s="20"/>
      <c r="P152" s="23"/>
      <c r="Q152" s="23"/>
      <c r="R152" s="23"/>
      <c r="S152" s="23"/>
      <c r="T152" s="23"/>
      <c r="U152" s="23"/>
    </row>
    <row r="153" spans="5:21" x14ac:dyDescent="0.4">
      <c r="E153" s="49">
        <v>4</v>
      </c>
      <c r="F153" s="94"/>
      <c r="G153" s="95"/>
      <c r="H153" s="96"/>
      <c r="I153" s="15"/>
      <c r="J153" s="15"/>
      <c r="K153" s="94"/>
      <c r="L153" s="95"/>
      <c r="M153" s="95"/>
      <c r="N153" s="96"/>
      <c r="O153" s="20"/>
      <c r="P153" s="85"/>
      <c r="Q153" s="86"/>
      <c r="R153" s="86"/>
      <c r="S153" s="86"/>
      <c r="T153" s="86"/>
      <c r="U153" s="87"/>
    </row>
    <row r="154" spans="5:21" x14ac:dyDescent="0.4">
      <c r="E154" s="49"/>
      <c r="F154" s="15"/>
      <c r="G154" s="15"/>
      <c r="H154" s="15"/>
      <c r="I154" s="15"/>
      <c r="J154" s="15"/>
      <c r="K154" s="15"/>
      <c r="L154" s="15"/>
      <c r="M154" s="15"/>
      <c r="N154" s="15"/>
      <c r="O154" s="20"/>
      <c r="P154" s="88"/>
      <c r="Q154" s="89"/>
      <c r="R154" s="89"/>
      <c r="S154" s="89"/>
      <c r="T154" s="89"/>
      <c r="U154" s="90"/>
    </row>
    <row r="155" spans="5:21" x14ac:dyDescent="0.4">
      <c r="E155" s="49"/>
      <c r="F155" s="15"/>
      <c r="G155" s="15"/>
      <c r="H155" s="15"/>
      <c r="I155" s="15"/>
      <c r="J155" s="15"/>
      <c r="K155" s="15"/>
      <c r="L155" s="15"/>
      <c r="M155" s="15"/>
      <c r="N155" s="15"/>
      <c r="O155" s="20"/>
      <c r="P155" s="88"/>
      <c r="Q155" s="89"/>
      <c r="R155" s="89"/>
      <c r="S155" s="89"/>
      <c r="T155" s="89"/>
      <c r="U155" s="90"/>
    </row>
    <row r="156" spans="5:21" x14ac:dyDescent="0.4">
      <c r="E156" s="49"/>
      <c r="F156" s="15"/>
      <c r="G156" s="15"/>
      <c r="H156" s="15"/>
      <c r="I156" s="15"/>
      <c r="J156" s="15"/>
      <c r="K156" s="15"/>
      <c r="L156" s="15"/>
      <c r="M156" s="15"/>
      <c r="N156" s="15"/>
      <c r="O156" s="20"/>
      <c r="P156" s="88"/>
      <c r="Q156" s="89"/>
      <c r="R156" s="89"/>
      <c r="S156" s="89"/>
      <c r="T156" s="89"/>
      <c r="U156" s="90"/>
    </row>
    <row r="157" spans="5:21" x14ac:dyDescent="0.4">
      <c r="E157" s="49"/>
      <c r="F157" s="15"/>
      <c r="G157" s="15"/>
      <c r="H157" s="15"/>
      <c r="I157" s="15"/>
      <c r="J157" s="15"/>
      <c r="K157" s="15"/>
      <c r="L157" s="15"/>
      <c r="M157" s="15"/>
      <c r="N157" s="15"/>
      <c r="O157" s="20"/>
      <c r="P157" s="88"/>
      <c r="Q157" s="89"/>
      <c r="R157" s="89"/>
      <c r="S157" s="89"/>
      <c r="T157" s="89"/>
      <c r="U157" s="90"/>
    </row>
    <row r="158" spans="5:21" x14ac:dyDescent="0.4">
      <c r="E158" s="49"/>
      <c r="F158" s="15"/>
      <c r="G158" s="15"/>
      <c r="H158" s="15"/>
      <c r="I158" s="15"/>
      <c r="J158" s="15"/>
      <c r="K158" s="15"/>
      <c r="L158" s="15"/>
      <c r="M158" s="15"/>
      <c r="N158" s="15"/>
      <c r="O158" s="20"/>
      <c r="P158" s="88"/>
      <c r="Q158" s="89"/>
      <c r="R158" s="89"/>
      <c r="S158" s="89"/>
      <c r="T158" s="89"/>
      <c r="U158" s="90"/>
    </row>
    <row r="159" spans="5:21" x14ac:dyDescent="0.4">
      <c r="E159" s="49"/>
      <c r="F159" s="15"/>
      <c r="G159" s="15"/>
      <c r="H159" s="15"/>
      <c r="I159" s="15"/>
      <c r="J159" s="15"/>
      <c r="K159" s="15"/>
      <c r="L159" s="15"/>
      <c r="M159" s="15"/>
      <c r="N159" s="15"/>
      <c r="O159" s="20"/>
      <c r="P159" s="91"/>
      <c r="Q159" s="92"/>
      <c r="R159" s="92"/>
      <c r="S159" s="92"/>
      <c r="T159" s="92"/>
      <c r="U159" s="93"/>
    </row>
    <row r="160" spans="5:21" ht="9.75" customHeight="1" x14ac:dyDescent="0.4">
      <c r="E160" s="49"/>
      <c r="F160" s="15"/>
      <c r="G160" s="15"/>
      <c r="H160" s="15"/>
      <c r="I160" s="15"/>
      <c r="J160" s="15"/>
      <c r="K160" s="15"/>
      <c r="L160" s="15"/>
      <c r="M160" s="15"/>
      <c r="N160" s="15"/>
      <c r="O160" s="20"/>
      <c r="P160" s="23"/>
      <c r="Q160" s="23"/>
      <c r="R160" s="23"/>
      <c r="S160" s="23"/>
      <c r="T160" s="23"/>
      <c r="U160" s="23"/>
    </row>
    <row r="161" spans="5:21" x14ac:dyDescent="0.4">
      <c r="E161" s="49">
        <v>5</v>
      </c>
      <c r="F161" s="94"/>
      <c r="G161" s="95"/>
      <c r="H161" s="96"/>
      <c r="I161" s="15"/>
      <c r="J161" s="15"/>
      <c r="K161" s="94"/>
      <c r="L161" s="95"/>
      <c r="M161" s="95"/>
      <c r="N161" s="96"/>
      <c r="O161" s="20"/>
      <c r="P161" s="85"/>
      <c r="Q161" s="86"/>
      <c r="R161" s="86"/>
      <c r="S161" s="86"/>
      <c r="T161" s="86"/>
      <c r="U161" s="87"/>
    </row>
    <row r="162" spans="5:21" x14ac:dyDescent="0.4">
      <c r="F162" s="15"/>
      <c r="G162" s="15"/>
      <c r="H162" s="15"/>
      <c r="I162" s="15"/>
      <c r="J162" s="15"/>
      <c r="K162" s="15"/>
      <c r="L162" s="15"/>
      <c r="M162" s="15"/>
      <c r="N162" s="15"/>
      <c r="O162" s="20"/>
      <c r="P162" s="88"/>
      <c r="Q162" s="89"/>
      <c r="R162" s="89"/>
      <c r="S162" s="89"/>
      <c r="T162" s="89"/>
      <c r="U162" s="90"/>
    </row>
    <row r="163" spans="5:21" x14ac:dyDescent="0.4">
      <c r="F163" s="15"/>
      <c r="G163" s="15"/>
      <c r="H163" s="15"/>
      <c r="I163" s="15"/>
      <c r="J163" s="15"/>
      <c r="K163" s="15"/>
      <c r="L163" s="15"/>
      <c r="M163" s="15"/>
      <c r="N163" s="15"/>
      <c r="O163" s="20"/>
      <c r="P163" s="88"/>
      <c r="Q163" s="89"/>
      <c r="R163" s="89"/>
      <c r="S163" s="89"/>
      <c r="T163" s="89"/>
      <c r="U163" s="90"/>
    </row>
    <row r="164" spans="5:21" x14ac:dyDescent="0.4">
      <c r="F164" s="15"/>
      <c r="G164" s="15"/>
      <c r="H164" s="15"/>
      <c r="I164" s="15"/>
      <c r="J164" s="15"/>
      <c r="K164" s="15"/>
      <c r="L164" s="15"/>
      <c r="M164" s="15"/>
      <c r="N164" s="15"/>
      <c r="O164" s="20"/>
      <c r="P164" s="88"/>
      <c r="Q164" s="89"/>
      <c r="R164" s="89"/>
      <c r="S164" s="89"/>
      <c r="T164" s="89"/>
      <c r="U164" s="90"/>
    </row>
    <row r="165" spans="5:21" x14ac:dyDescent="0.4">
      <c r="F165" s="15"/>
      <c r="G165" s="15"/>
      <c r="H165" s="15"/>
      <c r="I165" s="15"/>
      <c r="J165" s="15"/>
      <c r="K165" s="15"/>
      <c r="L165" s="15"/>
      <c r="M165" s="15"/>
      <c r="N165" s="15"/>
      <c r="O165" s="20"/>
      <c r="P165" s="88"/>
      <c r="Q165" s="89"/>
      <c r="R165" s="89"/>
      <c r="S165" s="89"/>
      <c r="T165" s="89"/>
      <c r="U165" s="90"/>
    </row>
    <row r="166" spans="5:21" x14ac:dyDescent="0.4">
      <c r="F166" s="15"/>
      <c r="G166" s="15"/>
      <c r="H166" s="15"/>
      <c r="I166" s="15"/>
      <c r="J166" s="15"/>
      <c r="K166" s="15"/>
      <c r="L166" s="15"/>
      <c r="M166" s="15"/>
      <c r="N166" s="15"/>
      <c r="O166" s="20"/>
      <c r="P166" s="88"/>
      <c r="Q166" s="89"/>
      <c r="R166" s="89"/>
      <c r="S166" s="89"/>
      <c r="T166" s="89"/>
      <c r="U166" s="90"/>
    </row>
    <row r="167" spans="5:21" x14ac:dyDescent="0.4">
      <c r="F167" s="15"/>
      <c r="G167" s="15"/>
      <c r="H167" s="15"/>
      <c r="I167" s="15"/>
      <c r="J167" s="15"/>
      <c r="K167" s="15"/>
      <c r="L167" s="15"/>
      <c r="M167" s="15"/>
      <c r="N167" s="15"/>
      <c r="O167" s="20"/>
      <c r="P167" s="91"/>
      <c r="Q167" s="92"/>
      <c r="R167" s="92"/>
      <c r="S167" s="92"/>
      <c r="T167" s="92"/>
      <c r="U167" s="93"/>
    </row>
  </sheetData>
  <mergeCells count="184">
    <mergeCell ref="C2:T2"/>
    <mergeCell ref="C9:D9"/>
    <mergeCell ref="F9:T9"/>
    <mergeCell ref="B11:K11"/>
    <mergeCell ref="F15:G15"/>
    <mergeCell ref="K15:L15"/>
    <mergeCell ref="P15:Q15"/>
    <mergeCell ref="S20:T20"/>
    <mergeCell ref="C4:U7"/>
    <mergeCell ref="C22:D22"/>
    <mergeCell ref="F22:G22"/>
    <mergeCell ref="K22:L22"/>
    <mergeCell ref="P22:Q22"/>
    <mergeCell ref="S22:T22"/>
    <mergeCell ref="B17:G17"/>
    <mergeCell ref="K17:L17"/>
    <mergeCell ref="P17:Q17"/>
    <mergeCell ref="C20:D20"/>
    <mergeCell ref="F20:G20"/>
    <mergeCell ref="K20:L20"/>
    <mergeCell ref="P20:Q20"/>
    <mergeCell ref="C24:D24"/>
    <mergeCell ref="F24:G24"/>
    <mergeCell ref="K24:L24"/>
    <mergeCell ref="P24:Q24"/>
    <mergeCell ref="S24:T24"/>
    <mergeCell ref="C26:D26"/>
    <mergeCell ref="F26:G26"/>
    <mergeCell ref="K26:L26"/>
    <mergeCell ref="P26:Q26"/>
    <mergeCell ref="S26:T26"/>
    <mergeCell ref="C28:D28"/>
    <mergeCell ref="F28:G28"/>
    <mergeCell ref="K28:L28"/>
    <mergeCell ref="P28:Q28"/>
    <mergeCell ref="S28:T28"/>
    <mergeCell ref="C30:D30"/>
    <mergeCell ref="F30:G30"/>
    <mergeCell ref="K30:L30"/>
    <mergeCell ref="P30:Q30"/>
    <mergeCell ref="S30:T30"/>
    <mergeCell ref="C32:D32"/>
    <mergeCell ref="F32:G32"/>
    <mergeCell ref="K32:L32"/>
    <mergeCell ref="P32:Q32"/>
    <mergeCell ref="S32:T32"/>
    <mergeCell ref="C34:D34"/>
    <mergeCell ref="F34:G34"/>
    <mergeCell ref="K34:L34"/>
    <mergeCell ref="P34:Q34"/>
    <mergeCell ref="S34:T34"/>
    <mergeCell ref="C36:D36"/>
    <mergeCell ref="F36:G36"/>
    <mergeCell ref="K36:L36"/>
    <mergeCell ref="P36:Q36"/>
    <mergeCell ref="S36:T36"/>
    <mergeCell ref="C38:D38"/>
    <mergeCell ref="F38:G38"/>
    <mergeCell ref="K38:L38"/>
    <mergeCell ref="P38:Q38"/>
    <mergeCell ref="S38:T38"/>
    <mergeCell ref="C40:D40"/>
    <mergeCell ref="F40:G40"/>
    <mergeCell ref="K40:L40"/>
    <mergeCell ref="P40:Q40"/>
    <mergeCell ref="S40:T40"/>
    <mergeCell ref="C42:D42"/>
    <mergeCell ref="F42:G42"/>
    <mergeCell ref="K42:L42"/>
    <mergeCell ref="P42:Q42"/>
    <mergeCell ref="S42:T42"/>
    <mergeCell ref="C44:D44"/>
    <mergeCell ref="F44:G44"/>
    <mergeCell ref="K44:L44"/>
    <mergeCell ref="P44:Q44"/>
    <mergeCell ref="S44:T44"/>
    <mergeCell ref="C46:D46"/>
    <mergeCell ref="F46:G46"/>
    <mergeCell ref="K46:L46"/>
    <mergeCell ref="P46:Q46"/>
    <mergeCell ref="S46:T46"/>
    <mergeCell ref="C48:D48"/>
    <mergeCell ref="F48:G48"/>
    <mergeCell ref="K48:L48"/>
    <mergeCell ref="P48:Q48"/>
    <mergeCell ref="S48:T48"/>
    <mergeCell ref="C50:D50"/>
    <mergeCell ref="F50:G50"/>
    <mergeCell ref="K50:L50"/>
    <mergeCell ref="P50:Q50"/>
    <mergeCell ref="S50:T50"/>
    <mergeCell ref="C52:D52"/>
    <mergeCell ref="F52:G52"/>
    <mergeCell ref="K52:L52"/>
    <mergeCell ref="P52:Q52"/>
    <mergeCell ref="S52:T52"/>
    <mergeCell ref="C54:D54"/>
    <mergeCell ref="F54:G54"/>
    <mergeCell ref="K54:L54"/>
    <mergeCell ref="P54:Q54"/>
    <mergeCell ref="S54:T54"/>
    <mergeCell ref="C56:D56"/>
    <mergeCell ref="F56:G56"/>
    <mergeCell ref="K56:L56"/>
    <mergeCell ref="P56:Q56"/>
    <mergeCell ref="S56:T56"/>
    <mergeCell ref="C58:D58"/>
    <mergeCell ref="F58:G58"/>
    <mergeCell ref="K58:L58"/>
    <mergeCell ref="P58:Q58"/>
    <mergeCell ref="S58:T58"/>
    <mergeCell ref="C60:D60"/>
    <mergeCell ref="F60:G60"/>
    <mergeCell ref="K60:L60"/>
    <mergeCell ref="P60:Q60"/>
    <mergeCell ref="S60:T60"/>
    <mergeCell ref="C62:D62"/>
    <mergeCell ref="F62:G62"/>
    <mergeCell ref="K62:L62"/>
    <mergeCell ref="P62:Q62"/>
    <mergeCell ref="S62:T62"/>
    <mergeCell ref="C70:G72"/>
    <mergeCell ref="C74:G79"/>
    <mergeCell ref="B83:G84"/>
    <mergeCell ref="B88:D88"/>
    <mergeCell ref="F88:K88"/>
    <mergeCell ref="B90:D90"/>
    <mergeCell ref="K64:L64"/>
    <mergeCell ref="S64:T64"/>
    <mergeCell ref="C66:G66"/>
    <mergeCell ref="K66:L66"/>
    <mergeCell ref="S66:T66"/>
    <mergeCell ref="B68:D68"/>
    <mergeCell ref="P100:T100"/>
    <mergeCell ref="F102:L102"/>
    <mergeCell ref="P102:T102"/>
    <mergeCell ref="F104:L104"/>
    <mergeCell ref="P104:T104"/>
    <mergeCell ref="F106:L106"/>
    <mergeCell ref="P106:T106"/>
    <mergeCell ref="B92:D103"/>
    <mergeCell ref="F92:L92"/>
    <mergeCell ref="P92:T92"/>
    <mergeCell ref="F94:L94"/>
    <mergeCell ref="P94:T94"/>
    <mergeCell ref="F96:L96"/>
    <mergeCell ref="P96:T96"/>
    <mergeCell ref="F98:L98"/>
    <mergeCell ref="P98:T98"/>
    <mergeCell ref="F100:L100"/>
    <mergeCell ref="B116:D116"/>
    <mergeCell ref="F116:K116"/>
    <mergeCell ref="B119:D119"/>
    <mergeCell ref="B121:D122"/>
    <mergeCell ref="P121:Q122"/>
    <mergeCell ref="F122:J122"/>
    <mergeCell ref="F108:L108"/>
    <mergeCell ref="P108:T108"/>
    <mergeCell ref="F110:L110"/>
    <mergeCell ref="P110:T110"/>
    <mergeCell ref="F112:L112"/>
    <mergeCell ref="P112:T112"/>
    <mergeCell ref="S122:T122"/>
    <mergeCell ref="B114:J114"/>
    <mergeCell ref="B124:G124"/>
    <mergeCell ref="F126:G127"/>
    <mergeCell ref="K126:L127"/>
    <mergeCell ref="P126:U127"/>
    <mergeCell ref="B128:D138"/>
    <mergeCell ref="F129:H129"/>
    <mergeCell ref="K129:N129"/>
    <mergeCell ref="P129:U135"/>
    <mergeCell ref="F137:H137"/>
    <mergeCell ref="F161:H161"/>
    <mergeCell ref="K161:N161"/>
    <mergeCell ref="P161:U167"/>
    <mergeCell ref="K137:N137"/>
    <mergeCell ref="P137:U143"/>
    <mergeCell ref="F145:H145"/>
    <mergeCell ref="K145:N145"/>
    <mergeCell ref="P145:U151"/>
    <mergeCell ref="F153:H153"/>
    <mergeCell ref="K153:N153"/>
    <mergeCell ref="P153:U159"/>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34998626667073579"/>
  </sheetPr>
  <dimension ref="B2:U167"/>
  <sheetViews>
    <sheetView showGridLines="0" showRowColHeaders="0" topLeftCell="A33" zoomScale="80" zoomScaleNormal="80" workbookViewId="0">
      <selection activeCell="B114" sqref="B114:J114"/>
    </sheetView>
  </sheetViews>
  <sheetFormatPr defaultColWidth="9.21875" defaultRowHeight="16.8" x14ac:dyDescent="0.4"/>
  <cols>
    <col min="1" max="1" width="1.77734375" style="4" customWidth="1"/>
    <col min="2" max="2" width="11.5546875" style="4" customWidth="1"/>
    <col min="3" max="4" width="9.21875" style="4"/>
    <col min="5" max="5" width="2.21875" style="4" customWidth="1"/>
    <col min="6" max="7" width="9.21875" style="4"/>
    <col min="8" max="8" width="0.77734375" style="4" customWidth="1"/>
    <col min="9" max="9" width="1.21875" style="4" customWidth="1"/>
    <col min="10" max="10" width="0.5546875" style="4" customWidth="1"/>
    <col min="11" max="12" width="9.21875" style="4"/>
    <col min="13" max="13" width="0.77734375" style="4" customWidth="1"/>
    <col min="14" max="14" width="1" style="4" customWidth="1"/>
    <col min="15" max="15" width="0.77734375" style="6" customWidth="1"/>
    <col min="16" max="17" width="9.21875" style="4"/>
    <col min="18" max="18" width="0.77734375" style="4" customWidth="1"/>
    <col min="19" max="20" width="9.21875" style="4"/>
    <col min="21" max="21" width="12.77734375" style="4" customWidth="1"/>
    <col min="22" max="16384" width="9.21875" style="4"/>
  </cols>
  <sheetData>
    <row r="2" spans="2:21" ht="24.6" x14ac:dyDescent="0.55000000000000004">
      <c r="C2" s="141" t="s">
        <v>10</v>
      </c>
      <c r="D2" s="141"/>
      <c r="E2" s="141"/>
      <c r="F2" s="141"/>
      <c r="G2" s="141"/>
      <c r="H2" s="141"/>
      <c r="I2" s="141"/>
      <c r="J2" s="141"/>
      <c r="K2" s="141"/>
      <c r="L2" s="141"/>
      <c r="M2" s="141"/>
      <c r="N2" s="141"/>
      <c r="O2" s="141"/>
      <c r="P2" s="141"/>
      <c r="Q2" s="141"/>
      <c r="R2" s="141"/>
      <c r="S2" s="141"/>
      <c r="T2" s="141"/>
    </row>
    <row r="4" spans="2:21" ht="12.75" customHeight="1" x14ac:dyDescent="0.4">
      <c r="C4" s="128" t="s">
        <v>57</v>
      </c>
      <c r="D4" s="128"/>
      <c r="E4" s="128"/>
      <c r="F4" s="128"/>
      <c r="G4" s="128"/>
      <c r="H4" s="128"/>
      <c r="I4" s="128"/>
      <c r="J4" s="128"/>
      <c r="K4" s="128"/>
      <c r="L4" s="128"/>
      <c r="M4" s="128"/>
      <c r="N4" s="128"/>
      <c r="O4" s="128"/>
      <c r="P4" s="128"/>
      <c r="Q4" s="128"/>
      <c r="R4" s="128"/>
      <c r="S4" s="128"/>
      <c r="T4" s="128"/>
      <c r="U4" s="128"/>
    </row>
    <row r="5" spans="2:21" x14ac:dyDescent="0.4">
      <c r="C5" s="128"/>
      <c r="D5" s="128"/>
      <c r="E5" s="128"/>
      <c r="F5" s="128"/>
      <c r="G5" s="128"/>
      <c r="H5" s="128"/>
      <c r="I5" s="128"/>
      <c r="J5" s="128"/>
      <c r="K5" s="128"/>
      <c r="L5" s="128"/>
      <c r="M5" s="128"/>
      <c r="N5" s="128"/>
      <c r="O5" s="128"/>
      <c r="P5" s="128"/>
      <c r="Q5" s="128"/>
      <c r="R5" s="128"/>
      <c r="S5" s="128"/>
      <c r="T5" s="128"/>
      <c r="U5" s="128"/>
    </row>
    <row r="6" spans="2:21" x14ac:dyDescent="0.4">
      <c r="C6" s="128"/>
      <c r="D6" s="128"/>
      <c r="E6" s="128"/>
      <c r="F6" s="128"/>
      <c r="G6" s="128"/>
      <c r="H6" s="128"/>
      <c r="I6" s="128"/>
      <c r="J6" s="128"/>
      <c r="K6" s="128"/>
      <c r="L6" s="128"/>
      <c r="M6" s="128"/>
      <c r="N6" s="128"/>
      <c r="O6" s="128"/>
      <c r="P6" s="128"/>
      <c r="Q6" s="128"/>
      <c r="R6" s="128"/>
      <c r="S6" s="128"/>
      <c r="T6" s="128"/>
      <c r="U6" s="128"/>
    </row>
    <row r="7" spans="2:21" x14ac:dyDescent="0.4">
      <c r="C7" s="128"/>
      <c r="D7" s="128"/>
      <c r="E7" s="128"/>
      <c r="F7" s="128"/>
      <c r="G7" s="128"/>
      <c r="H7" s="128"/>
      <c r="I7" s="128"/>
      <c r="J7" s="128"/>
      <c r="K7" s="128"/>
      <c r="L7" s="128"/>
      <c r="M7" s="128"/>
      <c r="N7" s="128"/>
      <c r="O7" s="128"/>
      <c r="P7" s="128"/>
      <c r="Q7" s="128"/>
      <c r="R7" s="128"/>
      <c r="S7" s="128"/>
      <c r="T7" s="128"/>
      <c r="U7" s="128"/>
    </row>
    <row r="9" spans="2:21" ht="31.5" customHeight="1" x14ac:dyDescent="0.4">
      <c r="C9" s="143" t="s">
        <v>4</v>
      </c>
      <c r="D9" s="143"/>
      <c r="F9" s="144"/>
      <c r="G9" s="145"/>
      <c r="H9" s="145"/>
      <c r="I9" s="145"/>
      <c r="J9" s="145"/>
      <c r="K9" s="145"/>
      <c r="L9" s="145"/>
      <c r="M9" s="145"/>
      <c r="N9" s="145"/>
      <c r="O9" s="145"/>
      <c r="P9" s="145"/>
      <c r="Q9" s="145"/>
      <c r="R9" s="145"/>
      <c r="S9" s="145"/>
      <c r="T9" s="146"/>
    </row>
    <row r="11" spans="2:21" ht="24" thickBot="1" x14ac:dyDescent="0.6">
      <c r="B11" s="102" t="s">
        <v>0</v>
      </c>
      <c r="C11" s="102"/>
      <c r="D11" s="102"/>
      <c r="E11" s="102"/>
      <c r="F11" s="102"/>
      <c r="G11" s="102"/>
      <c r="H11" s="102"/>
      <c r="I11" s="102"/>
      <c r="J11" s="102"/>
      <c r="K11" s="102"/>
      <c r="L11" s="36"/>
      <c r="M11" s="36"/>
      <c r="N11" s="36"/>
      <c r="O11" s="37"/>
      <c r="P11" s="36"/>
      <c r="Q11" s="36"/>
      <c r="R11" s="36"/>
      <c r="S11" s="36"/>
      <c r="T11" s="36"/>
      <c r="U11" s="34"/>
    </row>
    <row r="12" spans="2:21" ht="6.75" customHeight="1" x14ac:dyDescent="0.4"/>
    <row r="13" spans="2:21" ht="19.2" x14ac:dyDescent="0.4">
      <c r="B13" s="25" t="s">
        <v>27</v>
      </c>
      <c r="C13" s="26"/>
      <c r="D13" s="26"/>
      <c r="E13" s="26"/>
      <c r="F13" s="26"/>
      <c r="G13" s="26"/>
      <c r="H13" s="26"/>
      <c r="I13" s="26"/>
      <c r="J13" s="26"/>
      <c r="K13" s="26"/>
      <c r="L13" s="26"/>
      <c r="M13" s="26"/>
      <c r="N13" s="26"/>
      <c r="O13" s="26"/>
      <c r="P13" s="26"/>
      <c r="Q13" s="26"/>
      <c r="R13" s="26"/>
      <c r="S13" s="26"/>
    </row>
    <row r="14" spans="2:21" ht="9" customHeight="1" x14ac:dyDescent="0.4"/>
    <row r="15" spans="2:21" x14ac:dyDescent="0.4">
      <c r="F15" s="147"/>
      <c r="G15" s="147"/>
      <c r="H15" s="5"/>
      <c r="K15" s="148" t="s">
        <v>2</v>
      </c>
      <c r="L15" s="148"/>
      <c r="M15" s="5"/>
      <c r="P15" s="142" t="s">
        <v>3</v>
      </c>
      <c r="Q15" s="142"/>
    </row>
    <row r="16" spans="2:21" ht="5.25" customHeight="1" x14ac:dyDescent="0.4">
      <c r="F16" s="5"/>
      <c r="G16" s="5"/>
      <c r="H16" s="5"/>
      <c r="K16" s="7"/>
      <c r="L16" s="7"/>
      <c r="M16" s="7"/>
    </row>
    <row r="17" spans="2:20" ht="21.75" customHeight="1" x14ac:dyDescent="0.4">
      <c r="B17" s="97" t="s">
        <v>28</v>
      </c>
      <c r="C17" s="97"/>
      <c r="D17" s="97"/>
      <c r="E17" s="97"/>
      <c r="F17" s="97"/>
      <c r="G17" s="97"/>
      <c r="H17" s="8"/>
      <c r="K17" s="124"/>
      <c r="L17" s="125"/>
      <c r="M17" s="9"/>
      <c r="N17" s="10"/>
      <c r="O17" s="11"/>
      <c r="P17" s="126"/>
      <c r="Q17" s="127"/>
    </row>
    <row r="19" spans="2:20" ht="6" customHeight="1" x14ac:dyDescent="0.4"/>
    <row r="20" spans="2:20" ht="30.75" customHeight="1" x14ac:dyDescent="0.4">
      <c r="C20" s="137" t="s">
        <v>1</v>
      </c>
      <c r="D20" s="137"/>
      <c r="E20" s="12"/>
      <c r="F20" s="138" t="s">
        <v>29</v>
      </c>
      <c r="G20" s="138"/>
      <c r="H20" s="27"/>
      <c r="I20" s="28"/>
      <c r="J20" s="28"/>
      <c r="K20" s="138" t="s">
        <v>30</v>
      </c>
      <c r="L20" s="138"/>
      <c r="M20" s="9"/>
      <c r="N20" s="10"/>
      <c r="O20" s="11"/>
      <c r="P20" s="139" t="s">
        <v>31</v>
      </c>
      <c r="Q20" s="139"/>
      <c r="R20" s="10"/>
      <c r="S20" s="139" t="s">
        <v>30</v>
      </c>
      <c r="T20" s="139"/>
    </row>
    <row r="21" spans="2:20" ht="6.75" customHeight="1" x14ac:dyDescent="0.4"/>
    <row r="22" spans="2:20" x14ac:dyDescent="0.4">
      <c r="C22" s="122"/>
      <c r="D22" s="123"/>
      <c r="E22" s="10"/>
      <c r="F22" s="124"/>
      <c r="G22" s="125"/>
      <c r="H22" s="9"/>
      <c r="I22" s="10"/>
      <c r="J22" s="10"/>
      <c r="K22" s="124"/>
      <c r="L22" s="125"/>
      <c r="M22" s="9"/>
      <c r="N22" s="10"/>
      <c r="O22" s="11"/>
      <c r="P22" s="126"/>
      <c r="Q22" s="127"/>
      <c r="R22" s="10"/>
      <c r="S22" s="126"/>
      <c r="T22" s="127"/>
    </row>
    <row r="23" spans="2:20" ht="4.5" customHeight="1" x14ac:dyDescent="0.4">
      <c r="C23" s="10"/>
      <c r="D23" s="10"/>
      <c r="E23" s="10"/>
      <c r="F23" s="10"/>
      <c r="G23" s="10"/>
      <c r="H23" s="10"/>
      <c r="I23" s="10"/>
      <c r="J23" s="10"/>
      <c r="K23" s="10"/>
      <c r="L23" s="10"/>
      <c r="M23" s="10"/>
      <c r="N23" s="10"/>
      <c r="O23" s="11"/>
      <c r="P23" s="10"/>
      <c r="Q23" s="10"/>
      <c r="R23" s="10"/>
      <c r="S23" s="10"/>
      <c r="T23" s="10"/>
    </row>
    <row r="24" spans="2:20" x14ac:dyDescent="0.4">
      <c r="C24" s="122"/>
      <c r="D24" s="123"/>
      <c r="E24" s="10"/>
      <c r="F24" s="124"/>
      <c r="G24" s="125"/>
      <c r="H24" s="9"/>
      <c r="I24" s="10"/>
      <c r="J24" s="10"/>
      <c r="K24" s="124"/>
      <c r="L24" s="125"/>
      <c r="M24" s="9"/>
      <c r="N24" s="10"/>
      <c r="O24" s="11"/>
      <c r="P24" s="126"/>
      <c r="Q24" s="127"/>
      <c r="R24" s="10"/>
      <c r="S24" s="126"/>
      <c r="T24" s="127"/>
    </row>
    <row r="25" spans="2:20" ht="6.75" customHeight="1" x14ac:dyDescent="0.4">
      <c r="C25" s="10"/>
      <c r="D25" s="10"/>
      <c r="E25" s="10"/>
      <c r="F25" s="10"/>
      <c r="G25" s="10"/>
      <c r="H25" s="10"/>
      <c r="I25" s="10"/>
      <c r="J25" s="10"/>
      <c r="K25" s="10"/>
      <c r="L25" s="10"/>
      <c r="M25" s="10"/>
      <c r="N25" s="10"/>
      <c r="O25" s="11"/>
      <c r="P25" s="10"/>
      <c r="Q25" s="10"/>
      <c r="R25" s="10"/>
      <c r="S25" s="10"/>
      <c r="T25" s="10"/>
    </row>
    <row r="26" spans="2:20" x14ac:dyDescent="0.4">
      <c r="C26" s="122"/>
      <c r="D26" s="123"/>
      <c r="E26" s="10"/>
      <c r="F26" s="124"/>
      <c r="G26" s="125"/>
      <c r="H26" s="9"/>
      <c r="I26" s="10"/>
      <c r="J26" s="10"/>
      <c r="K26" s="124"/>
      <c r="L26" s="125"/>
      <c r="M26" s="9"/>
      <c r="N26" s="10"/>
      <c r="O26" s="11"/>
      <c r="P26" s="126"/>
      <c r="Q26" s="127"/>
      <c r="R26" s="10"/>
      <c r="S26" s="126"/>
      <c r="T26" s="127"/>
    </row>
    <row r="27" spans="2:20" ht="6" customHeight="1" x14ac:dyDescent="0.4">
      <c r="C27" s="10"/>
      <c r="D27" s="10"/>
      <c r="E27" s="10"/>
      <c r="F27" s="10"/>
      <c r="G27" s="10"/>
      <c r="H27" s="10"/>
      <c r="I27" s="10"/>
      <c r="J27" s="10"/>
      <c r="K27" s="10"/>
      <c r="L27" s="10"/>
      <c r="M27" s="10"/>
      <c r="N27" s="10"/>
      <c r="O27" s="11"/>
      <c r="P27" s="10"/>
      <c r="Q27" s="10"/>
      <c r="R27" s="10"/>
      <c r="S27" s="10"/>
      <c r="T27" s="10"/>
    </row>
    <row r="28" spans="2:20" x14ac:dyDescent="0.4">
      <c r="C28" s="122"/>
      <c r="D28" s="123"/>
      <c r="E28" s="10"/>
      <c r="F28" s="124"/>
      <c r="G28" s="125"/>
      <c r="H28" s="9"/>
      <c r="I28" s="10"/>
      <c r="J28" s="10"/>
      <c r="K28" s="124"/>
      <c r="L28" s="125"/>
      <c r="M28" s="9"/>
      <c r="N28" s="10"/>
      <c r="O28" s="11"/>
      <c r="P28" s="126"/>
      <c r="Q28" s="127"/>
      <c r="R28" s="10"/>
      <c r="S28" s="126"/>
      <c r="T28" s="127"/>
    </row>
    <row r="29" spans="2:20" ht="6" customHeight="1" x14ac:dyDescent="0.4">
      <c r="C29" s="10"/>
      <c r="D29" s="10"/>
      <c r="E29" s="10"/>
      <c r="F29" s="10"/>
      <c r="G29" s="10"/>
      <c r="H29" s="10"/>
      <c r="I29" s="10"/>
      <c r="J29" s="10"/>
      <c r="K29" s="13"/>
      <c r="L29" s="10"/>
      <c r="M29" s="10"/>
      <c r="N29" s="10"/>
      <c r="O29" s="11"/>
      <c r="P29" s="10"/>
      <c r="Q29" s="10"/>
      <c r="R29" s="10"/>
      <c r="S29" s="10"/>
      <c r="T29" s="10"/>
    </row>
    <row r="30" spans="2:20" x14ac:dyDescent="0.4">
      <c r="C30" s="122"/>
      <c r="D30" s="123"/>
      <c r="E30" s="10"/>
      <c r="F30" s="124"/>
      <c r="G30" s="125"/>
      <c r="H30" s="9"/>
      <c r="I30" s="10"/>
      <c r="J30" s="10"/>
      <c r="K30" s="124"/>
      <c r="L30" s="125"/>
      <c r="M30" s="9"/>
      <c r="N30" s="10"/>
      <c r="O30" s="11"/>
      <c r="P30" s="126"/>
      <c r="Q30" s="127"/>
      <c r="R30" s="10"/>
      <c r="S30" s="126"/>
      <c r="T30" s="127"/>
    </row>
    <row r="31" spans="2:20" ht="6" customHeight="1" x14ac:dyDescent="0.4">
      <c r="C31" s="10"/>
      <c r="D31" s="10"/>
      <c r="E31" s="10"/>
      <c r="F31" s="10"/>
      <c r="G31" s="10"/>
      <c r="H31" s="10"/>
      <c r="I31" s="10"/>
      <c r="J31" s="10"/>
      <c r="K31" s="10"/>
      <c r="L31" s="10"/>
      <c r="M31" s="10"/>
      <c r="N31" s="10"/>
      <c r="O31" s="11"/>
      <c r="P31" s="10"/>
      <c r="Q31" s="10"/>
      <c r="R31" s="10"/>
      <c r="S31" s="10"/>
      <c r="T31" s="10"/>
    </row>
    <row r="32" spans="2:20" x14ac:dyDescent="0.4">
      <c r="C32" s="122"/>
      <c r="D32" s="123"/>
      <c r="E32" s="10"/>
      <c r="F32" s="124"/>
      <c r="G32" s="125"/>
      <c r="H32" s="9"/>
      <c r="I32" s="10"/>
      <c r="J32" s="10"/>
      <c r="K32" s="124"/>
      <c r="L32" s="125"/>
      <c r="M32" s="9"/>
      <c r="N32" s="10"/>
      <c r="O32" s="11"/>
      <c r="P32" s="126"/>
      <c r="Q32" s="127"/>
      <c r="R32" s="10"/>
      <c r="S32" s="126"/>
      <c r="T32" s="127"/>
    </row>
    <row r="33" spans="3:20" ht="5.25" customHeight="1" x14ac:dyDescent="0.4">
      <c r="C33" s="13"/>
      <c r="D33" s="10"/>
      <c r="E33" s="10"/>
      <c r="F33" s="10"/>
      <c r="G33" s="10"/>
      <c r="H33" s="10"/>
      <c r="I33" s="10"/>
      <c r="J33" s="10"/>
      <c r="K33" s="10"/>
      <c r="L33" s="10"/>
      <c r="M33" s="10"/>
      <c r="N33" s="10"/>
      <c r="O33" s="11"/>
      <c r="P33" s="10"/>
      <c r="Q33" s="10"/>
      <c r="R33" s="10"/>
      <c r="S33" s="10"/>
      <c r="T33" s="10"/>
    </row>
    <row r="34" spans="3:20" x14ac:dyDescent="0.4">
      <c r="C34" s="122"/>
      <c r="D34" s="123"/>
      <c r="E34" s="10"/>
      <c r="F34" s="124"/>
      <c r="G34" s="125"/>
      <c r="H34" s="9"/>
      <c r="I34" s="10"/>
      <c r="J34" s="10"/>
      <c r="K34" s="124"/>
      <c r="L34" s="125"/>
      <c r="M34" s="9"/>
      <c r="N34" s="10"/>
      <c r="O34" s="11"/>
      <c r="P34" s="126"/>
      <c r="Q34" s="127"/>
      <c r="R34" s="10"/>
      <c r="S34" s="126"/>
      <c r="T34" s="127"/>
    </row>
    <row r="35" spans="3:20" ht="4.5" customHeight="1" x14ac:dyDescent="0.4">
      <c r="C35" s="10"/>
      <c r="D35" s="10"/>
      <c r="E35" s="10"/>
      <c r="F35" s="10"/>
      <c r="G35" s="10"/>
      <c r="H35" s="10"/>
      <c r="I35" s="10"/>
      <c r="J35" s="10"/>
      <c r="K35" s="10"/>
      <c r="L35" s="10"/>
      <c r="M35" s="10"/>
      <c r="N35" s="10"/>
      <c r="O35" s="11"/>
      <c r="P35" s="10"/>
      <c r="Q35" s="10"/>
      <c r="R35" s="10"/>
      <c r="S35" s="10"/>
      <c r="T35" s="10"/>
    </row>
    <row r="36" spans="3:20" x14ac:dyDescent="0.4">
      <c r="C36" s="122"/>
      <c r="D36" s="123"/>
      <c r="E36" s="10"/>
      <c r="F36" s="124"/>
      <c r="G36" s="125"/>
      <c r="H36" s="9"/>
      <c r="I36" s="10"/>
      <c r="J36" s="10"/>
      <c r="K36" s="124"/>
      <c r="L36" s="125"/>
      <c r="M36" s="9"/>
      <c r="N36" s="10"/>
      <c r="O36" s="11"/>
      <c r="P36" s="126"/>
      <c r="Q36" s="127"/>
      <c r="R36" s="10"/>
      <c r="S36" s="126"/>
      <c r="T36" s="127"/>
    </row>
    <row r="37" spans="3:20" ht="4.5" customHeight="1" x14ac:dyDescent="0.4">
      <c r="C37" s="10"/>
      <c r="D37" s="10"/>
      <c r="E37" s="10"/>
      <c r="F37" s="10"/>
      <c r="G37" s="10"/>
      <c r="H37" s="10"/>
      <c r="I37" s="10"/>
      <c r="J37" s="10"/>
      <c r="K37" s="10"/>
      <c r="L37" s="10"/>
      <c r="M37" s="10"/>
      <c r="N37" s="10"/>
      <c r="O37" s="11"/>
      <c r="P37" s="10"/>
      <c r="Q37" s="10"/>
      <c r="R37" s="10"/>
      <c r="S37" s="10"/>
      <c r="T37" s="10"/>
    </row>
    <row r="38" spans="3:20" x14ac:dyDescent="0.4">
      <c r="C38" s="122"/>
      <c r="D38" s="123"/>
      <c r="E38" s="10"/>
      <c r="F38" s="124"/>
      <c r="G38" s="125"/>
      <c r="H38" s="9"/>
      <c r="I38" s="10"/>
      <c r="J38" s="10"/>
      <c r="K38" s="124"/>
      <c r="L38" s="125"/>
      <c r="M38" s="9"/>
      <c r="N38" s="10"/>
      <c r="O38" s="11"/>
      <c r="P38" s="126"/>
      <c r="Q38" s="127"/>
      <c r="R38" s="10"/>
      <c r="S38" s="126"/>
      <c r="T38" s="127"/>
    </row>
    <row r="39" spans="3:20" ht="6.75" customHeight="1" x14ac:dyDescent="0.4">
      <c r="C39" s="10"/>
      <c r="D39" s="10"/>
      <c r="E39" s="10"/>
      <c r="F39" s="10"/>
      <c r="G39" s="10"/>
      <c r="H39" s="10"/>
      <c r="I39" s="10"/>
      <c r="J39" s="10"/>
      <c r="K39" s="10"/>
      <c r="L39" s="10"/>
      <c r="M39" s="10"/>
      <c r="N39" s="10"/>
      <c r="O39" s="11"/>
      <c r="P39" s="10"/>
      <c r="Q39" s="10"/>
      <c r="R39" s="10"/>
      <c r="S39" s="10"/>
      <c r="T39" s="10"/>
    </row>
    <row r="40" spans="3:20" x14ac:dyDescent="0.4">
      <c r="C40" s="122"/>
      <c r="D40" s="123"/>
      <c r="E40" s="10"/>
      <c r="F40" s="124"/>
      <c r="G40" s="125"/>
      <c r="H40" s="9"/>
      <c r="I40" s="10"/>
      <c r="J40" s="10"/>
      <c r="K40" s="124"/>
      <c r="L40" s="125"/>
      <c r="M40" s="9"/>
      <c r="N40" s="10"/>
      <c r="O40" s="11"/>
      <c r="P40" s="126"/>
      <c r="Q40" s="127"/>
      <c r="R40" s="10"/>
      <c r="S40" s="126"/>
      <c r="T40" s="127"/>
    </row>
    <row r="41" spans="3:20" ht="4.5" customHeight="1" x14ac:dyDescent="0.4">
      <c r="C41" s="14"/>
      <c r="D41" s="14"/>
      <c r="E41" s="15"/>
      <c r="F41" s="9"/>
      <c r="G41" s="9"/>
      <c r="H41" s="9"/>
      <c r="I41" s="10"/>
      <c r="J41" s="10"/>
      <c r="K41" s="9"/>
      <c r="L41" s="9"/>
      <c r="M41" s="9"/>
      <c r="N41" s="10"/>
      <c r="O41" s="11"/>
      <c r="P41" s="9"/>
      <c r="Q41" s="9"/>
      <c r="R41" s="10"/>
      <c r="S41" s="9"/>
      <c r="T41" s="9"/>
    </row>
    <row r="42" spans="3:20" x14ac:dyDescent="0.4">
      <c r="C42" s="122"/>
      <c r="D42" s="123"/>
      <c r="E42" s="10"/>
      <c r="F42" s="124"/>
      <c r="G42" s="125"/>
      <c r="H42" s="9"/>
      <c r="I42" s="10"/>
      <c r="J42" s="10"/>
      <c r="K42" s="124"/>
      <c r="L42" s="125"/>
      <c r="M42" s="9"/>
      <c r="N42" s="10"/>
      <c r="O42" s="11"/>
      <c r="P42" s="126"/>
      <c r="Q42" s="127"/>
      <c r="R42" s="10"/>
      <c r="S42" s="126"/>
      <c r="T42" s="127"/>
    </row>
    <row r="43" spans="3:20" ht="4.5" customHeight="1" x14ac:dyDescent="0.4">
      <c r="C43" s="14"/>
      <c r="D43" s="14"/>
      <c r="E43" s="15"/>
      <c r="F43" s="9"/>
      <c r="G43" s="9"/>
      <c r="H43" s="9"/>
      <c r="I43" s="10"/>
      <c r="J43" s="10"/>
      <c r="K43" s="9"/>
      <c r="L43" s="9"/>
      <c r="M43" s="9"/>
      <c r="N43" s="10"/>
      <c r="O43" s="11"/>
      <c r="P43" s="9"/>
      <c r="Q43" s="9"/>
      <c r="R43" s="10"/>
      <c r="S43" s="9"/>
      <c r="T43" s="9"/>
    </row>
    <row r="44" spans="3:20" x14ac:dyDescent="0.4">
      <c r="C44" s="122"/>
      <c r="D44" s="123"/>
      <c r="E44" s="10"/>
      <c r="F44" s="124"/>
      <c r="G44" s="125"/>
      <c r="H44" s="9"/>
      <c r="I44" s="10"/>
      <c r="J44" s="10"/>
      <c r="K44" s="124"/>
      <c r="L44" s="125"/>
      <c r="M44" s="9"/>
      <c r="N44" s="10"/>
      <c r="O44" s="11"/>
      <c r="P44" s="126"/>
      <c r="Q44" s="127"/>
      <c r="R44" s="10"/>
      <c r="S44" s="126"/>
      <c r="T44" s="127"/>
    </row>
    <row r="45" spans="3:20" ht="4.5" customHeight="1" x14ac:dyDescent="0.4">
      <c r="C45" s="14"/>
      <c r="D45" s="14"/>
      <c r="E45" s="15"/>
      <c r="F45" s="9"/>
      <c r="G45" s="9"/>
      <c r="H45" s="9"/>
      <c r="I45" s="10"/>
      <c r="J45" s="10"/>
      <c r="K45" s="9"/>
      <c r="L45" s="9"/>
      <c r="M45" s="9"/>
      <c r="N45" s="10"/>
      <c r="O45" s="11"/>
      <c r="P45" s="9"/>
      <c r="Q45" s="9"/>
      <c r="R45" s="10"/>
      <c r="S45" s="9"/>
      <c r="T45" s="9"/>
    </row>
    <row r="46" spans="3:20" x14ac:dyDescent="0.4">
      <c r="C46" s="122"/>
      <c r="D46" s="123"/>
      <c r="E46" s="10"/>
      <c r="F46" s="124"/>
      <c r="G46" s="125"/>
      <c r="H46" s="9"/>
      <c r="I46" s="10"/>
      <c r="J46" s="10"/>
      <c r="K46" s="124"/>
      <c r="L46" s="125"/>
      <c r="M46" s="9"/>
      <c r="N46" s="10"/>
      <c r="O46" s="11"/>
      <c r="P46" s="126"/>
      <c r="Q46" s="127"/>
      <c r="R46" s="10"/>
      <c r="S46" s="126"/>
      <c r="T46" s="127"/>
    </row>
    <row r="47" spans="3:20" ht="4.5" customHeight="1" x14ac:dyDescent="0.4">
      <c r="C47" s="14"/>
      <c r="D47" s="14"/>
      <c r="E47" s="15"/>
      <c r="F47" s="9"/>
      <c r="G47" s="9"/>
      <c r="H47" s="9"/>
      <c r="I47" s="10"/>
      <c r="J47" s="10"/>
      <c r="K47" s="9"/>
      <c r="L47" s="9"/>
      <c r="M47" s="9"/>
      <c r="N47" s="10"/>
      <c r="O47" s="11"/>
      <c r="P47" s="9"/>
      <c r="Q47" s="9"/>
      <c r="R47" s="10"/>
      <c r="S47" s="9"/>
      <c r="T47" s="9"/>
    </row>
    <row r="48" spans="3:20" x14ac:dyDescent="0.4">
      <c r="C48" s="122"/>
      <c r="D48" s="123"/>
      <c r="E48" s="10"/>
      <c r="F48" s="124"/>
      <c r="G48" s="125"/>
      <c r="H48" s="9"/>
      <c r="I48" s="10"/>
      <c r="J48" s="10"/>
      <c r="K48" s="124"/>
      <c r="L48" s="125"/>
      <c r="M48" s="9"/>
      <c r="N48" s="10"/>
      <c r="O48" s="11"/>
      <c r="P48" s="126"/>
      <c r="Q48" s="127"/>
      <c r="R48" s="10"/>
      <c r="S48" s="126"/>
      <c r="T48" s="127"/>
    </row>
    <row r="49" spans="2:20" ht="4.5" customHeight="1" x14ac:dyDescent="0.4">
      <c r="C49" s="14"/>
      <c r="D49" s="14"/>
      <c r="E49" s="15"/>
      <c r="F49" s="9"/>
      <c r="G49" s="9"/>
      <c r="H49" s="9"/>
      <c r="I49" s="10"/>
      <c r="J49" s="10"/>
      <c r="K49" s="9"/>
      <c r="L49" s="9"/>
      <c r="M49" s="9"/>
      <c r="N49" s="10"/>
      <c r="O49" s="11"/>
      <c r="P49" s="9"/>
      <c r="Q49" s="9"/>
      <c r="R49" s="10"/>
      <c r="S49" s="9"/>
      <c r="T49" s="9"/>
    </row>
    <row r="50" spans="2:20" x14ac:dyDescent="0.4">
      <c r="C50" s="122"/>
      <c r="D50" s="123"/>
      <c r="E50" s="10"/>
      <c r="F50" s="124"/>
      <c r="G50" s="125"/>
      <c r="H50" s="9"/>
      <c r="I50" s="10"/>
      <c r="J50" s="10"/>
      <c r="K50" s="124"/>
      <c r="L50" s="125"/>
      <c r="M50" s="9"/>
      <c r="N50" s="10"/>
      <c r="O50" s="11"/>
      <c r="P50" s="126"/>
      <c r="Q50" s="127"/>
      <c r="R50" s="10"/>
      <c r="S50" s="126"/>
      <c r="T50" s="127"/>
    </row>
    <row r="51" spans="2:20" ht="3.75" customHeight="1" x14ac:dyDescent="0.4">
      <c r="C51" s="14"/>
      <c r="D51" s="14"/>
      <c r="E51" s="15"/>
      <c r="F51" s="9"/>
      <c r="G51" s="9"/>
      <c r="H51" s="9"/>
      <c r="I51" s="10"/>
      <c r="J51" s="10"/>
      <c r="K51" s="9"/>
      <c r="L51" s="9"/>
      <c r="M51" s="9"/>
      <c r="N51" s="10"/>
      <c r="O51" s="11"/>
      <c r="P51" s="9"/>
      <c r="Q51" s="9"/>
      <c r="R51" s="10"/>
      <c r="S51" s="9"/>
      <c r="T51" s="9"/>
    </row>
    <row r="52" spans="2:20" x14ac:dyDescent="0.4">
      <c r="C52" s="122"/>
      <c r="D52" s="123"/>
      <c r="E52" s="10"/>
      <c r="F52" s="124"/>
      <c r="G52" s="125"/>
      <c r="H52" s="9"/>
      <c r="I52" s="10"/>
      <c r="J52" s="10"/>
      <c r="K52" s="124"/>
      <c r="L52" s="125"/>
      <c r="M52" s="9"/>
      <c r="N52" s="10"/>
      <c r="O52" s="11"/>
      <c r="P52" s="126"/>
      <c r="Q52" s="127"/>
      <c r="R52" s="10"/>
      <c r="S52" s="126"/>
      <c r="T52" s="127"/>
    </row>
    <row r="53" spans="2:20" ht="3" customHeight="1" x14ac:dyDescent="0.4">
      <c r="C53" s="14"/>
      <c r="D53" s="14"/>
      <c r="E53" s="15"/>
      <c r="F53" s="9"/>
      <c r="G53" s="9"/>
      <c r="H53" s="9"/>
      <c r="I53" s="10"/>
      <c r="J53" s="10"/>
      <c r="K53" s="9"/>
      <c r="L53" s="9"/>
      <c r="M53" s="9"/>
      <c r="N53" s="10"/>
      <c r="O53" s="11"/>
      <c r="P53" s="9"/>
      <c r="Q53" s="9"/>
      <c r="R53" s="10"/>
      <c r="S53" s="9"/>
      <c r="T53" s="9"/>
    </row>
    <row r="54" spans="2:20" x14ac:dyDescent="0.4">
      <c r="C54" s="122"/>
      <c r="D54" s="123"/>
      <c r="E54" s="10"/>
      <c r="F54" s="124"/>
      <c r="G54" s="125"/>
      <c r="H54" s="9"/>
      <c r="I54" s="10"/>
      <c r="J54" s="10"/>
      <c r="K54" s="124"/>
      <c r="L54" s="125"/>
      <c r="M54" s="9"/>
      <c r="N54" s="10"/>
      <c r="O54" s="11"/>
      <c r="P54" s="126"/>
      <c r="Q54" s="127"/>
      <c r="R54" s="10"/>
      <c r="S54" s="126"/>
      <c r="T54" s="127"/>
    </row>
    <row r="55" spans="2:20" ht="4.5" customHeight="1" x14ac:dyDescent="0.4">
      <c r="C55" s="14"/>
      <c r="D55" s="14"/>
      <c r="E55" s="15"/>
      <c r="F55" s="9"/>
      <c r="G55" s="9"/>
      <c r="H55" s="9"/>
      <c r="I55" s="10"/>
      <c r="J55" s="10"/>
      <c r="K55" s="9"/>
      <c r="L55" s="9"/>
      <c r="M55" s="9"/>
      <c r="N55" s="10"/>
      <c r="O55" s="11"/>
      <c r="P55" s="9"/>
      <c r="Q55" s="9"/>
      <c r="R55" s="10"/>
      <c r="S55" s="9"/>
      <c r="T55" s="9"/>
    </row>
    <row r="56" spans="2:20" x14ac:dyDescent="0.4">
      <c r="C56" s="122"/>
      <c r="D56" s="123"/>
      <c r="E56" s="10"/>
      <c r="F56" s="124"/>
      <c r="G56" s="125"/>
      <c r="H56" s="9"/>
      <c r="I56" s="10"/>
      <c r="J56" s="10"/>
      <c r="K56" s="124"/>
      <c r="L56" s="125"/>
      <c r="M56" s="9"/>
      <c r="N56" s="10"/>
      <c r="O56" s="11"/>
      <c r="P56" s="126"/>
      <c r="Q56" s="127"/>
      <c r="R56" s="10"/>
      <c r="S56" s="126"/>
      <c r="T56" s="127"/>
    </row>
    <row r="57" spans="2:20" ht="4.5" customHeight="1" x14ac:dyDescent="0.4">
      <c r="C57" s="14"/>
      <c r="D57" s="14"/>
      <c r="E57" s="15"/>
      <c r="F57" s="9"/>
      <c r="G57" s="9"/>
      <c r="H57" s="9"/>
      <c r="I57" s="10"/>
      <c r="J57" s="10"/>
      <c r="K57" s="9"/>
      <c r="L57" s="9"/>
      <c r="M57" s="9"/>
      <c r="N57" s="10"/>
      <c r="O57" s="11"/>
      <c r="P57" s="9"/>
      <c r="Q57" s="9"/>
      <c r="R57" s="10"/>
      <c r="S57" s="9"/>
      <c r="T57" s="9"/>
    </row>
    <row r="58" spans="2:20" x14ac:dyDescent="0.4">
      <c r="C58" s="122"/>
      <c r="D58" s="123"/>
      <c r="E58" s="10"/>
      <c r="F58" s="124"/>
      <c r="G58" s="125"/>
      <c r="H58" s="9"/>
      <c r="I58" s="10"/>
      <c r="J58" s="10"/>
      <c r="K58" s="124"/>
      <c r="L58" s="125"/>
      <c r="M58" s="9"/>
      <c r="N58" s="10"/>
      <c r="O58" s="11"/>
      <c r="P58" s="126"/>
      <c r="Q58" s="127"/>
      <c r="R58" s="10"/>
      <c r="S58" s="126"/>
      <c r="T58" s="127"/>
    </row>
    <row r="59" spans="2:20" ht="4.5" customHeight="1" x14ac:dyDescent="0.4">
      <c r="C59" s="14"/>
      <c r="D59" s="14"/>
      <c r="E59" s="15"/>
      <c r="F59" s="9"/>
      <c r="G59" s="9"/>
      <c r="H59" s="9"/>
      <c r="I59" s="10"/>
      <c r="J59" s="10"/>
      <c r="K59" s="9"/>
      <c r="L59" s="9"/>
      <c r="M59" s="9"/>
      <c r="N59" s="10"/>
      <c r="O59" s="11"/>
      <c r="P59" s="9"/>
      <c r="Q59" s="9"/>
      <c r="R59" s="10"/>
      <c r="S59" s="9"/>
      <c r="T59" s="9"/>
    </row>
    <row r="60" spans="2:20" x14ac:dyDescent="0.4">
      <c r="C60" s="122"/>
      <c r="D60" s="123"/>
      <c r="E60" s="10"/>
      <c r="F60" s="124"/>
      <c r="G60" s="125"/>
      <c r="H60" s="9"/>
      <c r="I60" s="10"/>
      <c r="J60" s="10"/>
      <c r="K60" s="124"/>
      <c r="L60" s="125"/>
      <c r="M60" s="9"/>
      <c r="N60" s="10"/>
      <c r="O60" s="11"/>
      <c r="P60" s="126"/>
      <c r="Q60" s="127"/>
      <c r="R60" s="10"/>
      <c r="S60" s="126"/>
      <c r="T60" s="127"/>
    </row>
    <row r="61" spans="2:20" x14ac:dyDescent="0.4">
      <c r="B61" s="6"/>
      <c r="C61" s="16"/>
      <c r="D61" s="16"/>
      <c r="E61" s="11"/>
      <c r="F61" s="17"/>
      <c r="G61" s="17"/>
      <c r="H61" s="17"/>
      <c r="I61" s="11"/>
      <c r="J61" s="11"/>
      <c r="K61" s="17"/>
      <c r="L61" s="17"/>
      <c r="M61" s="17"/>
      <c r="N61" s="11"/>
      <c r="O61" s="11"/>
      <c r="P61" s="17"/>
      <c r="Q61" s="17"/>
      <c r="R61" s="11"/>
      <c r="S61" s="17"/>
      <c r="T61" s="17"/>
    </row>
    <row r="62" spans="2:20" x14ac:dyDescent="0.4">
      <c r="B62" s="6"/>
      <c r="C62" s="112" t="s">
        <v>46</v>
      </c>
      <c r="D62" s="112"/>
      <c r="E62" s="29"/>
      <c r="F62" s="113">
        <f>IFERROR(SUM(F22:G60)," ")</f>
        <v>0</v>
      </c>
      <c r="G62" s="113"/>
      <c r="H62" s="52"/>
      <c r="I62" s="53"/>
      <c r="J62" s="53"/>
      <c r="K62" s="113">
        <f>IFERROR(SUM(K22:L60)," ")</f>
        <v>0</v>
      </c>
      <c r="L62" s="113"/>
      <c r="M62" s="17"/>
      <c r="N62" s="29"/>
      <c r="O62" s="29"/>
      <c r="P62" s="114">
        <f>IFERROR(SUM(P22:Q60)," ")</f>
        <v>0</v>
      </c>
      <c r="Q62" s="114"/>
      <c r="R62" s="54"/>
      <c r="S62" s="114">
        <f>IFERROR(SUM(S22:T60)," ")</f>
        <v>0</v>
      </c>
      <c r="T62" s="114"/>
    </row>
    <row r="63" spans="2:20" ht="3" customHeight="1" x14ac:dyDescent="0.4">
      <c r="B63" s="6"/>
      <c r="C63" s="17"/>
      <c r="D63" s="17"/>
      <c r="E63" s="29"/>
      <c r="F63" s="17"/>
      <c r="G63" s="17"/>
      <c r="H63" s="17"/>
      <c r="I63" s="29"/>
      <c r="J63" s="29"/>
      <c r="K63" s="17"/>
      <c r="L63" s="17"/>
      <c r="M63" s="17"/>
      <c r="N63" s="29"/>
      <c r="O63" s="29"/>
      <c r="P63" s="17"/>
      <c r="Q63" s="17"/>
      <c r="R63" s="29"/>
      <c r="S63" s="17"/>
      <c r="T63" s="17"/>
    </row>
    <row r="64" spans="2:20" x14ac:dyDescent="0.4">
      <c r="B64" s="6"/>
      <c r="C64" s="16"/>
      <c r="D64" s="16"/>
      <c r="E64" s="11"/>
      <c r="F64" s="17"/>
      <c r="G64" s="17"/>
      <c r="H64" s="17"/>
      <c r="I64" s="11"/>
      <c r="J64" s="11"/>
      <c r="K64" s="120" t="s">
        <v>2</v>
      </c>
      <c r="L64" s="120"/>
      <c r="M64" s="17"/>
      <c r="N64" s="11"/>
      <c r="O64" s="11"/>
      <c r="P64" s="17"/>
      <c r="Q64" s="17"/>
      <c r="R64" s="11"/>
      <c r="S64" s="121" t="s">
        <v>3</v>
      </c>
      <c r="T64" s="121"/>
    </row>
    <row r="65" spans="2:20" ht="5.25" customHeight="1" thickBot="1" x14ac:dyDescent="0.45">
      <c r="B65" s="6"/>
      <c r="C65" s="16"/>
      <c r="D65" s="16"/>
      <c r="E65" s="11"/>
      <c r="F65" s="17"/>
      <c r="G65" s="17"/>
      <c r="H65" s="17"/>
      <c r="I65" s="11"/>
      <c r="J65" s="11"/>
      <c r="K65" s="17"/>
      <c r="L65" s="17"/>
      <c r="M65" s="17"/>
      <c r="N65" s="11"/>
      <c r="O65" s="11"/>
      <c r="P65" s="17"/>
      <c r="Q65" s="17"/>
      <c r="R65" s="11"/>
      <c r="S65" s="17"/>
      <c r="T65" s="17"/>
    </row>
    <row r="66" spans="2:20" ht="17.399999999999999" thickBot="1" x14ac:dyDescent="0.45">
      <c r="B66" s="6"/>
      <c r="C66" s="115" t="s">
        <v>32</v>
      </c>
      <c r="D66" s="115"/>
      <c r="E66" s="115"/>
      <c r="F66" s="115"/>
      <c r="G66" s="115"/>
      <c r="H66" s="17"/>
      <c r="I66" s="11"/>
      <c r="J66" s="11"/>
      <c r="K66" s="116" t="str">
        <f>IFERROR(SUM(F22:G60)/SUM(K22:L60),"Calculated Cell ")</f>
        <v xml:space="preserve">Calculated Cell </v>
      </c>
      <c r="L66" s="117"/>
      <c r="M66" s="50"/>
      <c r="N66" s="51"/>
      <c r="O66" s="51"/>
      <c r="P66" s="50"/>
      <c r="Q66" s="50"/>
      <c r="R66" s="51"/>
      <c r="S66" s="118" t="str">
        <f>IFERROR(SUM(P22:Q60)/SUM(S22:T60),"Calculated Cell ")</f>
        <v xml:space="preserve">Calculated Cell </v>
      </c>
      <c r="T66" s="119"/>
    </row>
    <row r="67" spans="2:20" x14ac:dyDescent="0.4">
      <c r="B67" s="6"/>
      <c r="C67" s="39"/>
      <c r="D67" s="39"/>
      <c r="E67" s="39"/>
      <c r="F67" s="39"/>
      <c r="G67" s="39"/>
      <c r="H67" s="17"/>
      <c r="I67" s="11"/>
      <c r="J67" s="11"/>
      <c r="K67" s="40"/>
      <c r="L67" s="40"/>
      <c r="M67" s="17"/>
      <c r="N67" s="11"/>
      <c r="O67" s="11"/>
      <c r="P67" s="17"/>
      <c r="Q67" s="17"/>
      <c r="R67" s="11"/>
      <c r="S67" s="40"/>
      <c r="T67" s="40"/>
    </row>
    <row r="68" spans="2:20" ht="21" customHeight="1" x14ac:dyDescent="0.4">
      <c r="B68" s="129" t="s">
        <v>47</v>
      </c>
      <c r="C68" s="129"/>
      <c r="D68" s="129"/>
      <c r="E68" s="11"/>
      <c r="F68" s="17"/>
      <c r="G68" s="17"/>
      <c r="H68" s="17"/>
      <c r="I68" s="11"/>
      <c r="J68" s="11"/>
      <c r="K68" s="17"/>
      <c r="L68" s="17"/>
      <c r="M68" s="17"/>
      <c r="N68" s="11"/>
      <c r="O68" s="11"/>
      <c r="P68" s="17"/>
      <c r="Q68" s="17"/>
      <c r="R68" s="11"/>
      <c r="S68" s="17"/>
      <c r="T68" s="17"/>
    </row>
    <row r="69" spans="2:20" ht="9.75" customHeight="1" x14ac:dyDescent="0.4">
      <c r="B69" s="6"/>
      <c r="C69" s="16"/>
      <c r="D69" s="16"/>
      <c r="E69" s="11"/>
      <c r="F69" s="17"/>
      <c r="G69" s="17"/>
      <c r="H69" s="17"/>
      <c r="I69" s="11"/>
      <c r="J69" s="11"/>
      <c r="K69" s="17"/>
      <c r="L69" s="17"/>
      <c r="M69" s="17"/>
      <c r="N69" s="11"/>
      <c r="O69" s="11"/>
      <c r="P69" s="17"/>
      <c r="Q69" s="17"/>
      <c r="R69" s="11"/>
      <c r="S69" s="17"/>
      <c r="T69" s="17"/>
    </row>
    <row r="70" spans="2:20" ht="16.5" customHeight="1" x14ac:dyDescent="0.4">
      <c r="B70" s="6"/>
      <c r="C70" s="136" t="str">
        <f>Calculations!I118</f>
        <v>Participation Proportionality</v>
      </c>
      <c r="D70" s="136"/>
      <c r="E70" s="136"/>
      <c r="F70" s="136"/>
      <c r="G70" s="136"/>
      <c r="H70" s="17"/>
      <c r="I70" s="31"/>
      <c r="J70" s="31"/>
      <c r="K70" s="30"/>
      <c r="L70" s="30"/>
      <c r="M70" s="30"/>
      <c r="N70" s="31"/>
      <c r="O70" s="31"/>
      <c r="P70" s="30"/>
      <c r="Q70" s="30"/>
      <c r="R70" s="31"/>
      <c r="S70" s="30"/>
      <c r="T70" s="30"/>
    </row>
    <row r="71" spans="2:20" x14ac:dyDescent="0.4">
      <c r="B71" s="6"/>
      <c r="C71" s="136"/>
      <c r="D71" s="136"/>
      <c r="E71" s="136"/>
      <c r="F71" s="136"/>
      <c r="G71" s="136"/>
      <c r="H71" s="17"/>
      <c r="I71" s="31"/>
      <c r="J71" s="31"/>
      <c r="K71" s="17"/>
      <c r="L71" s="17"/>
      <c r="M71" s="17"/>
      <c r="N71" s="11"/>
      <c r="O71" s="11"/>
      <c r="P71" s="17"/>
      <c r="Q71" s="17"/>
      <c r="R71" s="11"/>
      <c r="S71" s="17"/>
      <c r="T71" s="30"/>
    </row>
    <row r="72" spans="2:20" ht="4.5" customHeight="1" x14ac:dyDescent="0.4">
      <c r="B72" s="6"/>
      <c r="C72" s="136"/>
      <c r="D72" s="136"/>
      <c r="E72" s="136"/>
      <c r="F72" s="136"/>
      <c r="G72" s="136"/>
      <c r="H72" s="17"/>
      <c r="I72" s="31"/>
      <c r="J72" s="31"/>
      <c r="K72" s="17"/>
      <c r="L72" s="17"/>
      <c r="M72" s="17"/>
      <c r="N72" s="11"/>
      <c r="O72" s="11"/>
      <c r="P72" s="17"/>
      <c r="Q72" s="17"/>
      <c r="R72" s="11"/>
      <c r="S72" s="17"/>
      <c r="T72" s="30"/>
    </row>
    <row r="73" spans="2:20" ht="4.5" customHeight="1" x14ac:dyDescent="0.4">
      <c r="B73" s="6"/>
      <c r="C73" s="16"/>
      <c r="D73" s="16"/>
      <c r="E73" s="11"/>
      <c r="F73" s="17"/>
      <c r="G73" s="17"/>
      <c r="H73" s="17"/>
      <c r="I73" s="31"/>
      <c r="J73" s="31"/>
      <c r="K73" s="17"/>
      <c r="L73" s="17"/>
      <c r="M73" s="17"/>
      <c r="N73" s="11"/>
      <c r="O73" s="11"/>
      <c r="P73" s="17"/>
      <c r="Q73" s="17"/>
      <c r="R73" s="11"/>
      <c r="S73" s="17"/>
      <c r="T73" s="30"/>
    </row>
    <row r="74" spans="2:20" x14ac:dyDescent="0.4">
      <c r="B74" s="6"/>
      <c r="C74" s="135" t="str">
        <f>Calculations!I119</f>
        <v>Participation Proportionality</v>
      </c>
      <c r="D74" s="135"/>
      <c r="E74" s="135"/>
      <c r="F74" s="135"/>
      <c r="G74" s="135"/>
      <c r="H74" s="17"/>
      <c r="I74" s="31"/>
      <c r="J74" s="31"/>
      <c r="K74" s="17"/>
      <c r="L74" s="17"/>
      <c r="M74" s="17"/>
      <c r="N74" s="11"/>
      <c r="O74" s="11"/>
      <c r="P74" s="17"/>
      <c r="Q74" s="17"/>
      <c r="R74" s="11"/>
      <c r="S74" s="17"/>
      <c r="T74" s="30"/>
    </row>
    <row r="75" spans="2:20" x14ac:dyDescent="0.4">
      <c r="B75" s="6"/>
      <c r="C75" s="135"/>
      <c r="D75" s="135"/>
      <c r="E75" s="135"/>
      <c r="F75" s="135"/>
      <c r="G75" s="135"/>
      <c r="H75" s="17"/>
      <c r="I75" s="31"/>
      <c r="J75" s="31"/>
      <c r="K75" s="17"/>
      <c r="L75" s="17"/>
      <c r="M75" s="17"/>
      <c r="N75" s="11"/>
      <c r="O75" s="11"/>
      <c r="P75" s="17"/>
      <c r="Q75" s="17"/>
      <c r="R75" s="11"/>
      <c r="S75" s="17"/>
      <c r="T75" s="30"/>
    </row>
    <row r="76" spans="2:20" ht="57.75" customHeight="1" x14ac:dyDescent="0.4">
      <c r="B76" s="6"/>
      <c r="C76" s="135"/>
      <c r="D76" s="135"/>
      <c r="E76" s="135"/>
      <c r="F76" s="135"/>
      <c r="G76" s="135"/>
      <c r="H76" s="17"/>
      <c r="I76" s="31"/>
      <c r="J76" s="31"/>
      <c r="K76" s="17"/>
      <c r="L76" s="17"/>
      <c r="M76" s="17"/>
      <c r="N76" s="11"/>
      <c r="O76" s="11"/>
      <c r="P76" s="17"/>
      <c r="Q76" s="17"/>
      <c r="R76" s="11"/>
      <c r="S76" s="17"/>
      <c r="T76" s="30"/>
    </row>
    <row r="77" spans="2:20" x14ac:dyDescent="0.4">
      <c r="B77" s="6"/>
      <c r="C77" s="135"/>
      <c r="D77" s="135"/>
      <c r="E77" s="135"/>
      <c r="F77" s="135"/>
      <c r="G77" s="135"/>
      <c r="H77" s="17"/>
      <c r="I77" s="31"/>
      <c r="J77" s="31"/>
      <c r="K77" s="17"/>
      <c r="L77" s="17"/>
      <c r="M77" s="17"/>
      <c r="N77" s="11"/>
      <c r="O77" s="11"/>
      <c r="P77" s="17"/>
      <c r="Q77" s="17"/>
      <c r="R77" s="11"/>
      <c r="S77" s="17"/>
      <c r="T77" s="30"/>
    </row>
    <row r="78" spans="2:20" x14ac:dyDescent="0.4">
      <c r="B78" s="6"/>
      <c r="C78" s="135"/>
      <c r="D78" s="135"/>
      <c r="E78" s="135"/>
      <c r="F78" s="135"/>
      <c r="G78" s="135"/>
      <c r="H78" s="17"/>
      <c r="I78" s="31"/>
      <c r="J78" s="31"/>
      <c r="K78" s="17"/>
      <c r="L78" s="17"/>
      <c r="M78" s="17"/>
      <c r="N78" s="11"/>
      <c r="O78" s="11"/>
      <c r="P78" s="17"/>
      <c r="Q78" s="17"/>
      <c r="R78" s="11"/>
      <c r="S78" s="17"/>
      <c r="T78" s="30"/>
    </row>
    <row r="79" spans="2:20" ht="33.75" customHeight="1" x14ac:dyDescent="0.4">
      <c r="C79" s="135"/>
      <c r="D79" s="135"/>
      <c r="E79" s="135"/>
      <c r="F79" s="135"/>
      <c r="G79" s="135"/>
      <c r="H79" s="19"/>
      <c r="I79" s="32"/>
      <c r="J79" s="32"/>
      <c r="K79" s="33"/>
      <c r="L79" s="33"/>
      <c r="M79" s="33"/>
      <c r="N79" s="32"/>
      <c r="O79" s="32"/>
      <c r="P79" s="33"/>
      <c r="Q79" s="33"/>
      <c r="R79" s="32"/>
      <c r="S79" s="33"/>
      <c r="T79" s="33"/>
    </row>
    <row r="80" spans="2:20" ht="22.5" customHeight="1" x14ac:dyDescent="0.4">
      <c r="C80" s="14"/>
      <c r="D80" s="14"/>
      <c r="E80" s="15"/>
      <c r="F80" s="19"/>
      <c r="G80" s="19"/>
      <c r="H80" s="19"/>
      <c r="I80" s="15"/>
      <c r="J80" s="15"/>
      <c r="K80" s="19"/>
      <c r="L80" s="19"/>
      <c r="M80" s="19"/>
      <c r="N80" s="15"/>
      <c r="O80" s="20"/>
      <c r="P80" s="19"/>
      <c r="Q80" s="19"/>
      <c r="R80" s="15"/>
      <c r="S80" s="19"/>
      <c r="T80" s="19"/>
    </row>
    <row r="81" spans="2:21" ht="9" customHeight="1" x14ac:dyDescent="0.4">
      <c r="D81" s="21"/>
      <c r="E81" s="21"/>
      <c r="F81" s="21"/>
      <c r="G81" s="21"/>
      <c r="H81" s="21"/>
      <c r="I81" s="21"/>
      <c r="J81" s="21"/>
      <c r="K81" s="21"/>
      <c r="L81" s="21"/>
      <c r="M81" s="21"/>
      <c r="N81" s="21"/>
      <c r="O81" s="22"/>
      <c r="P81" s="21"/>
      <c r="Q81" s="21"/>
      <c r="R81" s="21"/>
      <c r="S81" s="21"/>
    </row>
    <row r="82" spans="2:21" x14ac:dyDescent="0.4">
      <c r="D82" s="21"/>
      <c r="E82" s="21"/>
      <c r="F82" s="21"/>
      <c r="G82" s="21"/>
      <c r="H82" s="21"/>
      <c r="I82" s="21"/>
      <c r="J82" s="21"/>
      <c r="K82" s="21"/>
      <c r="L82" s="21"/>
      <c r="M82" s="21"/>
      <c r="N82" s="21"/>
      <c r="O82" s="22"/>
      <c r="P82" s="21"/>
      <c r="Q82" s="21"/>
      <c r="R82" s="21"/>
      <c r="S82" s="21"/>
    </row>
    <row r="83" spans="2:21" ht="8.25" customHeight="1" x14ac:dyDescent="0.4">
      <c r="B83" s="101" t="s">
        <v>5</v>
      </c>
      <c r="C83" s="101"/>
      <c r="D83" s="101"/>
      <c r="E83" s="101"/>
      <c r="F83" s="101"/>
      <c r="G83" s="101"/>
      <c r="H83" s="18"/>
      <c r="I83" s="18"/>
      <c r="J83" s="18"/>
      <c r="K83" s="18"/>
      <c r="L83" s="18"/>
      <c r="M83" s="18"/>
      <c r="N83" s="18"/>
      <c r="O83" s="18"/>
      <c r="P83" s="18"/>
      <c r="Q83" s="18"/>
      <c r="R83" s="18"/>
      <c r="S83" s="18"/>
    </row>
    <row r="84" spans="2:21" ht="16.95" customHeight="1" thickBot="1" x14ac:dyDescent="0.45">
      <c r="B84" s="102"/>
      <c r="C84" s="102"/>
      <c r="D84" s="102"/>
      <c r="E84" s="102"/>
      <c r="F84" s="102"/>
      <c r="G84" s="102"/>
      <c r="H84" s="34"/>
      <c r="I84" s="34"/>
      <c r="J84" s="34"/>
      <c r="K84" s="34"/>
      <c r="L84" s="34"/>
      <c r="M84" s="34"/>
      <c r="N84" s="34"/>
      <c r="O84" s="35"/>
      <c r="P84" s="34"/>
      <c r="Q84" s="34"/>
      <c r="R84" s="34"/>
      <c r="S84" s="34"/>
      <c r="T84" s="34"/>
      <c r="U84" s="34"/>
    </row>
    <row r="85" spans="2:21" ht="5.25" customHeight="1" x14ac:dyDescent="0.4"/>
    <row r="86" spans="2:21" ht="19.2" x14ac:dyDescent="0.45">
      <c r="B86" s="38" t="s">
        <v>33</v>
      </c>
    </row>
    <row r="87" spans="2:21" ht="9" customHeight="1" x14ac:dyDescent="0.45">
      <c r="B87" s="38"/>
    </row>
    <row r="88" spans="2:21" ht="19.2" x14ac:dyDescent="0.45">
      <c r="B88" s="130" t="s">
        <v>34</v>
      </c>
      <c r="C88" s="130"/>
      <c r="D88" s="130"/>
      <c r="F88" s="131" t="str">
        <f>IFERROR(Calculations!I114,"Calculated Cell")</f>
        <v>Calculated Cell</v>
      </c>
      <c r="G88" s="132"/>
      <c r="H88" s="132"/>
      <c r="I88" s="132"/>
      <c r="J88" s="132"/>
      <c r="K88" s="133"/>
    </row>
    <row r="89" spans="2:21" ht="19.2" x14ac:dyDescent="0.45">
      <c r="B89" s="38"/>
    </row>
    <row r="90" spans="2:21" ht="19.2" x14ac:dyDescent="0.45">
      <c r="B90" s="130" t="s">
        <v>35</v>
      </c>
      <c r="C90" s="130"/>
      <c r="D90" s="130"/>
    </row>
    <row r="91" spans="2:21" ht="6.75" customHeight="1" x14ac:dyDescent="0.45">
      <c r="B91" s="38"/>
    </row>
    <row r="92" spans="2:21" ht="17.25" customHeight="1" x14ac:dyDescent="0.4">
      <c r="B92" s="134" t="str">
        <f>CONCATENATE("List all sports or levels of competition added and dropped for ", F88," during the last five years.")</f>
        <v>List all sports or levels of competition added and dropped for Calculated Cell during the last five years.</v>
      </c>
      <c r="C92" s="134"/>
      <c r="D92" s="134"/>
      <c r="F92" s="111" t="s">
        <v>36</v>
      </c>
      <c r="G92" s="111"/>
      <c r="H92" s="111"/>
      <c r="I92" s="111"/>
      <c r="J92" s="111"/>
      <c r="K92" s="111"/>
      <c r="L92" s="111"/>
      <c r="M92" s="41"/>
      <c r="N92" s="41"/>
      <c r="O92" s="42"/>
      <c r="P92" s="111" t="s">
        <v>37</v>
      </c>
      <c r="Q92" s="111"/>
      <c r="R92" s="111"/>
      <c r="S92" s="111"/>
      <c r="T92" s="111"/>
    </row>
    <row r="93" spans="2:21" ht="7.5" customHeight="1" x14ac:dyDescent="0.4">
      <c r="B93" s="134"/>
      <c r="C93" s="134"/>
      <c r="D93" s="134"/>
    </row>
    <row r="94" spans="2:21" ht="17.25" customHeight="1" x14ac:dyDescent="0.4">
      <c r="B94" s="134"/>
      <c r="C94" s="134"/>
      <c r="D94" s="134"/>
      <c r="F94" s="100"/>
      <c r="G94" s="100"/>
      <c r="H94" s="100"/>
      <c r="I94" s="100"/>
      <c r="J94" s="100"/>
      <c r="K94" s="100"/>
      <c r="L94" s="100"/>
      <c r="M94" s="15"/>
      <c r="N94" s="15"/>
      <c r="O94" s="20"/>
      <c r="P94" s="100"/>
      <c r="Q94" s="100"/>
      <c r="R94" s="100"/>
      <c r="S94" s="100"/>
      <c r="T94" s="100"/>
    </row>
    <row r="95" spans="2:21" ht="5.25" customHeight="1" x14ac:dyDescent="0.4">
      <c r="B95" s="134"/>
      <c r="C95" s="134"/>
      <c r="D95" s="134"/>
      <c r="F95" s="15"/>
      <c r="G95" s="15"/>
      <c r="H95" s="15"/>
      <c r="I95" s="15"/>
      <c r="J95" s="15"/>
      <c r="K95" s="15"/>
      <c r="L95" s="15"/>
      <c r="M95" s="15"/>
      <c r="N95" s="15"/>
      <c r="O95" s="20"/>
      <c r="P95" s="15"/>
      <c r="Q95" s="15"/>
      <c r="R95" s="15"/>
      <c r="S95" s="15"/>
      <c r="T95" s="15"/>
    </row>
    <row r="96" spans="2:21" ht="17.25" customHeight="1" x14ac:dyDescent="0.4">
      <c r="B96" s="134"/>
      <c r="C96" s="134"/>
      <c r="D96" s="134"/>
      <c r="F96" s="100"/>
      <c r="G96" s="100"/>
      <c r="H96" s="100"/>
      <c r="I96" s="100"/>
      <c r="J96" s="100"/>
      <c r="K96" s="100"/>
      <c r="L96" s="100"/>
      <c r="M96" s="15"/>
      <c r="N96" s="15"/>
      <c r="O96" s="20"/>
      <c r="P96" s="100"/>
      <c r="Q96" s="100"/>
      <c r="R96" s="100"/>
      <c r="S96" s="100"/>
      <c r="T96" s="100"/>
    </row>
    <row r="97" spans="2:20" ht="6" customHeight="1" x14ac:dyDescent="0.4">
      <c r="B97" s="134"/>
      <c r="C97" s="134"/>
      <c r="D97" s="134"/>
      <c r="F97" s="15"/>
      <c r="G97" s="15"/>
      <c r="H97" s="15"/>
      <c r="I97" s="15"/>
      <c r="J97" s="15"/>
      <c r="K97" s="15"/>
      <c r="L97" s="15"/>
      <c r="M97" s="15"/>
      <c r="N97" s="15"/>
      <c r="O97" s="20"/>
      <c r="P97" s="15"/>
      <c r="Q97" s="15"/>
      <c r="R97" s="15"/>
      <c r="S97" s="15"/>
      <c r="T97" s="15"/>
    </row>
    <row r="98" spans="2:20" ht="17.25" customHeight="1" x14ac:dyDescent="0.4">
      <c r="B98" s="134"/>
      <c r="C98" s="134"/>
      <c r="D98" s="134"/>
      <c r="F98" s="100"/>
      <c r="G98" s="100"/>
      <c r="H98" s="100"/>
      <c r="I98" s="100"/>
      <c r="J98" s="100"/>
      <c r="K98" s="100"/>
      <c r="L98" s="100"/>
      <c r="M98" s="15"/>
      <c r="N98" s="15"/>
      <c r="O98" s="20"/>
      <c r="P98" s="100"/>
      <c r="Q98" s="100"/>
      <c r="R98" s="100"/>
      <c r="S98" s="100"/>
      <c r="T98" s="100"/>
    </row>
    <row r="99" spans="2:20" ht="8.25" customHeight="1" x14ac:dyDescent="0.4">
      <c r="B99" s="134"/>
      <c r="C99" s="134"/>
      <c r="D99" s="134"/>
      <c r="F99" s="15"/>
      <c r="G99" s="15"/>
      <c r="H99" s="15"/>
      <c r="I99" s="15"/>
      <c r="J99" s="15"/>
      <c r="K99" s="15"/>
      <c r="L99" s="15"/>
      <c r="M99" s="15"/>
      <c r="N99" s="15"/>
      <c r="O99" s="20"/>
      <c r="P99" s="15"/>
      <c r="Q99" s="15"/>
      <c r="R99" s="15"/>
      <c r="S99" s="15"/>
      <c r="T99" s="15"/>
    </row>
    <row r="100" spans="2:20" ht="17.25" customHeight="1" x14ac:dyDescent="0.4">
      <c r="B100" s="134"/>
      <c r="C100" s="134"/>
      <c r="D100" s="134"/>
      <c r="F100" s="100"/>
      <c r="G100" s="100"/>
      <c r="H100" s="100"/>
      <c r="I100" s="100"/>
      <c r="J100" s="100"/>
      <c r="K100" s="100"/>
      <c r="L100" s="100"/>
      <c r="M100" s="15"/>
      <c r="N100" s="15"/>
      <c r="O100" s="20"/>
      <c r="P100" s="100"/>
      <c r="Q100" s="100"/>
      <c r="R100" s="100"/>
      <c r="S100" s="100"/>
      <c r="T100" s="100"/>
    </row>
    <row r="101" spans="2:20" ht="6.75" customHeight="1" x14ac:dyDescent="0.4">
      <c r="B101" s="134"/>
      <c r="C101" s="134"/>
      <c r="D101" s="134"/>
      <c r="F101" s="15"/>
      <c r="G101" s="15"/>
      <c r="H101" s="15"/>
      <c r="I101" s="15"/>
      <c r="J101" s="15"/>
      <c r="K101" s="15"/>
      <c r="L101" s="15"/>
      <c r="M101" s="15"/>
      <c r="N101" s="15"/>
      <c r="O101" s="20"/>
      <c r="P101" s="15"/>
      <c r="Q101" s="15"/>
      <c r="R101" s="15"/>
      <c r="S101" s="15"/>
      <c r="T101" s="15"/>
    </row>
    <row r="102" spans="2:20" ht="17.25" customHeight="1" x14ac:dyDescent="0.4">
      <c r="B102" s="134"/>
      <c r="C102" s="134"/>
      <c r="D102" s="134"/>
      <c r="F102" s="100"/>
      <c r="G102" s="100"/>
      <c r="H102" s="100"/>
      <c r="I102" s="100"/>
      <c r="J102" s="100"/>
      <c r="K102" s="100"/>
      <c r="L102" s="100"/>
      <c r="M102" s="15"/>
      <c r="N102" s="15"/>
      <c r="O102" s="20"/>
      <c r="P102" s="100"/>
      <c r="Q102" s="100"/>
      <c r="R102" s="100"/>
      <c r="S102" s="100"/>
      <c r="T102" s="100"/>
    </row>
    <row r="103" spans="2:20" ht="6.75" customHeight="1" x14ac:dyDescent="0.4">
      <c r="B103" s="134"/>
      <c r="C103" s="134"/>
      <c r="D103" s="134"/>
      <c r="F103" s="15"/>
      <c r="G103" s="15"/>
      <c r="H103" s="15"/>
      <c r="I103" s="15"/>
      <c r="J103" s="15"/>
      <c r="K103" s="15"/>
      <c r="L103" s="15"/>
      <c r="M103" s="15"/>
      <c r="N103" s="15"/>
      <c r="O103" s="20"/>
      <c r="P103" s="15"/>
      <c r="Q103" s="15"/>
      <c r="R103" s="15"/>
      <c r="S103" s="15"/>
      <c r="T103" s="15"/>
    </row>
    <row r="104" spans="2:20" ht="19.2" x14ac:dyDescent="0.45">
      <c r="B104" s="38"/>
      <c r="F104" s="100"/>
      <c r="G104" s="100"/>
      <c r="H104" s="100"/>
      <c r="I104" s="100"/>
      <c r="J104" s="100"/>
      <c r="K104" s="100"/>
      <c r="L104" s="100"/>
      <c r="M104" s="15"/>
      <c r="N104" s="15"/>
      <c r="O104" s="20"/>
      <c r="P104" s="100"/>
      <c r="Q104" s="100"/>
      <c r="R104" s="100"/>
      <c r="S104" s="100"/>
      <c r="T104" s="100"/>
    </row>
    <row r="105" spans="2:20" ht="6" customHeight="1" x14ac:dyDescent="0.45">
      <c r="B105" s="38"/>
      <c r="F105" s="15"/>
      <c r="G105" s="15"/>
      <c r="H105" s="15"/>
      <c r="I105" s="15"/>
      <c r="J105" s="15"/>
      <c r="K105" s="15"/>
      <c r="L105" s="15"/>
      <c r="M105" s="15"/>
      <c r="N105" s="15"/>
      <c r="O105" s="20"/>
      <c r="P105" s="15"/>
      <c r="Q105" s="15"/>
      <c r="R105" s="15"/>
      <c r="S105" s="15"/>
      <c r="T105" s="15"/>
    </row>
    <row r="106" spans="2:20" ht="19.2" x14ac:dyDescent="0.45">
      <c r="B106" s="38"/>
      <c r="F106" s="100"/>
      <c r="G106" s="100"/>
      <c r="H106" s="100"/>
      <c r="I106" s="100"/>
      <c r="J106" s="100"/>
      <c r="K106" s="100"/>
      <c r="L106" s="100"/>
      <c r="M106" s="15"/>
      <c r="N106" s="15"/>
      <c r="O106" s="20"/>
      <c r="P106" s="100"/>
      <c r="Q106" s="100"/>
      <c r="R106" s="100"/>
      <c r="S106" s="100"/>
      <c r="T106" s="100"/>
    </row>
    <row r="107" spans="2:20" ht="6.75" customHeight="1" x14ac:dyDescent="0.4">
      <c r="F107" s="15"/>
      <c r="G107" s="15"/>
      <c r="H107" s="15"/>
      <c r="I107" s="15"/>
      <c r="J107" s="15"/>
      <c r="K107" s="15"/>
      <c r="L107" s="15"/>
      <c r="M107" s="15"/>
      <c r="N107" s="15"/>
      <c r="O107" s="20"/>
      <c r="P107" s="15"/>
      <c r="Q107" s="15"/>
      <c r="R107" s="15"/>
      <c r="S107" s="15"/>
      <c r="T107" s="15"/>
    </row>
    <row r="108" spans="2:20" x14ac:dyDescent="0.4">
      <c r="F108" s="100"/>
      <c r="G108" s="100"/>
      <c r="H108" s="100"/>
      <c r="I108" s="100"/>
      <c r="J108" s="100"/>
      <c r="K108" s="100"/>
      <c r="L108" s="100"/>
      <c r="M108" s="15"/>
      <c r="N108" s="15"/>
      <c r="O108" s="20"/>
      <c r="P108" s="100"/>
      <c r="Q108" s="100"/>
      <c r="R108" s="100"/>
      <c r="S108" s="100"/>
      <c r="T108" s="100"/>
    </row>
    <row r="109" spans="2:20" ht="6.75" customHeight="1" x14ac:dyDescent="0.4">
      <c r="F109" s="15"/>
      <c r="G109" s="15"/>
      <c r="H109" s="15"/>
      <c r="I109" s="15"/>
      <c r="J109" s="15"/>
      <c r="K109" s="15"/>
      <c r="L109" s="15"/>
      <c r="M109" s="15"/>
      <c r="N109" s="15"/>
      <c r="O109" s="20"/>
      <c r="P109" s="15"/>
      <c r="Q109" s="15"/>
      <c r="R109" s="15"/>
      <c r="S109" s="15"/>
      <c r="T109" s="15"/>
    </row>
    <row r="110" spans="2:20" x14ac:dyDescent="0.4">
      <c r="F110" s="100"/>
      <c r="G110" s="100"/>
      <c r="H110" s="100"/>
      <c r="I110" s="100"/>
      <c r="J110" s="100"/>
      <c r="K110" s="100"/>
      <c r="L110" s="100"/>
      <c r="M110" s="15"/>
      <c r="N110" s="15"/>
      <c r="O110" s="20"/>
      <c r="P110" s="100"/>
      <c r="Q110" s="100"/>
      <c r="R110" s="100"/>
      <c r="S110" s="100"/>
      <c r="T110" s="100"/>
    </row>
    <row r="111" spans="2:20" ht="6.75" customHeight="1" x14ac:dyDescent="0.4">
      <c r="F111" s="15"/>
      <c r="G111" s="15"/>
      <c r="H111" s="15"/>
      <c r="I111" s="15"/>
      <c r="J111" s="15"/>
      <c r="K111" s="15"/>
      <c r="L111" s="15"/>
      <c r="M111" s="15"/>
      <c r="N111" s="15"/>
      <c r="O111" s="20"/>
      <c r="P111" s="15"/>
      <c r="Q111" s="15"/>
      <c r="R111" s="15"/>
      <c r="S111" s="15"/>
      <c r="T111" s="15"/>
    </row>
    <row r="112" spans="2:20" x14ac:dyDescent="0.4">
      <c r="F112" s="100"/>
      <c r="G112" s="100"/>
      <c r="H112" s="100"/>
      <c r="I112" s="100"/>
      <c r="J112" s="100"/>
      <c r="K112" s="100"/>
      <c r="L112" s="100"/>
      <c r="M112" s="15"/>
      <c r="N112" s="15"/>
      <c r="O112" s="20"/>
      <c r="P112" s="100"/>
      <c r="Q112" s="100"/>
      <c r="R112" s="100"/>
      <c r="S112" s="100"/>
      <c r="T112" s="100"/>
    </row>
    <row r="114" spans="2:21" ht="24" thickBot="1" x14ac:dyDescent="0.6">
      <c r="B114" s="140" t="s">
        <v>6</v>
      </c>
      <c r="C114" s="140"/>
      <c r="D114" s="140"/>
      <c r="E114" s="140"/>
      <c r="F114" s="140"/>
      <c r="G114" s="140"/>
      <c r="H114" s="140"/>
      <c r="I114" s="140"/>
      <c r="J114" s="140"/>
      <c r="K114" s="34"/>
      <c r="L114" s="34"/>
      <c r="M114" s="34"/>
      <c r="N114" s="34"/>
      <c r="O114" s="35"/>
      <c r="P114" s="34"/>
      <c r="Q114" s="34"/>
      <c r="R114" s="34"/>
      <c r="S114" s="34"/>
      <c r="T114" s="34"/>
      <c r="U114" s="34"/>
    </row>
    <row r="116" spans="2:21" x14ac:dyDescent="0.4">
      <c r="B116" s="103" t="s">
        <v>39</v>
      </c>
      <c r="C116" s="103"/>
      <c r="D116" s="103"/>
      <c r="E116" s="43"/>
      <c r="F116" s="104" t="str">
        <f>IFERROR(Calculations!I114,"Calculated Cell")</f>
        <v>Calculated Cell</v>
      </c>
      <c r="G116" s="105"/>
      <c r="H116" s="105"/>
      <c r="I116" s="105"/>
      <c r="J116" s="105"/>
      <c r="K116" s="106"/>
      <c r="L116" s="44"/>
      <c r="M116" s="44"/>
      <c r="N116" s="44"/>
      <c r="O116" s="4"/>
    </row>
    <row r="119" spans="2:21" x14ac:dyDescent="0.4">
      <c r="B119" s="108" t="s">
        <v>38</v>
      </c>
      <c r="C119" s="108"/>
      <c r="D119" s="108"/>
    </row>
    <row r="121" spans="2:21" x14ac:dyDescent="0.4">
      <c r="B121" s="109" t="s">
        <v>40</v>
      </c>
      <c r="C121" s="109"/>
      <c r="D121" s="109"/>
      <c r="P121" s="110" t="s">
        <v>41</v>
      </c>
      <c r="Q121" s="110"/>
    </row>
    <row r="122" spans="2:21" x14ac:dyDescent="0.4">
      <c r="B122" s="109"/>
      <c r="C122" s="109"/>
      <c r="D122" s="109"/>
      <c r="F122" s="94"/>
      <c r="G122" s="95"/>
      <c r="H122" s="95"/>
      <c r="I122" s="95"/>
      <c r="J122" s="96"/>
      <c r="K122" s="24"/>
      <c r="P122" s="110"/>
      <c r="Q122" s="110"/>
      <c r="S122" s="94"/>
      <c r="T122" s="96"/>
    </row>
    <row r="124" spans="2:21" x14ac:dyDescent="0.4">
      <c r="B124" s="97" t="s">
        <v>42</v>
      </c>
      <c r="C124" s="97"/>
      <c r="D124" s="97"/>
      <c r="E124" s="97"/>
      <c r="F124" s="97"/>
      <c r="G124" s="97"/>
    </row>
    <row r="126" spans="2:21" x14ac:dyDescent="0.4">
      <c r="F126" s="98" t="s">
        <v>43</v>
      </c>
      <c r="G126" s="98"/>
      <c r="H126" s="21"/>
      <c r="I126" s="47"/>
      <c r="J126" s="21"/>
      <c r="K126" s="98" t="s">
        <v>44</v>
      </c>
      <c r="L126" s="98"/>
      <c r="M126" s="21"/>
      <c r="N126" s="47"/>
      <c r="O126" s="22"/>
      <c r="P126" s="98" t="s">
        <v>45</v>
      </c>
      <c r="Q126" s="98"/>
      <c r="R126" s="98"/>
      <c r="S126" s="98"/>
      <c r="T126" s="98"/>
      <c r="U126" s="98"/>
    </row>
    <row r="127" spans="2:21" ht="24" customHeight="1" x14ac:dyDescent="0.4">
      <c r="F127" s="99"/>
      <c r="G127" s="99"/>
      <c r="H127" s="45"/>
      <c r="I127" s="48"/>
      <c r="J127" s="45"/>
      <c r="K127" s="99"/>
      <c r="L127" s="99"/>
      <c r="M127" s="45"/>
      <c r="N127" s="48"/>
      <c r="O127" s="46"/>
      <c r="P127" s="99"/>
      <c r="Q127" s="99"/>
      <c r="R127" s="99"/>
      <c r="S127" s="99"/>
      <c r="T127" s="99"/>
      <c r="U127" s="99"/>
    </row>
    <row r="128" spans="2:21" ht="6.75" customHeight="1" x14ac:dyDescent="0.4">
      <c r="B128" s="84" t="str">
        <f>CONCATENATE("List the top sports requested by ", F116," in this school.")</f>
        <v>List the top sports requested by Calculated Cell in this school.</v>
      </c>
      <c r="C128" s="84"/>
      <c r="D128" s="84"/>
    </row>
    <row r="129" spans="2:21" x14ac:dyDescent="0.4">
      <c r="B129" s="84"/>
      <c r="C129" s="84"/>
      <c r="D129" s="84"/>
      <c r="E129" s="49">
        <v>1</v>
      </c>
      <c r="F129" s="94"/>
      <c r="G129" s="95"/>
      <c r="H129" s="96"/>
      <c r="I129" s="15"/>
      <c r="J129" s="15"/>
      <c r="K129" s="94"/>
      <c r="L129" s="95"/>
      <c r="M129" s="95"/>
      <c r="N129" s="96"/>
      <c r="O129" s="20"/>
      <c r="P129" s="85"/>
      <c r="Q129" s="86"/>
      <c r="R129" s="86"/>
      <c r="S129" s="86"/>
      <c r="T129" s="86"/>
      <c r="U129" s="87"/>
    </row>
    <row r="130" spans="2:21" x14ac:dyDescent="0.4">
      <c r="B130" s="84"/>
      <c r="C130" s="84"/>
      <c r="D130" s="84"/>
      <c r="E130" s="49"/>
      <c r="F130" s="15"/>
      <c r="G130" s="15"/>
      <c r="H130" s="15"/>
      <c r="I130" s="15"/>
      <c r="J130" s="15"/>
      <c r="K130" s="15"/>
      <c r="L130" s="15"/>
      <c r="M130" s="15"/>
      <c r="N130" s="15"/>
      <c r="O130" s="20"/>
      <c r="P130" s="88"/>
      <c r="Q130" s="89"/>
      <c r="R130" s="89"/>
      <c r="S130" s="89"/>
      <c r="T130" s="89"/>
      <c r="U130" s="90"/>
    </row>
    <row r="131" spans="2:21" x14ac:dyDescent="0.4">
      <c r="B131" s="84"/>
      <c r="C131" s="84"/>
      <c r="D131" s="84"/>
      <c r="E131" s="49"/>
      <c r="F131" s="15"/>
      <c r="G131" s="15"/>
      <c r="H131" s="15"/>
      <c r="I131" s="15"/>
      <c r="J131" s="15"/>
      <c r="K131" s="15"/>
      <c r="L131" s="15"/>
      <c r="M131" s="15"/>
      <c r="N131" s="15"/>
      <c r="O131" s="20"/>
      <c r="P131" s="88"/>
      <c r="Q131" s="89"/>
      <c r="R131" s="89"/>
      <c r="S131" s="89"/>
      <c r="T131" s="89"/>
      <c r="U131" s="90"/>
    </row>
    <row r="132" spans="2:21" x14ac:dyDescent="0.4">
      <c r="B132" s="84"/>
      <c r="C132" s="84"/>
      <c r="D132" s="84"/>
      <c r="E132" s="49"/>
      <c r="F132" s="15"/>
      <c r="G132" s="15"/>
      <c r="H132" s="15"/>
      <c r="I132" s="15"/>
      <c r="J132" s="15"/>
      <c r="K132" s="15"/>
      <c r="L132" s="15"/>
      <c r="M132" s="15"/>
      <c r="N132" s="15"/>
      <c r="O132" s="20"/>
      <c r="P132" s="88"/>
      <c r="Q132" s="89"/>
      <c r="R132" s="89"/>
      <c r="S132" s="89"/>
      <c r="T132" s="89"/>
      <c r="U132" s="90"/>
    </row>
    <row r="133" spans="2:21" x14ac:dyDescent="0.4">
      <c r="B133" s="84"/>
      <c r="C133" s="84"/>
      <c r="D133" s="84"/>
      <c r="E133" s="49"/>
      <c r="F133" s="15"/>
      <c r="G133" s="15"/>
      <c r="H133" s="15"/>
      <c r="I133" s="15"/>
      <c r="J133" s="15"/>
      <c r="K133" s="15"/>
      <c r="L133" s="15"/>
      <c r="M133" s="15"/>
      <c r="N133" s="15"/>
      <c r="O133" s="20"/>
      <c r="P133" s="88"/>
      <c r="Q133" s="89"/>
      <c r="R133" s="89"/>
      <c r="S133" s="89"/>
      <c r="T133" s="89"/>
      <c r="U133" s="90"/>
    </row>
    <row r="134" spans="2:21" x14ac:dyDescent="0.4">
      <c r="B134" s="84"/>
      <c r="C134" s="84"/>
      <c r="D134" s="84"/>
      <c r="E134" s="49"/>
      <c r="F134" s="15"/>
      <c r="G134" s="15"/>
      <c r="H134" s="15"/>
      <c r="I134" s="15"/>
      <c r="J134" s="15"/>
      <c r="K134" s="15"/>
      <c r="L134" s="15"/>
      <c r="M134" s="15"/>
      <c r="N134" s="15"/>
      <c r="O134" s="20"/>
      <c r="P134" s="88"/>
      <c r="Q134" s="89"/>
      <c r="R134" s="89"/>
      <c r="S134" s="89"/>
      <c r="T134" s="89"/>
      <c r="U134" s="90"/>
    </row>
    <row r="135" spans="2:21" x14ac:dyDescent="0.4">
      <c r="B135" s="84"/>
      <c r="C135" s="84"/>
      <c r="D135" s="84"/>
      <c r="E135" s="49"/>
      <c r="F135" s="15"/>
      <c r="G135" s="15"/>
      <c r="H135" s="15"/>
      <c r="I135" s="15"/>
      <c r="J135" s="15"/>
      <c r="K135" s="15"/>
      <c r="L135" s="15"/>
      <c r="M135" s="15"/>
      <c r="N135" s="15"/>
      <c r="O135" s="20"/>
      <c r="P135" s="91"/>
      <c r="Q135" s="92"/>
      <c r="R135" s="92"/>
      <c r="S135" s="92"/>
      <c r="T135" s="92"/>
      <c r="U135" s="93"/>
    </row>
    <row r="136" spans="2:21" ht="10.5" customHeight="1" x14ac:dyDescent="0.4">
      <c r="B136" s="84"/>
      <c r="C136" s="84"/>
      <c r="D136" s="84"/>
      <c r="E136" s="49"/>
      <c r="F136" s="15"/>
      <c r="G136" s="15"/>
      <c r="H136" s="15"/>
      <c r="I136" s="15"/>
      <c r="J136" s="15"/>
      <c r="K136" s="15"/>
      <c r="L136" s="15"/>
      <c r="M136" s="15"/>
      <c r="N136" s="15"/>
      <c r="O136" s="20"/>
      <c r="P136" s="23"/>
      <c r="Q136" s="23"/>
      <c r="R136" s="23"/>
      <c r="S136" s="23"/>
      <c r="T136" s="23"/>
      <c r="U136" s="23"/>
    </row>
    <row r="137" spans="2:21" x14ac:dyDescent="0.4">
      <c r="B137" s="84"/>
      <c r="C137" s="84"/>
      <c r="D137" s="84"/>
      <c r="E137" s="49">
        <v>2</v>
      </c>
      <c r="F137" s="94"/>
      <c r="G137" s="95"/>
      <c r="H137" s="96"/>
      <c r="I137" s="15"/>
      <c r="J137" s="15"/>
      <c r="K137" s="94"/>
      <c r="L137" s="95"/>
      <c r="M137" s="95"/>
      <c r="N137" s="96"/>
      <c r="O137" s="20"/>
      <c r="P137" s="85"/>
      <c r="Q137" s="86"/>
      <c r="R137" s="86"/>
      <c r="S137" s="86"/>
      <c r="T137" s="86"/>
      <c r="U137" s="87"/>
    </row>
    <row r="138" spans="2:21" x14ac:dyDescent="0.4">
      <c r="B138" s="84"/>
      <c r="C138" s="84"/>
      <c r="D138" s="84"/>
      <c r="E138" s="49"/>
      <c r="F138" s="15"/>
      <c r="G138" s="15"/>
      <c r="H138" s="15"/>
      <c r="I138" s="15"/>
      <c r="J138" s="15"/>
      <c r="K138" s="15"/>
      <c r="L138" s="15"/>
      <c r="M138" s="15"/>
      <c r="N138" s="15"/>
      <c r="O138" s="20"/>
      <c r="P138" s="88"/>
      <c r="Q138" s="89"/>
      <c r="R138" s="89"/>
      <c r="S138" s="89"/>
      <c r="T138" s="89"/>
      <c r="U138" s="90"/>
    </row>
    <row r="139" spans="2:21" x14ac:dyDescent="0.4">
      <c r="E139" s="49"/>
      <c r="F139" s="15"/>
      <c r="G139" s="15"/>
      <c r="H139" s="15"/>
      <c r="I139" s="15"/>
      <c r="J139" s="15"/>
      <c r="K139" s="15"/>
      <c r="L139" s="15"/>
      <c r="M139" s="15"/>
      <c r="N139" s="15"/>
      <c r="O139" s="20"/>
      <c r="P139" s="88"/>
      <c r="Q139" s="89"/>
      <c r="R139" s="89"/>
      <c r="S139" s="89"/>
      <c r="T139" s="89"/>
      <c r="U139" s="90"/>
    </row>
    <row r="140" spans="2:21" x14ac:dyDescent="0.4">
      <c r="E140" s="49"/>
      <c r="F140" s="15"/>
      <c r="G140" s="15"/>
      <c r="H140" s="15"/>
      <c r="I140" s="15"/>
      <c r="J140" s="15"/>
      <c r="K140" s="15"/>
      <c r="L140" s="15"/>
      <c r="M140" s="15"/>
      <c r="N140" s="15"/>
      <c r="O140" s="20"/>
      <c r="P140" s="88"/>
      <c r="Q140" s="89"/>
      <c r="R140" s="89"/>
      <c r="S140" s="89"/>
      <c r="T140" s="89"/>
      <c r="U140" s="90"/>
    </row>
    <row r="141" spans="2:21" x14ac:dyDescent="0.4">
      <c r="E141" s="49"/>
      <c r="F141" s="15"/>
      <c r="G141" s="15"/>
      <c r="H141" s="15"/>
      <c r="I141" s="15"/>
      <c r="J141" s="15"/>
      <c r="K141" s="15"/>
      <c r="L141" s="15"/>
      <c r="M141" s="15"/>
      <c r="N141" s="15"/>
      <c r="O141" s="20"/>
      <c r="P141" s="88"/>
      <c r="Q141" s="89"/>
      <c r="R141" s="89"/>
      <c r="S141" s="89"/>
      <c r="T141" s="89"/>
      <c r="U141" s="90"/>
    </row>
    <row r="142" spans="2:21" x14ac:dyDescent="0.4">
      <c r="E142" s="49"/>
      <c r="F142" s="15"/>
      <c r="G142" s="15"/>
      <c r="H142" s="15"/>
      <c r="I142" s="15"/>
      <c r="J142" s="15"/>
      <c r="K142" s="15"/>
      <c r="L142" s="15"/>
      <c r="M142" s="15"/>
      <c r="N142" s="15"/>
      <c r="O142" s="20"/>
      <c r="P142" s="88"/>
      <c r="Q142" s="89"/>
      <c r="R142" s="89"/>
      <c r="S142" s="89"/>
      <c r="T142" s="89"/>
      <c r="U142" s="90"/>
    </row>
    <row r="143" spans="2:21" x14ac:dyDescent="0.4">
      <c r="E143" s="49"/>
      <c r="F143" s="15"/>
      <c r="G143" s="15"/>
      <c r="H143" s="15"/>
      <c r="I143" s="15"/>
      <c r="J143" s="15"/>
      <c r="K143" s="15"/>
      <c r="L143" s="15"/>
      <c r="M143" s="15"/>
      <c r="N143" s="15"/>
      <c r="O143" s="20"/>
      <c r="P143" s="91"/>
      <c r="Q143" s="92"/>
      <c r="R143" s="92"/>
      <c r="S143" s="92"/>
      <c r="T143" s="92"/>
      <c r="U143" s="93"/>
    </row>
    <row r="144" spans="2:21" ht="7.5" customHeight="1" x14ac:dyDescent="0.4">
      <c r="E144" s="49"/>
      <c r="F144" s="15"/>
      <c r="G144" s="15"/>
      <c r="H144" s="15"/>
      <c r="I144" s="15"/>
      <c r="J144" s="15"/>
      <c r="K144" s="15"/>
      <c r="L144" s="15"/>
      <c r="M144" s="15"/>
      <c r="N144" s="15"/>
      <c r="O144" s="20"/>
      <c r="P144" s="23"/>
      <c r="Q144" s="23"/>
      <c r="R144" s="23"/>
      <c r="S144" s="23"/>
      <c r="T144" s="23"/>
      <c r="U144" s="23"/>
    </row>
    <row r="145" spans="5:21" x14ac:dyDescent="0.4">
      <c r="E145" s="49">
        <v>3</v>
      </c>
      <c r="F145" s="94"/>
      <c r="G145" s="95"/>
      <c r="H145" s="96"/>
      <c r="I145" s="15"/>
      <c r="J145" s="15"/>
      <c r="K145" s="94"/>
      <c r="L145" s="95"/>
      <c r="M145" s="95"/>
      <c r="N145" s="96"/>
      <c r="O145" s="20"/>
      <c r="P145" s="85"/>
      <c r="Q145" s="86"/>
      <c r="R145" s="86"/>
      <c r="S145" s="86"/>
      <c r="T145" s="86"/>
      <c r="U145" s="87"/>
    </row>
    <row r="146" spans="5:21" x14ac:dyDescent="0.4">
      <c r="E146" s="49"/>
      <c r="F146" s="15"/>
      <c r="G146" s="15"/>
      <c r="H146" s="15"/>
      <c r="I146" s="15"/>
      <c r="J146" s="15"/>
      <c r="K146" s="15"/>
      <c r="L146" s="15"/>
      <c r="M146" s="15"/>
      <c r="N146" s="15"/>
      <c r="O146" s="20"/>
      <c r="P146" s="88"/>
      <c r="Q146" s="89"/>
      <c r="R146" s="89"/>
      <c r="S146" s="89"/>
      <c r="T146" s="89"/>
      <c r="U146" s="90"/>
    </row>
    <row r="147" spans="5:21" x14ac:dyDescent="0.4">
      <c r="E147" s="49"/>
      <c r="F147" s="15"/>
      <c r="G147" s="15"/>
      <c r="H147" s="15"/>
      <c r="I147" s="15"/>
      <c r="J147" s="15"/>
      <c r="K147" s="15"/>
      <c r="L147" s="15"/>
      <c r="M147" s="15"/>
      <c r="N147" s="15"/>
      <c r="O147" s="20"/>
      <c r="P147" s="88"/>
      <c r="Q147" s="89"/>
      <c r="R147" s="89"/>
      <c r="S147" s="89"/>
      <c r="T147" s="89"/>
      <c r="U147" s="90"/>
    </row>
    <row r="148" spans="5:21" x14ac:dyDescent="0.4">
      <c r="E148" s="49"/>
      <c r="F148" s="15"/>
      <c r="G148" s="15"/>
      <c r="H148" s="15"/>
      <c r="I148" s="15"/>
      <c r="J148" s="15"/>
      <c r="K148" s="15"/>
      <c r="L148" s="15"/>
      <c r="M148" s="15"/>
      <c r="N148" s="15"/>
      <c r="O148" s="20"/>
      <c r="P148" s="88"/>
      <c r="Q148" s="89"/>
      <c r="R148" s="89"/>
      <c r="S148" s="89"/>
      <c r="T148" s="89"/>
      <c r="U148" s="90"/>
    </row>
    <row r="149" spans="5:21" x14ac:dyDescent="0.4">
      <c r="E149" s="49"/>
      <c r="F149" s="15"/>
      <c r="G149" s="15"/>
      <c r="H149" s="15"/>
      <c r="I149" s="15"/>
      <c r="J149" s="15"/>
      <c r="K149" s="15"/>
      <c r="L149" s="15"/>
      <c r="M149" s="15"/>
      <c r="N149" s="15"/>
      <c r="O149" s="20"/>
      <c r="P149" s="88"/>
      <c r="Q149" s="89"/>
      <c r="R149" s="89"/>
      <c r="S149" s="89"/>
      <c r="T149" s="89"/>
      <c r="U149" s="90"/>
    </row>
    <row r="150" spans="5:21" x14ac:dyDescent="0.4">
      <c r="E150" s="49"/>
      <c r="F150" s="15"/>
      <c r="G150" s="15"/>
      <c r="H150" s="15"/>
      <c r="I150" s="15"/>
      <c r="J150" s="15"/>
      <c r="K150" s="15"/>
      <c r="L150" s="15"/>
      <c r="M150" s="15"/>
      <c r="N150" s="15"/>
      <c r="O150" s="20"/>
      <c r="P150" s="88"/>
      <c r="Q150" s="89"/>
      <c r="R150" s="89"/>
      <c r="S150" s="89"/>
      <c r="T150" s="89"/>
      <c r="U150" s="90"/>
    </row>
    <row r="151" spans="5:21" x14ac:dyDescent="0.4">
      <c r="E151" s="49"/>
      <c r="F151" s="15"/>
      <c r="G151" s="15"/>
      <c r="H151" s="15"/>
      <c r="I151" s="15"/>
      <c r="J151" s="15"/>
      <c r="K151" s="15"/>
      <c r="L151" s="15"/>
      <c r="M151" s="15"/>
      <c r="N151" s="15"/>
      <c r="O151" s="20"/>
      <c r="P151" s="91"/>
      <c r="Q151" s="92"/>
      <c r="R151" s="92"/>
      <c r="S151" s="92"/>
      <c r="T151" s="92"/>
      <c r="U151" s="93"/>
    </row>
    <row r="152" spans="5:21" ht="9" customHeight="1" x14ac:dyDescent="0.4">
      <c r="E152" s="49"/>
      <c r="F152" s="15"/>
      <c r="G152" s="15"/>
      <c r="H152" s="15"/>
      <c r="I152" s="15"/>
      <c r="J152" s="15"/>
      <c r="K152" s="15"/>
      <c r="L152" s="15"/>
      <c r="M152" s="15"/>
      <c r="N152" s="15"/>
      <c r="O152" s="20"/>
      <c r="P152" s="23"/>
      <c r="Q152" s="23"/>
      <c r="R152" s="23"/>
      <c r="S152" s="23"/>
      <c r="T152" s="23"/>
      <c r="U152" s="23"/>
    </row>
    <row r="153" spans="5:21" x14ac:dyDescent="0.4">
      <c r="E153" s="49">
        <v>4</v>
      </c>
      <c r="F153" s="94"/>
      <c r="G153" s="95"/>
      <c r="H153" s="96"/>
      <c r="I153" s="15"/>
      <c r="J153" s="15"/>
      <c r="K153" s="94"/>
      <c r="L153" s="95"/>
      <c r="M153" s="95"/>
      <c r="N153" s="96"/>
      <c r="O153" s="20"/>
      <c r="P153" s="85"/>
      <c r="Q153" s="86"/>
      <c r="R153" s="86"/>
      <c r="S153" s="86"/>
      <c r="T153" s="86"/>
      <c r="U153" s="87"/>
    </row>
    <row r="154" spans="5:21" x14ac:dyDescent="0.4">
      <c r="E154" s="49"/>
      <c r="F154" s="15"/>
      <c r="G154" s="15"/>
      <c r="H154" s="15"/>
      <c r="I154" s="15"/>
      <c r="J154" s="15"/>
      <c r="K154" s="15"/>
      <c r="L154" s="15"/>
      <c r="M154" s="15"/>
      <c r="N154" s="15"/>
      <c r="O154" s="20"/>
      <c r="P154" s="88"/>
      <c r="Q154" s="89"/>
      <c r="R154" s="89"/>
      <c r="S154" s="89"/>
      <c r="T154" s="89"/>
      <c r="U154" s="90"/>
    </row>
    <row r="155" spans="5:21" x14ac:dyDescent="0.4">
      <c r="E155" s="49"/>
      <c r="F155" s="15"/>
      <c r="G155" s="15"/>
      <c r="H155" s="15"/>
      <c r="I155" s="15"/>
      <c r="J155" s="15"/>
      <c r="K155" s="15"/>
      <c r="L155" s="15"/>
      <c r="M155" s="15"/>
      <c r="N155" s="15"/>
      <c r="O155" s="20"/>
      <c r="P155" s="88"/>
      <c r="Q155" s="89"/>
      <c r="R155" s="89"/>
      <c r="S155" s="89"/>
      <c r="T155" s="89"/>
      <c r="U155" s="90"/>
    </row>
    <row r="156" spans="5:21" x14ac:dyDescent="0.4">
      <c r="E156" s="49"/>
      <c r="F156" s="15"/>
      <c r="G156" s="15"/>
      <c r="H156" s="15"/>
      <c r="I156" s="15"/>
      <c r="J156" s="15"/>
      <c r="K156" s="15"/>
      <c r="L156" s="15"/>
      <c r="M156" s="15"/>
      <c r="N156" s="15"/>
      <c r="O156" s="20"/>
      <c r="P156" s="88"/>
      <c r="Q156" s="89"/>
      <c r="R156" s="89"/>
      <c r="S156" s="89"/>
      <c r="T156" s="89"/>
      <c r="U156" s="90"/>
    </row>
    <row r="157" spans="5:21" x14ac:dyDescent="0.4">
      <c r="E157" s="49"/>
      <c r="F157" s="15"/>
      <c r="G157" s="15"/>
      <c r="H157" s="15"/>
      <c r="I157" s="15"/>
      <c r="J157" s="15"/>
      <c r="K157" s="15"/>
      <c r="L157" s="15"/>
      <c r="M157" s="15"/>
      <c r="N157" s="15"/>
      <c r="O157" s="20"/>
      <c r="P157" s="88"/>
      <c r="Q157" s="89"/>
      <c r="R157" s="89"/>
      <c r="S157" s="89"/>
      <c r="T157" s="89"/>
      <c r="U157" s="90"/>
    </row>
    <row r="158" spans="5:21" x14ac:dyDescent="0.4">
      <c r="E158" s="49"/>
      <c r="F158" s="15"/>
      <c r="G158" s="15"/>
      <c r="H158" s="15"/>
      <c r="I158" s="15"/>
      <c r="J158" s="15"/>
      <c r="K158" s="15"/>
      <c r="L158" s="15"/>
      <c r="M158" s="15"/>
      <c r="N158" s="15"/>
      <c r="O158" s="20"/>
      <c r="P158" s="88"/>
      <c r="Q158" s="89"/>
      <c r="R158" s="89"/>
      <c r="S158" s="89"/>
      <c r="T158" s="89"/>
      <c r="U158" s="90"/>
    </row>
    <row r="159" spans="5:21" x14ac:dyDescent="0.4">
      <c r="E159" s="49"/>
      <c r="F159" s="15"/>
      <c r="G159" s="15"/>
      <c r="H159" s="15"/>
      <c r="I159" s="15"/>
      <c r="J159" s="15"/>
      <c r="K159" s="15"/>
      <c r="L159" s="15"/>
      <c r="M159" s="15"/>
      <c r="N159" s="15"/>
      <c r="O159" s="20"/>
      <c r="P159" s="91"/>
      <c r="Q159" s="92"/>
      <c r="R159" s="92"/>
      <c r="S159" s="92"/>
      <c r="T159" s="92"/>
      <c r="U159" s="93"/>
    </row>
    <row r="160" spans="5:21" ht="9.75" customHeight="1" x14ac:dyDescent="0.4">
      <c r="E160" s="49"/>
      <c r="F160" s="15"/>
      <c r="G160" s="15"/>
      <c r="H160" s="15"/>
      <c r="I160" s="15"/>
      <c r="J160" s="15"/>
      <c r="K160" s="15"/>
      <c r="L160" s="15"/>
      <c r="M160" s="15"/>
      <c r="N160" s="15"/>
      <c r="O160" s="20"/>
      <c r="P160" s="23"/>
      <c r="Q160" s="23"/>
      <c r="R160" s="23"/>
      <c r="S160" s="23"/>
      <c r="T160" s="23"/>
      <c r="U160" s="23"/>
    </row>
    <row r="161" spans="5:21" x14ac:dyDescent="0.4">
      <c r="E161" s="49">
        <v>5</v>
      </c>
      <c r="F161" s="94"/>
      <c r="G161" s="95"/>
      <c r="H161" s="96"/>
      <c r="I161" s="15"/>
      <c r="J161" s="15"/>
      <c r="K161" s="94"/>
      <c r="L161" s="95"/>
      <c r="M161" s="95"/>
      <c r="N161" s="96"/>
      <c r="O161" s="20"/>
      <c r="P161" s="85"/>
      <c r="Q161" s="86"/>
      <c r="R161" s="86"/>
      <c r="S161" s="86"/>
      <c r="T161" s="86"/>
      <c r="U161" s="87"/>
    </row>
    <row r="162" spans="5:21" x14ac:dyDescent="0.4">
      <c r="F162" s="15"/>
      <c r="G162" s="15"/>
      <c r="H162" s="15"/>
      <c r="I162" s="15"/>
      <c r="J162" s="15"/>
      <c r="K162" s="15"/>
      <c r="L162" s="15"/>
      <c r="M162" s="15"/>
      <c r="N162" s="15"/>
      <c r="O162" s="20"/>
      <c r="P162" s="88"/>
      <c r="Q162" s="89"/>
      <c r="R162" s="89"/>
      <c r="S162" s="89"/>
      <c r="T162" s="89"/>
      <c r="U162" s="90"/>
    </row>
    <row r="163" spans="5:21" x14ac:dyDescent="0.4">
      <c r="F163" s="15"/>
      <c r="G163" s="15"/>
      <c r="H163" s="15"/>
      <c r="I163" s="15"/>
      <c r="J163" s="15"/>
      <c r="K163" s="15"/>
      <c r="L163" s="15"/>
      <c r="M163" s="15"/>
      <c r="N163" s="15"/>
      <c r="O163" s="20"/>
      <c r="P163" s="88"/>
      <c r="Q163" s="89"/>
      <c r="R163" s="89"/>
      <c r="S163" s="89"/>
      <c r="T163" s="89"/>
      <c r="U163" s="90"/>
    </row>
    <row r="164" spans="5:21" x14ac:dyDescent="0.4">
      <c r="F164" s="15"/>
      <c r="G164" s="15"/>
      <c r="H164" s="15"/>
      <c r="I164" s="15"/>
      <c r="J164" s="15"/>
      <c r="K164" s="15"/>
      <c r="L164" s="15"/>
      <c r="M164" s="15"/>
      <c r="N164" s="15"/>
      <c r="O164" s="20"/>
      <c r="P164" s="88"/>
      <c r="Q164" s="89"/>
      <c r="R164" s="89"/>
      <c r="S164" s="89"/>
      <c r="T164" s="89"/>
      <c r="U164" s="90"/>
    </row>
    <row r="165" spans="5:21" x14ac:dyDescent="0.4">
      <c r="F165" s="15"/>
      <c r="G165" s="15"/>
      <c r="H165" s="15"/>
      <c r="I165" s="15"/>
      <c r="J165" s="15"/>
      <c r="K165" s="15"/>
      <c r="L165" s="15"/>
      <c r="M165" s="15"/>
      <c r="N165" s="15"/>
      <c r="O165" s="20"/>
      <c r="P165" s="88"/>
      <c r="Q165" s="89"/>
      <c r="R165" s="89"/>
      <c r="S165" s="89"/>
      <c r="T165" s="89"/>
      <c r="U165" s="90"/>
    </row>
    <row r="166" spans="5:21" x14ac:dyDescent="0.4">
      <c r="F166" s="15"/>
      <c r="G166" s="15"/>
      <c r="H166" s="15"/>
      <c r="I166" s="15"/>
      <c r="J166" s="15"/>
      <c r="K166" s="15"/>
      <c r="L166" s="15"/>
      <c r="M166" s="15"/>
      <c r="N166" s="15"/>
      <c r="O166" s="20"/>
      <c r="P166" s="88"/>
      <c r="Q166" s="89"/>
      <c r="R166" s="89"/>
      <c r="S166" s="89"/>
      <c r="T166" s="89"/>
      <c r="U166" s="90"/>
    </row>
    <row r="167" spans="5:21" x14ac:dyDescent="0.4">
      <c r="F167" s="15"/>
      <c r="G167" s="15"/>
      <c r="H167" s="15"/>
      <c r="I167" s="15"/>
      <c r="J167" s="15"/>
      <c r="K167" s="15"/>
      <c r="L167" s="15"/>
      <c r="M167" s="15"/>
      <c r="N167" s="15"/>
      <c r="O167" s="20"/>
      <c r="P167" s="91"/>
      <c r="Q167" s="92"/>
      <c r="R167" s="92"/>
      <c r="S167" s="92"/>
      <c r="T167" s="92"/>
      <c r="U167" s="93"/>
    </row>
  </sheetData>
  <mergeCells count="184">
    <mergeCell ref="C2:T2"/>
    <mergeCell ref="C9:D9"/>
    <mergeCell ref="F9:T9"/>
    <mergeCell ref="B11:K11"/>
    <mergeCell ref="F15:G15"/>
    <mergeCell ref="K15:L15"/>
    <mergeCell ref="P15:Q15"/>
    <mergeCell ref="S20:T20"/>
    <mergeCell ref="C4:U7"/>
    <mergeCell ref="C22:D22"/>
    <mergeCell ref="F22:G22"/>
    <mergeCell ref="K22:L22"/>
    <mergeCell ref="P22:Q22"/>
    <mergeCell ref="S22:T22"/>
    <mergeCell ref="B17:G17"/>
    <mergeCell ref="K17:L17"/>
    <mergeCell ref="P17:Q17"/>
    <mergeCell ref="C20:D20"/>
    <mergeCell ref="F20:G20"/>
    <mergeCell ref="K20:L20"/>
    <mergeCell ref="P20:Q20"/>
    <mergeCell ref="C24:D24"/>
    <mergeCell ref="F24:G24"/>
    <mergeCell ref="K24:L24"/>
    <mergeCell ref="P24:Q24"/>
    <mergeCell ref="S24:T24"/>
    <mergeCell ref="C26:D26"/>
    <mergeCell ref="F26:G26"/>
    <mergeCell ref="K26:L26"/>
    <mergeCell ref="P26:Q26"/>
    <mergeCell ref="S26:T26"/>
    <mergeCell ref="C28:D28"/>
    <mergeCell ref="F28:G28"/>
    <mergeCell ref="K28:L28"/>
    <mergeCell ref="P28:Q28"/>
    <mergeCell ref="S28:T28"/>
    <mergeCell ref="C30:D30"/>
    <mergeCell ref="F30:G30"/>
    <mergeCell ref="K30:L30"/>
    <mergeCell ref="P30:Q30"/>
    <mergeCell ref="S30:T30"/>
    <mergeCell ref="C32:D32"/>
    <mergeCell ref="F32:G32"/>
    <mergeCell ref="K32:L32"/>
    <mergeCell ref="P32:Q32"/>
    <mergeCell ref="S32:T32"/>
    <mergeCell ref="C34:D34"/>
    <mergeCell ref="F34:G34"/>
    <mergeCell ref="K34:L34"/>
    <mergeCell ref="P34:Q34"/>
    <mergeCell ref="S34:T34"/>
    <mergeCell ref="C36:D36"/>
    <mergeCell ref="F36:G36"/>
    <mergeCell ref="K36:L36"/>
    <mergeCell ref="P36:Q36"/>
    <mergeCell ref="S36:T36"/>
    <mergeCell ref="C38:D38"/>
    <mergeCell ref="F38:G38"/>
    <mergeCell ref="K38:L38"/>
    <mergeCell ref="P38:Q38"/>
    <mergeCell ref="S38:T38"/>
    <mergeCell ref="C40:D40"/>
    <mergeCell ref="F40:G40"/>
    <mergeCell ref="K40:L40"/>
    <mergeCell ref="P40:Q40"/>
    <mergeCell ref="S40:T40"/>
    <mergeCell ref="C42:D42"/>
    <mergeCell ref="F42:G42"/>
    <mergeCell ref="K42:L42"/>
    <mergeCell ref="P42:Q42"/>
    <mergeCell ref="S42:T42"/>
    <mergeCell ref="C44:D44"/>
    <mergeCell ref="F44:G44"/>
    <mergeCell ref="K44:L44"/>
    <mergeCell ref="P44:Q44"/>
    <mergeCell ref="S44:T44"/>
    <mergeCell ref="C46:D46"/>
    <mergeCell ref="F46:G46"/>
    <mergeCell ref="K46:L46"/>
    <mergeCell ref="P46:Q46"/>
    <mergeCell ref="S46:T46"/>
    <mergeCell ref="C48:D48"/>
    <mergeCell ref="F48:G48"/>
    <mergeCell ref="K48:L48"/>
    <mergeCell ref="P48:Q48"/>
    <mergeCell ref="S48:T48"/>
    <mergeCell ref="C50:D50"/>
    <mergeCell ref="F50:G50"/>
    <mergeCell ref="K50:L50"/>
    <mergeCell ref="P50:Q50"/>
    <mergeCell ref="S50:T50"/>
    <mergeCell ref="C52:D52"/>
    <mergeCell ref="F52:G52"/>
    <mergeCell ref="K52:L52"/>
    <mergeCell ref="P52:Q52"/>
    <mergeCell ref="S52:T52"/>
    <mergeCell ref="C54:D54"/>
    <mergeCell ref="F54:G54"/>
    <mergeCell ref="K54:L54"/>
    <mergeCell ref="P54:Q54"/>
    <mergeCell ref="S54:T54"/>
    <mergeCell ref="C56:D56"/>
    <mergeCell ref="F56:G56"/>
    <mergeCell ref="K56:L56"/>
    <mergeCell ref="P56:Q56"/>
    <mergeCell ref="S56:T56"/>
    <mergeCell ref="C58:D58"/>
    <mergeCell ref="F58:G58"/>
    <mergeCell ref="K58:L58"/>
    <mergeCell ref="P58:Q58"/>
    <mergeCell ref="S58:T58"/>
    <mergeCell ref="C60:D60"/>
    <mergeCell ref="F60:G60"/>
    <mergeCell ref="K60:L60"/>
    <mergeCell ref="P60:Q60"/>
    <mergeCell ref="S60:T60"/>
    <mergeCell ref="C62:D62"/>
    <mergeCell ref="F62:G62"/>
    <mergeCell ref="K62:L62"/>
    <mergeCell ref="P62:Q62"/>
    <mergeCell ref="S62:T62"/>
    <mergeCell ref="C70:G72"/>
    <mergeCell ref="C74:G79"/>
    <mergeCell ref="B83:G84"/>
    <mergeCell ref="B88:D88"/>
    <mergeCell ref="F88:K88"/>
    <mergeCell ref="B90:D90"/>
    <mergeCell ref="K64:L64"/>
    <mergeCell ref="S64:T64"/>
    <mergeCell ref="C66:G66"/>
    <mergeCell ref="K66:L66"/>
    <mergeCell ref="S66:T66"/>
    <mergeCell ref="B68:D68"/>
    <mergeCell ref="P100:T100"/>
    <mergeCell ref="F102:L102"/>
    <mergeCell ref="P102:T102"/>
    <mergeCell ref="F104:L104"/>
    <mergeCell ref="P104:T104"/>
    <mergeCell ref="F106:L106"/>
    <mergeCell ref="P106:T106"/>
    <mergeCell ref="B92:D103"/>
    <mergeCell ref="F92:L92"/>
    <mergeCell ref="P92:T92"/>
    <mergeCell ref="F94:L94"/>
    <mergeCell ref="P94:T94"/>
    <mergeCell ref="F96:L96"/>
    <mergeCell ref="P96:T96"/>
    <mergeCell ref="F98:L98"/>
    <mergeCell ref="P98:T98"/>
    <mergeCell ref="F100:L100"/>
    <mergeCell ref="B116:D116"/>
    <mergeCell ref="F116:K116"/>
    <mergeCell ref="B119:D119"/>
    <mergeCell ref="B121:D122"/>
    <mergeCell ref="P121:Q122"/>
    <mergeCell ref="F122:J122"/>
    <mergeCell ref="F108:L108"/>
    <mergeCell ref="P108:T108"/>
    <mergeCell ref="F110:L110"/>
    <mergeCell ref="P110:T110"/>
    <mergeCell ref="F112:L112"/>
    <mergeCell ref="P112:T112"/>
    <mergeCell ref="S122:T122"/>
    <mergeCell ref="B114:J114"/>
    <mergeCell ref="B124:G124"/>
    <mergeCell ref="F126:G127"/>
    <mergeCell ref="K126:L127"/>
    <mergeCell ref="P126:U127"/>
    <mergeCell ref="B128:D138"/>
    <mergeCell ref="F129:H129"/>
    <mergeCell ref="K129:N129"/>
    <mergeCell ref="P129:U135"/>
    <mergeCell ref="F137:H137"/>
    <mergeCell ref="F161:H161"/>
    <mergeCell ref="K161:N161"/>
    <mergeCell ref="P161:U167"/>
    <mergeCell ref="K137:N137"/>
    <mergeCell ref="P137:U143"/>
    <mergeCell ref="F145:H145"/>
    <mergeCell ref="K145:N145"/>
    <mergeCell ref="P145:U151"/>
    <mergeCell ref="F153:H153"/>
    <mergeCell ref="K153:N153"/>
    <mergeCell ref="P153:U159"/>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34998626667073579"/>
  </sheetPr>
  <dimension ref="B2:U167"/>
  <sheetViews>
    <sheetView showGridLines="0" showRowColHeaders="0" topLeftCell="A70" zoomScale="53" zoomScaleNormal="80" workbookViewId="0">
      <selection activeCell="AD124" sqref="AD124"/>
    </sheetView>
  </sheetViews>
  <sheetFormatPr defaultColWidth="9.21875" defaultRowHeight="16.8" x14ac:dyDescent="0.4"/>
  <cols>
    <col min="1" max="1" width="1.5546875" style="4" customWidth="1"/>
    <col min="2" max="2" width="11.5546875" style="4" customWidth="1"/>
    <col min="3" max="4" width="9.21875" style="4"/>
    <col min="5" max="5" width="2.21875" style="4" customWidth="1"/>
    <col min="6" max="7" width="9.21875" style="4"/>
    <col min="8" max="8" width="0.77734375" style="4" customWidth="1"/>
    <col min="9" max="9" width="1.21875" style="4" customWidth="1"/>
    <col min="10" max="10" width="0.5546875" style="4" customWidth="1"/>
    <col min="11" max="12" width="9.21875" style="4"/>
    <col min="13" max="13" width="0.77734375" style="4" customWidth="1"/>
    <col min="14" max="14" width="1" style="4" customWidth="1"/>
    <col min="15" max="15" width="0.77734375" style="6" customWidth="1"/>
    <col min="16" max="17" width="9.21875" style="4"/>
    <col min="18" max="18" width="0.77734375" style="4" customWidth="1"/>
    <col min="19" max="20" width="9.21875" style="4"/>
    <col min="21" max="21" width="12.77734375" style="4" customWidth="1"/>
    <col min="22" max="16384" width="9.21875" style="4"/>
  </cols>
  <sheetData>
    <row r="2" spans="2:21" ht="24.6" x14ac:dyDescent="0.55000000000000004">
      <c r="C2" s="141" t="s">
        <v>10</v>
      </c>
      <c r="D2" s="141"/>
      <c r="E2" s="141"/>
      <c r="F2" s="141"/>
      <c r="G2" s="141"/>
      <c r="H2" s="141"/>
      <c r="I2" s="141"/>
      <c r="J2" s="141"/>
      <c r="K2" s="141"/>
      <c r="L2" s="141"/>
      <c r="M2" s="141"/>
      <c r="N2" s="141"/>
      <c r="O2" s="141"/>
      <c r="P2" s="141"/>
      <c r="Q2" s="141"/>
      <c r="R2" s="141"/>
      <c r="S2" s="141"/>
      <c r="T2" s="141"/>
    </row>
    <row r="4" spans="2:21" ht="12.75" customHeight="1" x14ac:dyDescent="0.4">
      <c r="C4" s="128" t="s">
        <v>57</v>
      </c>
      <c r="D4" s="128"/>
      <c r="E4" s="128"/>
      <c r="F4" s="128"/>
      <c r="G4" s="128"/>
      <c r="H4" s="128"/>
      <c r="I4" s="128"/>
      <c r="J4" s="128"/>
      <c r="K4" s="128"/>
      <c r="L4" s="128"/>
      <c r="M4" s="128"/>
      <c r="N4" s="128"/>
      <c r="O4" s="128"/>
      <c r="P4" s="128"/>
      <c r="Q4" s="128"/>
      <c r="R4" s="128"/>
      <c r="S4" s="128"/>
      <c r="T4" s="128"/>
      <c r="U4" s="128"/>
    </row>
    <row r="5" spans="2:21" x14ac:dyDescent="0.4">
      <c r="C5" s="128"/>
      <c r="D5" s="128"/>
      <c r="E5" s="128"/>
      <c r="F5" s="128"/>
      <c r="G5" s="128"/>
      <c r="H5" s="128"/>
      <c r="I5" s="128"/>
      <c r="J5" s="128"/>
      <c r="K5" s="128"/>
      <c r="L5" s="128"/>
      <c r="M5" s="128"/>
      <c r="N5" s="128"/>
      <c r="O5" s="128"/>
      <c r="P5" s="128"/>
      <c r="Q5" s="128"/>
      <c r="R5" s="128"/>
      <c r="S5" s="128"/>
      <c r="T5" s="128"/>
      <c r="U5" s="128"/>
    </row>
    <row r="6" spans="2:21" x14ac:dyDescent="0.4">
      <c r="C6" s="128"/>
      <c r="D6" s="128"/>
      <c r="E6" s="128"/>
      <c r="F6" s="128"/>
      <c r="G6" s="128"/>
      <c r="H6" s="128"/>
      <c r="I6" s="128"/>
      <c r="J6" s="128"/>
      <c r="K6" s="128"/>
      <c r="L6" s="128"/>
      <c r="M6" s="128"/>
      <c r="N6" s="128"/>
      <c r="O6" s="128"/>
      <c r="P6" s="128"/>
      <c r="Q6" s="128"/>
      <c r="R6" s="128"/>
      <c r="S6" s="128"/>
      <c r="T6" s="128"/>
      <c r="U6" s="128"/>
    </row>
    <row r="7" spans="2:21" x14ac:dyDescent="0.4">
      <c r="C7" s="128"/>
      <c r="D7" s="128"/>
      <c r="E7" s="128"/>
      <c r="F7" s="128"/>
      <c r="G7" s="128"/>
      <c r="H7" s="128"/>
      <c r="I7" s="128"/>
      <c r="J7" s="128"/>
      <c r="K7" s="128"/>
      <c r="L7" s="128"/>
      <c r="M7" s="128"/>
      <c r="N7" s="128"/>
      <c r="O7" s="128"/>
      <c r="P7" s="128"/>
      <c r="Q7" s="128"/>
      <c r="R7" s="128"/>
      <c r="S7" s="128"/>
      <c r="T7" s="128"/>
      <c r="U7" s="128"/>
    </row>
    <row r="9" spans="2:21" ht="31.5" customHeight="1" x14ac:dyDescent="0.4">
      <c r="C9" s="143" t="s">
        <v>4</v>
      </c>
      <c r="D9" s="143"/>
      <c r="F9" s="144"/>
      <c r="G9" s="145"/>
      <c r="H9" s="145"/>
      <c r="I9" s="145"/>
      <c r="J9" s="145"/>
      <c r="K9" s="145"/>
      <c r="L9" s="145"/>
      <c r="M9" s="145"/>
      <c r="N9" s="145"/>
      <c r="O9" s="145"/>
      <c r="P9" s="145"/>
      <c r="Q9" s="145"/>
      <c r="R9" s="145"/>
      <c r="S9" s="145"/>
      <c r="T9" s="146"/>
    </row>
    <row r="11" spans="2:21" ht="24" thickBot="1" x14ac:dyDescent="0.6">
      <c r="B11" s="102" t="s">
        <v>0</v>
      </c>
      <c r="C11" s="102"/>
      <c r="D11" s="102"/>
      <c r="E11" s="102"/>
      <c r="F11" s="102"/>
      <c r="G11" s="102"/>
      <c r="H11" s="102"/>
      <c r="I11" s="102"/>
      <c r="J11" s="102"/>
      <c r="K11" s="102"/>
      <c r="L11" s="36"/>
      <c r="M11" s="36"/>
      <c r="N11" s="36"/>
      <c r="O11" s="37"/>
      <c r="P11" s="36"/>
      <c r="Q11" s="36"/>
      <c r="R11" s="36"/>
      <c r="S11" s="36"/>
      <c r="T11" s="36"/>
      <c r="U11" s="34"/>
    </row>
    <row r="12" spans="2:21" ht="6.75" customHeight="1" x14ac:dyDescent="0.4"/>
    <row r="13" spans="2:21" ht="19.2" x14ac:dyDescent="0.4">
      <c r="B13" s="25" t="s">
        <v>27</v>
      </c>
      <c r="C13" s="26"/>
      <c r="D13" s="26"/>
      <c r="E13" s="26"/>
      <c r="F13" s="26"/>
      <c r="G13" s="26"/>
      <c r="H13" s="26"/>
      <c r="I13" s="26"/>
      <c r="J13" s="26"/>
      <c r="K13" s="26"/>
      <c r="L13" s="26"/>
      <c r="M13" s="26"/>
      <c r="N13" s="26"/>
      <c r="O13" s="26"/>
      <c r="P13" s="26"/>
      <c r="Q13" s="26"/>
      <c r="R13" s="26"/>
      <c r="S13" s="26"/>
    </row>
    <row r="14" spans="2:21" ht="9" customHeight="1" x14ac:dyDescent="0.4"/>
    <row r="15" spans="2:21" x14ac:dyDescent="0.4">
      <c r="F15" s="147"/>
      <c r="G15" s="147"/>
      <c r="H15" s="5"/>
      <c r="K15" s="148" t="s">
        <v>2</v>
      </c>
      <c r="L15" s="148"/>
      <c r="M15" s="5"/>
      <c r="P15" s="142" t="s">
        <v>3</v>
      </c>
      <c r="Q15" s="142"/>
    </row>
    <row r="16" spans="2:21" ht="5.25" customHeight="1" x14ac:dyDescent="0.4">
      <c r="F16" s="5"/>
      <c r="G16" s="5"/>
      <c r="H16" s="5"/>
      <c r="K16" s="7"/>
      <c r="L16" s="7"/>
      <c r="M16" s="7"/>
    </row>
    <row r="17" spans="2:20" ht="21.75" customHeight="1" x14ac:dyDescent="0.4">
      <c r="B17" s="97" t="s">
        <v>28</v>
      </c>
      <c r="C17" s="97"/>
      <c r="D17" s="97"/>
      <c r="E17" s="97"/>
      <c r="F17" s="97"/>
      <c r="G17" s="97"/>
      <c r="H17" s="8"/>
      <c r="K17" s="124"/>
      <c r="L17" s="125"/>
      <c r="M17" s="9"/>
      <c r="N17" s="10"/>
      <c r="O17" s="11"/>
      <c r="P17" s="126"/>
      <c r="Q17" s="127"/>
    </row>
    <row r="19" spans="2:20" ht="6" customHeight="1" x14ac:dyDescent="0.4"/>
    <row r="20" spans="2:20" ht="30.75" customHeight="1" x14ac:dyDescent="0.4">
      <c r="C20" s="137" t="s">
        <v>1</v>
      </c>
      <c r="D20" s="137"/>
      <c r="E20" s="12"/>
      <c r="F20" s="138" t="s">
        <v>29</v>
      </c>
      <c r="G20" s="138"/>
      <c r="H20" s="27"/>
      <c r="I20" s="28"/>
      <c r="J20" s="28"/>
      <c r="K20" s="138" t="s">
        <v>30</v>
      </c>
      <c r="L20" s="138"/>
      <c r="M20" s="9"/>
      <c r="N20" s="10"/>
      <c r="O20" s="11"/>
      <c r="P20" s="139" t="s">
        <v>31</v>
      </c>
      <c r="Q20" s="139"/>
      <c r="R20" s="10"/>
      <c r="S20" s="139" t="s">
        <v>30</v>
      </c>
      <c r="T20" s="139"/>
    </row>
    <row r="21" spans="2:20" ht="6.75" customHeight="1" x14ac:dyDescent="0.4"/>
    <row r="22" spans="2:20" x14ac:dyDescent="0.4">
      <c r="C22" s="122"/>
      <c r="D22" s="123"/>
      <c r="E22" s="10"/>
      <c r="F22" s="124"/>
      <c r="G22" s="125"/>
      <c r="H22" s="9"/>
      <c r="I22" s="10"/>
      <c r="J22" s="10"/>
      <c r="K22" s="124"/>
      <c r="L22" s="125"/>
      <c r="M22" s="9"/>
      <c r="N22" s="10"/>
      <c r="O22" s="11"/>
      <c r="P22" s="126"/>
      <c r="Q22" s="127"/>
      <c r="R22" s="10"/>
      <c r="S22" s="126"/>
      <c r="T22" s="127"/>
    </row>
    <row r="23" spans="2:20" ht="4.5" customHeight="1" x14ac:dyDescent="0.4">
      <c r="C23" s="10"/>
      <c r="D23" s="10"/>
      <c r="E23" s="10"/>
      <c r="F23" s="10"/>
      <c r="G23" s="10"/>
      <c r="H23" s="10"/>
      <c r="I23" s="10"/>
      <c r="J23" s="10"/>
      <c r="K23" s="10"/>
      <c r="L23" s="10"/>
      <c r="M23" s="10"/>
      <c r="N23" s="10"/>
      <c r="O23" s="11"/>
      <c r="P23" s="10"/>
      <c r="Q23" s="10"/>
      <c r="R23" s="10"/>
      <c r="S23" s="10"/>
      <c r="T23" s="10"/>
    </row>
    <row r="24" spans="2:20" x14ac:dyDescent="0.4">
      <c r="C24" s="122"/>
      <c r="D24" s="123"/>
      <c r="E24" s="10"/>
      <c r="F24" s="124"/>
      <c r="G24" s="125"/>
      <c r="H24" s="9"/>
      <c r="I24" s="10"/>
      <c r="J24" s="10"/>
      <c r="K24" s="124"/>
      <c r="L24" s="125"/>
      <c r="M24" s="9"/>
      <c r="N24" s="10"/>
      <c r="O24" s="11"/>
      <c r="P24" s="126"/>
      <c r="Q24" s="127"/>
      <c r="R24" s="10"/>
      <c r="S24" s="126"/>
      <c r="T24" s="127"/>
    </row>
    <row r="25" spans="2:20" ht="6.75" customHeight="1" x14ac:dyDescent="0.4">
      <c r="C25" s="10"/>
      <c r="D25" s="10"/>
      <c r="E25" s="10"/>
      <c r="F25" s="10"/>
      <c r="G25" s="10"/>
      <c r="H25" s="10"/>
      <c r="I25" s="10"/>
      <c r="J25" s="10"/>
      <c r="K25" s="10"/>
      <c r="L25" s="10"/>
      <c r="M25" s="10"/>
      <c r="N25" s="10"/>
      <c r="O25" s="11"/>
      <c r="P25" s="10"/>
      <c r="Q25" s="10"/>
      <c r="R25" s="10"/>
      <c r="S25" s="10"/>
      <c r="T25" s="10"/>
    </row>
    <row r="26" spans="2:20" x14ac:dyDescent="0.4">
      <c r="C26" s="122"/>
      <c r="D26" s="123"/>
      <c r="E26" s="10"/>
      <c r="F26" s="124"/>
      <c r="G26" s="125"/>
      <c r="H26" s="9"/>
      <c r="I26" s="10"/>
      <c r="J26" s="10"/>
      <c r="K26" s="124"/>
      <c r="L26" s="125"/>
      <c r="M26" s="9"/>
      <c r="N26" s="10"/>
      <c r="O26" s="11"/>
      <c r="P26" s="126"/>
      <c r="Q26" s="127"/>
      <c r="R26" s="10"/>
      <c r="S26" s="126"/>
      <c r="T26" s="127"/>
    </row>
    <row r="27" spans="2:20" ht="6" customHeight="1" x14ac:dyDescent="0.4">
      <c r="C27" s="10"/>
      <c r="D27" s="10"/>
      <c r="E27" s="10"/>
      <c r="F27" s="10"/>
      <c r="G27" s="10"/>
      <c r="H27" s="10"/>
      <c r="I27" s="10"/>
      <c r="J27" s="10"/>
      <c r="K27" s="10"/>
      <c r="L27" s="10"/>
      <c r="M27" s="10"/>
      <c r="N27" s="10"/>
      <c r="O27" s="11"/>
      <c r="P27" s="10"/>
      <c r="Q27" s="10"/>
      <c r="R27" s="10"/>
      <c r="S27" s="10"/>
      <c r="T27" s="10"/>
    </row>
    <row r="28" spans="2:20" x14ac:dyDescent="0.4">
      <c r="C28" s="122"/>
      <c r="D28" s="123"/>
      <c r="E28" s="10"/>
      <c r="F28" s="124"/>
      <c r="G28" s="125"/>
      <c r="H28" s="9"/>
      <c r="I28" s="10"/>
      <c r="J28" s="10"/>
      <c r="K28" s="124"/>
      <c r="L28" s="125"/>
      <c r="M28" s="9"/>
      <c r="N28" s="10"/>
      <c r="O28" s="11"/>
      <c r="P28" s="126"/>
      <c r="Q28" s="127"/>
      <c r="R28" s="10"/>
      <c r="S28" s="126"/>
      <c r="T28" s="127"/>
    </row>
    <row r="29" spans="2:20" ht="6" customHeight="1" x14ac:dyDescent="0.4">
      <c r="C29" s="10"/>
      <c r="D29" s="10"/>
      <c r="E29" s="10"/>
      <c r="F29" s="10"/>
      <c r="G29" s="10"/>
      <c r="H29" s="10"/>
      <c r="I29" s="10"/>
      <c r="J29" s="10"/>
      <c r="K29" s="13"/>
      <c r="L29" s="10"/>
      <c r="M29" s="10"/>
      <c r="N29" s="10"/>
      <c r="O29" s="11"/>
      <c r="P29" s="10"/>
      <c r="Q29" s="10"/>
      <c r="R29" s="10"/>
      <c r="S29" s="10"/>
      <c r="T29" s="10"/>
    </row>
    <row r="30" spans="2:20" x14ac:dyDescent="0.4">
      <c r="C30" s="122"/>
      <c r="D30" s="123"/>
      <c r="E30" s="10"/>
      <c r="F30" s="124"/>
      <c r="G30" s="125"/>
      <c r="H30" s="9"/>
      <c r="I30" s="10"/>
      <c r="J30" s="10"/>
      <c r="K30" s="124"/>
      <c r="L30" s="125"/>
      <c r="M30" s="9"/>
      <c r="N30" s="10"/>
      <c r="O30" s="11"/>
      <c r="P30" s="126"/>
      <c r="Q30" s="127"/>
      <c r="R30" s="10"/>
      <c r="S30" s="126"/>
      <c r="T30" s="127"/>
    </row>
    <row r="31" spans="2:20" ht="6" customHeight="1" x14ac:dyDescent="0.4">
      <c r="C31" s="10"/>
      <c r="D31" s="10"/>
      <c r="E31" s="10"/>
      <c r="F31" s="10"/>
      <c r="G31" s="10"/>
      <c r="H31" s="10"/>
      <c r="I31" s="10"/>
      <c r="J31" s="10"/>
      <c r="K31" s="10"/>
      <c r="L31" s="10"/>
      <c r="M31" s="10"/>
      <c r="N31" s="10"/>
      <c r="O31" s="11"/>
      <c r="P31" s="10"/>
      <c r="Q31" s="10"/>
      <c r="R31" s="10"/>
      <c r="S31" s="10"/>
      <c r="T31" s="10"/>
    </row>
    <row r="32" spans="2:20" x14ac:dyDescent="0.4">
      <c r="C32" s="122"/>
      <c r="D32" s="123"/>
      <c r="E32" s="10"/>
      <c r="F32" s="124"/>
      <c r="G32" s="125"/>
      <c r="H32" s="9"/>
      <c r="I32" s="10"/>
      <c r="J32" s="10"/>
      <c r="K32" s="124"/>
      <c r="L32" s="125"/>
      <c r="M32" s="9"/>
      <c r="N32" s="10"/>
      <c r="O32" s="11"/>
      <c r="P32" s="126"/>
      <c r="Q32" s="127"/>
      <c r="R32" s="10"/>
      <c r="S32" s="126"/>
      <c r="T32" s="127"/>
    </row>
    <row r="33" spans="3:20" ht="5.25" customHeight="1" x14ac:dyDescent="0.4">
      <c r="C33" s="13"/>
      <c r="D33" s="10"/>
      <c r="E33" s="10"/>
      <c r="F33" s="10"/>
      <c r="G33" s="10"/>
      <c r="H33" s="10"/>
      <c r="I33" s="10"/>
      <c r="J33" s="10"/>
      <c r="K33" s="10"/>
      <c r="L33" s="10"/>
      <c r="M33" s="10"/>
      <c r="N33" s="10"/>
      <c r="O33" s="11"/>
      <c r="P33" s="10"/>
      <c r="Q33" s="10"/>
      <c r="R33" s="10"/>
      <c r="S33" s="10"/>
      <c r="T33" s="10"/>
    </row>
    <row r="34" spans="3:20" x14ac:dyDescent="0.4">
      <c r="C34" s="122"/>
      <c r="D34" s="123"/>
      <c r="E34" s="10"/>
      <c r="F34" s="124"/>
      <c r="G34" s="125"/>
      <c r="H34" s="9"/>
      <c r="I34" s="10"/>
      <c r="J34" s="10"/>
      <c r="K34" s="124"/>
      <c r="L34" s="125"/>
      <c r="M34" s="9"/>
      <c r="N34" s="10"/>
      <c r="O34" s="11"/>
      <c r="P34" s="126"/>
      <c r="Q34" s="127"/>
      <c r="R34" s="10"/>
      <c r="S34" s="126"/>
      <c r="T34" s="127"/>
    </row>
    <row r="35" spans="3:20" ht="4.5" customHeight="1" x14ac:dyDescent="0.4">
      <c r="C35" s="10"/>
      <c r="D35" s="10"/>
      <c r="E35" s="10"/>
      <c r="F35" s="10"/>
      <c r="G35" s="10"/>
      <c r="H35" s="10"/>
      <c r="I35" s="10"/>
      <c r="J35" s="10"/>
      <c r="K35" s="10"/>
      <c r="L35" s="10"/>
      <c r="M35" s="10"/>
      <c r="N35" s="10"/>
      <c r="O35" s="11"/>
      <c r="P35" s="10"/>
      <c r="Q35" s="10"/>
      <c r="R35" s="10"/>
      <c r="S35" s="10"/>
      <c r="T35" s="10"/>
    </row>
    <row r="36" spans="3:20" x14ac:dyDescent="0.4">
      <c r="C36" s="122"/>
      <c r="D36" s="123"/>
      <c r="E36" s="10"/>
      <c r="F36" s="124"/>
      <c r="G36" s="125"/>
      <c r="H36" s="9"/>
      <c r="I36" s="10"/>
      <c r="J36" s="10"/>
      <c r="K36" s="124"/>
      <c r="L36" s="125"/>
      <c r="M36" s="9"/>
      <c r="N36" s="10"/>
      <c r="O36" s="11"/>
      <c r="P36" s="126"/>
      <c r="Q36" s="127"/>
      <c r="R36" s="10"/>
      <c r="S36" s="126"/>
      <c r="T36" s="127"/>
    </row>
    <row r="37" spans="3:20" ht="4.5" customHeight="1" x14ac:dyDescent="0.4">
      <c r="C37" s="10"/>
      <c r="D37" s="10"/>
      <c r="E37" s="10"/>
      <c r="F37" s="10"/>
      <c r="G37" s="10"/>
      <c r="H37" s="10"/>
      <c r="I37" s="10"/>
      <c r="J37" s="10"/>
      <c r="K37" s="10"/>
      <c r="L37" s="10"/>
      <c r="M37" s="10"/>
      <c r="N37" s="10"/>
      <c r="O37" s="11"/>
      <c r="P37" s="10"/>
      <c r="Q37" s="10"/>
      <c r="R37" s="10"/>
      <c r="S37" s="10"/>
      <c r="T37" s="10"/>
    </row>
    <row r="38" spans="3:20" x14ac:dyDescent="0.4">
      <c r="C38" s="122"/>
      <c r="D38" s="123"/>
      <c r="E38" s="10"/>
      <c r="F38" s="124"/>
      <c r="G38" s="125"/>
      <c r="H38" s="9"/>
      <c r="I38" s="10"/>
      <c r="J38" s="10"/>
      <c r="K38" s="124"/>
      <c r="L38" s="125"/>
      <c r="M38" s="9"/>
      <c r="N38" s="10"/>
      <c r="O38" s="11"/>
      <c r="P38" s="126"/>
      <c r="Q38" s="127"/>
      <c r="R38" s="10"/>
      <c r="S38" s="126"/>
      <c r="T38" s="127"/>
    </row>
    <row r="39" spans="3:20" ht="6.75" customHeight="1" x14ac:dyDescent="0.4">
      <c r="C39" s="10"/>
      <c r="D39" s="10"/>
      <c r="E39" s="10"/>
      <c r="F39" s="10"/>
      <c r="G39" s="10"/>
      <c r="H39" s="10"/>
      <c r="I39" s="10"/>
      <c r="J39" s="10"/>
      <c r="K39" s="10"/>
      <c r="L39" s="10"/>
      <c r="M39" s="10"/>
      <c r="N39" s="10"/>
      <c r="O39" s="11"/>
      <c r="P39" s="10"/>
      <c r="Q39" s="10"/>
      <c r="R39" s="10"/>
      <c r="S39" s="10"/>
      <c r="T39" s="10"/>
    </row>
    <row r="40" spans="3:20" x14ac:dyDescent="0.4">
      <c r="C40" s="122"/>
      <c r="D40" s="123"/>
      <c r="E40" s="10"/>
      <c r="F40" s="124"/>
      <c r="G40" s="125"/>
      <c r="H40" s="9"/>
      <c r="I40" s="10"/>
      <c r="J40" s="10"/>
      <c r="K40" s="124"/>
      <c r="L40" s="125"/>
      <c r="M40" s="9"/>
      <c r="N40" s="10"/>
      <c r="O40" s="11"/>
      <c r="P40" s="126"/>
      <c r="Q40" s="127"/>
      <c r="R40" s="10"/>
      <c r="S40" s="126"/>
      <c r="T40" s="127"/>
    </row>
    <row r="41" spans="3:20" ht="4.5" customHeight="1" x14ac:dyDescent="0.4">
      <c r="C41" s="14"/>
      <c r="D41" s="14"/>
      <c r="E41" s="15"/>
      <c r="F41" s="9"/>
      <c r="G41" s="9"/>
      <c r="H41" s="9"/>
      <c r="I41" s="10"/>
      <c r="J41" s="10"/>
      <c r="K41" s="9"/>
      <c r="L41" s="9"/>
      <c r="M41" s="9"/>
      <c r="N41" s="10"/>
      <c r="O41" s="11"/>
      <c r="P41" s="9"/>
      <c r="Q41" s="9"/>
      <c r="R41" s="10"/>
      <c r="S41" s="9"/>
      <c r="T41" s="9"/>
    </row>
    <row r="42" spans="3:20" x14ac:dyDescent="0.4">
      <c r="C42" s="122"/>
      <c r="D42" s="123"/>
      <c r="E42" s="10"/>
      <c r="F42" s="124"/>
      <c r="G42" s="125"/>
      <c r="H42" s="9"/>
      <c r="I42" s="10"/>
      <c r="J42" s="10"/>
      <c r="K42" s="124"/>
      <c r="L42" s="125"/>
      <c r="M42" s="9"/>
      <c r="N42" s="10"/>
      <c r="O42" s="11"/>
      <c r="P42" s="126"/>
      <c r="Q42" s="127"/>
      <c r="R42" s="10"/>
      <c r="S42" s="126"/>
      <c r="T42" s="127"/>
    </row>
    <row r="43" spans="3:20" ht="4.5" customHeight="1" x14ac:dyDescent="0.4">
      <c r="C43" s="14"/>
      <c r="D43" s="14"/>
      <c r="E43" s="15"/>
      <c r="F43" s="9"/>
      <c r="G43" s="9"/>
      <c r="H43" s="9"/>
      <c r="I43" s="10"/>
      <c r="J43" s="10"/>
      <c r="K43" s="9"/>
      <c r="L43" s="9"/>
      <c r="M43" s="9"/>
      <c r="N43" s="10"/>
      <c r="O43" s="11"/>
      <c r="P43" s="9"/>
      <c r="Q43" s="9"/>
      <c r="R43" s="10"/>
      <c r="S43" s="9"/>
      <c r="T43" s="9"/>
    </row>
    <row r="44" spans="3:20" x14ac:dyDescent="0.4">
      <c r="C44" s="122"/>
      <c r="D44" s="123"/>
      <c r="E44" s="10"/>
      <c r="F44" s="124"/>
      <c r="G44" s="125"/>
      <c r="H44" s="9"/>
      <c r="I44" s="10"/>
      <c r="J44" s="10"/>
      <c r="K44" s="124"/>
      <c r="L44" s="125"/>
      <c r="M44" s="9"/>
      <c r="N44" s="10"/>
      <c r="O44" s="11"/>
      <c r="P44" s="126"/>
      <c r="Q44" s="127"/>
      <c r="R44" s="10"/>
      <c r="S44" s="126"/>
      <c r="T44" s="127"/>
    </row>
    <row r="45" spans="3:20" ht="4.5" customHeight="1" x14ac:dyDescent="0.4">
      <c r="C45" s="14"/>
      <c r="D45" s="14"/>
      <c r="E45" s="15"/>
      <c r="F45" s="9"/>
      <c r="G45" s="9"/>
      <c r="H45" s="9"/>
      <c r="I45" s="10"/>
      <c r="J45" s="10"/>
      <c r="K45" s="9"/>
      <c r="L45" s="9"/>
      <c r="M45" s="9"/>
      <c r="N45" s="10"/>
      <c r="O45" s="11"/>
      <c r="P45" s="9"/>
      <c r="Q45" s="9"/>
      <c r="R45" s="10"/>
      <c r="S45" s="9"/>
      <c r="T45" s="9"/>
    </row>
    <row r="46" spans="3:20" x14ac:dyDescent="0.4">
      <c r="C46" s="122"/>
      <c r="D46" s="123"/>
      <c r="E46" s="10"/>
      <c r="F46" s="124"/>
      <c r="G46" s="125"/>
      <c r="H46" s="9"/>
      <c r="I46" s="10"/>
      <c r="J46" s="10"/>
      <c r="K46" s="124"/>
      <c r="L46" s="125"/>
      <c r="M46" s="9"/>
      <c r="N46" s="10"/>
      <c r="O46" s="11"/>
      <c r="P46" s="126"/>
      <c r="Q46" s="127"/>
      <c r="R46" s="10"/>
      <c r="S46" s="126"/>
      <c r="T46" s="127"/>
    </row>
    <row r="47" spans="3:20" ht="4.5" customHeight="1" x14ac:dyDescent="0.4">
      <c r="C47" s="14"/>
      <c r="D47" s="14"/>
      <c r="E47" s="15"/>
      <c r="F47" s="9"/>
      <c r="G47" s="9"/>
      <c r="H47" s="9"/>
      <c r="I47" s="10"/>
      <c r="J47" s="10"/>
      <c r="K47" s="9"/>
      <c r="L47" s="9"/>
      <c r="M47" s="9"/>
      <c r="N47" s="10"/>
      <c r="O47" s="11"/>
      <c r="P47" s="9"/>
      <c r="Q47" s="9"/>
      <c r="R47" s="10"/>
      <c r="S47" s="9"/>
      <c r="T47" s="9"/>
    </row>
    <row r="48" spans="3:20" x14ac:dyDescent="0.4">
      <c r="C48" s="122"/>
      <c r="D48" s="123"/>
      <c r="E48" s="10"/>
      <c r="F48" s="124"/>
      <c r="G48" s="125"/>
      <c r="H48" s="9"/>
      <c r="I48" s="10"/>
      <c r="J48" s="10"/>
      <c r="K48" s="124"/>
      <c r="L48" s="125"/>
      <c r="M48" s="9"/>
      <c r="N48" s="10"/>
      <c r="O48" s="11"/>
      <c r="P48" s="126"/>
      <c r="Q48" s="127"/>
      <c r="R48" s="10"/>
      <c r="S48" s="126"/>
      <c r="T48" s="127"/>
    </row>
    <row r="49" spans="2:20" ht="4.5" customHeight="1" x14ac:dyDescent="0.4">
      <c r="C49" s="14"/>
      <c r="D49" s="14"/>
      <c r="E49" s="15"/>
      <c r="F49" s="9"/>
      <c r="G49" s="9"/>
      <c r="H49" s="9"/>
      <c r="I49" s="10"/>
      <c r="J49" s="10"/>
      <c r="K49" s="9"/>
      <c r="L49" s="9"/>
      <c r="M49" s="9"/>
      <c r="N49" s="10"/>
      <c r="O49" s="11"/>
      <c r="P49" s="9"/>
      <c r="Q49" s="9"/>
      <c r="R49" s="10"/>
      <c r="S49" s="9"/>
      <c r="T49" s="9"/>
    </row>
    <row r="50" spans="2:20" x14ac:dyDescent="0.4">
      <c r="C50" s="122"/>
      <c r="D50" s="123"/>
      <c r="E50" s="10"/>
      <c r="F50" s="124"/>
      <c r="G50" s="125"/>
      <c r="H50" s="9"/>
      <c r="I50" s="10"/>
      <c r="J50" s="10"/>
      <c r="K50" s="124"/>
      <c r="L50" s="125"/>
      <c r="M50" s="9"/>
      <c r="N50" s="10"/>
      <c r="O50" s="11"/>
      <c r="P50" s="126"/>
      <c r="Q50" s="127"/>
      <c r="R50" s="10"/>
      <c r="S50" s="126"/>
      <c r="T50" s="127"/>
    </row>
    <row r="51" spans="2:20" ht="3.75" customHeight="1" x14ac:dyDescent="0.4">
      <c r="C51" s="14"/>
      <c r="D51" s="14"/>
      <c r="E51" s="15"/>
      <c r="F51" s="9"/>
      <c r="G51" s="9"/>
      <c r="H51" s="9"/>
      <c r="I51" s="10"/>
      <c r="J51" s="10"/>
      <c r="K51" s="9"/>
      <c r="L51" s="9"/>
      <c r="M51" s="9"/>
      <c r="N51" s="10"/>
      <c r="O51" s="11"/>
      <c r="P51" s="9"/>
      <c r="Q51" s="9"/>
      <c r="R51" s="10"/>
      <c r="S51" s="9"/>
      <c r="T51" s="9"/>
    </row>
    <row r="52" spans="2:20" x14ac:dyDescent="0.4">
      <c r="C52" s="122"/>
      <c r="D52" s="123"/>
      <c r="E52" s="10"/>
      <c r="F52" s="124"/>
      <c r="G52" s="125"/>
      <c r="H52" s="9"/>
      <c r="I52" s="10"/>
      <c r="J52" s="10"/>
      <c r="K52" s="124"/>
      <c r="L52" s="125"/>
      <c r="M52" s="9"/>
      <c r="N52" s="10"/>
      <c r="O52" s="11"/>
      <c r="P52" s="126"/>
      <c r="Q52" s="127"/>
      <c r="R52" s="10"/>
      <c r="S52" s="126"/>
      <c r="T52" s="127"/>
    </row>
    <row r="53" spans="2:20" ht="3" customHeight="1" x14ac:dyDescent="0.4">
      <c r="C53" s="14"/>
      <c r="D53" s="14"/>
      <c r="E53" s="15"/>
      <c r="F53" s="9"/>
      <c r="G53" s="9"/>
      <c r="H53" s="9"/>
      <c r="I53" s="10"/>
      <c r="J53" s="10"/>
      <c r="K53" s="9"/>
      <c r="L53" s="9"/>
      <c r="M53" s="9"/>
      <c r="N53" s="10"/>
      <c r="O53" s="11"/>
      <c r="P53" s="9"/>
      <c r="Q53" s="9"/>
      <c r="R53" s="10"/>
      <c r="S53" s="9"/>
      <c r="T53" s="9"/>
    </row>
    <row r="54" spans="2:20" x14ac:dyDescent="0.4">
      <c r="C54" s="122"/>
      <c r="D54" s="123"/>
      <c r="E54" s="10"/>
      <c r="F54" s="124"/>
      <c r="G54" s="125"/>
      <c r="H54" s="9"/>
      <c r="I54" s="10"/>
      <c r="J54" s="10"/>
      <c r="K54" s="124"/>
      <c r="L54" s="125"/>
      <c r="M54" s="9"/>
      <c r="N54" s="10"/>
      <c r="O54" s="11"/>
      <c r="P54" s="126"/>
      <c r="Q54" s="127"/>
      <c r="R54" s="10"/>
      <c r="S54" s="126"/>
      <c r="T54" s="127"/>
    </row>
    <row r="55" spans="2:20" ht="4.5" customHeight="1" x14ac:dyDescent="0.4">
      <c r="C55" s="14"/>
      <c r="D55" s="14"/>
      <c r="E55" s="15"/>
      <c r="F55" s="9"/>
      <c r="G55" s="9"/>
      <c r="H55" s="9"/>
      <c r="I55" s="10"/>
      <c r="J55" s="10"/>
      <c r="K55" s="9"/>
      <c r="L55" s="9"/>
      <c r="M55" s="9"/>
      <c r="N55" s="10"/>
      <c r="O55" s="11"/>
      <c r="P55" s="9"/>
      <c r="Q55" s="9"/>
      <c r="R55" s="10"/>
      <c r="S55" s="9"/>
      <c r="T55" s="9"/>
    </row>
    <row r="56" spans="2:20" x14ac:dyDescent="0.4">
      <c r="C56" s="122"/>
      <c r="D56" s="123"/>
      <c r="E56" s="10"/>
      <c r="F56" s="124"/>
      <c r="G56" s="125"/>
      <c r="H56" s="9"/>
      <c r="I56" s="10"/>
      <c r="J56" s="10"/>
      <c r="K56" s="124"/>
      <c r="L56" s="125"/>
      <c r="M56" s="9"/>
      <c r="N56" s="10"/>
      <c r="O56" s="11"/>
      <c r="P56" s="126"/>
      <c r="Q56" s="127"/>
      <c r="R56" s="10"/>
      <c r="S56" s="126"/>
      <c r="T56" s="127"/>
    </row>
    <row r="57" spans="2:20" ht="4.5" customHeight="1" x14ac:dyDescent="0.4">
      <c r="C57" s="14"/>
      <c r="D57" s="14"/>
      <c r="E57" s="15"/>
      <c r="F57" s="9"/>
      <c r="G57" s="9"/>
      <c r="H57" s="9"/>
      <c r="I57" s="10"/>
      <c r="J57" s="10"/>
      <c r="K57" s="9"/>
      <c r="L57" s="9"/>
      <c r="M57" s="9"/>
      <c r="N57" s="10"/>
      <c r="O57" s="11"/>
      <c r="P57" s="9"/>
      <c r="Q57" s="9"/>
      <c r="R57" s="10"/>
      <c r="S57" s="9"/>
      <c r="T57" s="9"/>
    </row>
    <row r="58" spans="2:20" x14ac:dyDescent="0.4">
      <c r="C58" s="122"/>
      <c r="D58" s="123"/>
      <c r="E58" s="10"/>
      <c r="F58" s="124"/>
      <c r="G58" s="125"/>
      <c r="H58" s="9"/>
      <c r="I58" s="10"/>
      <c r="J58" s="10"/>
      <c r="K58" s="124"/>
      <c r="L58" s="125"/>
      <c r="M58" s="9"/>
      <c r="N58" s="10"/>
      <c r="O58" s="11"/>
      <c r="P58" s="126"/>
      <c r="Q58" s="127"/>
      <c r="R58" s="10"/>
      <c r="S58" s="126"/>
      <c r="T58" s="127"/>
    </row>
    <row r="59" spans="2:20" ht="4.5" customHeight="1" x14ac:dyDescent="0.4">
      <c r="C59" s="14"/>
      <c r="D59" s="14"/>
      <c r="E59" s="15"/>
      <c r="F59" s="9"/>
      <c r="G59" s="9"/>
      <c r="H59" s="9"/>
      <c r="I59" s="10"/>
      <c r="J59" s="10"/>
      <c r="K59" s="9"/>
      <c r="L59" s="9"/>
      <c r="M59" s="9"/>
      <c r="N59" s="10"/>
      <c r="O59" s="11"/>
      <c r="P59" s="9"/>
      <c r="Q59" s="9"/>
      <c r="R59" s="10"/>
      <c r="S59" s="9"/>
      <c r="T59" s="9"/>
    </row>
    <row r="60" spans="2:20" x14ac:dyDescent="0.4">
      <c r="C60" s="122"/>
      <c r="D60" s="123"/>
      <c r="E60" s="10"/>
      <c r="F60" s="124"/>
      <c r="G60" s="125"/>
      <c r="H60" s="9"/>
      <c r="I60" s="10"/>
      <c r="J60" s="10"/>
      <c r="K60" s="124"/>
      <c r="L60" s="125"/>
      <c r="M60" s="9"/>
      <c r="N60" s="10"/>
      <c r="O60" s="11"/>
      <c r="P60" s="126"/>
      <c r="Q60" s="127"/>
      <c r="R60" s="10"/>
      <c r="S60" s="126"/>
      <c r="T60" s="127"/>
    </row>
    <row r="61" spans="2:20" x14ac:dyDescent="0.4">
      <c r="B61" s="6"/>
      <c r="C61" s="16"/>
      <c r="D61" s="16"/>
      <c r="E61" s="11"/>
      <c r="F61" s="17"/>
      <c r="G61" s="17"/>
      <c r="H61" s="17"/>
      <c r="I61" s="11"/>
      <c r="J61" s="11"/>
      <c r="K61" s="17"/>
      <c r="L61" s="17"/>
      <c r="M61" s="17"/>
      <c r="N61" s="11"/>
      <c r="O61" s="11"/>
      <c r="P61" s="17"/>
      <c r="Q61" s="17"/>
      <c r="R61" s="11"/>
      <c r="S61" s="17"/>
      <c r="T61" s="17"/>
    </row>
    <row r="62" spans="2:20" x14ac:dyDescent="0.4">
      <c r="B62" s="6"/>
      <c r="C62" s="112" t="s">
        <v>46</v>
      </c>
      <c r="D62" s="112"/>
      <c r="E62" s="29"/>
      <c r="F62" s="113">
        <f>IFERROR(SUM(F22:G60)," ")</f>
        <v>0</v>
      </c>
      <c r="G62" s="113"/>
      <c r="H62" s="52"/>
      <c r="I62" s="53"/>
      <c r="J62" s="53"/>
      <c r="K62" s="113">
        <f>IFERROR(SUM(K22:L60)," ")</f>
        <v>0</v>
      </c>
      <c r="L62" s="113"/>
      <c r="M62" s="17"/>
      <c r="N62" s="29"/>
      <c r="O62" s="29"/>
      <c r="P62" s="114">
        <f>IFERROR(SUM(P22:Q60)," ")</f>
        <v>0</v>
      </c>
      <c r="Q62" s="114"/>
      <c r="R62" s="54"/>
      <c r="S62" s="114">
        <f>IFERROR(SUM(S22:T60)," ")</f>
        <v>0</v>
      </c>
      <c r="T62" s="114"/>
    </row>
    <row r="63" spans="2:20" ht="3" customHeight="1" x14ac:dyDescent="0.4">
      <c r="B63" s="6"/>
      <c r="C63" s="17"/>
      <c r="D63" s="17"/>
      <c r="E63" s="29"/>
      <c r="F63" s="17"/>
      <c r="G63" s="17"/>
      <c r="H63" s="17"/>
      <c r="I63" s="29"/>
      <c r="J63" s="29"/>
      <c r="K63" s="17"/>
      <c r="L63" s="17"/>
      <c r="M63" s="17"/>
      <c r="N63" s="29"/>
      <c r="O63" s="29"/>
      <c r="P63" s="17"/>
      <c r="Q63" s="17"/>
      <c r="R63" s="29"/>
      <c r="S63" s="17"/>
      <c r="T63" s="17"/>
    </row>
    <row r="64" spans="2:20" x14ac:dyDescent="0.4">
      <c r="B64" s="6"/>
      <c r="C64" s="16"/>
      <c r="D64" s="16"/>
      <c r="E64" s="11"/>
      <c r="F64" s="17"/>
      <c r="G64" s="17"/>
      <c r="H64" s="17"/>
      <c r="I64" s="11"/>
      <c r="J64" s="11"/>
      <c r="K64" s="120" t="s">
        <v>2</v>
      </c>
      <c r="L64" s="120"/>
      <c r="M64" s="17"/>
      <c r="N64" s="11"/>
      <c r="O64" s="11"/>
      <c r="P64" s="17"/>
      <c r="Q64" s="17"/>
      <c r="R64" s="11"/>
      <c r="S64" s="121" t="s">
        <v>3</v>
      </c>
      <c r="T64" s="121"/>
    </row>
    <row r="65" spans="2:20" ht="5.25" customHeight="1" thickBot="1" x14ac:dyDescent="0.45">
      <c r="B65" s="6"/>
      <c r="C65" s="16"/>
      <c r="D65" s="16"/>
      <c r="E65" s="11"/>
      <c r="F65" s="17"/>
      <c r="G65" s="17"/>
      <c r="H65" s="17"/>
      <c r="I65" s="11"/>
      <c r="J65" s="11"/>
      <c r="K65" s="17"/>
      <c r="L65" s="17"/>
      <c r="M65" s="17"/>
      <c r="N65" s="11"/>
      <c r="O65" s="11"/>
      <c r="P65" s="17"/>
      <c r="Q65" s="17"/>
      <c r="R65" s="11"/>
      <c r="S65" s="17"/>
      <c r="T65" s="17"/>
    </row>
    <row r="66" spans="2:20" ht="17.399999999999999" thickBot="1" x14ac:dyDescent="0.45">
      <c r="B66" s="6"/>
      <c r="C66" s="115" t="s">
        <v>32</v>
      </c>
      <c r="D66" s="115"/>
      <c r="E66" s="115"/>
      <c r="F66" s="115"/>
      <c r="G66" s="115"/>
      <c r="H66" s="17"/>
      <c r="I66" s="11"/>
      <c r="J66" s="11"/>
      <c r="K66" s="116" t="str">
        <f>IFERROR(SUM(F22:G60)/SUM(K22:L60),"Calculated Cell ")</f>
        <v xml:space="preserve">Calculated Cell </v>
      </c>
      <c r="L66" s="117"/>
      <c r="M66" s="50"/>
      <c r="N66" s="51"/>
      <c r="O66" s="51"/>
      <c r="P66" s="50"/>
      <c r="Q66" s="50"/>
      <c r="R66" s="51"/>
      <c r="S66" s="118" t="str">
        <f>IFERROR(SUM(P22:Q60)/SUM(S22:T60),"Calculated Cell ")</f>
        <v xml:space="preserve">Calculated Cell </v>
      </c>
      <c r="T66" s="119"/>
    </row>
    <row r="67" spans="2:20" x14ac:dyDescent="0.4">
      <c r="B67" s="6"/>
      <c r="C67" s="39"/>
      <c r="D67" s="39"/>
      <c r="E67" s="39"/>
      <c r="F67" s="39"/>
      <c r="G67" s="39"/>
      <c r="H67" s="17"/>
      <c r="I67" s="11"/>
      <c r="J67" s="11"/>
      <c r="K67" s="40"/>
      <c r="L67" s="40"/>
      <c r="M67" s="17"/>
      <c r="N67" s="11"/>
      <c r="O67" s="11"/>
      <c r="P67" s="17"/>
      <c r="Q67" s="17"/>
      <c r="R67" s="11"/>
      <c r="S67" s="40"/>
      <c r="T67" s="40"/>
    </row>
    <row r="68" spans="2:20" ht="21" customHeight="1" x14ac:dyDescent="0.4">
      <c r="B68" s="129" t="s">
        <v>47</v>
      </c>
      <c r="C68" s="129"/>
      <c r="D68" s="129"/>
      <c r="E68" s="11"/>
      <c r="F68" s="17"/>
      <c r="G68" s="17"/>
      <c r="H68" s="17"/>
      <c r="I68" s="11"/>
      <c r="J68" s="11"/>
      <c r="K68" s="17"/>
      <c r="L68" s="17"/>
      <c r="M68" s="17"/>
      <c r="N68" s="11"/>
      <c r="O68" s="11"/>
      <c r="P68" s="17"/>
      <c r="Q68" s="17"/>
      <c r="R68" s="11"/>
      <c r="S68" s="17"/>
      <c r="T68" s="17"/>
    </row>
    <row r="69" spans="2:20" ht="9.75" customHeight="1" x14ac:dyDescent="0.4">
      <c r="B69" s="6"/>
      <c r="C69" s="16"/>
      <c r="D69" s="16"/>
      <c r="E69" s="11"/>
      <c r="F69" s="17"/>
      <c r="G69" s="17"/>
      <c r="H69" s="17"/>
      <c r="I69" s="11"/>
      <c r="J69" s="11"/>
      <c r="K69" s="17"/>
      <c r="L69" s="17"/>
      <c r="M69" s="17"/>
      <c r="N69" s="11"/>
      <c r="O69" s="11"/>
      <c r="P69" s="17"/>
      <c r="Q69" s="17"/>
      <c r="R69" s="11"/>
      <c r="S69" s="17"/>
      <c r="T69" s="17"/>
    </row>
    <row r="70" spans="2:20" ht="16.5" customHeight="1" x14ac:dyDescent="0.4">
      <c r="B70" s="6"/>
      <c r="C70" s="136" t="str">
        <f>Calculations!I144</f>
        <v>Participation Proportionality</v>
      </c>
      <c r="D70" s="136"/>
      <c r="E70" s="136"/>
      <c r="F70" s="136"/>
      <c r="G70" s="136"/>
      <c r="H70" s="17"/>
      <c r="I70" s="31"/>
      <c r="J70" s="31"/>
      <c r="K70" s="30"/>
      <c r="L70" s="30"/>
      <c r="M70" s="30"/>
      <c r="N70" s="31"/>
      <c r="O70" s="31"/>
      <c r="P70" s="30"/>
      <c r="Q70" s="30"/>
      <c r="R70" s="31"/>
      <c r="S70" s="30"/>
      <c r="T70" s="30"/>
    </row>
    <row r="71" spans="2:20" x14ac:dyDescent="0.4">
      <c r="B71" s="6"/>
      <c r="C71" s="136"/>
      <c r="D71" s="136"/>
      <c r="E71" s="136"/>
      <c r="F71" s="136"/>
      <c r="G71" s="136"/>
      <c r="H71" s="17"/>
      <c r="I71" s="31"/>
      <c r="J71" s="31"/>
      <c r="K71" s="17"/>
      <c r="L71" s="17"/>
      <c r="M71" s="17"/>
      <c r="N71" s="11"/>
      <c r="O71" s="11"/>
      <c r="P71" s="17"/>
      <c r="Q71" s="17"/>
      <c r="R71" s="11"/>
      <c r="S71" s="17"/>
      <c r="T71" s="30"/>
    </row>
    <row r="72" spans="2:20" ht="4.5" customHeight="1" x14ac:dyDescent="0.4">
      <c r="B72" s="6"/>
      <c r="C72" s="136"/>
      <c r="D72" s="136"/>
      <c r="E72" s="136"/>
      <c r="F72" s="136"/>
      <c r="G72" s="136"/>
      <c r="H72" s="17"/>
      <c r="I72" s="31"/>
      <c r="J72" s="31"/>
      <c r="K72" s="17"/>
      <c r="L72" s="17"/>
      <c r="M72" s="17"/>
      <c r="N72" s="11"/>
      <c r="O72" s="11"/>
      <c r="P72" s="17"/>
      <c r="Q72" s="17"/>
      <c r="R72" s="11"/>
      <c r="S72" s="17"/>
      <c r="T72" s="30"/>
    </row>
    <row r="73" spans="2:20" ht="4.5" customHeight="1" x14ac:dyDescent="0.4">
      <c r="B73" s="6"/>
      <c r="C73" s="16"/>
      <c r="D73" s="16"/>
      <c r="E73" s="11"/>
      <c r="F73" s="17"/>
      <c r="G73" s="17"/>
      <c r="H73" s="17"/>
      <c r="I73" s="31"/>
      <c r="J73" s="31"/>
      <c r="K73" s="17"/>
      <c r="L73" s="17"/>
      <c r="M73" s="17"/>
      <c r="N73" s="11"/>
      <c r="O73" s="11"/>
      <c r="P73" s="17"/>
      <c r="Q73" s="17"/>
      <c r="R73" s="11"/>
      <c r="S73" s="17"/>
      <c r="T73" s="30"/>
    </row>
    <row r="74" spans="2:20" x14ac:dyDescent="0.4">
      <c r="B74" s="6"/>
      <c r="C74" s="135" t="str">
        <f>Calculations!I145</f>
        <v>Participation Proportionality</v>
      </c>
      <c r="D74" s="135"/>
      <c r="E74" s="135"/>
      <c r="F74" s="135"/>
      <c r="G74" s="135"/>
      <c r="H74" s="17"/>
      <c r="I74" s="31"/>
      <c r="J74" s="31"/>
      <c r="K74" s="17"/>
      <c r="L74" s="17"/>
      <c r="M74" s="17"/>
      <c r="N74" s="11"/>
      <c r="O74" s="11"/>
      <c r="P74" s="17"/>
      <c r="Q74" s="17"/>
      <c r="R74" s="11"/>
      <c r="S74" s="17"/>
      <c r="T74" s="30"/>
    </row>
    <row r="75" spans="2:20" x14ac:dyDescent="0.4">
      <c r="B75" s="6"/>
      <c r="C75" s="135"/>
      <c r="D75" s="135"/>
      <c r="E75" s="135"/>
      <c r="F75" s="135"/>
      <c r="G75" s="135"/>
      <c r="H75" s="17"/>
      <c r="I75" s="31"/>
      <c r="J75" s="31"/>
      <c r="K75" s="17"/>
      <c r="L75" s="17"/>
      <c r="M75" s="17"/>
      <c r="N75" s="11"/>
      <c r="O75" s="11"/>
      <c r="P75" s="17"/>
      <c r="Q75" s="17"/>
      <c r="R75" s="11"/>
      <c r="S75" s="17"/>
      <c r="T75" s="30"/>
    </row>
    <row r="76" spans="2:20" ht="57.75" customHeight="1" x14ac:dyDescent="0.4">
      <c r="B76" s="6"/>
      <c r="C76" s="135"/>
      <c r="D76" s="135"/>
      <c r="E76" s="135"/>
      <c r="F76" s="135"/>
      <c r="G76" s="135"/>
      <c r="H76" s="17"/>
      <c r="I76" s="31"/>
      <c r="J76" s="31"/>
      <c r="K76" s="17"/>
      <c r="L76" s="17"/>
      <c r="M76" s="17"/>
      <c r="N76" s="11"/>
      <c r="O76" s="11"/>
      <c r="P76" s="17"/>
      <c r="Q76" s="17"/>
      <c r="R76" s="11"/>
      <c r="S76" s="17"/>
      <c r="T76" s="30"/>
    </row>
    <row r="77" spans="2:20" x14ac:dyDescent="0.4">
      <c r="B77" s="6"/>
      <c r="C77" s="135"/>
      <c r="D77" s="135"/>
      <c r="E77" s="135"/>
      <c r="F77" s="135"/>
      <c r="G77" s="135"/>
      <c r="H77" s="17"/>
      <c r="I77" s="31"/>
      <c r="J77" s="31"/>
      <c r="K77" s="17"/>
      <c r="L77" s="17"/>
      <c r="M77" s="17"/>
      <c r="N77" s="11"/>
      <c r="O77" s="11"/>
      <c r="P77" s="17"/>
      <c r="Q77" s="17"/>
      <c r="R77" s="11"/>
      <c r="S77" s="17"/>
      <c r="T77" s="30"/>
    </row>
    <row r="78" spans="2:20" x14ac:dyDescent="0.4">
      <c r="B78" s="6"/>
      <c r="C78" s="135"/>
      <c r="D78" s="135"/>
      <c r="E78" s="135"/>
      <c r="F78" s="135"/>
      <c r="G78" s="135"/>
      <c r="H78" s="17"/>
      <c r="I78" s="31"/>
      <c r="J78" s="31"/>
      <c r="K78" s="17"/>
      <c r="L78" s="17"/>
      <c r="M78" s="17"/>
      <c r="N78" s="11"/>
      <c r="O78" s="11"/>
      <c r="P78" s="17"/>
      <c r="Q78" s="17"/>
      <c r="R78" s="11"/>
      <c r="S78" s="17"/>
      <c r="T78" s="30"/>
    </row>
    <row r="79" spans="2:20" ht="33.75" customHeight="1" x14ac:dyDescent="0.4">
      <c r="C79" s="135"/>
      <c r="D79" s="135"/>
      <c r="E79" s="135"/>
      <c r="F79" s="135"/>
      <c r="G79" s="135"/>
      <c r="H79" s="19"/>
      <c r="I79" s="32"/>
      <c r="J79" s="32"/>
      <c r="K79" s="33"/>
      <c r="L79" s="33"/>
      <c r="M79" s="33"/>
      <c r="N79" s="32"/>
      <c r="O79" s="32"/>
      <c r="P79" s="33"/>
      <c r="Q79" s="33"/>
      <c r="R79" s="32"/>
      <c r="S79" s="33"/>
      <c r="T79" s="33"/>
    </row>
    <row r="80" spans="2:20" ht="22.5" customHeight="1" x14ac:dyDescent="0.4">
      <c r="C80" s="14"/>
      <c r="D80" s="14"/>
      <c r="E80" s="15"/>
      <c r="F80" s="19"/>
      <c r="G80" s="19"/>
      <c r="H80" s="19"/>
      <c r="I80" s="15"/>
      <c r="J80" s="15"/>
      <c r="K80" s="19"/>
      <c r="L80" s="19"/>
      <c r="M80" s="19"/>
      <c r="N80" s="15"/>
      <c r="O80" s="20"/>
      <c r="P80" s="19"/>
      <c r="Q80" s="19"/>
      <c r="R80" s="15"/>
      <c r="S80" s="19"/>
      <c r="T80" s="19"/>
    </row>
    <row r="81" spans="2:21" ht="9" customHeight="1" x14ac:dyDescent="0.4">
      <c r="D81" s="21"/>
      <c r="E81" s="21"/>
      <c r="F81" s="21"/>
      <c r="G81" s="21"/>
      <c r="H81" s="21"/>
      <c r="I81" s="21"/>
      <c r="J81" s="21"/>
      <c r="K81" s="21"/>
      <c r="L81" s="21"/>
      <c r="M81" s="21"/>
      <c r="N81" s="21"/>
      <c r="O81" s="22"/>
      <c r="P81" s="21"/>
      <c r="Q81" s="21"/>
      <c r="R81" s="21"/>
      <c r="S81" s="21"/>
    </row>
    <row r="82" spans="2:21" x14ac:dyDescent="0.4">
      <c r="D82" s="21"/>
      <c r="E82" s="21"/>
      <c r="F82" s="21"/>
      <c r="G82" s="21"/>
      <c r="H82" s="21"/>
      <c r="I82" s="21"/>
      <c r="J82" s="21"/>
      <c r="K82" s="21"/>
      <c r="L82" s="21"/>
      <c r="M82" s="21"/>
      <c r="N82" s="21"/>
      <c r="O82" s="22"/>
      <c r="P82" s="21"/>
      <c r="Q82" s="21"/>
      <c r="R82" s="21"/>
      <c r="S82" s="21"/>
    </row>
    <row r="83" spans="2:21" ht="8.25" customHeight="1" x14ac:dyDescent="0.4">
      <c r="B83" s="101" t="s">
        <v>5</v>
      </c>
      <c r="C83" s="101"/>
      <c r="D83" s="101"/>
      <c r="E83" s="101"/>
      <c r="F83" s="101"/>
      <c r="G83" s="101"/>
      <c r="H83" s="18"/>
      <c r="I83" s="18"/>
      <c r="J83" s="18"/>
      <c r="K83" s="18"/>
      <c r="L83" s="18"/>
      <c r="M83" s="18"/>
      <c r="N83" s="18"/>
      <c r="O83" s="18"/>
      <c r="P83" s="18"/>
      <c r="Q83" s="18"/>
      <c r="R83" s="18"/>
      <c r="S83" s="18"/>
    </row>
    <row r="84" spans="2:21" ht="16.95" customHeight="1" thickBot="1" x14ac:dyDescent="0.45">
      <c r="B84" s="102"/>
      <c r="C84" s="102"/>
      <c r="D84" s="102"/>
      <c r="E84" s="102"/>
      <c r="F84" s="102"/>
      <c r="G84" s="102"/>
      <c r="H84" s="34"/>
      <c r="I84" s="34"/>
      <c r="J84" s="34"/>
      <c r="K84" s="34"/>
      <c r="L84" s="34"/>
      <c r="M84" s="34"/>
      <c r="N84" s="34"/>
      <c r="O84" s="35"/>
      <c r="P84" s="34"/>
      <c r="Q84" s="34"/>
      <c r="R84" s="34"/>
      <c r="S84" s="34"/>
      <c r="T84" s="34"/>
      <c r="U84" s="34"/>
    </row>
    <row r="85" spans="2:21" ht="5.25" customHeight="1" x14ac:dyDescent="0.4"/>
    <row r="86" spans="2:21" ht="19.2" x14ac:dyDescent="0.45">
      <c r="B86" s="38" t="s">
        <v>33</v>
      </c>
    </row>
    <row r="87" spans="2:21" ht="9" customHeight="1" x14ac:dyDescent="0.45">
      <c r="B87" s="38"/>
    </row>
    <row r="88" spans="2:21" ht="19.2" x14ac:dyDescent="0.45">
      <c r="B88" s="130" t="s">
        <v>34</v>
      </c>
      <c r="C88" s="130"/>
      <c r="D88" s="130"/>
      <c r="F88" s="131" t="str">
        <f>IFERROR(Calculations!I140,"Calculated Cell")</f>
        <v>Calculated Cell</v>
      </c>
      <c r="G88" s="132"/>
      <c r="H88" s="132"/>
      <c r="I88" s="132"/>
      <c r="J88" s="132"/>
      <c r="K88" s="133"/>
    </row>
    <row r="89" spans="2:21" ht="19.2" x14ac:dyDescent="0.45">
      <c r="B89" s="38"/>
    </row>
    <row r="90" spans="2:21" ht="19.2" x14ac:dyDescent="0.45">
      <c r="B90" s="130" t="s">
        <v>35</v>
      </c>
      <c r="C90" s="130"/>
      <c r="D90" s="130"/>
    </row>
    <row r="91" spans="2:21" ht="6.75" customHeight="1" x14ac:dyDescent="0.45">
      <c r="B91" s="38"/>
    </row>
    <row r="92" spans="2:21" ht="17.25" customHeight="1" x14ac:dyDescent="0.4">
      <c r="B92" s="134" t="str">
        <f>CONCATENATE("List all sports or levels of competition added and dropped for ", F88," during the last five years.")</f>
        <v>List all sports or levels of competition added and dropped for Calculated Cell during the last five years.</v>
      </c>
      <c r="C92" s="134"/>
      <c r="D92" s="134"/>
      <c r="F92" s="111" t="s">
        <v>36</v>
      </c>
      <c r="G92" s="111"/>
      <c r="H92" s="111"/>
      <c r="I92" s="111"/>
      <c r="J92" s="111"/>
      <c r="K92" s="111"/>
      <c r="L92" s="111"/>
      <c r="M92" s="41"/>
      <c r="N92" s="41"/>
      <c r="O92" s="42"/>
      <c r="P92" s="111" t="s">
        <v>37</v>
      </c>
      <c r="Q92" s="111"/>
      <c r="R92" s="111"/>
      <c r="S92" s="111"/>
      <c r="T92" s="111"/>
    </row>
    <row r="93" spans="2:21" ht="7.5" customHeight="1" x14ac:dyDescent="0.4">
      <c r="B93" s="134"/>
      <c r="C93" s="134"/>
      <c r="D93" s="134"/>
    </row>
    <row r="94" spans="2:21" ht="17.25" customHeight="1" x14ac:dyDescent="0.4">
      <c r="B94" s="134"/>
      <c r="C94" s="134"/>
      <c r="D94" s="134"/>
      <c r="F94" s="100"/>
      <c r="G94" s="100"/>
      <c r="H94" s="100"/>
      <c r="I94" s="100"/>
      <c r="J94" s="100"/>
      <c r="K94" s="100"/>
      <c r="L94" s="100"/>
      <c r="M94" s="15"/>
      <c r="N94" s="15"/>
      <c r="O94" s="20"/>
      <c r="P94" s="100"/>
      <c r="Q94" s="100"/>
      <c r="R94" s="100"/>
      <c r="S94" s="100"/>
      <c r="T94" s="100"/>
    </row>
    <row r="95" spans="2:21" ht="5.25" customHeight="1" x14ac:dyDescent="0.4">
      <c r="B95" s="134"/>
      <c r="C95" s="134"/>
      <c r="D95" s="134"/>
      <c r="F95" s="15"/>
      <c r="G95" s="15"/>
      <c r="H95" s="15"/>
      <c r="I95" s="15"/>
      <c r="J95" s="15"/>
      <c r="K95" s="15"/>
      <c r="L95" s="15"/>
      <c r="M95" s="15"/>
      <c r="N95" s="15"/>
      <c r="O95" s="20"/>
      <c r="P95" s="15"/>
      <c r="Q95" s="15"/>
      <c r="R95" s="15"/>
      <c r="S95" s="15"/>
      <c r="T95" s="15"/>
    </row>
    <row r="96" spans="2:21" ht="17.25" customHeight="1" x14ac:dyDescent="0.4">
      <c r="B96" s="134"/>
      <c r="C96" s="134"/>
      <c r="D96" s="134"/>
      <c r="F96" s="100"/>
      <c r="G96" s="100"/>
      <c r="H96" s="100"/>
      <c r="I96" s="100"/>
      <c r="J96" s="100"/>
      <c r="K96" s="100"/>
      <c r="L96" s="100"/>
      <c r="M96" s="15"/>
      <c r="N96" s="15"/>
      <c r="O96" s="20"/>
      <c r="P96" s="100"/>
      <c r="Q96" s="100"/>
      <c r="R96" s="100"/>
      <c r="S96" s="100"/>
      <c r="T96" s="100"/>
    </row>
    <row r="97" spans="2:20" ht="6" customHeight="1" x14ac:dyDescent="0.4">
      <c r="B97" s="134"/>
      <c r="C97" s="134"/>
      <c r="D97" s="134"/>
      <c r="F97" s="15"/>
      <c r="G97" s="15"/>
      <c r="H97" s="15"/>
      <c r="I97" s="15"/>
      <c r="J97" s="15"/>
      <c r="K97" s="15"/>
      <c r="L97" s="15"/>
      <c r="M97" s="15"/>
      <c r="N97" s="15"/>
      <c r="O97" s="20"/>
      <c r="P97" s="15"/>
      <c r="Q97" s="15"/>
      <c r="R97" s="15"/>
      <c r="S97" s="15"/>
      <c r="T97" s="15"/>
    </row>
    <row r="98" spans="2:20" ht="17.25" customHeight="1" x14ac:dyDescent="0.4">
      <c r="B98" s="134"/>
      <c r="C98" s="134"/>
      <c r="D98" s="134"/>
      <c r="F98" s="100"/>
      <c r="G98" s="100"/>
      <c r="H98" s="100"/>
      <c r="I98" s="100"/>
      <c r="J98" s="100"/>
      <c r="K98" s="100"/>
      <c r="L98" s="100"/>
      <c r="M98" s="15"/>
      <c r="N98" s="15"/>
      <c r="O98" s="20"/>
      <c r="P98" s="100"/>
      <c r="Q98" s="100"/>
      <c r="R98" s="100"/>
      <c r="S98" s="100"/>
      <c r="T98" s="100"/>
    </row>
    <row r="99" spans="2:20" ht="8.25" customHeight="1" x14ac:dyDescent="0.4">
      <c r="B99" s="134"/>
      <c r="C99" s="134"/>
      <c r="D99" s="134"/>
      <c r="F99" s="15"/>
      <c r="G99" s="15"/>
      <c r="H99" s="15"/>
      <c r="I99" s="15"/>
      <c r="J99" s="15"/>
      <c r="K99" s="15"/>
      <c r="L99" s="15"/>
      <c r="M99" s="15"/>
      <c r="N99" s="15"/>
      <c r="O99" s="20"/>
      <c r="P99" s="15"/>
      <c r="Q99" s="15"/>
      <c r="R99" s="15"/>
      <c r="S99" s="15"/>
      <c r="T99" s="15"/>
    </row>
    <row r="100" spans="2:20" ht="17.25" customHeight="1" x14ac:dyDescent="0.4">
      <c r="B100" s="134"/>
      <c r="C100" s="134"/>
      <c r="D100" s="134"/>
      <c r="F100" s="100"/>
      <c r="G100" s="100"/>
      <c r="H100" s="100"/>
      <c r="I100" s="100"/>
      <c r="J100" s="100"/>
      <c r="K100" s="100"/>
      <c r="L100" s="100"/>
      <c r="M100" s="15"/>
      <c r="N100" s="15"/>
      <c r="O100" s="20"/>
      <c r="P100" s="100"/>
      <c r="Q100" s="100"/>
      <c r="R100" s="100"/>
      <c r="S100" s="100"/>
      <c r="T100" s="100"/>
    </row>
    <row r="101" spans="2:20" ht="6.75" customHeight="1" x14ac:dyDescent="0.4">
      <c r="B101" s="134"/>
      <c r="C101" s="134"/>
      <c r="D101" s="134"/>
      <c r="F101" s="15"/>
      <c r="G101" s="15"/>
      <c r="H101" s="15"/>
      <c r="I101" s="15"/>
      <c r="J101" s="15"/>
      <c r="K101" s="15"/>
      <c r="L101" s="15"/>
      <c r="M101" s="15"/>
      <c r="N101" s="15"/>
      <c r="O101" s="20"/>
      <c r="P101" s="15"/>
      <c r="Q101" s="15"/>
      <c r="R101" s="15"/>
      <c r="S101" s="15"/>
      <c r="T101" s="15"/>
    </row>
    <row r="102" spans="2:20" ht="17.25" customHeight="1" x14ac:dyDescent="0.4">
      <c r="B102" s="134"/>
      <c r="C102" s="134"/>
      <c r="D102" s="134"/>
      <c r="F102" s="100"/>
      <c r="G102" s="100"/>
      <c r="H102" s="100"/>
      <c r="I102" s="100"/>
      <c r="J102" s="100"/>
      <c r="K102" s="100"/>
      <c r="L102" s="100"/>
      <c r="M102" s="15"/>
      <c r="N102" s="15"/>
      <c r="O102" s="20"/>
      <c r="P102" s="100"/>
      <c r="Q102" s="100"/>
      <c r="R102" s="100"/>
      <c r="S102" s="100"/>
      <c r="T102" s="100"/>
    </row>
    <row r="103" spans="2:20" ht="6.75" customHeight="1" x14ac:dyDescent="0.4">
      <c r="B103" s="134"/>
      <c r="C103" s="134"/>
      <c r="D103" s="134"/>
      <c r="F103" s="15"/>
      <c r="G103" s="15"/>
      <c r="H103" s="15"/>
      <c r="I103" s="15"/>
      <c r="J103" s="15"/>
      <c r="K103" s="15"/>
      <c r="L103" s="15"/>
      <c r="M103" s="15"/>
      <c r="N103" s="15"/>
      <c r="O103" s="20"/>
      <c r="P103" s="15"/>
      <c r="Q103" s="15"/>
      <c r="R103" s="15"/>
      <c r="S103" s="15"/>
      <c r="T103" s="15"/>
    </row>
    <row r="104" spans="2:20" ht="19.2" x14ac:dyDescent="0.45">
      <c r="B104" s="38"/>
      <c r="F104" s="100"/>
      <c r="G104" s="100"/>
      <c r="H104" s="100"/>
      <c r="I104" s="100"/>
      <c r="J104" s="100"/>
      <c r="K104" s="100"/>
      <c r="L104" s="100"/>
      <c r="M104" s="15"/>
      <c r="N104" s="15"/>
      <c r="O104" s="20"/>
      <c r="P104" s="100"/>
      <c r="Q104" s="100"/>
      <c r="R104" s="100"/>
      <c r="S104" s="100"/>
      <c r="T104" s="100"/>
    </row>
    <row r="105" spans="2:20" ht="6" customHeight="1" x14ac:dyDescent="0.45">
      <c r="B105" s="38"/>
      <c r="F105" s="15"/>
      <c r="G105" s="15"/>
      <c r="H105" s="15"/>
      <c r="I105" s="15"/>
      <c r="J105" s="15"/>
      <c r="K105" s="15"/>
      <c r="L105" s="15"/>
      <c r="M105" s="15"/>
      <c r="N105" s="15"/>
      <c r="O105" s="20"/>
      <c r="P105" s="15"/>
      <c r="Q105" s="15"/>
      <c r="R105" s="15"/>
      <c r="S105" s="15"/>
      <c r="T105" s="15"/>
    </row>
    <row r="106" spans="2:20" ht="19.2" x14ac:dyDescent="0.45">
      <c r="B106" s="38"/>
      <c r="F106" s="100"/>
      <c r="G106" s="100"/>
      <c r="H106" s="100"/>
      <c r="I106" s="100"/>
      <c r="J106" s="100"/>
      <c r="K106" s="100"/>
      <c r="L106" s="100"/>
      <c r="M106" s="15"/>
      <c r="N106" s="15"/>
      <c r="O106" s="20"/>
      <c r="P106" s="100"/>
      <c r="Q106" s="100"/>
      <c r="R106" s="100"/>
      <c r="S106" s="100"/>
      <c r="T106" s="100"/>
    </row>
    <row r="107" spans="2:20" ht="6.75" customHeight="1" x14ac:dyDescent="0.4">
      <c r="F107" s="15"/>
      <c r="G107" s="15"/>
      <c r="H107" s="15"/>
      <c r="I107" s="15"/>
      <c r="J107" s="15"/>
      <c r="K107" s="15"/>
      <c r="L107" s="15"/>
      <c r="M107" s="15"/>
      <c r="N107" s="15"/>
      <c r="O107" s="20"/>
      <c r="P107" s="15"/>
      <c r="Q107" s="15"/>
      <c r="R107" s="15"/>
      <c r="S107" s="15"/>
      <c r="T107" s="15"/>
    </row>
    <row r="108" spans="2:20" x14ac:dyDescent="0.4">
      <c r="F108" s="100"/>
      <c r="G108" s="100"/>
      <c r="H108" s="100"/>
      <c r="I108" s="100"/>
      <c r="J108" s="100"/>
      <c r="K108" s="100"/>
      <c r="L108" s="100"/>
      <c r="M108" s="15"/>
      <c r="N108" s="15"/>
      <c r="O108" s="20"/>
      <c r="P108" s="100"/>
      <c r="Q108" s="100"/>
      <c r="R108" s="100"/>
      <c r="S108" s="100"/>
      <c r="T108" s="100"/>
    </row>
    <row r="109" spans="2:20" ht="6.75" customHeight="1" x14ac:dyDescent="0.4">
      <c r="F109" s="15"/>
      <c r="G109" s="15"/>
      <c r="H109" s="15"/>
      <c r="I109" s="15"/>
      <c r="J109" s="15"/>
      <c r="K109" s="15"/>
      <c r="L109" s="15"/>
      <c r="M109" s="15"/>
      <c r="N109" s="15"/>
      <c r="O109" s="20"/>
      <c r="P109" s="15"/>
      <c r="Q109" s="15"/>
      <c r="R109" s="15"/>
      <c r="S109" s="15"/>
      <c r="T109" s="15"/>
    </row>
    <row r="110" spans="2:20" x14ac:dyDescent="0.4">
      <c r="F110" s="100"/>
      <c r="G110" s="100"/>
      <c r="H110" s="100"/>
      <c r="I110" s="100"/>
      <c r="J110" s="100"/>
      <c r="K110" s="100"/>
      <c r="L110" s="100"/>
      <c r="M110" s="15"/>
      <c r="N110" s="15"/>
      <c r="O110" s="20"/>
      <c r="P110" s="100"/>
      <c r="Q110" s="100"/>
      <c r="R110" s="100"/>
      <c r="S110" s="100"/>
      <c r="T110" s="100"/>
    </row>
    <row r="111" spans="2:20" ht="6.75" customHeight="1" x14ac:dyDescent="0.4">
      <c r="F111" s="15"/>
      <c r="G111" s="15"/>
      <c r="H111" s="15"/>
      <c r="I111" s="15"/>
      <c r="J111" s="15"/>
      <c r="K111" s="15"/>
      <c r="L111" s="15"/>
      <c r="M111" s="15"/>
      <c r="N111" s="15"/>
      <c r="O111" s="20"/>
      <c r="P111" s="15"/>
      <c r="Q111" s="15"/>
      <c r="R111" s="15"/>
      <c r="S111" s="15"/>
      <c r="T111" s="15"/>
    </row>
    <row r="112" spans="2:20" x14ac:dyDescent="0.4">
      <c r="F112" s="100"/>
      <c r="G112" s="100"/>
      <c r="H112" s="100"/>
      <c r="I112" s="100"/>
      <c r="J112" s="100"/>
      <c r="K112" s="100"/>
      <c r="L112" s="100"/>
      <c r="M112" s="15"/>
      <c r="N112" s="15"/>
      <c r="O112" s="20"/>
      <c r="P112" s="100"/>
      <c r="Q112" s="100"/>
      <c r="R112" s="100"/>
      <c r="S112" s="100"/>
      <c r="T112" s="100"/>
    </row>
    <row r="114" spans="2:21" ht="24" thickBot="1" x14ac:dyDescent="0.6">
      <c r="B114" s="140" t="s">
        <v>6</v>
      </c>
      <c r="C114" s="140"/>
      <c r="D114" s="140"/>
      <c r="E114" s="140"/>
      <c r="F114" s="140"/>
      <c r="G114" s="140"/>
      <c r="H114" s="140"/>
      <c r="I114" s="140"/>
      <c r="J114" s="140"/>
      <c r="K114" s="34"/>
      <c r="L114" s="34"/>
      <c r="M114" s="34"/>
      <c r="N114" s="34"/>
      <c r="O114" s="35"/>
      <c r="P114" s="34"/>
      <c r="Q114" s="34"/>
      <c r="R114" s="34"/>
      <c r="S114" s="34"/>
      <c r="T114" s="34"/>
      <c r="U114" s="34"/>
    </row>
    <row r="116" spans="2:21" x14ac:dyDescent="0.4">
      <c r="B116" s="103" t="s">
        <v>39</v>
      </c>
      <c r="C116" s="103"/>
      <c r="D116" s="103"/>
      <c r="E116" s="43"/>
      <c r="F116" s="104" t="str">
        <f>IFERROR(Calculations!I140,"Calculated Cell")</f>
        <v>Calculated Cell</v>
      </c>
      <c r="G116" s="105"/>
      <c r="H116" s="105"/>
      <c r="I116" s="105"/>
      <c r="J116" s="105"/>
      <c r="K116" s="106"/>
      <c r="L116" s="44"/>
      <c r="M116" s="44"/>
      <c r="N116" s="44"/>
      <c r="O116" s="4"/>
    </row>
    <row r="119" spans="2:21" x14ac:dyDescent="0.4">
      <c r="B119" s="108" t="s">
        <v>38</v>
      </c>
      <c r="C119" s="108"/>
      <c r="D119" s="108"/>
    </row>
    <row r="121" spans="2:21" x14ac:dyDescent="0.4">
      <c r="B121" s="109" t="s">
        <v>40</v>
      </c>
      <c r="C121" s="109"/>
      <c r="D121" s="109"/>
      <c r="P121" s="110" t="s">
        <v>41</v>
      </c>
      <c r="Q121" s="110"/>
    </row>
    <row r="122" spans="2:21" x14ac:dyDescent="0.4">
      <c r="B122" s="109"/>
      <c r="C122" s="109"/>
      <c r="D122" s="109"/>
      <c r="F122" s="94"/>
      <c r="G122" s="95"/>
      <c r="H122" s="95"/>
      <c r="I122" s="95"/>
      <c r="J122" s="96"/>
      <c r="K122" s="24"/>
      <c r="P122" s="110"/>
      <c r="Q122" s="110"/>
      <c r="S122" s="94"/>
      <c r="T122" s="96"/>
    </row>
    <row r="124" spans="2:21" x14ac:dyDescent="0.4">
      <c r="B124" s="97" t="s">
        <v>42</v>
      </c>
      <c r="C124" s="97"/>
      <c r="D124" s="97"/>
      <c r="E124" s="97"/>
      <c r="F124" s="97"/>
      <c r="G124" s="97"/>
    </row>
    <row r="126" spans="2:21" x14ac:dyDescent="0.4">
      <c r="F126" s="98" t="s">
        <v>43</v>
      </c>
      <c r="G126" s="98"/>
      <c r="H126" s="21"/>
      <c r="I126" s="47"/>
      <c r="J126" s="21"/>
      <c r="K126" s="98" t="s">
        <v>44</v>
      </c>
      <c r="L126" s="98"/>
      <c r="M126" s="21"/>
      <c r="N126" s="47"/>
      <c r="O126" s="22"/>
      <c r="P126" s="98" t="s">
        <v>45</v>
      </c>
      <c r="Q126" s="98"/>
      <c r="R126" s="98"/>
      <c r="S126" s="98"/>
      <c r="T126" s="98"/>
      <c r="U126" s="98"/>
    </row>
    <row r="127" spans="2:21" ht="24" customHeight="1" x14ac:dyDescent="0.4">
      <c r="F127" s="99"/>
      <c r="G127" s="99"/>
      <c r="H127" s="45"/>
      <c r="I127" s="48"/>
      <c r="J127" s="45"/>
      <c r="K127" s="99"/>
      <c r="L127" s="99"/>
      <c r="M127" s="45"/>
      <c r="N127" s="48"/>
      <c r="O127" s="46"/>
      <c r="P127" s="99"/>
      <c r="Q127" s="99"/>
      <c r="R127" s="99"/>
      <c r="S127" s="99"/>
      <c r="T127" s="99"/>
      <c r="U127" s="99"/>
    </row>
    <row r="128" spans="2:21" ht="6.75" customHeight="1" x14ac:dyDescent="0.4">
      <c r="B128" s="84" t="str">
        <f>CONCATENATE("List the top sports requested by ", F116," in this school.")</f>
        <v>List the top sports requested by Calculated Cell in this school.</v>
      </c>
      <c r="C128" s="84"/>
      <c r="D128" s="84"/>
    </row>
    <row r="129" spans="2:21" x14ac:dyDescent="0.4">
      <c r="B129" s="84"/>
      <c r="C129" s="84"/>
      <c r="D129" s="84"/>
      <c r="E129" s="49">
        <v>1</v>
      </c>
      <c r="F129" s="94"/>
      <c r="G129" s="95"/>
      <c r="H129" s="96"/>
      <c r="I129" s="15"/>
      <c r="J129" s="15"/>
      <c r="K129" s="94"/>
      <c r="L129" s="95"/>
      <c r="M129" s="95"/>
      <c r="N129" s="96"/>
      <c r="O129" s="20"/>
      <c r="P129" s="85"/>
      <c r="Q129" s="86"/>
      <c r="R129" s="86"/>
      <c r="S129" s="86"/>
      <c r="T129" s="86"/>
      <c r="U129" s="87"/>
    </row>
    <row r="130" spans="2:21" x14ac:dyDescent="0.4">
      <c r="B130" s="84"/>
      <c r="C130" s="84"/>
      <c r="D130" s="84"/>
      <c r="E130" s="49"/>
      <c r="F130" s="15"/>
      <c r="G130" s="15"/>
      <c r="H130" s="15"/>
      <c r="I130" s="15"/>
      <c r="J130" s="15"/>
      <c r="K130" s="15"/>
      <c r="L130" s="15"/>
      <c r="M130" s="15"/>
      <c r="N130" s="15"/>
      <c r="O130" s="20"/>
      <c r="P130" s="88"/>
      <c r="Q130" s="89"/>
      <c r="R130" s="89"/>
      <c r="S130" s="89"/>
      <c r="T130" s="89"/>
      <c r="U130" s="90"/>
    </row>
    <row r="131" spans="2:21" x14ac:dyDescent="0.4">
      <c r="B131" s="84"/>
      <c r="C131" s="84"/>
      <c r="D131" s="84"/>
      <c r="E131" s="49"/>
      <c r="F131" s="15"/>
      <c r="G131" s="15"/>
      <c r="H131" s="15"/>
      <c r="I131" s="15"/>
      <c r="J131" s="15"/>
      <c r="K131" s="15"/>
      <c r="L131" s="15"/>
      <c r="M131" s="15"/>
      <c r="N131" s="15"/>
      <c r="O131" s="20"/>
      <c r="P131" s="88"/>
      <c r="Q131" s="89"/>
      <c r="R131" s="89"/>
      <c r="S131" s="89"/>
      <c r="T131" s="89"/>
      <c r="U131" s="90"/>
    </row>
    <row r="132" spans="2:21" x14ac:dyDescent="0.4">
      <c r="B132" s="84"/>
      <c r="C132" s="84"/>
      <c r="D132" s="84"/>
      <c r="E132" s="49"/>
      <c r="F132" s="15"/>
      <c r="G132" s="15"/>
      <c r="H132" s="15"/>
      <c r="I132" s="15"/>
      <c r="J132" s="15"/>
      <c r="K132" s="15"/>
      <c r="L132" s="15"/>
      <c r="M132" s="15"/>
      <c r="N132" s="15"/>
      <c r="O132" s="20"/>
      <c r="P132" s="88"/>
      <c r="Q132" s="89"/>
      <c r="R132" s="89"/>
      <c r="S132" s="89"/>
      <c r="T132" s="89"/>
      <c r="U132" s="90"/>
    </row>
    <row r="133" spans="2:21" x14ac:dyDescent="0.4">
      <c r="B133" s="84"/>
      <c r="C133" s="84"/>
      <c r="D133" s="84"/>
      <c r="E133" s="49"/>
      <c r="F133" s="15"/>
      <c r="G133" s="15"/>
      <c r="H133" s="15"/>
      <c r="I133" s="15"/>
      <c r="J133" s="15"/>
      <c r="K133" s="15"/>
      <c r="L133" s="15"/>
      <c r="M133" s="15"/>
      <c r="N133" s="15"/>
      <c r="O133" s="20"/>
      <c r="P133" s="88"/>
      <c r="Q133" s="89"/>
      <c r="R133" s="89"/>
      <c r="S133" s="89"/>
      <c r="T133" s="89"/>
      <c r="U133" s="90"/>
    </row>
    <row r="134" spans="2:21" x14ac:dyDescent="0.4">
      <c r="B134" s="84"/>
      <c r="C134" s="84"/>
      <c r="D134" s="84"/>
      <c r="E134" s="49"/>
      <c r="F134" s="15"/>
      <c r="G134" s="15"/>
      <c r="H134" s="15"/>
      <c r="I134" s="15"/>
      <c r="J134" s="15"/>
      <c r="K134" s="15"/>
      <c r="L134" s="15"/>
      <c r="M134" s="15"/>
      <c r="N134" s="15"/>
      <c r="O134" s="20"/>
      <c r="P134" s="88"/>
      <c r="Q134" s="89"/>
      <c r="R134" s="89"/>
      <c r="S134" s="89"/>
      <c r="T134" s="89"/>
      <c r="U134" s="90"/>
    </row>
    <row r="135" spans="2:21" x14ac:dyDescent="0.4">
      <c r="B135" s="84"/>
      <c r="C135" s="84"/>
      <c r="D135" s="84"/>
      <c r="E135" s="49"/>
      <c r="F135" s="15"/>
      <c r="G135" s="15"/>
      <c r="H135" s="15"/>
      <c r="I135" s="15"/>
      <c r="J135" s="15"/>
      <c r="K135" s="15"/>
      <c r="L135" s="15"/>
      <c r="M135" s="15"/>
      <c r="N135" s="15"/>
      <c r="O135" s="20"/>
      <c r="P135" s="91"/>
      <c r="Q135" s="92"/>
      <c r="R135" s="92"/>
      <c r="S135" s="92"/>
      <c r="T135" s="92"/>
      <c r="U135" s="93"/>
    </row>
    <row r="136" spans="2:21" ht="10.5" customHeight="1" x14ac:dyDescent="0.4">
      <c r="B136" s="84"/>
      <c r="C136" s="84"/>
      <c r="D136" s="84"/>
      <c r="E136" s="49"/>
      <c r="F136" s="15"/>
      <c r="G136" s="15"/>
      <c r="H136" s="15"/>
      <c r="I136" s="15"/>
      <c r="J136" s="15"/>
      <c r="K136" s="15"/>
      <c r="L136" s="15"/>
      <c r="M136" s="15"/>
      <c r="N136" s="15"/>
      <c r="O136" s="20"/>
      <c r="P136" s="23"/>
      <c r="Q136" s="23"/>
      <c r="R136" s="23"/>
      <c r="S136" s="23"/>
      <c r="T136" s="23"/>
      <c r="U136" s="23"/>
    </row>
    <row r="137" spans="2:21" x14ac:dyDescent="0.4">
      <c r="B137" s="84"/>
      <c r="C137" s="84"/>
      <c r="D137" s="84"/>
      <c r="E137" s="49">
        <v>2</v>
      </c>
      <c r="F137" s="94"/>
      <c r="G137" s="95"/>
      <c r="H137" s="96"/>
      <c r="I137" s="15"/>
      <c r="J137" s="15"/>
      <c r="K137" s="94"/>
      <c r="L137" s="95"/>
      <c r="M137" s="95"/>
      <c r="N137" s="96"/>
      <c r="O137" s="20"/>
      <c r="P137" s="85"/>
      <c r="Q137" s="86"/>
      <c r="R137" s="86"/>
      <c r="S137" s="86"/>
      <c r="T137" s="86"/>
      <c r="U137" s="87"/>
    </row>
    <row r="138" spans="2:21" x14ac:dyDescent="0.4">
      <c r="B138" s="84"/>
      <c r="C138" s="84"/>
      <c r="D138" s="84"/>
      <c r="E138" s="49"/>
      <c r="F138" s="15"/>
      <c r="G138" s="15"/>
      <c r="H138" s="15"/>
      <c r="I138" s="15"/>
      <c r="J138" s="15"/>
      <c r="K138" s="15"/>
      <c r="L138" s="15"/>
      <c r="M138" s="15"/>
      <c r="N138" s="15"/>
      <c r="O138" s="20"/>
      <c r="P138" s="88"/>
      <c r="Q138" s="89"/>
      <c r="R138" s="89"/>
      <c r="S138" s="89"/>
      <c r="T138" s="89"/>
      <c r="U138" s="90"/>
    </row>
    <row r="139" spans="2:21" x14ac:dyDescent="0.4">
      <c r="E139" s="49"/>
      <c r="F139" s="15"/>
      <c r="G139" s="15"/>
      <c r="H139" s="15"/>
      <c r="I139" s="15"/>
      <c r="J139" s="15"/>
      <c r="K139" s="15"/>
      <c r="L139" s="15"/>
      <c r="M139" s="15"/>
      <c r="N139" s="15"/>
      <c r="O139" s="20"/>
      <c r="P139" s="88"/>
      <c r="Q139" s="89"/>
      <c r="R139" s="89"/>
      <c r="S139" s="89"/>
      <c r="T139" s="89"/>
      <c r="U139" s="90"/>
    </row>
    <row r="140" spans="2:21" x14ac:dyDescent="0.4">
      <c r="E140" s="49"/>
      <c r="F140" s="15"/>
      <c r="G140" s="15"/>
      <c r="H140" s="15"/>
      <c r="I140" s="15"/>
      <c r="J140" s="15"/>
      <c r="K140" s="15"/>
      <c r="L140" s="15"/>
      <c r="M140" s="15"/>
      <c r="N140" s="15"/>
      <c r="O140" s="20"/>
      <c r="P140" s="88"/>
      <c r="Q140" s="89"/>
      <c r="R140" s="89"/>
      <c r="S140" s="89"/>
      <c r="T140" s="89"/>
      <c r="U140" s="90"/>
    </row>
    <row r="141" spans="2:21" x14ac:dyDescent="0.4">
      <c r="E141" s="49"/>
      <c r="F141" s="15"/>
      <c r="G141" s="15"/>
      <c r="H141" s="15"/>
      <c r="I141" s="15"/>
      <c r="J141" s="15"/>
      <c r="K141" s="15"/>
      <c r="L141" s="15"/>
      <c r="M141" s="15"/>
      <c r="N141" s="15"/>
      <c r="O141" s="20"/>
      <c r="P141" s="88"/>
      <c r="Q141" s="89"/>
      <c r="R141" s="89"/>
      <c r="S141" s="89"/>
      <c r="T141" s="89"/>
      <c r="U141" s="90"/>
    </row>
    <row r="142" spans="2:21" x14ac:dyDescent="0.4">
      <c r="E142" s="49"/>
      <c r="F142" s="15"/>
      <c r="G142" s="15"/>
      <c r="H142" s="15"/>
      <c r="I142" s="15"/>
      <c r="J142" s="15"/>
      <c r="K142" s="15"/>
      <c r="L142" s="15"/>
      <c r="M142" s="15"/>
      <c r="N142" s="15"/>
      <c r="O142" s="20"/>
      <c r="P142" s="88"/>
      <c r="Q142" s="89"/>
      <c r="R142" s="89"/>
      <c r="S142" s="89"/>
      <c r="T142" s="89"/>
      <c r="U142" s="90"/>
    </row>
    <row r="143" spans="2:21" x14ac:dyDescent="0.4">
      <c r="E143" s="49"/>
      <c r="F143" s="15"/>
      <c r="G143" s="15"/>
      <c r="H143" s="15"/>
      <c r="I143" s="15"/>
      <c r="J143" s="15"/>
      <c r="K143" s="15"/>
      <c r="L143" s="15"/>
      <c r="M143" s="15"/>
      <c r="N143" s="15"/>
      <c r="O143" s="20"/>
      <c r="P143" s="91"/>
      <c r="Q143" s="92"/>
      <c r="R143" s="92"/>
      <c r="S143" s="92"/>
      <c r="T143" s="92"/>
      <c r="U143" s="93"/>
    </row>
    <row r="144" spans="2:21" ht="7.5" customHeight="1" x14ac:dyDescent="0.4">
      <c r="E144" s="49"/>
      <c r="F144" s="15"/>
      <c r="G144" s="15"/>
      <c r="H144" s="15"/>
      <c r="I144" s="15"/>
      <c r="J144" s="15"/>
      <c r="K144" s="15"/>
      <c r="L144" s="15"/>
      <c r="M144" s="15"/>
      <c r="N144" s="15"/>
      <c r="O144" s="20"/>
      <c r="P144" s="23"/>
      <c r="Q144" s="23"/>
      <c r="R144" s="23"/>
      <c r="S144" s="23"/>
      <c r="T144" s="23"/>
      <c r="U144" s="23"/>
    </row>
    <row r="145" spans="5:21" x14ac:dyDescent="0.4">
      <c r="E145" s="49">
        <v>3</v>
      </c>
      <c r="F145" s="94"/>
      <c r="G145" s="95"/>
      <c r="H145" s="96"/>
      <c r="I145" s="15"/>
      <c r="J145" s="15"/>
      <c r="K145" s="94"/>
      <c r="L145" s="95"/>
      <c r="M145" s="95"/>
      <c r="N145" s="96"/>
      <c r="O145" s="20"/>
      <c r="P145" s="85"/>
      <c r="Q145" s="86"/>
      <c r="R145" s="86"/>
      <c r="S145" s="86"/>
      <c r="T145" s="86"/>
      <c r="U145" s="87"/>
    </row>
    <row r="146" spans="5:21" x14ac:dyDescent="0.4">
      <c r="E146" s="49"/>
      <c r="F146" s="15"/>
      <c r="G146" s="15"/>
      <c r="H146" s="15"/>
      <c r="I146" s="15"/>
      <c r="J146" s="15"/>
      <c r="K146" s="15"/>
      <c r="L146" s="15"/>
      <c r="M146" s="15"/>
      <c r="N146" s="15"/>
      <c r="O146" s="20"/>
      <c r="P146" s="88"/>
      <c r="Q146" s="89"/>
      <c r="R146" s="89"/>
      <c r="S146" s="89"/>
      <c r="T146" s="89"/>
      <c r="U146" s="90"/>
    </row>
    <row r="147" spans="5:21" x14ac:dyDescent="0.4">
      <c r="E147" s="49"/>
      <c r="F147" s="15"/>
      <c r="G147" s="15"/>
      <c r="H147" s="15"/>
      <c r="I147" s="15"/>
      <c r="J147" s="15"/>
      <c r="K147" s="15"/>
      <c r="L147" s="15"/>
      <c r="M147" s="15"/>
      <c r="N147" s="15"/>
      <c r="O147" s="20"/>
      <c r="P147" s="88"/>
      <c r="Q147" s="89"/>
      <c r="R147" s="89"/>
      <c r="S147" s="89"/>
      <c r="T147" s="89"/>
      <c r="U147" s="90"/>
    </row>
    <row r="148" spans="5:21" x14ac:dyDescent="0.4">
      <c r="E148" s="49"/>
      <c r="F148" s="15"/>
      <c r="G148" s="15"/>
      <c r="H148" s="15"/>
      <c r="I148" s="15"/>
      <c r="J148" s="15"/>
      <c r="K148" s="15"/>
      <c r="L148" s="15"/>
      <c r="M148" s="15"/>
      <c r="N148" s="15"/>
      <c r="O148" s="20"/>
      <c r="P148" s="88"/>
      <c r="Q148" s="89"/>
      <c r="R148" s="89"/>
      <c r="S148" s="89"/>
      <c r="T148" s="89"/>
      <c r="U148" s="90"/>
    </row>
    <row r="149" spans="5:21" x14ac:dyDescent="0.4">
      <c r="E149" s="49"/>
      <c r="F149" s="15"/>
      <c r="G149" s="15"/>
      <c r="H149" s="15"/>
      <c r="I149" s="15"/>
      <c r="J149" s="15"/>
      <c r="K149" s="15"/>
      <c r="L149" s="15"/>
      <c r="M149" s="15"/>
      <c r="N149" s="15"/>
      <c r="O149" s="20"/>
      <c r="P149" s="88"/>
      <c r="Q149" s="89"/>
      <c r="R149" s="89"/>
      <c r="S149" s="89"/>
      <c r="T149" s="89"/>
      <c r="U149" s="90"/>
    </row>
    <row r="150" spans="5:21" x14ac:dyDescent="0.4">
      <c r="E150" s="49"/>
      <c r="F150" s="15"/>
      <c r="G150" s="15"/>
      <c r="H150" s="15"/>
      <c r="I150" s="15"/>
      <c r="J150" s="15"/>
      <c r="K150" s="15"/>
      <c r="L150" s="15"/>
      <c r="M150" s="15"/>
      <c r="N150" s="15"/>
      <c r="O150" s="20"/>
      <c r="P150" s="88"/>
      <c r="Q150" s="89"/>
      <c r="R150" s="89"/>
      <c r="S150" s="89"/>
      <c r="T150" s="89"/>
      <c r="U150" s="90"/>
    </row>
    <row r="151" spans="5:21" x14ac:dyDescent="0.4">
      <c r="E151" s="49"/>
      <c r="F151" s="15"/>
      <c r="G151" s="15"/>
      <c r="H151" s="15"/>
      <c r="I151" s="15"/>
      <c r="J151" s="15"/>
      <c r="K151" s="15"/>
      <c r="L151" s="15"/>
      <c r="M151" s="15"/>
      <c r="N151" s="15"/>
      <c r="O151" s="20"/>
      <c r="P151" s="91"/>
      <c r="Q151" s="92"/>
      <c r="R151" s="92"/>
      <c r="S151" s="92"/>
      <c r="T151" s="92"/>
      <c r="U151" s="93"/>
    </row>
    <row r="152" spans="5:21" ht="9" customHeight="1" x14ac:dyDescent="0.4">
      <c r="E152" s="49"/>
      <c r="F152" s="15"/>
      <c r="G152" s="15"/>
      <c r="H152" s="15"/>
      <c r="I152" s="15"/>
      <c r="J152" s="15"/>
      <c r="K152" s="15"/>
      <c r="L152" s="15"/>
      <c r="M152" s="15"/>
      <c r="N152" s="15"/>
      <c r="O152" s="20"/>
      <c r="P152" s="23"/>
      <c r="Q152" s="23"/>
      <c r="R152" s="23"/>
      <c r="S152" s="23"/>
      <c r="T152" s="23"/>
      <c r="U152" s="23"/>
    </row>
    <row r="153" spans="5:21" x14ac:dyDescent="0.4">
      <c r="E153" s="49">
        <v>4</v>
      </c>
      <c r="F153" s="94"/>
      <c r="G153" s="95"/>
      <c r="H153" s="96"/>
      <c r="I153" s="15"/>
      <c r="J153" s="15"/>
      <c r="K153" s="94"/>
      <c r="L153" s="95"/>
      <c r="M153" s="95"/>
      <c r="N153" s="96"/>
      <c r="O153" s="20"/>
      <c r="P153" s="85"/>
      <c r="Q153" s="86"/>
      <c r="R153" s="86"/>
      <c r="S153" s="86"/>
      <c r="T153" s="86"/>
      <c r="U153" s="87"/>
    </row>
    <row r="154" spans="5:21" x14ac:dyDescent="0.4">
      <c r="E154" s="49"/>
      <c r="F154" s="15"/>
      <c r="G154" s="15"/>
      <c r="H154" s="15"/>
      <c r="I154" s="15"/>
      <c r="J154" s="15"/>
      <c r="K154" s="15"/>
      <c r="L154" s="15"/>
      <c r="M154" s="15"/>
      <c r="N154" s="15"/>
      <c r="O154" s="20"/>
      <c r="P154" s="88"/>
      <c r="Q154" s="89"/>
      <c r="R154" s="89"/>
      <c r="S154" s="89"/>
      <c r="T154" s="89"/>
      <c r="U154" s="90"/>
    </row>
    <row r="155" spans="5:21" x14ac:dyDescent="0.4">
      <c r="E155" s="49"/>
      <c r="F155" s="15"/>
      <c r="G155" s="15"/>
      <c r="H155" s="15"/>
      <c r="I155" s="15"/>
      <c r="J155" s="15"/>
      <c r="K155" s="15"/>
      <c r="L155" s="15"/>
      <c r="M155" s="15"/>
      <c r="N155" s="15"/>
      <c r="O155" s="20"/>
      <c r="P155" s="88"/>
      <c r="Q155" s="89"/>
      <c r="R155" s="89"/>
      <c r="S155" s="89"/>
      <c r="T155" s="89"/>
      <c r="U155" s="90"/>
    </row>
    <row r="156" spans="5:21" x14ac:dyDescent="0.4">
      <c r="E156" s="49"/>
      <c r="F156" s="15"/>
      <c r="G156" s="15"/>
      <c r="H156" s="15"/>
      <c r="I156" s="15"/>
      <c r="J156" s="15"/>
      <c r="K156" s="15"/>
      <c r="L156" s="15"/>
      <c r="M156" s="15"/>
      <c r="N156" s="15"/>
      <c r="O156" s="20"/>
      <c r="P156" s="88"/>
      <c r="Q156" s="89"/>
      <c r="R156" s="89"/>
      <c r="S156" s="89"/>
      <c r="T156" s="89"/>
      <c r="U156" s="90"/>
    </row>
    <row r="157" spans="5:21" x14ac:dyDescent="0.4">
      <c r="E157" s="49"/>
      <c r="F157" s="15"/>
      <c r="G157" s="15"/>
      <c r="H157" s="15"/>
      <c r="I157" s="15"/>
      <c r="J157" s="15"/>
      <c r="K157" s="15"/>
      <c r="L157" s="15"/>
      <c r="M157" s="15"/>
      <c r="N157" s="15"/>
      <c r="O157" s="20"/>
      <c r="P157" s="88"/>
      <c r="Q157" s="89"/>
      <c r="R157" s="89"/>
      <c r="S157" s="89"/>
      <c r="T157" s="89"/>
      <c r="U157" s="90"/>
    </row>
    <row r="158" spans="5:21" x14ac:dyDescent="0.4">
      <c r="E158" s="49"/>
      <c r="F158" s="15"/>
      <c r="G158" s="15"/>
      <c r="H158" s="15"/>
      <c r="I158" s="15"/>
      <c r="J158" s="15"/>
      <c r="K158" s="15"/>
      <c r="L158" s="15"/>
      <c r="M158" s="15"/>
      <c r="N158" s="15"/>
      <c r="O158" s="20"/>
      <c r="P158" s="88"/>
      <c r="Q158" s="89"/>
      <c r="R158" s="89"/>
      <c r="S158" s="89"/>
      <c r="T158" s="89"/>
      <c r="U158" s="90"/>
    </row>
    <row r="159" spans="5:21" x14ac:dyDescent="0.4">
      <c r="E159" s="49"/>
      <c r="F159" s="15"/>
      <c r="G159" s="15"/>
      <c r="H159" s="15"/>
      <c r="I159" s="15"/>
      <c r="J159" s="15"/>
      <c r="K159" s="15"/>
      <c r="L159" s="15"/>
      <c r="M159" s="15"/>
      <c r="N159" s="15"/>
      <c r="O159" s="20"/>
      <c r="P159" s="91"/>
      <c r="Q159" s="92"/>
      <c r="R159" s="92"/>
      <c r="S159" s="92"/>
      <c r="T159" s="92"/>
      <c r="U159" s="93"/>
    </row>
    <row r="160" spans="5:21" ht="9.75" customHeight="1" x14ac:dyDescent="0.4">
      <c r="E160" s="49"/>
      <c r="F160" s="15"/>
      <c r="G160" s="15"/>
      <c r="H160" s="15"/>
      <c r="I160" s="15"/>
      <c r="J160" s="15"/>
      <c r="K160" s="15"/>
      <c r="L160" s="15"/>
      <c r="M160" s="15"/>
      <c r="N160" s="15"/>
      <c r="O160" s="20"/>
      <c r="P160" s="23"/>
      <c r="Q160" s="23"/>
      <c r="R160" s="23"/>
      <c r="S160" s="23"/>
      <c r="T160" s="23"/>
      <c r="U160" s="23"/>
    </row>
    <row r="161" spans="5:21" x14ac:dyDescent="0.4">
      <c r="E161" s="49">
        <v>5</v>
      </c>
      <c r="F161" s="94"/>
      <c r="G161" s="95"/>
      <c r="H161" s="96"/>
      <c r="I161" s="15"/>
      <c r="J161" s="15"/>
      <c r="K161" s="94"/>
      <c r="L161" s="95"/>
      <c r="M161" s="95"/>
      <c r="N161" s="96"/>
      <c r="O161" s="20"/>
      <c r="P161" s="85"/>
      <c r="Q161" s="86"/>
      <c r="R161" s="86"/>
      <c r="S161" s="86"/>
      <c r="T161" s="86"/>
      <c r="U161" s="87"/>
    </row>
    <row r="162" spans="5:21" x14ac:dyDescent="0.4">
      <c r="F162" s="15"/>
      <c r="G162" s="15"/>
      <c r="H162" s="15"/>
      <c r="I162" s="15"/>
      <c r="J162" s="15"/>
      <c r="K162" s="15"/>
      <c r="L162" s="15"/>
      <c r="M162" s="15"/>
      <c r="N162" s="15"/>
      <c r="O162" s="20"/>
      <c r="P162" s="88"/>
      <c r="Q162" s="89"/>
      <c r="R162" s="89"/>
      <c r="S162" s="89"/>
      <c r="T162" s="89"/>
      <c r="U162" s="90"/>
    </row>
    <row r="163" spans="5:21" x14ac:dyDescent="0.4">
      <c r="F163" s="15"/>
      <c r="G163" s="15"/>
      <c r="H163" s="15"/>
      <c r="I163" s="15"/>
      <c r="J163" s="15"/>
      <c r="K163" s="15"/>
      <c r="L163" s="15"/>
      <c r="M163" s="15"/>
      <c r="N163" s="15"/>
      <c r="O163" s="20"/>
      <c r="P163" s="88"/>
      <c r="Q163" s="89"/>
      <c r="R163" s="89"/>
      <c r="S163" s="89"/>
      <c r="T163" s="89"/>
      <c r="U163" s="90"/>
    </row>
    <row r="164" spans="5:21" x14ac:dyDescent="0.4">
      <c r="F164" s="15"/>
      <c r="G164" s="15"/>
      <c r="H164" s="15"/>
      <c r="I164" s="15"/>
      <c r="J164" s="15"/>
      <c r="K164" s="15"/>
      <c r="L164" s="15"/>
      <c r="M164" s="15"/>
      <c r="N164" s="15"/>
      <c r="O164" s="20"/>
      <c r="P164" s="88"/>
      <c r="Q164" s="89"/>
      <c r="R164" s="89"/>
      <c r="S164" s="89"/>
      <c r="T164" s="89"/>
      <c r="U164" s="90"/>
    </row>
    <row r="165" spans="5:21" x14ac:dyDescent="0.4">
      <c r="F165" s="15"/>
      <c r="G165" s="15"/>
      <c r="H165" s="15"/>
      <c r="I165" s="15"/>
      <c r="J165" s="15"/>
      <c r="K165" s="15"/>
      <c r="L165" s="15"/>
      <c r="M165" s="15"/>
      <c r="N165" s="15"/>
      <c r="O165" s="20"/>
      <c r="P165" s="88"/>
      <c r="Q165" s="89"/>
      <c r="R165" s="89"/>
      <c r="S165" s="89"/>
      <c r="T165" s="89"/>
      <c r="U165" s="90"/>
    </row>
    <row r="166" spans="5:21" x14ac:dyDescent="0.4">
      <c r="F166" s="15"/>
      <c r="G166" s="15"/>
      <c r="H166" s="15"/>
      <c r="I166" s="15"/>
      <c r="J166" s="15"/>
      <c r="K166" s="15"/>
      <c r="L166" s="15"/>
      <c r="M166" s="15"/>
      <c r="N166" s="15"/>
      <c r="O166" s="20"/>
      <c r="P166" s="88"/>
      <c r="Q166" s="89"/>
      <c r="R166" s="89"/>
      <c r="S166" s="89"/>
      <c r="T166" s="89"/>
      <c r="U166" s="90"/>
    </row>
    <row r="167" spans="5:21" x14ac:dyDescent="0.4">
      <c r="F167" s="15"/>
      <c r="G167" s="15"/>
      <c r="H167" s="15"/>
      <c r="I167" s="15"/>
      <c r="J167" s="15"/>
      <c r="K167" s="15"/>
      <c r="L167" s="15"/>
      <c r="M167" s="15"/>
      <c r="N167" s="15"/>
      <c r="O167" s="20"/>
      <c r="P167" s="91"/>
      <c r="Q167" s="92"/>
      <c r="R167" s="92"/>
      <c r="S167" s="92"/>
      <c r="T167" s="92"/>
      <c r="U167" s="93"/>
    </row>
  </sheetData>
  <mergeCells count="184">
    <mergeCell ref="C2:T2"/>
    <mergeCell ref="C9:D9"/>
    <mergeCell ref="F9:T9"/>
    <mergeCell ref="B11:K11"/>
    <mergeCell ref="F15:G15"/>
    <mergeCell ref="K15:L15"/>
    <mergeCell ref="P15:Q15"/>
    <mergeCell ref="S20:T20"/>
    <mergeCell ref="C4:U7"/>
    <mergeCell ref="C22:D22"/>
    <mergeCell ref="F22:G22"/>
    <mergeCell ref="K22:L22"/>
    <mergeCell ref="P22:Q22"/>
    <mergeCell ref="S22:T22"/>
    <mergeCell ref="B17:G17"/>
    <mergeCell ref="K17:L17"/>
    <mergeCell ref="P17:Q17"/>
    <mergeCell ref="C20:D20"/>
    <mergeCell ref="F20:G20"/>
    <mergeCell ref="K20:L20"/>
    <mergeCell ref="P20:Q20"/>
    <mergeCell ref="C24:D24"/>
    <mergeCell ref="F24:G24"/>
    <mergeCell ref="K24:L24"/>
    <mergeCell ref="P24:Q24"/>
    <mergeCell ref="S24:T24"/>
    <mergeCell ref="C26:D26"/>
    <mergeCell ref="F26:G26"/>
    <mergeCell ref="K26:L26"/>
    <mergeCell ref="P26:Q26"/>
    <mergeCell ref="S26:T26"/>
    <mergeCell ref="C28:D28"/>
    <mergeCell ref="F28:G28"/>
    <mergeCell ref="K28:L28"/>
    <mergeCell ref="P28:Q28"/>
    <mergeCell ref="S28:T28"/>
    <mergeCell ref="C30:D30"/>
    <mergeCell ref="F30:G30"/>
    <mergeCell ref="K30:L30"/>
    <mergeCell ref="P30:Q30"/>
    <mergeCell ref="S30:T30"/>
    <mergeCell ref="C32:D32"/>
    <mergeCell ref="F32:G32"/>
    <mergeCell ref="K32:L32"/>
    <mergeCell ref="P32:Q32"/>
    <mergeCell ref="S32:T32"/>
    <mergeCell ref="C34:D34"/>
    <mergeCell ref="F34:G34"/>
    <mergeCell ref="K34:L34"/>
    <mergeCell ref="P34:Q34"/>
    <mergeCell ref="S34:T34"/>
    <mergeCell ref="C36:D36"/>
    <mergeCell ref="F36:G36"/>
    <mergeCell ref="K36:L36"/>
    <mergeCell ref="P36:Q36"/>
    <mergeCell ref="S36:T36"/>
    <mergeCell ref="C38:D38"/>
    <mergeCell ref="F38:G38"/>
    <mergeCell ref="K38:L38"/>
    <mergeCell ref="P38:Q38"/>
    <mergeCell ref="S38:T38"/>
    <mergeCell ref="C40:D40"/>
    <mergeCell ref="F40:G40"/>
    <mergeCell ref="K40:L40"/>
    <mergeCell ref="P40:Q40"/>
    <mergeCell ref="S40:T40"/>
    <mergeCell ref="C42:D42"/>
    <mergeCell ref="F42:G42"/>
    <mergeCell ref="K42:L42"/>
    <mergeCell ref="P42:Q42"/>
    <mergeCell ref="S42:T42"/>
    <mergeCell ref="C44:D44"/>
    <mergeCell ref="F44:G44"/>
    <mergeCell ref="K44:L44"/>
    <mergeCell ref="P44:Q44"/>
    <mergeCell ref="S44:T44"/>
    <mergeCell ref="C46:D46"/>
    <mergeCell ref="F46:G46"/>
    <mergeCell ref="K46:L46"/>
    <mergeCell ref="P46:Q46"/>
    <mergeCell ref="S46:T46"/>
    <mergeCell ref="C48:D48"/>
    <mergeCell ref="F48:G48"/>
    <mergeCell ref="K48:L48"/>
    <mergeCell ref="P48:Q48"/>
    <mergeCell ref="S48:T48"/>
    <mergeCell ref="C50:D50"/>
    <mergeCell ref="F50:G50"/>
    <mergeCell ref="K50:L50"/>
    <mergeCell ref="P50:Q50"/>
    <mergeCell ref="S50:T50"/>
    <mergeCell ref="C52:D52"/>
    <mergeCell ref="F52:G52"/>
    <mergeCell ref="K52:L52"/>
    <mergeCell ref="P52:Q52"/>
    <mergeCell ref="S52:T52"/>
    <mergeCell ref="C54:D54"/>
    <mergeCell ref="F54:G54"/>
    <mergeCell ref="K54:L54"/>
    <mergeCell ref="P54:Q54"/>
    <mergeCell ref="S54:T54"/>
    <mergeCell ref="C56:D56"/>
    <mergeCell ref="F56:G56"/>
    <mergeCell ref="K56:L56"/>
    <mergeCell ref="P56:Q56"/>
    <mergeCell ref="S56:T56"/>
    <mergeCell ref="C58:D58"/>
    <mergeCell ref="F58:G58"/>
    <mergeCell ref="K58:L58"/>
    <mergeCell ref="P58:Q58"/>
    <mergeCell ref="S58:T58"/>
    <mergeCell ref="C60:D60"/>
    <mergeCell ref="F60:G60"/>
    <mergeCell ref="K60:L60"/>
    <mergeCell ref="P60:Q60"/>
    <mergeCell ref="S60:T60"/>
    <mergeCell ref="C62:D62"/>
    <mergeCell ref="F62:G62"/>
    <mergeCell ref="K62:L62"/>
    <mergeCell ref="P62:Q62"/>
    <mergeCell ref="S62:T62"/>
    <mergeCell ref="C70:G72"/>
    <mergeCell ref="C74:G79"/>
    <mergeCell ref="B83:G84"/>
    <mergeCell ref="B88:D88"/>
    <mergeCell ref="F88:K88"/>
    <mergeCell ref="B90:D90"/>
    <mergeCell ref="K64:L64"/>
    <mergeCell ref="S64:T64"/>
    <mergeCell ref="C66:G66"/>
    <mergeCell ref="K66:L66"/>
    <mergeCell ref="S66:T66"/>
    <mergeCell ref="B68:D68"/>
    <mergeCell ref="P100:T100"/>
    <mergeCell ref="F102:L102"/>
    <mergeCell ref="P102:T102"/>
    <mergeCell ref="F104:L104"/>
    <mergeCell ref="P104:T104"/>
    <mergeCell ref="F106:L106"/>
    <mergeCell ref="P106:T106"/>
    <mergeCell ref="B92:D103"/>
    <mergeCell ref="F92:L92"/>
    <mergeCell ref="P92:T92"/>
    <mergeCell ref="F94:L94"/>
    <mergeCell ref="P94:T94"/>
    <mergeCell ref="F96:L96"/>
    <mergeCell ref="P96:T96"/>
    <mergeCell ref="F98:L98"/>
    <mergeCell ref="P98:T98"/>
    <mergeCell ref="F100:L100"/>
    <mergeCell ref="B116:D116"/>
    <mergeCell ref="F116:K116"/>
    <mergeCell ref="B119:D119"/>
    <mergeCell ref="B121:D122"/>
    <mergeCell ref="P121:Q122"/>
    <mergeCell ref="F122:J122"/>
    <mergeCell ref="F108:L108"/>
    <mergeCell ref="P108:T108"/>
    <mergeCell ref="F110:L110"/>
    <mergeCell ref="P110:T110"/>
    <mergeCell ref="F112:L112"/>
    <mergeCell ref="P112:T112"/>
    <mergeCell ref="S122:T122"/>
    <mergeCell ref="B114:J114"/>
    <mergeCell ref="B124:G124"/>
    <mergeCell ref="F126:G127"/>
    <mergeCell ref="K126:L127"/>
    <mergeCell ref="P126:U127"/>
    <mergeCell ref="B128:D138"/>
    <mergeCell ref="F129:H129"/>
    <mergeCell ref="K129:N129"/>
    <mergeCell ref="P129:U135"/>
    <mergeCell ref="F137:H137"/>
    <mergeCell ref="F161:H161"/>
    <mergeCell ref="K161:N161"/>
    <mergeCell ref="P161:U167"/>
    <mergeCell ref="K137:N137"/>
    <mergeCell ref="P137:U143"/>
    <mergeCell ref="F145:H145"/>
    <mergeCell ref="K145:N145"/>
    <mergeCell ref="P145:U151"/>
    <mergeCell ref="F153:H153"/>
    <mergeCell ref="K153:N153"/>
    <mergeCell ref="P153:U159"/>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34998626667073579"/>
  </sheetPr>
  <dimension ref="B2:U167"/>
  <sheetViews>
    <sheetView showGridLines="0" showRowColHeaders="0" topLeftCell="A33" zoomScale="80" zoomScaleNormal="80" workbookViewId="0">
      <selection activeCell="B114" sqref="B114:J114"/>
    </sheetView>
  </sheetViews>
  <sheetFormatPr defaultColWidth="9.21875" defaultRowHeight="16.8" x14ac:dyDescent="0.4"/>
  <cols>
    <col min="1" max="1" width="1.44140625" style="4" customWidth="1"/>
    <col min="2" max="2" width="11.5546875" style="4" customWidth="1"/>
    <col min="3" max="4" width="9.21875" style="4"/>
    <col min="5" max="5" width="2.21875" style="4" customWidth="1"/>
    <col min="6" max="7" width="9.21875" style="4"/>
    <col min="8" max="8" width="0.77734375" style="4" customWidth="1"/>
    <col min="9" max="9" width="1.21875" style="4" customWidth="1"/>
    <col min="10" max="10" width="0.5546875" style="4" customWidth="1"/>
    <col min="11" max="12" width="9.21875" style="4"/>
    <col min="13" max="13" width="0.77734375" style="4" customWidth="1"/>
    <col min="14" max="14" width="1" style="4" customWidth="1"/>
    <col min="15" max="15" width="0.77734375" style="6" customWidth="1"/>
    <col min="16" max="17" width="9.21875" style="4"/>
    <col min="18" max="18" width="0.77734375" style="4" customWidth="1"/>
    <col min="19" max="20" width="9.21875" style="4"/>
    <col min="21" max="21" width="12.77734375" style="4" customWidth="1"/>
    <col min="22" max="16384" width="9.21875" style="4"/>
  </cols>
  <sheetData>
    <row r="2" spans="2:21" ht="24.6" x14ac:dyDescent="0.55000000000000004">
      <c r="C2" s="141" t="s">
        <v>10</v>
      </c>
      <c r="D2" s="141"/>
      <c r="E2" s="141"/>
      <c r="F2" s="141"/>
      <c r="G2" s="141"/>
      <c r="H2" s="141"/>
      <c r="I2" s="141"/>
      <c r="J2" s="141"/>
      <c r="K2" s="141"/>
      <c r="L2" s="141"/>
      <c r="M2" s="141"/>
      <c r="N2" s="141"/>
      <c r="O2" s="141"/>
      <c r="P2" s="141"/>
      <c r="Q2" s="141"/>
      <c r="R2" s="141"/>
      <c r="S2" s="141"/>
      <c r="T2" s="141"/>
    </row>
    <row r="4" spans="2:21" ht="12.75" customHeight="1" x14ac:dyDescent="0.4">
      <c r="C4" s="128" t="s">
        <v>57</v>
      </c>
      <c r="D4" s="128"/>
      <c r="E4" s="128"/>
      <c r="F4" s="128"/>
      <c r="G4" s="128"/>
      <c r="H4" s="128"/>
      <c r="I4" s="128"/>
      <c r="J4" s="128"/>
      <c r="K4" s="128"/>
      <c r="L4" s="128"/>
      <c r="M4" s="128"/>
      <c r="N4" s="128"/>
      <c r="O4" s="128"/>
      <c r="P4" s="128"/>
      <c r="Q4" s="128"/>
      <c r="R4" s="128"/>
      <c r="S4" s="128"/>
      <c r="T4" s="128"/>
      <c r="U4" s="128"/>
    </row>
    <row r="5" spans="2:21" x14ac:dyDescent="0.4">
      <c r="C5" s="128"/>
      <c r="D5" s="128"/>
      <c r="E5" s="128"/>
      <c r="F5" s="128"/>
      <c r="G5" s="128"/>
      <c r="H5" s="128"/>
      <c r="I5" s="128"/>
      <c r="J5" s="128"/>
      <c r="K5" s="128"/>
      <c r="L5" s="128"/>
      <c r="M5" s="128"/>
      <c r="N5" s="128"/>
      <c r="O5" s="128"/>
      <c r="P5" s="128"/>
      <c r="Q5" s="128"/>
      <c r="R5" s="128"/>
      <c r="S5" s="128"/>
      <c r="T5" s="128"/>
      <c r="U5" s="128"/>
    </row>
    <row r="6" spans="2:21" x14ac:dyDescent="0.4">
      <c r="C6" s="128"/>
      <c r="D6" s="128"/>
      <c r="E6" s="128"/>
      <c r="F6" s="128"/>
      <c r="G6" s="128"/>
      <c r="H6" s="128"/>
      <c r="I6" s="128"/>
      <c r="J6" s="128"/>
      <c r="K6" s="128"/>
      <c r="L6" s="128"/>
      <c r="M6" s="128"/>
      <c r="N6" s="128"/>
      <c r="O6" s="128"/>
      <c r="P6" s="128"/>
      <c r="Q6" s="128"/>
      <c r="R6" s="128"/>
      <c r="S6" s="128"/>
      <c r="T6" s="128"/>
      <c r="U6" s="128"/>
    </row>
    <row r="7" spans="2:21" x14ac:dyDescent="0.4">
      <c r="C7" s="128"/>
      <c r="D7" s="128"/>
      <c r="E7" s="128"/>
      <c r="F7" s="128"/>
      <c r="G7" s="128"/>
      <c r="H7" s="128"/>
      <c r="I7" s="128"/>
      <c r="J7" s="128"/>
      <c r="K7" s="128"/>
      <c r="L7" s="128"/>
      <c r="M7" s="128"/>
      <c r="N7" s="128"/>
      <c r="O7" s="128"/>
      <c r="P7" s="128"/>
      <c r="Q7" s="128"/>
      <c r="R7" s="128"/>
      <c r="S7" s="128"/>
      <c r="T7" s="128"/>
      <c r="U7" s="128"/>
    </row>
    <row r="9" spans="2:21" ht="31.5" customHeight="1" x14ac:dyDescent="0.4">
      <c r="C9" s="143" t="s">
        <v>4</v>
      </c>
      <c r="D9" s="143"/>
      <c r="F9" s="144"/>
      <c r="G9" s="145"/>
      <c r="H9" s="145"/>
      <c r="I9" s="145"/>
      <c r="J9" s="145"/>
      <c r="K9" s="145"/>
      <c r="L9" s="145"/>
      <c r="M9" s="145"/>
      <c r="N9" s="145"/>
      <c r="O9" s="145"/>
      <c r="P9" s="145"/>
      <c r="Q9" s="145"/>
      <c r="R9" s="145"/>
      <c r="S9" s="145"/>
      <c r="T9" s="146"/>
    </row>
    <row r="11" spans="2:21" ht="24" thickBot="1" x14ac:dyDescent="0.6">
      <c r="B11" s="102" t="s">
        <v>0</v>
      </c>
      <c r="C11" s="102"/>
      <c r="D11" s="102"/>
      <c r="E11" s="102"/>
      <c r="F11" s="102"/>
      <c r="G11" s="102"/>
      <c r="H11" s="102"/>
      <c r="I11" s="102"/>
      <c r="J11" s="102"/>
      <c r="K11" s="102"/>
      <c r="L11" s="36"/>
      <c r="M11" s="36"/>
      <c r="N11" s="36"/>
      <c r="O11" s="37"/>
      <c r="P11" s="36"/>
      <c r="Q11" s="36"/>
      <c r="R11" s="36"/>
      <c r="S11" s="36"/>
      <c r="T11" s="36"/>
      <c r="U11" s="34"/>
    </row>
    <row r="12" spans="2:21" ht="6.75" customHeight="1" x14ac:dyDescent="0.4"/>
    <row r="13" spans="2:21" ht="19.2" x14ac:dyDescent="0.4">
      <c r="B13" s="25" t="s">
        <v>27</v>
      </c>
      <c r="C13" s="26"/>
      <c r="D13" s="26"/>
      <c r="E13" s="26"/>
      <c r="F13" s="26"/>
      <c r="G13" s="26"/>
      <c r="H13" s="26"/>
      <c r="I13" s="26"/>
      <c r="J13" s="26"/>
      <c r="K13" s="26"/>
      <c r="L13" s="26"/>
      <c r="M13" s="26"/>
      <c r="N13" s="26"/>
      <c r="O13" s="26"/>
      <c r="P13" s="26"/>
      <c r="Q13" s="26"/>
      <c r="R13" s="26"/>
      <c r="S13" s="26"/>
    </row>
    <row r="14" spans="2:21" ht="9" customHeight="1" x14ac:dyDescent="0.4"/>
    <row r="15" spans="2:21" x14ac:dyDescent="0.4">
      <c r="F15" s="147"/>
      <c r="G15" s="147"/>
      <c r="H15" s="5"/>
      <c r="K15" s="148" t="s">
        <v>2</v>
      </c>
      <c r="L15" s="148"/>
      <c r="M15" s="5"/>
      <c r="P15" s="142" t="s">
        <v>3</v>
      </c>
      <c r="Q15" s="142"/>
    </row>
    <row r="16" spans="2:21" ht="5.25" customHeight="1" x14ac:dyDescent="0.4">
      <c r="F16" s="5"/>
      <c r="G16" s="5"/>
      <c r="H16" s="5"/>
      <c r="K16" s="7"/>
      <c r="L16" s="7"/>
      <c r="M16" s="7"/>
    </row>
    <row r="17" spans="2:20" ht="21.75" customHeight="1" x14ac:dyDescent="0.4">
      <c r="B17" s="97" t="s">
        <v>28</v>
      </c>
      <c r="C17" s="97"/>
      <c r="D17" s="97"/>
      <c r="E17" s="97"/>
      <c r="F17" s="97"/>
      <c r="G17" s="97"/>
      <c r="H17" s="8"/>
      <c r="K17" s="124"/>
      <c r="L17" s="125"/>
      <c r="M17" s="9"/>
      <c r="N17" s="10"/>
      <c r="O17" s="11"/>
      <c r="P17" s="126"/>
      <c r="Q17" s="127"/>
    </row>
    <row r="19" spans="2:20" ht="6" customHeight="1" x14ac:dyDescent="0.4"/>
    <row r="20" spans="2:20" ht="30.75" customHeight="1" x14ac:dyDescent="0.4">
      <c r="C20" s="137" t="s">
        <v>1</v>
      </c>
      <c r="D20" s="137"/>
      <c r="E20" s="12"/>
      <c r="F20" s="138" t="s">
        <v>29</v>
      </c>
      <c r="G20" s="138"/>
      <c r="H20" s="27"/>
      <c r="I20" s="28"/>
      <c r="J20" s="28"/>
      <c r="K20" s="138" t="s">
        <v>30</v>
      </c>
      <c r="L20" s="138"/>
      <c r="M20" s="9"/>
      <c r="N20" s="10"/>
      <c r="O20" s="11"/>
      <c r="P20" s="139" t="s">
        <v>31</v>
      </c>
      <c r="Q20" s="139"/>
      <c r="R20" s="10"/>
      <c r="S20" s="139" t="s">
        <v>30</v>
      </c>
      <c r="T20" s="139"/>
    </row>
    <row r="21" spans="2:20" ht="6.75" customHeight="1" x14ac:dyDescent="0.4"/>
    <row r="22" spans="2:20" x14ac:dyDescent="0.4">
      <c r="C22" s="122"/>
      <c r="D22" s="123"/>
      <c r="E22" s="10"/>
      <c r="F22" s="124"/>
      <c r="G22" s="125"/>
      <c r="H22" s="9"/>
      <c r="I22" s="10"/>
      <c r="J22" s="10"/>
      <c r="K22" s="124"/>
      <c r="L22" s="125"/>
      <c r="M22" s="9"/>
      <c r="N22" s="10"/>
      <c r="O22" s="11"/>
      <c r="P22" s="126"/>
      <c r="Q22" s="127"/>
      <c r="R22" s="10"/>
      <c r="S22" s="126"/>
      <c r="T22" s="127"/>
    </row>
    <row r="23" spans="2:20" ht="4.5" customHeight="1" x14ac:dyDescent="0.4">
      <c r="C23" s="10"/>
      <c r="D23" s="10"/>
      <c r="E23" s="10"/>
      <c r="F23" s="10"/>
      <c r="G23" s="10"/>
      <c r="H23" s="10"/>
      <c r="I23" s="10"/>
      <c r="J23" s="10"/>
      <c r="K23" s="10"/>
      <c r="L23" s="10"/>
      <c r="M23" s="10"/>
      <c r="N23" s="10"/>
      <c r="O23" s="11"/>
      <c r="P23" s="10"/>
      <c r="Q23" s="10"/>
      <c r="R23" s="10"/>
      <c r="S23" s="10"/>
      <c r="T23" s="10"/>
    </row>
    <row r="24" spans="2:20" x14ac:dyDescent="0.4">
      <c r="C24" s="122"/>
      <c r="D24" s="123"/>
      <c r="E24" s="10"/>
      <c r="F24" s="124"/>
      <c r="G24" s="125"/>
      <c r="H24" s="9"/>
      <c r="I24" s="10"/>
      <c r="J24" s="10"/>
      <c r="K24" s="124"/>
      <c r="L24" s="125"/>
      <c r="M24" s="9"/>
      <c r="N24" s="10"/>
      <c r="O24" s="11"/>
      <c r="P24" s="126"/>
      <c r="Q24" s="127"/>
      <c r="R24" s="10"/>
      <c r="S24" s="126"/>
      <c r="T24" s="127"/>
    </row>
    <row r="25" spans="2:20" ht="6.75" customHeight="1" x14ac:dyDescent="0.4">
      <c r="C25" s="10"/>
      <c r="D25" s="10"/>
      <c r="E25" s="10"/>
      <c r="F25" s="10"/>
      <c r="G25" s="10"/>
      <c r="H25" s="10"/>
      <c r="I25" s="10"/>
      <c r="J25" s="10"/>
      <c r="K25" s="10"/>
      <c r="L25" s="10"/>
      <c r="M25" s="10"/>
      <c r="N25" s="10"/>
      <c r="O25" s="11"/>
      <c r="P25" s="10"/>
      <c r="Q25" s="10"/>
      <c r="R25" s="10"/>
      <c r="S25" s="10"/>
      <c r="T25" s="10"/>
    </row>
    <row r="26" spans="2:20" x14ac:dyDescent="0.4">
      <c r="C26" s="122"/>
      <c r="D26" s="123"/>
      <c r="E26" s="10"/>
      <c r="F26" s="124"/>
      <c r="G26" s="125"/>
      <c r="H26" s="9"/>
      <c r="I26" s="10"/>
      <c r="J26" s="10"/>
      <c r="K26" s="124"/>
      <c r="L26" s="125"/>
      <c r="M26" s="9"/>
      <c r="N26" s="10"/>
      <c r="O26" s="11"/>
      <c r="P26" s="126"/>
      <c r="Q26" s="127"/>
      <c r="R26" s="10"/>
      <c r="S26" s="126"/>
      <c r="T26" s="127"/>
    </row>
    <row r="27" spans="2:20" ht="6" customHeight="1" x14ac:dyDescent="0.4">
      <c r="C27" s="10"/>
      <c r="D27" s="10"/>
      <c r="E27" s="10"/>
      <c r="F27" s="10"/>
      <c r="G27" s="10"/>
      <c r="H27" s="10"/>
      <c r="I27" s="10"/>
      <c r="J27" s="10"/>
      <c r="K27" s="10"/>
      <c r="L27" s="10"/>
      <c r="M27" s="10"/>
      <c r="N27" s="10"/>
      <c r="O27" s="11"/>
      <c r="P27" s="10"/>
      <c r="Q27" s="10"/>
      <c r="R27" s="10"/>
      <c r="S27" s="10"/>
      <c r="T27" s="10"/>
    </row>
    <row r="28" spans="2:20" x14ac:dyDescent="0.4">
      <c r="C28" s="122"/>
      <c r="D28" s="123"/>
      <c r="E28" s="10"/>
      <c r="F28" s="124"/>
      <c r="G28" s="125"/>
      <c r="H28" s="9"/>
      <c r="I28" s="10"/>
      <c r="J28" s="10"/>
      <c r="K28" s="124"/>
      <c r="L28" s="125"/>
      <c r="M28" s="9"/>
      <c r="N28" s="10"/>
      <c r="O28" s="11"/>
      <c r="P28" s="126"/>
      <c r="Q28" s="127"/>
      <c r="R28" s="10"/>
      <c r="S28" s="126"/>
      <c r="T28" s="127"/>
    </row>
    <row r="29" spans="2:20" ht="6" customHeight="1" x14ac:dyDescent="0.4">
      <c r="C29" s="10"/>
      <c r="D29" s="10"/>
      <c r="E29" s="10"/>
      <c r="F29" s="10"/>
      <c r="G29" s="10"/>
      <c r="H29" s="10"/>
      <c r="I29" s="10"/>
      <c r="J29" s="10"/>
      <c r="K29" s="13"/>
      <c r="L29" s="10"/>
      <c r="M29" s="10"/>
      <c r="N29" s="10"/>
      <c r="O29" s="11"/>
      <c r="P29" s="10"/>
      <c r="Q29" s="10"/>
      <c r="R29" s="10"/>
      <c r="S29" s="10"/>
      <c r="T29" s="10"/>
    </row>
    <row r="30" spans="2:20" x14ac:dyDescent="0.4">
      <c r="C30" s="122"/>
      <c r="D30" s="123"/>
      <c r="E30" s="10"/>
      <c r="F30" s="124"/>
      <c r="G30" s="125"/>
      <c r="H30" s="9"/>
      <c r="I30" s="10"/>
      <c r="J30" s="10"/>
      <c r="K30" s="124"/>
      <c r="L30" s="125"/>
      <c r="M30" s="9"/>
      <c r="N30" s="10"/>
      <c r="O30" s="11"/>
      <c r="P30" s="126"/>
      <c r="Q30" s="127"/>
      <c r="R30" s="10"/>
      <c r="S30" s="126"/>
      <c r="T30" s="127"/>
    </row>
    <row r="31" spans="2:20" ht="6" customHeight="1" x14ac:dyDescent="0.4">
      <c r="C31" s="10"/>
      <c r="D31" s="10"/>
      <c r="E31" s="10"/>
      <c r="F31" s="10"/>
      <c r="G31" s="10"/>
      <c r="H31" s="10"/>
      <c r="I31" s="10"/>
      <c r="J31" s="10"/>
      <c r="K31" s="10"/>
      <c r="L31" s="10"/>
      <c r="M31" s="10"/>
      <c r="N31" s="10"/>
      <c r="O31" s="11"/>
      <c r="P31" s="10"/>
      <c r="Q31" s="10"/>
      <c r="R31" s="10"/>
      <c r="S31" s="10"/>
      <c r="T31" s="10"/>
    </row>
    <row r="32" spans="2:20" x14ac:dyDescent="0.4">
      <c r="C32" s="122"/>
      <c r="D32" s="123"/>
      <c r="E32" s="10"/>
      <c r="F32" s="124"/>
      <c r="G32" s="125"/>
      <c r="H32" s="9"/>
      <c r="I32" s="10"/>
      <c r="J32" s="10"/>
      <c r="K32" s="124"/>
      <c r="L32" s="125"/>
      <c r="M32" s="9"/>
      <c r="N32" s="10"/>
      <c r="O32" s="11"/>
      <c r="P32" s="126"/>
      <c r="Q32" s="127"/>
      <c r="R32" s="10"/>
      <c r="S32" s="126"/>
      <c r="T32" s="127"/>
    </row>
    <row r="33" spans="3:20" ht="5.25" customHeight="1" x14ac:dyDescent="0.4">
      <c r="C33" s="13"/>
      <c r="D33" s="10"/>
      <c r="E33" s="10"/>
      <c r="F33" s="10"/>
      <c r="G33" s="10"/>
      <c r="H33" s="10"/>
      <c r="I33" s="10"/>
      <c r="J33" s="10"/>
      <c r="K33" s="10"/>
      <c r="L33" s="10"/>
      <c r="M33" s="10"/>
      <c r="N33" s="10"/>
      <c r="O33" s="11"/>
      <c r="P33" s="10"/>
      <c r="Q33" s="10"/>
      <c r="R33" s="10"/>
      <c r="S33" s="10"/>
      <c r="T33" s="10"/>
    </row>
    <row r="34" spans="3:20" x14ac:dyDescent="0.4">
      <c r="C34" s="122"/>
      <c r="D34" s="123"/>
      <c r="E34" s="10"/>
      <c r="F34" s="124"/>
      <c r="G34" s="125"/>
      <c r="H34" s="9"/>
      <c r="I34" s="10"/>
      <c r="J34" s="10"/>
      <c r="K34" s="124"/>
      <c r="L34" s="125"/>
      <c r="M34" s="9"/>
      <c r="N34" s="10"/>
      <c r="O34" s="11"/>
      <c r="P34" s="126"/>
      <c r="Q34" s="127"/>
      <c r="R34" s="10"/>
      <c r="S34" s="126"/>
      <c r="T34" s="127"/>
    </row>
    <row r="35" spans="3:20" ht="4.5" customHeight="1" x14ac:dyDescent="0.4">
      <c r="C35" s="10"/>
      <c r="D35" s="10"/>
      <c r="E35" s="10"/>
      <c r="F35" s="10"/>
      <c r="G35" s="10"/>
      <c r="H35" s="10"/>
      <c r="I35" s="10"/>
      <c r="J35" s="10"/>
      <c r="K35" s="10"/>
      <c r="L35" s="10"/>
      <c r="M35" s="10"/>
      <c r="N35" s="10"/>
      <c r="O35" s="11"/>
      <c r="P35" s="10"/>
      <c r="Q35" s="10"/>
      <c r="R35" s="10"/>
      <c r="S35" s="10"/>
      <c r="T35" s="10"/>
    </row>
    <row r="36" spans="3:20" x14ac:dyDescent="0.4">
      <c r="C36" s="122"/>
      <c r="D36" s="123"/>
      <c r="E36" s="10"/>
      <c r="F36" s="124"/>
      <c r="G36" s="125"/>
      <c r="H36" s="9"/>
      <c r="I36" s="10"/>
      <c r="J36" s="10"/>
      <c r="K36" s="124"/>
      <c r="L36" s="125"/>
      <c r="M36" s="9"/>
      <c r="N36" s="10"/>
      <c r="O36" s="11"/>
      <c r="P36" s="126"/>
      <c r="Q36" s="127"/>
      <c r="R36" s="10"/>
      <c r="S36" s="126"/>
      <c r="T36" s="127"/>
    </row>
    <row r="37" spans="3:20" ht="4.5" customHeight="1" x14ac:dyDescent="0.4">
      <c r="C37" s="10"/>
      <c r="D37" s="10"/>
      <c r="E37" s="10"/>
      <c r="F37" s="10"/>
      <c r="G37" s="10"/>
      <c r="H37" s="10"/>
      <c r="I37" s="10"/>
      <c r="J37" s="10"/>
      <c r="K37" s="10"/>
      <c r="L37" s="10"/>
      <c r="M37" s="10"/>
      <c r="N37" s="10"/>
      <c r="O37" s="11"/>
      <c r="P37" s="10"/>
      <c r="Q37" s="10"/>
      <c r="R37" s="10"/>
      <c r="S37" s="10"/>
      <c r="T37" s="10"/>
    </row>
    <row r="38" spans="3:20" x14ac:dyDescent="0.4">
      <c r="C38" s="122"/>
      <c r="D38" s="123"/>
      <c r="E38" s="10"/>
      <c r="F38" s="124"/>
      <c r="G38" s="125"/>
      <c r="H38" s="9"/>
      <c r="I38" s="10"/>
      <c r="J38" s="10"/>
      <c r="K38" s="124"/>
      <c r="L38" s="125"/>
      <c r="M38" s="9"/>
      <c r="N38" s="10"/>
      <c r="O38" s="11"/>
      <c r="P38" s="126"/>
      <c r="Q38" s="127"/>
      <c r="R38" s="10"/>
      <c r="S38" s="126"/>
      <c r="T38" s="127"/>
    </row>
    <row r="39" spans="3:20" ht="6.75" customHeight="1" x14ac:dyDescent="0.4">
      <c r="C39" s="10"/>
      <c r="D39" s="10"/>
      <c r="E39" s="10"/>
      <c r="F39" s="10"/>
      <c r="G39" s="10"/>
      <c r="H39" s="10"/>
      <c r="I39" s="10"/>
      <c r="J39" s="10"/>
      <c r="K39" s="10"/>
      <c r="L39" s="10"/>
      <c r="M39" s="10"/>
      <c r="N39" s="10"/>
      <c r="O39" s="11"/>
      <c r="P39" s="10"/>
      <c r="Q39" s="10"/>
      <c r="R39" s="10"/>
      <c r="S39" s="10"/>
      <c r="T39" s="10"/>
    </row>
    <row r="40" spans="3:20" x14ac:dyDescent="0.4">
      <c r="C40" s="122"/>
      <c r="D40" s="123"/>
      <c r="E40" s="10"/>
      <c r="F40" s="124"/>
      <c r="G40" s="125"/>
      <c r="H40" s="9"/>
      <c r="I40" s="10"/>
      <c r="J40" s="10"/>
      <c r="K40" s="124"/>
      <c r="L40" s="125"/>
      <c r="M40" s="9"/>
      <c r="N40" s="10"/>
      <c r="O40" s="11"/>
      <c r="P40" s="126"/>
      <c r="Q40" s="127"/>
      <c r="R40" s="10"/>
      <c r="S40" s="126"/>
      <c r="T40" s="127"/>
    </row>
    <row r="41" spans="3:20" ht="4.5" customHeight="1" x14ac:dyDescent="0.4">
      <c r="C41" s="14"/>
      <c r="D41" s="14"/>
      <c r="E41" s="15"/>
      <c r="F41" s="9"/>
      <c r="G41" s="9"/>
      <c r="H41" s="9"/>
      <c r="I41" s="10"/>
      <c r="J41" s="10"/>
      <c r="K41" s="9"/>
      <c r="L41" s="9"/>
      <c r="M41" s="9"/>
      <c r="N41" s="10"/>
      <c r="O41" s="11"/>
      <c r="P41" s="9"/>
      <c r="Q41" s="9"/>
      <c r="R41" s="10"/>
      <c r="S41" s="9"/>
      <c r="T41" s="9"/>
    </row>
    <row r="42" spans="3:20" x14ac:dyDescent="0.4">
      <c r="C42" s="122"/>
      <c r="D42" s="123"/>
      <c r="E42" s="10"/>
      <c r="F42" s="124"/>
      <c r="G42" s="125"/>
      <c r="H42" s="9"/>
      <c r="I42" s="10"/>
      <c r="J42" s="10"/>
      <c r="K42" s="124"/>
      <c r="L42" s="125"/>
      <c r="M42" s="9"/>
      <c r="N42" s="10"/>
      <c r="O42" s="11"/>
      <c r="P42" s="126"/>
      <c r="Q42" s="127"/>
      <c r="R42" s="10"/>
      <c r="S42" s="126"/>
      <c r="T42" s="127"/>
    </row>
    <row r="43" spans="3:20" ht="4.5" customHeight="1" x14ac:dyDescent="0.4">
      <c r="C43" s="14"/>
      <c r="D43" s="14"/>
      <c r="E43" s="15"/>
      <c r="F43" s="9"/>
      <c r="G43" s="9"/>
      <c r="H43" s="9"/>
      <c r="I43" s="10"/>
      <c r="J43" s="10"/>
      <c r="K43" s="9"/>
      <c r="L43" s="9"/>
      <c r="M43" s="9"/>
      <c r="N43" s="10"/>
      <c r="O43" s="11"/>
      <c r="P43" s="9"/>
      <c r="Q43" s="9"/>
      <c r="R43" s="10"/>
      <c r="S43" s="9"/>
      <c r="T43" s="9"/>
    </row>
    <row r="44" spans="3:20" x14ac:dyDescent="0.4">
      <c r="C44" s="122"/>
      <c r="D44" s="123"/>
      <c r="E44" s="10"/>
      <c r="F44" s="124"/>
      <c r="G44" s="125"/>
      <c r="H44" s="9"/>
      <c r="I44" s="10"/>
      <c r="J44" s="10"/>
      <c r="K44" s="124"/>
      <c r="L44" s="125"/>
      <c r="M44" s="9"/>
      <c r="N44" s="10"/>
      <c r="O44" s="11"/>
      <c r="P44" s="126"/>
      <c r="Q44" s="127"/>
      <c r="R44" s="10"/>
      <c r="S44" s="126"/>
      <c r="T44" s="127"/>
    </row>
    <row r="45" spans="3:20" ht="4.5" customHeight="1" x14ac:dyDescent="0.4">
      <c r="C45" s="14"/>
      <c r="D45" s="14"/>
      <c r="E45" s="15"/>
      <c r="F45" s="9"/>
      <c r="G45" s="9"/>
      <c r="H45" s="9"/>
      <c r="I45" s="10"/>
      <c r="J45" s="10"/>
      <c r="K45" s="9"/>
      <c r="L45" s="9"/>
      <c r="M45" s="9"/>
      <c r="N45" s="10"/>
      <c r="O45" s="11"/>
      <c r="P45" s="9"/>
      <c r="Q45" s="9"/>
      <c r="R45" s="10"/>
      <c r="S45" s="9"/>
      <c r="T45" s="9"/>
    </row>
    <row r="46" spans="3:20" x14ac:dyDescent="0.4">
      <c r="C46" s="122"/>
      <c r="D46" s="123"/>
      <c r="E46" s="10"/>
      <c r="F46" s="124"/>
      <c r="G46" s="125"/>
      <c r="H46" s="9"/>
      <c r="I46" s="10"/>
      <c r="J46" s="10"/>
      <c r="K46" s="124"/>
      <c r="L46" s="125"/>
      <c r="M46" s="9"/>
      <c r="N46" s="10"/>
      <c r="O46" s="11"/>
      <c r="P46" s="126"/>
      <c r="Q46" s="127"/>
      <c r="R46" s="10"/>
      <c r="S46" s="126"/>
      <c r="T46" s="127"/>
    </row>
    <row r="47" spans="3:20" ht="4.5" customHeight="1" x14ac:dyDescent="0.4">
      <c r="C47" s="14"/>
      <c r="D47" s="14"/>
      <c r="E47" s="15"/>
      <c r="F47" s="9"/>
      <c r="G47" s="9"/>
      <c r="H47" s="9"/>
      <c r="I47" s="10"/>
      <c r="J47" s="10"/>
      <c r="K47" s="9"/>
      <c r="L47" s="9"/>
      <c r="M47" s="9"/>
      <c r="N47" s="10"/>
      <c r="O47" s="11"/>
      <c r="P47" s="9"/>
      <c r="Q47" s="9"/>
      <c r="R47" s="10"/>
      <c r="S47" s="9"/>
      <c r="T47" s="9"/>
    </row>
    <row r="48" spans="3:20" x14ac:dyDescent="0.4">
      <c r="C48" s="122"/>
      <c r="D48" s="123"/>
      <c r="E48" s="10"/>
      <c r="F48" s="124"/>
      <c r="G48" s="125"/>
      <c r="H48" s="9"/>
      <c r="I48" s="10"/>
      <c r="J48" s="10"/>
      <c r="K48" s="124"/>
      <c r="L48" s="125"/>
      <c r="M48" s="9"/>
      <c r="N48" s="10"/>
      <c r="O48" s="11"/>
      <c r="P48" s="126"/>
      <c r="Q48" s="127"/>
      <c r="R48" s="10"/>
      <c r="S48" s="126"/>
      <c r="T48" s="127"/>
    </row>
    <row r="49" spans="2:20" ht="4.5" customHeight="1" x14ac:dyDescent="0.4">
      <c r="C49" s="14"/>
      <c r="D49" s="14"/>
      <c r="E49" s="15"/>
      <c r="F49" s="9"/>
      <c r="G49" s="9"/>
      <c r="H49" s="9"/>
      <c r="I49" s="10"/>
      <c r="J49" s="10"/>
      <c r="K49" s="9"/>
      <c r="L49" s="9"/>
      <c r="M49" s="9"/>
      <c r="N49" s="10"/>
      <c r="O49" s="11"/>
      <c r="P49" s="9"/>
      <c r="Q49" s="9"/>
      <c r="R49" s="10"/>
      <c r="S49" s="9"/>
      <c r="T49" s="9"/>
    </row>
    <row r="50" spans="2:20" x14ac:dyDescent="0.4">
      <c r="C50" s="122"/>
      <c r="D50" s="123"/>
      <c r="E50" s="10"/>
      <c r="F50" s="124"/>
      <c r="G50" s="125"/>
      <c r="H50" s="9"/>
      <c r="I50" s="10"/>
      <c r="J50" s="10"/>
      <c r="K50" s="124"/>
      <c r="L50" s="125"/>
      <c r="M50" s="9"/>
      <c r="N50" s="10"/>
      <c r="O50" s="11"/>
      <c r="P50" s="126"/>
      <c r="Q50" s="127"/>
      <c r="R50" s="10"/>
      <c r="S50" s="126"/>
      <c r="T50" s="127"/>
    </row>
    <row r="51" spans="2:20" ht="3.75" customHeight="1" x14ac:dyDescent="0.4">
      <c r="C51" s="14"/>
      <c r="D51" s="14"/>
      <c r="E51" s="15"/>
      <c r="F51" s="9"/>
      <c r="G51" s="9"/>
      <c r="H51" s="9"/>
      <c r="I51" s="10"/>
      <c r="J51" s="10"/>
      <c r="K51" s="9"/>
      <c r="L51" s="9"/>
      <c r="M51" s="9"/>
      <c r="N51" s="10"/>
      <c r="O51" s="11"/>
      <c r="P51" s="9"/>
      <c r="Q51" s="9"/>
      <c r="R51" s="10"/>
      <c r="S51" s="9"/>
      <c r="T51" s="9"/>
    </row>
    <row r="52" spans="2:20" x14ac:dyDescent="0.4">
      <c r="C52" s="122"/>
      <c r="D52" s="123"/>
      <c r="E52" s="10"/>
      <c r="F52" s="124"/>
      <c r="G52" s="125"/>
      <c r="H52" s="9"/>
      <c r="I52" s="10"/>
      <c r="J52" s="10"/>
      <c r="K52" s="124"/>
      <c r="L52" s="125"/>
      <c r="M52" s="9"/>
      <c r="N52" s="10"/>
      <c r="O52" s="11"/>
      <c r="P52" s="126"/>
      <c r="Q52" s="127"/>
      <c r="R52" s="10"/>
      <c r="S52" s="126"/>
      <c r="T52" s="127"/>
    </row>
    <row r="53" spans="2:20" ht="3" customHeight="1" x14ac:dyDescent="0.4">
      <c r="C53" s="14"/>
      <c r="D53" s="14"/>
      <c r="E53" s="15"/>
      <c r="F53" s="9"/>
      <c r="G53" s="9"/>
      <c r="H53" s="9"/>
      <c r="I53" s="10"/>
      <c r="J53" s="10"/>
      <c r="K53" s="9"/>
      <c r="L53" s="9"/>
      <c r="M53" s="9"/>
      <c r="N53" s="10"/>
      <c r="O53" s="11"/>
      <c r="P53" s="9"/>
      <c r="Q53" s="9"/>
      <c r="R53" s="10"/>
      <c r="S53" s="9"/>
      <c r="T53" s="9"/>
    </row>
    <row r="54" spans="2:20" x14ac:dyDescent="0.4">
      <c r="C54" s="122"/>
      <c r="D54" s="123"/>
      <c r="E54" s="10"/>
      <c r="F54" s="124"/>
      <c r="G54" s="125"/>
      <c r="H54" s="9"/>
      <c r="I54" s="10"/>
      <c r="J54" s="10"/>
      <c r="K54" s="124"/>
      <c r="L54" s="125"/>
      <c r="M54" s="9"/>
      <c r="N54" s="10"/>
      <c r="O54" s="11"/>
      <c r="P54" s="126"/>
      <c r="Q54" s="127"/>
      <c r="R54" s="10"/>
      <c r="S54" s="126"/>
      <c r="T54" s="127"/>
    </row>
    <row r="55" spans="2:20" ht="4.5" customHeight="1" x14ac:dyDescent="0.4">
      <c r="C55" s="14"/>
      <c r="D55" s="14"/>
      <c r="E55" s="15"/>
      <c r="F55" s="9"/>
      <c r="G55" s="9"/>
      <c r="H55" s="9"/>
      <c r="I55" s="10"/>
      <c r="J55" s="10"/>
      <c r="K55" s="9"/>
      <c r="L55" s="9"/>
      <c r="M55" s="9"/>
      <c r="N55" s="10"/>
      <c r="O55" s="11"/>
      <c r="P55" s="9"/>
      <c r="Q55" s="9"/>
      <c r="R55" s="10"/>
      <c r="S55" s="9"/>
      <c r="T55" s="9"/>
    </row>
    <row r="56" spans="2:20" x14ac:dyDescent="0.4">
      <c r="C56" s="122"/>
      <c r="D56" s="123"/>
      <c r="E56" s="10"/>
      <c r="F56" s="124"/>
      <c r="G56" s="125"/>
      <c r="H56" s="9"/>
      <c r="I56" s="10"/>
      <c r="J56" s="10"/>
      <c r="K56" s="124"/>
      <c r="L56" s="125"/>
      <c r="M56" s="9"/>
      <c r="N56" s="10"/>
      <c r="O56" s="11"/>
      <c r="P56" s="126"/>
      <c r="Q56" s="127"/>
      <c r="R56" s="10"/>
      <c r="S56" s="126"/>
      <c r="T56" s="127"/>
    </row>
    <row r="57" spans="2:20" ht="4.5" customHeight="1" x14ac:dyDescent="0.4">
      <c r="C57" s="14"/>
      <c r="D57" s="14"/>
      <c r="E57" s="15"/>
      <c r="F57" s="9"/>
      <c r="G57" s="9"/>
      <c r="H57" s="9"/>
      <c r="I57" s="10"/>
      <c r="J57" s="10"/>
      <c r="K57" s="9"/>
      <c r="L57" s="9"/>
      <c r="M57" s="9"/>
      <c r="N57" s="10"/>
      <c r="O57" s="11"/>
      <c r="P57" s="9"/>
      <c r="Q57" s="9"/>
      <c r="R57" s="10"/>
      <c r="S57" s="9"/>
      <c r="T57" s="9"/>
    </row>
    <row r="58" spans="2:20" x14ac:dyDescent="0.4">
      <c r="C58" s="122"/>
      <c r="D58" s="123"/>
      <c r="E58" s="10"/>
      <c r="F58" s="124"/>
      <c r="G58" s="125"/>
      <c r="H58" s="9"/>
      <c r="I58" s="10"/>
      <c r="J58" s="10"/>
      <c r="K58" s="124"/>
      <c r="L58" s="125"/>
      <c r="M58" s="9"/>
      <c r="N58" s="10"/>
      <c r="O58" s="11"/>
      <c r="P58" s="126"/>
      <c r="Q58" s="127"/>
      <c r="R58" s="10"/>
      <c r="S58" s="126"/>
      <c r="T58" s="127"/>
    </row>
    <row r="59" spans="2:20" ht="4.5" customHeight="1" x14ac:dyDescent="0.4">
      <c r="C59" s="14"/>
      <c r="D59" s="14"/>
      <c r="E59" s="15"/>
      <c r="F59" s="9"/>
      <c r="G59" s="9"/>
      <c r="H59" s="9"/>
      <c r="I59" s="10"/>
      <c r="J59" s="10"/>
      <c r="K59" s="9"/>
      <c r="L59" s="9"/>
      <c r="M59" s="9"/>
      <c r="N59" s="10"/>
      <c r="O59" s="11"/>
      <c r="P59" s="9"/>
      <c r="Q59" s="9"/>
      <c r="R59" s="10"/>
      <c r="S59" s="9"/>
      <c r="T59" s="9"/>
    </row>
    <row r="60" spans="2:20" x14ac:dyDescent="0.4">
      <c r="C60" s="122"/>
      <c r="D60" s="123"/>
      <c r="E60" s="10"/>
      <c r="F60" s="124"/>
      <c r="G60" s="125"/>
      <c r="H60" s="9"/>
      <c r="I60" s="10"/>
      <c r="J60" s="10"/>
      <c r="K60" s="124"/>
      <c r="L60" s="125"/>
      <c r="M60" s="9"/>
      <c r="N60" s="10"/>
      <c r="O60" s="11"/>
      <c r="P60" s="126"/>
      <c r="Q60" s="127"/>
      <c r="R60" s="10"/>
      <c r="S60" s="126"/>
      <c r="T60" s="127"/>
    </row>
    <row r="61" spans="2:20" x14ac:dyDescent="0.4">
      <c r="B61" s="6"/>
      <c r="C61" s="16"/>
      <c r="D61" s="16"/>
      <c r="E61" s="11"/>
      <c r="F61" s="17"/>
      <c r="G61" s="17"/>
      <c r="H61" s="17"/>
      <c r="I61" s="11"/>
      <c r="J61" s="11"/>
      <c r="K61" s="17"/>
      <c r="L61" s="17"/>
      <c r="M61" s="17"/>
      <c r="N61" s="11"/>
      <c r="O61" s="11"/>
      <c r="P61" s="17"/>
      <c r="Q61" s="17"/>
      <c r="R61" s="11"/>
      <c r="S61" s="17"/>
      <c r="T61" s="17"/>
    </row>
    <row r="62" spans="2:20" x14ac:dyDescent="0.4">
      <c r="B62" s="6"/>
      <c r="C62" s="112" t="s">
        <v>46</v>
      </c>
      <c r="D62" s="112"/>
      <c r="E62" s="29"/>
      <c r="F62" s="113">
        <f>IFERROR(SUM(F22:G60)," ")</f>
        <v>0</v>
      </c>
      <c r="G62" s="113"/>
      <c r="H62" s="52"/>
      <c r="I62" s="53"/>
      <c r="J62" s="53"/>
      <c r="K62" s="113">
        <f>IFERROR(SUM(K22:L60)," ")</f>
        <v>0</v>
      </c>
      <c r="L62" s="113"/>
      <c r="M62" s="17"/>
      <c r="N62" s="29"/>
      <c r="O62" s="29"/>
      <c r="P62" s="114">
        <f>IFERROR(SUM(P22:Q60)," ")</f>
        <v>0</v>
      </c>
      <c r="Q62" s="114"/>
      <c r="R62" s="54"/>
      <c r="S62" s="114">
        <f>IFERROR(SUM(S22:T60)," ")</f>
        <v>0</v>
      </c>
      <c r="T62" s="114"/>
    </row>
    <row r="63" spans="2:20" ht="3" customHeight="1" x14ac:dyDescent="0.4">
      <c r="B63" s="6"/>
      <c r="C63" s="17"/>
      <c r="D63" s="17"/>
      <c r="E63" s="29"/>
      <c r="F63" s="17"/>
      <c r="G63" s="17"/>
      <c r="H63" s="17"/>
      <c r="I63" s="29"/>
      <c r="J63" s="29"/>
      <c r="K63" s="17"/>
      <c r="L63" s="17"/>
      <c r="M63" s="17"/>
      <c r="N63" s="29"/>
      <c r="O63" s="29"/>
      <c r="P63" s="17"/>
      <c r="Q63" s="17"/>
      <c r="R63" s="29"/>
      <c r="S63" s="17"/>
      <c r="T63" s="17"/>
    </row>
    <row r="64" spans="2:20" x14ac:dyDescent="0.4">
      <c r="B64" s="6"/>
      <c r="C64" s="16"/>
      <c r="D64" s="16"/>
      <c r="E64" s="11"/>
      <c r="F64" s="17"/>
      <c r="G64" s="17"/>
      <c r="H64" s="17"/>
      <c r="I64" s="11"/>
      <c r="J64" s="11"/>
      <c r="K64" s="120" t="s">
        <v>2</v>
      </c>
      <c r="L64" s="120"/>
      <c r="M64" s="17"/>
      <c r="N64" s="11"/>
      <c r="O64" s="11"/>
      <c r="P64" s="17"/>
      <c r="Q64" s="17"/>
      <c r="R64" s="11"/>
      <c r="S64" s="121" t="s">
        <v>3</v>
      </c>
      <c r="T64" s="121"/>
    </row>
    <row r="65" spans="2:20" ht="5.25" customHeight="1" thickBot="1" x14ac:dyDescent="0.45">
      <c r="B65" s="6"/>
      <c r="C65" s="16"/>
      <c r="D65" s="16"/>
      <c r="E65" s="11"/>
      <c r="F65" s="17"/>
      <c r="G65" s="17"/>
      <c r="H65" s="17"/>
      <c r="I65" s="11"/>
      <c r="J65" s="11"/>
      <c r="K65" s="17"/>
      <c r="L65" s="17"/>
      <c r="M65" s="17"/>
      <c r="N65" s="11"/>
      <c r="O65" s="11"/>
      <c r="P65" s="17"/>
      <c r="Q65" s="17"/>
      <c r="R65" s="11"/>
      <c r="S65" s="17"/>
      <c r="T65" s="17"/>
    </row>
    <row r="66" spans="2:20" ht="17.399999999999999" thickBot="1" x14ac:dyDescent="0.45">
      <c r="B66" s="6"/>
      <c r="C66" s="115" t="s">
        <v>32</v>
      </c>
      <c r="D66" s="115"/>
      <c r="E66" s="115"/>
      <c r="F66" s="115"/>
      <c r="G66" s="115"/>
      <c r="H66" s="17"/>
      <c r="I66" s="11"/>
      <c r="J66" s="11"/>
      <c r="K66" s="116" t="str">
        <f>IFERROR(SUM(F22:G60)/SUM(K22:L60),"Calculated Cell ")</f>
        <v xml:space="preserve">Calculated Cell </v>
      </c>
      <c r="L66" s="117"/>
      <c r="M66" s="50"/>
      <c r="N66" s="51"/>
      <c r="O66" s="51"/>
      <c r="P66" s="50"/>
      <c r="Q66" s="50"/>
      <c r="R66" s="51"/>
      <c r="S66" s="118" t="str">
        <f>IFERROR(SUM(P22:Q60)/SUM(S22:T60),"Calculated Cell ")</f>
        <v xml:space="preserve">Calculated Cell </v>
      </c>
      <c r="T66" s="119"/>
    </row>
    <row r="67" spans="2:20" x14ac:dyDescent="0.4">
      <c r="B67" s="6"/>
      <c r="C67" s="39"/>
      <c r="D67" s="39"/>
      <c r="E67" s="39"/>
      <c r="F67" s="39"/>
      <c r="G67" s="39"/>
      <c r="H67" s="17"/>
      <c r="I67" s="11"/>
      <c r="J67" s="11"/>
      <c r="K67" s="40"/>
      <c r="L67" s="40"/>
      <c r="M67" s="17"/>
      <c r="N67" s="11"/>
      <c r="O67" s="11"/>
      <c r="P67" s="17"/>
      <c r="Q67" s="17"/>
      <c r="R67" s="11"/>
      <c r="S67" s="40"/>
      <c r="T67" s="40"/>
    </row>
    <row r="68" spans="2:20" ht="21" customHeight="1" x14ac:dyDescent="0.4">
      <c r="B68" s="129" t="s">
        <v>47</v>
      </c>
      <c r="C68" s="129"/>
      <c r="D68" s="129"/>
      <c r="E68" s="11"/>
      <c r="F68" s="17"/>
      <c r="G68" s="17"/>
      <c r="H68" s="17"/>
      <c r="I68" s="11"/>
      <c r="J68" s="11"/>
      <c r="K68" s="17"/>
      <c r="L68" s="17"/>
      <c r="M68" s="17"/>
      <c r="N68" s="11"/>
      <c r="O68" s="11"/>
      <c r="P68" s="17"/>
      <c r="Q68" s="17"/>
      <c r="R68" s="11"/>
      <c r="S68" s="17"/>
      <c r="T68" s="17"/>
    </row>
    <row r="69" spans="2:20" ht="9.75" customHeight="1" x14ac:dyDescent="0.4">
      <c r="B69" s="6"/>
      <c r="C69" s="16"/>
      <c r="D69" s="16"/>
      <c r="E69" s="11"/>
      <c r="F69" s="17"/>
      <c r="G69" s="17"/>
      <c r="H69" s="17"/>
      <c r="I69" s="11"/>
      <c r="J69" s="11"/>
      <c r="K69" s="17"/>
      <c r="L69" s="17"/>
      <c r="M69" s="17"/>
      <c r="N69" s="11"/>
      <c r="O69" s="11"/>
      <c r="P69" s="17"/>
      <c r="Q69" s="17"/>
      <c r="R69" s="11"/>
      <c r="S69" s="17"/>
      <c r="T69" s="17"/>
    </row>
    <row r="70" spans="2:20" ht="16.5" customHeight="1" x14ac:dyDescent="0.4">
      <c r="B70" s="6"/>
      <c r="C70" s="136" t="str">
        <f>Calculations!I173</f>
        <v>Participation Proportionality</v>
      </c>
      <c r="D70" s="136"/>
      <c r="E70" s="136"/>
      <c r="F70" s="136"/>
      <c r="G70" s="136"/>
      <c r="H70" s="17"/>
      <c r="I70" s="31"/>
      <c r="J70" s="31"/>
      <c r="K70" s="30"/>
      <c r="L70" s="30"/>
      <c r="M70" s="30"/>
      <c r="N70" s="31"/>
      <c r="O70" s="31"/>
      <c r="P70" s="30"/>
      <c r="Q70" s="30"/>
      <c r="R70" s="31"/>
      <c r="S70" s="30"/>
      <c r="T70" s="30"/>
    </row>
    <row r="71" spans="2:20" x14ac:dyDescent="0.4">
      <c r="B71" s="6"/>
      <c r="C71" s="136"/>
      <c r="D71" s="136"/>
      <c r="E71" s="136"/>
      <c r="F71" s="136"/>
      <c r="G71" s="136"/>
      <c r="H71" s="17"/>
      <c r="I71" s="31"/>
      <c r="J71" s="31"/>
      <c r="K71" s="17"/>
      <c r="L71" s="17"/>
      <c r="M71" s="17"/>
      <c r="N71" s="11"/>
      <c r="O71" s="11"/>
      <c r="P71" s="17"/>
      <c r="Q71" s="17"/>
      <c r="R71" s="11"/>
      <c r="S71" s="17"/>
      <c r="T71" s="30"/>
    </row>
    <row r="72" spans="2:20" ht="4.5" customHeight="1" x14ac:dyDescent="0.4">
      <c r="B72" s="6"/>
      <c r="C72" s="136"/>
      <c r="D72" s="136"/>
      <c r="E72" s="136"/>
      <c r="F72" s="136"/>
      <c r="G72" s="136"/>
      <c r="H72" s="17"/>
      <c r="I72" s="31"/>
      <c r="J72" s="31"/>
      <c r="K72" s="17"/>
      <c r="L72" s="17"/>
      <c r="M72" s="17"/>
      <c r="N72" s="11"/>
      <c r="O72" s="11"/>
      <c r="P72" s="17"/>
      <c r="Q72" s="17"/>
      <c r="R72" s="11"/>
      <c r="S72" s="17"/>
      <c r="T72" s="30"/>
    </row>
    <row r="73" spans="2:20" ht="4.5" customHeight="1" x14ac:dyDescent="0.4">
      <c r="B73" s="6"/>
      <c r="C73" s="16"/>
      <c r="D73" s="16"/>
      <c r="E73" s="11"/>
      <c r="F73" s="17"/>
      <c r="G73" s="17"/>
      <c r="H73" s="17"/>
      <c r="I73" s="31"/>
      <c r="J73" s="31"/>
      <c r="K73" s="17"/>
      <c r="L73" s="17"/>
      <c r="M73" s="17"/>
      <c r="N73" s="11"/>
      <c r="O73" s="11"/>
      <c r="P73" s="17"/>
      <c r="Q73" s="17"/>
      <c r="R73" s="11"/>
      <c r="S73" s="17"/>
      <c r="T73" s="30"/>
    </row>
    <row r="74" spans="2:20" x14ac:dyDescent="0.4">
      <c r="B74" s="6"/>
      <c r="C74" s="135" t="str">
        <f>Calculations!I174</f>
        <v>Participation Proportionality</v>
      </c>
      <c r="D74" s="135"/>
      <c r="E74" s="135"/>
      <c r="F74" s="135"/>
      <c r="G74" s="135"/>
      <c r="H74" s="17"/>
      <c r="I74" s="31"/>
      <c r="J74" s="31"/>
      <c r="K74" s="17"/>
      <c r="L74" s="17"/>
      <c r="M74" s="17"/>
      <c r="N74" s="11"/>
      <c r="O74" s="11"/>
      <c r="P74" s="17"/>
      <c r="Q74" s="17"/>
      <c r="R74" s="11"/>
      <c r="S74" s="17"/>
      <c r="T74" s="30"/>
    </row>
    <row r="75" spans="2:20" x14ac:dyDescent="0.4">
      <c r="B75" s="6"/>
      <c r="C75" s="135"/>
      <c r="D75" s="135"/>
      <c r="E75" s="135"/>
      <c r="F75" s="135"/>
      <c r="G75" s="135"/>
      <c r="H75" s="17"/>
      <c r="I75" s="31"/>
      <c r="J75" s="31"/>
      <c r="K75" s="17"/>
      <c r="L75" s="17"/>
      <c r="M75" s="17"/>
      <c r="N75" s="11"/>
      <c r="O75" s="11"/>
      <c r="P75" s="17"/>
      <c r="Q75" s="17"/>
      <c r="R75" s="11"/>
      <c r="S75" s="17"/>
      <c r="T75" s="30"/>
    </row>
    <row r="76" spans="2:20" ht="57.75" customHeight="1" x14ac:dyDescent="0.4">
      <c r="B76" s="6"/>
      <c r="C76" s="135"/>
      <c r="D76" s="135"/>
      <c r="E76" s="135"/>
      <c r="F76" s="135"/>
      <c r="G76" s="135"/>
      <c r="H76" s="17"/>
      <c r="I76" s="31"/>
      <c r="J76" s="31"/>
      <c r="K76" s="17"/>
      <c r="L76" s="17"/>
      <c r="M76" s="17"/>
      <c r="N76" s="11"/>
      <c r="O76" s="11"/>
      <c r="P76" s="17"/>
      <c r="Q76" s="17"/>
      <c r="R76" s="11"/>
      <c r="S76" s="17"/>
      <c r="T76" s="30"/>
    </row>
    <row r="77" spans="2:20" x14ac:dyDescent="0.4">
      <c r="B77" s="6"/>
      <c r="C77" s="135"/>
      <c r="D77" s="135"/>
      <c r="E77" s="135"/>
      <c r="F77" s="135"/>
      <c r="G77" s="135"/>
      <c r="H77" s="17"/>
      <c r="I77" s="31"/>
      <c r="J77" s="31"/>
      <c r="K77" s="17"/>
      <c r="L77" s="17"/>
      <c r="M77" s="17"/>
      <c r="N77" s="11"/>
      <c r="O77" s="11"/>
      <c r="P77" s="17"/>
      <c r="Q77" s="17"/>
      <c r="R77" s="11"/>
      <c r="S77" s="17"/>
      <c r="T77" s="30"/>
    </row>
    <row r="78" spans="2:20" x14ac:dyDescent="0.4">
      <c r="B78" s="6"/>
      <c r="C78" s="135"/>
      <c r="D78" s="135"/>
      <c r="E78" s="135"/>
      <c r="F78" s="135"/>
      <c r="G78" s="135"/>
      <c r="H78" s="17"/>
      <c r="I78" s="31"/>
      <c r="J78" s="31"/>
      <c r="K78" s="17"/>
      <c r="L78" s="17"/>
      <c r="M78" s="17"/>
      <c r="N78" s="11"/>
      <c r="O78" s="11"/>
      <c r="P78" s="17"/>
      <c r="Q78" s="17"/>
      <c r="R78" s="11"/>
      <c r="S78" s="17"/>
      <c r="T78" s="30"/>
    </row>
    <row r="79" spans="2:20" ht="33.75" customHeight="1" x14ac:dyDescent="0.4">
      <c r="C79" s="135"/>
      <c r="D79" s="135"/>
      <c r="E79" s="135"/>
      <c r="F79" s="135"/>
      <c r="G79" s="135"/>
      <c r="H79" s="19"/>
      <c r="I79" s="32"/>
      <c r="J79" s="32"/>
      <c r="K79" s="33"/>
      <c r="L79" s="33"/>
      <c r="M79" s="33"/>
      <c r="N79" s="32"/>
      <c r="O79" s="32"/>
      <c r="P79" s="33"/>
      <c r="Q79" s="33"/>
      <c r="R79" s="32"/>
      <c r="S79" s="33"/>
      <c r="T79" s="33"/>
    </row>
    <row r="80" spans="2:20" ht="22.5" customHeight="1" x14ac:dyDescent="0.4">
      <c r="C80" s="14"/>
      <c r="D80" s="14"/>
      <c r="E80" s="15"/>
      <c r="F80" s="19"/>
      <c r="G80" s="19"/>
      <c r="H80" s="19"/>
      <c r="I80" s="15"/>
      <c r="J80" s="15"/>
      <c r="K80" s="19"/>
      <c r="L80" s="19"/>
      <c r="M80" s="19"/>
      <c r="N80" s="15"/>
      <c r="O80" s="20"/>
      <c r="P80" s="19"/>
      <c r="Q80" s="19"/>
      <c r="R80" s="15"/>
      <c r="S80" s="19"/>
      <c r="T80" s="19"/>
    </row>
    <row r="81" spans="2:21" ht="9" customHeight="1" x14ac:dyDescent="0.4">
      <c r="D81" s="21"/>
      <c r="E81" s="21"/>
      <c r="F81" s="21"/>
      <c r="G81" s="21"/>
      <c r="H81" s="21"/>
      <c r="I81" s="21"/>
      <c r="J81" s="21"/>
      <c r="K81" s="21"/>
      <c r="L81" s="21"/>
      <c r="M81" s="21"/>
      <c r="N81" s="21"/>
      <c r="O81" s="22"/>
      <c r="P81" s="21"/>
      <c r="Q81" s="21"/>
      <c r="R81" s="21"/>
      <c r="S81" s="21"/>
    </row>
    <row r="82" spans="2:21" x14ac:dyDescent="0.4">
      <c r="D82" s="21"/>
      <c r="E82" s="21"/>
      <c r="F82" s="21"/>
      <c r="G82" s="21"/>
      <c r="H82" s="21"/>
      <c r="I82" s="21"/>
      <c r="J82" s="21"/>
      <c r="K82" s="21"/>
      <c r="L82" s="21"/>
      <c r="M82" s="21"/>
      <c r="N82" s="21"/>
      <c r="O82" s="22"/>
      <c r="P82" s="21"/>
      <c r="Q82" s="21"/>
      <c r="R82" s="21"/>
      <c r="S82" s="21"/>
    </row>
    <row r="83" spans="2:21" ht="8.25" customHeight="1" x14ac:dyDescent="0.4">
      <c r="B83" s="101" t="s">
        <v>5</v>
      </c>
      <c r="C83" s="101"/>
      <c r="D83" s="101"/>
      <c r="E83" s="101"/>
      <c r="F83" s="101"/>
      <c r="G83" s="101"/>
      <c r="H83" s="18"/>
      <c r="I83" s="18"/>
      <c r="J83" s="18"/>
      <c r="K83" s="18"/>
      <c r="L83" s="18"/>
      <c r="M83" s="18"/>
      <c r="N83" s="18"/>
      <c r="O83" s="18"/>
      <c r="P83" s="18"/>
      <c r="Q83" s="18"/>
      <c r="R83" s="18"/>
      <c r="S83" s="18"/>
    </row>
    <row r="84" spans="2:21" ht="16.95" customHeight="1" thickBot="1" x14ac:dyDescent="0.45">
      <c r="B84" s="102"/>
      <c r="C84" s="102"/>
      <c r="D84" s="102"/>
      <c r="E84" s="102"/>
      <c r="F84" s="102"/>
      <c r="G84" s="102"/>
      <c r="H84" s="34"/>
      <c r="I84" s="34"/>
      <c r="J84" s="34"/>
      <c r="K84" s="34"/>
      <c r="L84" s="34"/>
      <c r="M84" s="34"/>
      <c r="N84" s="34"/>
      <c r="O84" s="35"/>
      <c r="P84" s="34"/>
      <c r="Q84" s="34"/>
      <c r="R84" s="34"/>
      <c r="S84" s="34"/>
      <c r="T84" s="34"/>
      <c r="U84" s="34"/>
    </row>
    <row r="85" spans="2:21" ht="5.25" customHeight="1" x14ac:dyDescent="0.4"/>
    <row r="86" spans="2:21" ht="19.2" x14ac:dyDescent="0.45">
      <c r="B86" s="38" t="s">
        <v>33</v>
      </c>
    </row>
    <row r="87" spans="2:21" ht="9" customHeight="1" x14ac:dyDescent="0.45">
      <c r="B87" s="38"/>
    </row>
    <row r="88" spans="2:21" ht="19.2" x14ac:dyDescent="0.45">
      <c r="B88" s="130" t="s">
        <v>34</v>
      </c>
      <c r="C88" s="130"/>
      <c r="D88" s="130"/>
      <c r="F88" s="131" t="str">
        <f>IFERROR(Calculations!I169,"Calculated Cell")</f>
        <v>Calculated Cell</v>
      </c>
      <c r="G88" s="132"/>
      <c r="H88" s="132"/>
      <c r="I88" s="132"/>
      <c r="J88" s="132"/>
      <c r="K88" s="133"/>
    </row>
    <row r="89" spans="2:21" ht="19.2" x14ac:dyDescent="0.45">
      <c r="B89" s="38"/>
    </row>
    <row r="90" spans="2:21" ht="19.2" x14ac:dyDescent="0.45">
      <c r="B90" s="130" t="s">
        <v>35</v>
      </c>
      <c r="C90" s="130"/>
      <c r="D90" s="130"/>
    </row>
    <row r="91" spans="2:21" ht="6.75" customHeight="1" x14ac:dyDescent="0.45">
      <c r="B91" s="38"/>
    </row>
    <row r="92" spans="2:21" ht="17.25" customHeight="1" x14ac:dyDescent="0.4">
      <c r="B92" s="134" t="str">
        <f>CONCATENATE("List all sports or levels of competition added and dropped for ", F88," during the last five years.")</f>
        <v>List all sports or levels of competition added and dropped for Calculated Cell during the last five years.</v>
      </c>
      <c r="C92" s="134"/>
      <c r="D92" s="134"/>
      <c r="F92" s="111" t="s">
        <v>36</v>
      </c>
      <c r="G92" s="111"/>
      <c r="H92" s="111"/>
      <c r="I92" s="111"/>
      <c r="J92" s="111"/>
      <c r="K92" s="111"/>
      <c r="L92" s="111"/>
      <c r="M92" s="41"/>
      <c r="N92" s="41"/>
      <c r="O92" s="42"/>
      <c r="P92" s="111" t="s">
        <v>37</v>
      </c>
      <c r="Q92" s="111"/>
      <c r="R92" s="111"/>
      <c r="S92" s="111"/>
      <c r="T92" s="111"/>
    </row>
    <row r="93" spans="2:21" ht="7.5" customHeight="1" x14ac:dyDescent="0.4">
      <c r="B93" s="134"/>
      <c r="C93" s="134"/>
      <c r="D93" s="134"/>
    </row>
    <row r="94" spans="2:21" ht="17.25" customHeight="1" x14ac:dyDescent="0.4">
      <c r="B94" s="134"/>
      <c r="C94" s="134"/>
      <c r="D94" s="134"/>
      <c r="F94" s="100"/>
      <c r="G94" s="100"/>
      <c r="H94" s="100"/>
      <c r="I94" s="100"/>
      <c r="J94" s="100"/>
      <c r="K94" s="100"/>
      <c r="L94" s="100"/>
      <c r="M94" s="15"/>
      <c r="N94" s="15"/>
      <c r="O94" s="20"/>
      <c r="P94" s="100"/>
      <c r="Q94" s="100"/>
      <c r="R94" s="100"/>
      <c r="S94" s="100"/>
      <c r="T94" s="100"/>
    </row>
    <row r="95" spans="2:21" ht="5.25" customHeight="1" x14ac:dyDescent="0.4">
      <c r="B95" s="134"/>
      <c r="C95" s="134"/>
      <c r="D95" s="134"/>
      <c r="F95" s="15"/>
      <c r="G95" s="15"/>
      <c r="H95" s="15"/>
      <c r="I95" s="15"/>
      <c r="J95" s="15"/>
      <c r="K95" s="15"/>
      <c r="L95" s="15"/>
      <c r="M95" s="15"/>
      <c r="N95" s="15"/>
      <c r="O95" s="20"/>
      <c r="P95" s="15"/>
      <c r="Q95" s="15"/>
      <c r="R95" s="15"/>
      <c r="S95" s="15"/>
      <c r="T95" s="15"/>
    </row>
    <row r="96" spans="2:21" ht="17.25" customHeight="1" x14ac:dyDescent="0.4">
      <c r="B96" s="134"/>
      <c r="C96" s="134"/>
      <c r="D96" s="134"/>
      <c r="F96" s="100"/>
      <c r="G96" s="100"/>
      <c r="H96" s="100"/>
      <c r="I96" s="100"/>
      <c r="J96" s="100"/>
      <c r="K96" s="100"/>
      <c r="L96" s="100"/>
      <c r="M96" s="15"/>
      <c r="N96" s="15"/>
      <c r="O96" s="20"/>
      <c r="P96" s="100"/>
      <c r="Q96" s="100"/>
      <c r="R96" s="100"/>
      <c r="S96" s="100"/>
      <c r="T96" s="100"/>
    </row>
    <row r="97" spans="2:20" ht="6" customHeight="1" x14ac:dyDescent="0.4">
      <c r="B97" s="134"/>
      <c r="C97" s="134"/>
      <c r="D97" s="134"/>
      <c r="F97" s="15"/>
      <c r="G97" s="15"/>
      <c r="H97" s="15"/>
      <c r="I97" s="15"/>
      <c r="J97" s="15"/>
      <c r="K97" s="15"/>
      <c r="L97" s="15"/>
      <c r="M97" s="15"/>
      <c r="N97" s="15"/>
      <c r="O97" s="20"/>
      <c r="P97" s="15"/>
      <c r="Q97" s="15"/>
      <c r="R97" s="15"/>
      <c r="S97" s="15"/>
      <c r="T97" s="15"/>
    </row>
    <row r="98" spans="2:20" ht="17.25" customHeight="1" x14ac:dyDescent="0.4">
      <c r="B98" s="134"/>
      <c r="C98" s="134"/>
      <c r="D98" s="134"/>
      <c r="F98" s="100"/>
      <c r="G98" s="100"/>
      <c r="H98" s="100"/>
      <c r="I98" s="100"/>
      <c r="J98" s="100"/>
      <c r="K98" s="100"/>
      <c r="L98" s="100"/>
      <c r="M98" s="15"/>
      <c r="N98" s="15"/>
      <c r="O98" s="20"/>
      <c r="P98" s="100"/>
      <c r="Q98" s="100"/>
      <c r="R98" s="100"/>
      <c r="S98" s="100"/>
      <c r="T98" s="100"/>
    </row>
    <row r="99" spans="2:20" ht="8.25" customHeight="1" x14ac:dyDescent="0.4">
      <c r="B99" s="134"/>
      <c r="C99" s="134"/>
      <c r="D99" s="134"/>
      <c r="F99" s="15"/>
      <c r="G99" s="15"/>
      <c r="H99" s="15"/>
      <c r="I99" s="15"/>
      <c r="J99" s="15"/>
      <c r="K99" s="15"/>
      <c r="L99" s="15"/>
      <c r="M99" s="15"/>
      <c r="N99" s="15"/>
      <c r="O99" s="20"/>
      <c r="P99" s="15"/>
      <c r="Q99" s="15"/>
      <c r="R99" s="15"/>
      <c r="S99" s="15"/>
      <c r="T99" s="15"/>
    </row>
    <row r="100" spans="2:20" ht="17.25" customHeight="1" x14ac:dyDescent="0.4">
      <c r="B100" s="134"/>
      <c r="C100" s="134"/>
      <c r="D100" s="134"/>
      <c r="F100" s="100"/>
      <c r="G100" s="100"/>
      <c r="H100" s="100"/>
      <c r="I100" s="100"/>
      <c r="J100" s="100"/>
      <c r="K100" s="100"/>
      <c r="L100" s="100"/>
      <c r="M100" s="15"/>
      <c r="N100" s="15"/>
      <c r="O100" s="20"/>
      <c r="P100" s="100"/>
      <c r="Q100" s="100"/>
      <c r="R100" s="100"/>
      <c r="S100" s="100"/>
      <c r="T100" s="100"/>
    </row>
    <row r="101" spans="2:20" ht="6.75" customHeight="1" x14ac:dyDescent="0.4">
      <c r="B101" s="134"/>
      <c r="C101" s="134"/>
      <c r="D101" s="134"/>
      <c r="F101" s="15"/>
      <c r="G101" s="15"/>
      <c r="H101" s="15"/>
      <c r="I101" s="15"/>
      <c r="J101" s="15"/>
      <c r="K101" s="15"/>
      <c r="L101" s="15"/>
      <c r="M101" s="15"/>
      <c r="N101" s="15"/>
      <c r="O101" s="20"/>
      <c r="P101" s="15"/>
      <c r="Q101" s="15"/>
      <c r="R101" s="15"/>
      <c r="S101" s="15"/>
      <c r="T101" s="15"/>
    </row>
    <row r="102" spans="2:20" ht="17.25" customHeight="1" x14ac:dyDescent="0.4">
      <c r="B102" s="134"/>
      <c r="C102" s="134"/>
      <c r="D102" s="134"/>
      <c r="F102" s="100"/>
      <c r="G102" s="100"/>
      <c r="H102" s="100"/>
      <c r="I102" s="100"/>
      <c r="J102" s="100"/>
      <c r="K102" s="100"/>
      <c r="L102" s="100"/>
      <c r="M102" s="15"/>
      <c r="N102" s="15"/>
      <c r="O102" s="20"/>
      <c r="P102" s="100"/>
      <c r="Q102" s="100"/>
      <c r="R102" s="100"/>
      <c r="S102" s="100"/>
      <c r="T102" s="100"/>
    </row>
    <row r="103" spans="2:20" ht="6.75" customHeight="1" x14ac:dyDescent="0.4">
      <c r="B103" s="134"/>
      <c r="C103" s="134"/>
      <c r="D103" s="134"/>
      <c r="F103" s="15"/>
      <c r="G103" s="15"/>
      <c r="H103" s="15"/>
      <c r="I103" s="15"/>
      <c r="J103" s="15"/>
      <c r="K103" s="15"/>
      <c r="L103" s="15"/>
      <c r="M103" s="15"/>
      <c r="N103" s="15"/>
      <c r="O103" s="20"/>
      <c r="P103" s="15"/>
      <c r="Q103" s="15"/>
      <c r="R103" s="15"/>
      <c r="S103" s="15"/>
      <c r="T103" s="15"/>
    </row>
    <row r="104" spans="2:20" ht="19.2" x14ac:dyDescent="0.45">
      <c r="B104" s="38"/>
      <c r="F104" s="100"/>
      <c r="G104" s="100"/>
      <c r="H104" s="100"/>
      <c r="I104" s="100"/>
      <c r="J104" s="100"/>
      <c r="K104" s="100"/>
      <c r="L104" s="100"/>
      <c r="M104" s="15"/>
      <c r="N104" s="15"/>
      <c r="O104" s="20"/>
      <c r="P104" s="100"/>
      <c r="Q104" s="100"/>
      <c r="R104" s="100"/>
      <c r="S104" s="100"/>
      <c r="T104" s="100"/>
    </row>
    <row r="105" spans="2:20" ht="6" customHeight="1" x14ac:dyDescent="0.45">
      <c r="B105" s="38"/>
      <c r="F105" s="15"/>
      <c r="G105" s="15"/>
      <c r="H105" s="15"/>
      <c r="I105" s="15"/>
      <c r="J105" s="15"/>
      <c r="K105" s="15"/>
      <c r="L105" s="15"/>
      <c r="M105" s="15"/>
      <c r="N105" s="15"/>
      <c r="O105" s="20"/>
      <c r="P105" s="15"/>
      <c r="Q105" s="15"/>
      <c r="R105" s="15"/>
      <c r="S105" s="15"/>
      <c r="T105" s="15"/>
    </row>
    <row r="106" spans="2:20" ht="19.2" x14ac:dyDescent="0.45">
      <c r="B106" s="38"/>
      <c r="F106" s="100"/>
      <c r="G106" s="100"/>
      <c r="H106" s="100"/>
      <c r="I106" s="100"/>
      <c r="J106" s="100"/>
      <c r="K106" s="100"/>
      <c r="L106" s="100"/>
      <c r="M106" s="15"/>
      <c r="N106" s="15"/>
      <c r="O106" s="20"/>
      <c r="P106" s="100"/>
      <c r="Q106" s="100"/>
      <c r="R106" s="100"/>
      <c r="S106" s="100"/>
      <c r="T106" s="100"/>
    </row>
    <row r="107" spans="2:20" ht="6.75" customHeight="1" x14ac:dyDescent="0.4">
      <c r="F107" s="15"/>
      <c r="G107" s="15"/>
      <c r="H107" s="15"/>
      <c r="I107" s="15"/>
      <c r="J107" s="15"/>
      <c r="K107" s="15"/>
      <c r="L107" s="15"/>
      <c r="M107" s="15"/>
      <c r="N107" s="15"/>
      <c r="O107" s="20"/>
      <c r="P107" s="15"/>
      <c r="Q107" s="15"/>
      <c r="R107" s="15"/>
      <c r="S107" s="15"/>
      <c r="T107" s="15"/>
    </row>
    <row r="108" spans="2:20" x14ac:dyDescent="0.4">
      <c r="F108" s="100"/>
      <c r="G108" s="100"/>
      <c r="H108" s="100"/>
      <c r="I108" s="100"/>
      <c r="J108" s="100"/>
      <c r="K108" s="100"/>
      <c r="L108" s="100"/>
      <c r="M108" s="15"/>
      <c r="N108" s="15"/>
      <c r="O108" s="20"/>
      <c r="P108" s="100"/>
      <c r="Q108" s="100"/>
      <c r="R108" s="100"/>
      <c r="S108" s="100"/>
      <c r="T108" s="100"/>
    </row>
    <row r="109" spans="2:20" ht="6.75" customHeight="1" x14ac:dyDescent="0.4">
      <c r="F109" s="15"/>
      <c r="G109" s="15"/>
      <c r="H109" s="15"/>
      <c r="I109" s="15"/>
      <c r="J109" s="15"/>
      <c r="K109" s="15"/>
      <c r="L109" s="15"/>
      <c r="M109" s="15"/>
      <c r="N109" s="15"/>
      <c r="O109" s="20"/>
      <c r="P109" s="15"/>
      <c r="Q109" s="15"/>
      <c r="R109" s="15"/>
      <c r="S109" s="15"/>
      <c r="T109" s="15"/>
    </row>
    <row r="110" spans="2:20" x14ac:dyDescent="0.4">
      <c r="F110" s="100"/>
      <c r="G110" s="100"/>
      <c r="H110" s="100"/>
      <c r="I110" s="100"/>
      <c r="J110" s="100"/>
      <c r="K110" s="100"/>
      <c r="L110" s="100"/>
      <c r="M110" s="15"/>
      <c r="N110" s="15"/>
      <c r="O110" s="20"/>
      <c r="P110" s="100"/>
      <c r="Q110" s="100"/>
      <c r="R110" s="100"/>
      <c r="S110" s="100"/>
      <c r="T110" s="100"/>
    </row>
    <row r="111" spans="2:20" ht="6.75" customHeight="1" x14ac:dyDescent="0.4">
      <c r="F111" s="15"/>
      <c r="G111" s="15"/>
      <c r="H111" s="15"/>
      <c r="I111" s="15"/>
      <c r="J111" s="15"/>
      <c r="K111" s="15"/>
      <c r="L111" s="15"/>
      <c r="M111" s="15"/>
      <c r="N111" s="15"/>
      <c r="O111" s="20"/>
      <c r="P111" s="15"/>
      <c r="Q111" s="15"/>
      <c r="R111" s="15"/>
      <c r="S111" s="15"/>
      <c r="T111" s="15"/>
    </row>
    <row r="112" spans="2:20" x14ac:dyDescent="0.4">
      <c r="F112" s="100"/>
      <c r="G112" s="100"/>
      <c r="H112" s="100"/>
      <c r="I112" s="100"/>
      <c r="J112" s="100"/>
      <c r="K112" s="100"/>
      <c r="L112" s="100"/>
      <c r="M112" s="15"/>
      <c r="N112" s="15"/>
      <c r="O112" s="20"/>
      <c r="P112" s="100"/>
      <c r="Q112" s="100"/>
      <c r="R112" s="100"/>
      <c r="S112" s="100"/>
      <c r="T112" s="100"/>
    </row>
    <row r="114" spans="2:21" ht="24" thickBot="1" x14ac:dyDescent="0.6">
      <c r="B114" s="140" t="s">
        <v>6</v>
      </c>
      <c r="C114" s="140"/>
      <c r="D114" s="140"/>
      <c r="E114" s="140"/>
      <c r="F114" s="140"/>
      <c r="G114" s="140"/>
      <c r="H114" s="140"/>
      <c r="I114" s="140"/>
      <c r="J114" s="140"/>
      <c r="K114" s="34"/>
      <c r="L114" s="34"/>
      <c r="M114" s="34"/>
      <c r="N114" s="34"/>
      <c r="O114" s="35"/>
      <c r="P114" s="34"/>
      <c r="Q114" s="34"/>
      <c r="R114" s="34"/>
      <c r="S114" s="34"/>
      <c r="T114" s="34"/>
      <c r="U114" s="34"/>
    </row>
    <row r="116" spans="2:21" x14ac:dyDescent="0.4">
      <c r="B116" s="103" t="s">
        <v>39</v>
      </c>
      <c r="C116" s="103"/>
      <c r="D116" s="103"/>
      <c r="E116" s="43"/>
      <c r="F116" s="104" t="str">
        <f>IFERROR(Calculations!I169,"Calculated Cell")</f>
        <v>Calculated Cell</v>
      </c>
      <c r="G116" s="105"/>
      <c r="H116" s="105"/>
      <c r="I116" s="105"/>
      <c r="J116" s="105"/>
      <c r="K116" s="106"/>
      <c r="L116" s="44"/>
      <c r="M116" s="44"/>
      <c r="N116" s="44"/>
      <c r="O116" s="4"/>
    </row>
    <row r="119" spans="2:21" x14ac:dyDescent="0.4">
      <c r="B119" s="108" t="s">
        <v>38</v>
      </c>
      <c r="C119" s="108"/>
      <c r="D119" s="108"/>
    </row>
    <row r="121" spans="2:21" x14ac:dyDescent="0.4">
      <c r="B121" s="109" t="s">
        <v>40</v>
      </c>
      <c r="C121" s="109"/>
      <c r="D121" s="109"/>
      <c r="P121" s="110" t="s">
        <v>41</v>
      </c>
      <c r="Q121" s="110"/>
    </row>
    <row r="122" spans="2:21" x14ac:dyDescent="0.4">
      <c r="B122" s="109"/>
      <c r="C122" s="109"/>
      <c r="D122" s="109"/>
      <c r="F122" s="94"/>
      <c r="G122" s="95"/>
      <c r="H122" s="95"/>
      <c r="I122" s="95"/>
      <c r="J122" s="96"/>
      <c r="K122" s="24"/>
      <c r="P122" s="110"/>
      <c r="Q122" s="110"/>
      <c r="S122" s="94"/>
      <c r="T122" s="96"/>
    </row>
    <row r="124" spans="2:21" x14ac:dyDescent="0.4">
      <c r="B124" s="97" t="s">
        <v>42</v>
      </c>
      <c r="C124" s="97"/>
      <c r="D124" s="97"/>
      <c r="E124" s="97"/>
      <c r="F124" s="97"/>
      <c r="G124" s="97"/>
    </row>
    <row r="126" spans="2:21" x14ac:dyDescent="0.4">
      <c r="F126" s="98" t="s">
        <v>43</v>
      </c>
      <c r="G126" s="98"/>
      <c r="H126" s="21"/>
      <c r="I126" s="47"/>
      <c r="J126" s="21"/>
      <c r="K126" s="98" t="s">
        <v>44</v>
      </c>
      <c r="L126" s="98"/>
      <c r="M126" s="21"/>
      <c r="N126" s="47"/>
      <c r="O126" s="22"/>
      <c r="P126" s="98" t="s">
        <v>45</v>
      </c>
      <c r="Q126" s="98"/>
      <c r="R126" s="98"/>
      <c r="S126" s="98"/>
      <c r="T126" s="98"/>
      <c r="U126" s="98"/>
    </row>
    <row r="127" spans="2:21" ht="24" customHeight="1" x14ac:dyDescent="0.4">
      <c r="F127" s="99"/>
      <c r="G127" s="99"/>
      <c r="H127" s="45"/>
      <c r="I127" s="48"/>
      <c r="J127" s="45"/>
      <c r="K127" s="99"/>
      <c r="L127" s="99"/>
      <c r="M127" s="45"/>
      <c r="N127" s="48"/>
      <c r="O127" s="46"/>
      <c r="P127" s="99"/>
      <c r="Q127" s="99"/>
      <c r="R127" s="99"/>
      <c r="S127" s="99"/>
      <c r="T127" s="99"/>
      <c r="U127" s="99"/>
    </row>
    <row r="128" spans="2:21" ht="6.75" customHeight="1" x14ac:dyDescent="0.4">
      <c r="B128" s="84" t="str">
        <f>CONCATENATE("List the top sports requested by ", F116," in this school.")</f>
        <v>List the top sports requested by Calculated Cell in this school.</v>
      </c>
      <c r="C128" s="84"/>
      <c r="D128" s="84"/>
    </row>
    <row r="129" spans="2:21" x14ac:dyDescent="0.4">
      <c r="B129" s="84"/>
      <c r="C129" s="84"/>
      <c r="D129" s="84"/>
      <c r="E129" s="49">
        <v>1</v>
      </c>
      <c r="F129" s="94"/>
      <c r="G129" s="95"/>
      <c r="H129" s="96"/>
      <c r="I129" s="15"/>
      <c r="J129" s="15"/>
      <c r="K129" s="94"/>
      <c r="L129" s="95"/>
      <c r="M129" s="95"/>
      <c r="N129" s="96"/>
      <c r="O129" s="20"/>
      <c r="P129" s="85"/>
      <c r="Q129" s="86"/>
      <c r="R129" s="86"/>
      <c r="S129" s="86"/>
      <c r="T129" s="86"/>
      <c r="U129" s="87"/>
    </row>
    <row r="130" spans="2:21" x14ac:dyDescent="0.4">
      <c r="B130" s="84"/>
      <c r="C130" s="84"/>
      <c r="D130" s="84"/>
      <c r="E130" s="49"/>
      <c r="F130" s="15"/>
      <c r="G130" s="15"/>
      <c r="H130" s="15"/>
      <c r="I130" s="15"/>
      <c r="J130" s="15"/>
      <c r="K130" s="15"/>
      <c r="L130" s="15"/>
      <c r="M130" s="15"/>
      <c r="N130" s="15"/>
      <c r="O130" s="20"/>
      <c r="P130" s="88"/>
      <c r="Q130" s="89"/>
      <c r="R130" s="89"/>
      <c r="S130" s="89"/>
      <c r="T130" s="89"/>
      <c r="U130" s="90"/>
    </row>
    <row r="131" spans="2:21" x14ac:dyDescent="0.4">
      <c r="B131" s="84"/>
      <c r="C131" s="84"/>
      <c r="D131" s="84"/>
      <c r="E131" s="49"/>
      <c r="F131" s="15"/>
      <c r="G131" s="15"/>
      <c r="H131" s="15"/>
      <c r="I131" s="15"/>
      <c r="J131" s="15"/>
      <c r="K131" s="15"/>
      <c r="L131" s="15"/>
      <c r="M131" s="15"/>
      <c r="N131" s="15"/>
      <c r="O131" s="20"/>
      <c r="P131" s="88"/>
      <c r="Q131" s="89"/>
      <c r="R131" s="89"/>
      <c r="S131" s="89"/>
      <c r="T131" s="89"/>
      <c r="U131" s="90"/>
    </row>
    <row r="132" spans="2:21" x14ac:dyDescent="0.4">
      <c r="B132" s="84"/>
      <c r="C132" s="84"/>
      <c r="D132" s="84"/>
      <c r="E132" s="49"/>
      <c r="F132" s="15"/>
      <c r="G132" s="15"/>
      <c r="H132" s="15"/>
      <c r="I132" s="15"/>
      <c r="J132" s="15"/>
      <c r="K132" s="15"/>
      <c r="L132" s="15"/>
      <c r="M132" s="15"/>
      <c r="N132" s="15"/>
      <c r="O132" s="20"/>
      <c r="P132" s="88"/>
      <c r="Q132" s="89"/>
      <c r="R132" s="89"/>
      <c r="S132" s="89"/>
      <c r="T132" s="89"/>
      <c r="U132" s="90"/>
    </row>
    <row r="133" spans="2:21" x14ac:dyDescent="0.4">
      <c r="B133" s="84"/>
      <c r="C133" s="84"/>
      <c r="D133" s="84"/>
      <c r="E133" s="49"/>
      <c r="F133" s="15"/>
      <c r="G133" s="15"/>
      <c r="H133" s="15"/>
      <c r="I133" s="15"/>
      <c r="J133" s="15"/>
      <c r="K133" s="15"/>
      <c r="L133" s="15"/>
      <c r="M133" s="15"/>
      <c r="N133" s="15"/>
      <c r="O133" s="20"/>
      <c r="P133" s="88"/>
      <c r="Q133" s="89"/>
      <c r="R133" s="89"/>
      <c r="S133" s="89"/>
      <c r="T133" s="89"/>
      <c r="U133" s="90"/>
    </row>
    <row r="134" spans="2:21" x14ac:dyDescent="0.4">
      <c r="B134" s="84"/>
      <c r="C134" s="84"/>
      <c r="D134" s="84"/>
      <c r="E134" s="49"/>
      <c r="F134" s="15"/>
      <c r="G134" s="15"/>
      <c r="H134" s="15"/>
      <c r="I134" s="15"/>
      <c r="J134" s="15"/>
      <c r="K134" s="15"/>
      <c r="L134" s="15"/>
      <c r="M134" s="15"/>
      <c r="N134" s="15"/>
      <c r="O134" s="20"/>
      <c r="P134" s="88"/>
      <c r="Q134" s="89"/>
      <c r="R134" s="89"/>
      <c r="S134" s="89"/>
      <c r="T134" s="89"/>
      <c r="U134" s="90"/>
    </row>
    <row r="135" spans="2:21" x14ac:dyDescent="0.4">
      <c r="B135" s="84"/>
      <c r="C135" s="84"/>
      <c r="D135" s="84"/>
      <c r="E135" s="49"/>
      <c r="F135" s="15"/>
      <c r="G135" s="15"/>
      <c r="H135" s="15"/>
      <c r="I135" s="15"/>
      <c r="J135" s="15"/>
      <c r="K135" s="15"/>
      <c r="L135" s="15"/>
      <c r="M135" s="15"/>
      <c r="N135" s="15"/>
      <c r="O135" s="20"/>
      <c r="P135" s="91"/>
      <c r="Q135" s="92"/>
      <c r="R135" s="92"/>
      <c r="S135" s="92"/>
      <c r="T135" s="92"/>
      <c r="U135" s="93"/>
    </row>
    <row r="136" spans="2:21" ht="10.5" customHeight="1" x14ac:dyDescent="0.4">
      <c r="B136" s="84"/>
      <c r="C136" s="84"/>
      <c r="D136" s="84"/>
      <c r="E136" s="49"/>
      <c r="F136" s="15"/>
      <c r="G136" s="15"/>
      <c r="H136" s="15"/>
      <c r="I136" s="15"/>
      <c r="J136" s="15"/>
      <c r="K136" s="15"/>
      <c r="L136" s="15"/>
      <c r="M136" s="15"/>
      <c r="N136" s="15"/>
      <c r="O136" s="20"/>
      <c r="P136" s="23"/>
      <c r="Q136" s="23"/>
      <c r="R136" s="23"/>
      <c r="S136" s="23"/>
      <c r="T136" s="23"/>
      <c r="U136" s="23"/>
    </row>
    <row r="137" spans="2:21" x14ac:dyDescent="0.4">
      <c r="B137" s="84"/>
      <c r="C137" s="84"/>
      <c r="D137" s="84"/>
      <c r="E137" s="49">
        <v>2</v>
      </c>
      <c r="F137" s="94"/>
      <c r="G137" s="95"/>
      <c r="H137" s="96"/>
      <c r="I137" s="15"/>
      <c r="J137" s="15"/>
      <c r="K137" s="94"/>
      <c r="L137" s="95"/>
      <c r="M137" s="95"/>
      <c r="N137" s="96"/>
      <c r="O137" s="20"/>
      <c r="P137" s="85"/>
      <c r="Q137" s="86"/>
      <c r="R137" s="86"/>
      <c r="S137" s="86"/>
      <c r="T137" s="86"/>
      <c r="U137" s="87"/>
    </row>
    <row r="138" spans="2:21" x14ac:dyDescent="0.4">
      <c r="B138" s="84"/>
      <c r="C138" s="84"/>
      <c r="D138" s="84"/>
      <c r="E138" s="49"/>
      <c r="F138" s="15"/>
      <c r="G138" s="15"/>
      <c r="H138" s="15"/>
      <c r="I138" s="15"/>
      <c r="J138" s="15"/>
      <c r="K138" s="15"/>
      <c r="L138" s="15"/>
      <c r="M138" s="15"/>
      <c r="N138" s="15"/>
      <c r="O138" s="20"/>
      <c r="P138" s="88"/>
      <c r="Q138" s="89"/>
      <c r="R138" s="89"/>
      <c r="S138" s="89"/>
      <c r="T138" s="89"/>
      <c r="U138" s="90"/>
    </row>
    <row r="139" spans="2:21" x14ac:dyDescent="0.4">
      <c r="E139" s="49"/>
      <c r="F139" s="15"/>
      <c r="G139" s="15"/>
      <c r="H139" s="15"/>
      <c r="I139" s="15"/>
      <c r="J139" s="15"/>
      <c r="K139" s="15"/>
      <c r="L139" s="15"/>
      <c r="M139" s="15"/>
      <c r="N139" s="15"/>
      <c r="O139" s="20"/>
      <c r="P139" s="88"/>
      <c r="Q139" s="89"/>
      <c r="R139" s="89"/>
      <c r="S139" s="89"/>
      <c r="T139" s="89"/>
      <c r="U139" s="90"/>
    </row>
    <row r="140" spans="2:21" x14ac:dyDescent="0.4">
      <c r="E140" s="49"/>
      <c r="F140" s="15"/>
      <c r="G140" s="15"/>
      <c r="H140" s="15"/>
      <c r="I140" s="15"/>
      <c r="J140" s="15"/>
      <c r="K140" s="15"/>
      <c r="L140" s="15"/>
      <c r="M140" s="15"/>
      <c r="N140" s="15"/>
      <c r="O140" s="20"/>
      <c r="P140" s="88"/>
      <c r="Q140" s="89"/>
      <c r="R140" s="89"/>
      <c r="S140" s="89"/>
      <c r="T140" s="89"/>
      <c r="U140" s="90"/>
    </row>
    <row r="141" spans="2:21" x14ac:dyDescent="0.4">
      <c r="E141" s="49"/>
      <c r="F141" s="15"/>
      <c r="G141" s="15"/>
      <c r="H141" s="15"/>
      <c r="I141" s="15"/>
      <c r="J141" s="15"/>
      <c r="K141" s="15"/>
      <c r="L141" s="15"/>
      <c r="M141" s="15"/>
      <c r="N141" s="15"/>
      <c r="O141" s="20"/>
      <c r="P141" s="88"/>
      <c r="Q141" s="89"/>
      <c r="R141" s="89"/>
      <c r="S141" s="89"/>
      <c r="T141" s="89"/>
      <c r="U141" s="90"/>
    </row>
    <row r="142" spans="2:21" x14ac:dyDescent="0.4">
      <c r="E142" s="49"/>
      <c r="F142" s="15"/>
      <c r="G142" s="15"/>
      <c r="H142" s="15"/>
      <c r="I142" s="15"/>
      <c r="J142" s="15"/>
      <c r="K142" s="15"/>
      <c r="L142" s="15"/>
      <c r="M142" s="15"/>
      <c r="N142" s="15"/>
      <c r="O142" s="20"/>
      <c r="P142" s="88"/>
      <c r="Q142" s="89"/>
      <c r="R142" s="89"/>
      <c r="S142" s="89"/>
      <c r="T142" s="89"/>
      <c r="U142" s="90"/>
    </row>
    <row r="143" spans="2:21" x14ac:dyDescent="0.4">
      <c r="E143" s="49"/>
      <c r="F143" s="15"/>
      <c r="G143" s="15"/>
      <c r="H143" s="15"/>
      <c r="I143" s="15"/>
      <c r="J143" s="15"/>
      <c r="K143" s="15"/>
      <c r="L143" s="15"/>
      <c r="M143" s="15"/>
      <c r="N143" s="15"/>
      <c r="O143" s="20"/>
      <c r="P143" s="91"/>
      <c r="Q143" s="92"/>
      <c r="R143" s="92"/>
      <c r="S143" s="92"/>
      <c r="T143" s="92"/>
      <c r="U143" s="93"/>
    </row>
    <row r="144" spans="2:21" ht="7.5" customHeight="1" x14ac:dyDescent="0.4">
      <c r="E144" s="49"/>
      <c r="F144" s="15"/>
      <c r="G144" s="15"/>
      <c r="H144" s="15"/>
      <c r="I144" s="15"/>
      <c r="J144" s="15"/>
      <c r="K144" s="15"/>
      <c r="L144" s="15"/>
      <c r="M144" s="15"/>
      <c r="N144" s="15"/>
      <c r="O144" s="20"/>
      <c r="P144" s="23"/>
      <c r="Q144" s="23"/>
      <c r="R144" s="23"/>
      <c r="S144" s="23"/>
      <c r="T144" s="23"/>
      <c r="U144" s="23"/>
    </row>
    <row r="145" spans="5:21" x14ac:dyDescent="0.4">
      <c r="E145" s="49">
        <v>3</v>
      </c>
      <c r="F145" s="94"/>
      <c r="G145" s="95"/>
      <c r="H145" s="96"/>
      <c r="I145" s="15"/>
      <c r="J145" s="15"/>
      <c r="K145" s="94"/>
      <c r="L145" s="95"/>
      <c r="M145" s="95"/>
      <c r="N145" s="96"/>
      <c r="O145" s="20"/>
      <c r="P145" s="85"/>
      <c r="Q145" s="86"/>
      <c r="R145" s="86"/>
      <c r="S145" s="86"/>
      <c r="T145" s="86"/>
      <c r="U145" s="87"/>
    </row>
    <row r="146" spans="5:21" x14ac:dyDescent="0.4">
      <c r="E146" s="49"/>
      <c r="F146" s="15"/>
      <c r="G146" s="15"/>
      <c r="H146" s="15"/>
      <c r="I146" s="15"/>
      <c r="J146" s="15"/>
      <c r="K146" s="15"/>
      <c r="L146" s="15"/>
      <c r="M146" s="15"/>
      <c r="N146" s="15"/>
      <c r="O146" s="20"/>
      <c r="P146" s="88"/>
      <c r="Q146" s="89"/>
      <c r="R146" s="89"/>
      <c r="S146" s="89"/>
      <c r="T146" s="89"/>
      <c r="U146" s="90"/>
    </row>
    <row r="147" spans="5:21" x14ac:dyDescent="0.4">
      <c r="E147" s="49"/>
      <c r="F147" s="15"/>
      <c r="G147" s="15"/>
      <c r="H147" s="15"/>
      <c r="I147" s="15"/>
      <c r="J147" s="15"/>
      <c r="K147" s="15"/>
      <c r="L147" s="15"/>
      <c r="M147" s="15"/>
      <c r="N147" s="15"/>
      <c r="O147" s="20"/>
      <c r="P147" s="88"/>
      <c r="Q147" s="89"/>
      <c r="R147" s="89"/>
      <c r="S147" s="89"/>
      <c r="T147" s="89"/>
      <c r="U147" s="90"/>
    </row>
    <row r="148" spans="5:21" x14ac:dyDescent="0.4">
      <c r="E148" s="49"/>
      <c r="F148" s="15"/>
      <c r="G148" s="15"/>
      <c r="H148" s="15"/>
      <c r="I148" s="15"/>
      <c r="J148" s="15"/>
      <c r="K148" s="15"/>
      <c r="L148" s="15"/>
      <c r="M148" s="15"/>
      <c r="N148" s="15"/>
      <c r="O148" s="20"/>
      <c r="P148" s="88"/>
      <c r="Q148" s="89"/>
      <c r="R148" s="89"/>
      <c r="S148" s="89"/>
      <c r="T148" s="89"/>
      <c r="U148" s="90"/>
    </row>
    <row r="149" spans="5:21" x14ac:dyDescent="0.4">
      <c r="E149" s="49"/>
      <c r="F149" s="15"/>
      <c r="G149" s="15"/>
      <c r="H149" s="15"/>
      <c r="I149" s="15"/>
      <c r="J149" s="15"/>
      <c r="K149" s="15"/>
      <c r="L149" s="15"/>
      <c r="M149" s="15"/>
      <c r="N149" s="15"/>
      <c r="O149" s="20"/>
      <c r="P149" s="88"/>
      <c r="Q149" s="89"/>
      <c r="R149" s="89"/>
      <c r="S149" s="89"/>
      <c r="T149" s="89"/>
      <c r="U149" s="90"/>
    </row>
    <row r="150" spans="5:21" x14ac:dyDescent="0.4">
      <c r="E150" s="49"/>
      <c r="F150" s="15"/>
      <c r="G150" s="15"/>
      <c r="H150" s="15"/>
      <c r="I150" s="15"/>
      <c r="J150" s="15"/>
      <c r="K150" s="15"/>
      <c r="L150" s="15"/>
      <c r="M150" s="15"/>
      <c r="N150" s="15"/>
      <c r="O150" s="20"/>
      <c r="P150" s="88"/>
      <c r="Q150" s="89"/>
      <c r="R150" s="89"/>
      <c r="S150" s="89"/>
      <c r="T150" s="89"/>
      <c r="U150" s="90"/>
    </row>
    <row r="151" spans="5:21" x14ac:dyDescent="0.4">
      <c r="E151" s="49"/>
      <c r="F151" s="15"/>
      <c r="G151" s="15"/>
      <c r="H151" s="15"/>
      <c r="I151" s="15"/>
      <c r="J151" s="15"/>
      <c r="K151" s="15"/>
      <c r="L151" s="15"/>
      <c r="M151" s="15"/>
      <c r="N151" s="15"/>
      <c r="O151" s="20"/>
      <c r="P151" s="91"/>
      <c r="Q151" s="92"/>
      <c r="R151" s="92"/>
      <c r="S151" s="92"/>
      <c r="T151" s="92"/>
      <c r="U151" s="93"/>
    </row>
    <row r="152" spans="5:21" ht="9" customHeight="1" x14ac:dyDescent="0.4">
      <c r="E152" s="49"/>
      <c r="F152" s="15"/>
      <c r="G152" s="15"/>
      <c r="H152" s="15"/>
      <c r="I152" s="15"/>
      <c r="J152" s="15"/>
      <c r="K152" s="15"/>
      <c r="L152" s="15"/>
      <c r="M152" s="15"/>
      <c r="N152" s="15"/>
      <c r="O152" s="20"/>
      <c r="P152" s="23"/>
      <c r="Q152" s="23"/>
      <c r="R152" s="23"/>
      <c r="S152" s="23"/>
      <c r="T152" s="23"/>
      <c r="U152" s="23"/>
    </row>
    <row r="153" spans="5:21" x14ac:dyDescent="0.4">
      <c r="E153" s="49">
        <v>4</v>
      </c>
      <c r="F153" s="94"/>
      <c r="G153" s="95"/>
      <c r="H153" s="96"/>
      <c r="I153" s="15"/>
      <c r="J153" s="15"/>
      <c r="K153" s="94"/>
      <c r="L153" s="95"/>
      <c r="M153" s="95"/>
      <c r="N153" s="96"/>
      <c r="O153" s="20"/>
      <c r="P153" s="85"/>
      <c r="Q153" s="86"/>
      <c r="R153" s="86"/>
      <c r="S153" s="86"/>
      <c r="T153" s="86"/>
      <c r="U153" s="87"/>
    </row>
    <row r="154" spans="5:21" x14ac:dyDescent="0.4">
      <c r="E154" s="49"/>
      <c r="F154" s="15"/>
      <c r="G154" s="15"/>
      <c r="H154" s="15"/>
      <c r="I154" s="15"/>
      <c r="J154" s="15"/>
      <c r="K154" s="15"/>
      <c r="L154" s="15"/>
      <c r="M154" s="15"/>
      <c r="N154" s="15"/>
      <c r="O154" s="20"/>
      <c r="P154" s="88"/>
      <c r="Q154" s="89"/>
      <c r="R154" s="89"/>
      <c r="S154" s="89"/>
      <c r="T154" s="89"/>
      <c r="U154" s="90"/>
    </row>
    <row r="155" spans="5:21" x14ac:dyDescent="0.4">
      <c r="E155" s="49"/>
      <c r="F155" s="15"/>
      <c r="G155" s="15"/>
      <c r="H155" s="15"/>
      <c r="I155" s="15"/>
      <c r="J155" s="15"/>
      <c r="K155" s="15"/>
      <c r="L155" s="15"/>
      <c r="M155" s="15"/>
      <c r="N155" s="15"/>
      <c r="O155" s="20"/>
      <c r="P155" s="88"/>
      <c r="Q155" s="89"/>
      <c r="R155" s="89"/>
      <c r="S155" s="89"/>
      <c r="T155" s="89"/>
      <c r="U155" s="90"/>
    </row>
    <row r="156" spans="5:21" x14ac:dyDescent="0.4">
      <c r="E156" s="49"/>
      <c r="F156" s="15"/>
      <c r="G156" s="15"/>
      <c r="H156" s="15"/>
      <c r="I156" s="15"/>
      <c r="J156" s="15"/>
      <c r="K156" s="15"/>
      <c r="L156" s="15"/>
      <c r="M156" s="15"/>
      <c r="N156" s="15"/>
      <c r="O156" s="20"/>
      <c r="P156" s="88"/>
      <c r="Q156" s="89"/>
      <c r="R156" s="89"/>
      <c r="S156" s="89"/>
      <c r="T156" s="89"/>
      <c r="U156" s="90"/>
    </row>
    <row r="157" spans="5:21" x14ac:dyDescent="0.4">
      <c r="E157" s="49"/>
      <c r="F157" s="15"/>
      <c r="G157" s="15"/>
      <c r="H157" s="15"/>
      <c r="I157" s="15"/>
      <c r="J157" s="15"/>
      <c r="K157" s="15"/>
      <c r="L157" s="15"/>
      <c r="M157" s="15"/>
      <c r="N157" s="15"/>
      <c r="O157" s="20"/>
      <c r="P157" s="88"/>
      <c r="Q157" s="89"/>
      <c r="R157" s="89"/>
      <c r="S157" s="89"/>
      <c r="T157" s="89"/>
      <c r="U157" s="90"/>
    </row>
    <row r="158" spans="5:21" x14ac:dyDescent="0.4">
      <c r="E158" s="49"/>
      <c r="F158" s="15"/>
      <c r="G158" s="15"/>
      <c r="H158" s="15"/>
      <c r="I158" s="15"/>
      <c r="J158" s="15"/>
      <c r="K158" s="15"/>
      <c r="L158" s="15"/>
      <c r="M158" s="15"/>
      <c r="N158" s="15"/>
      <c r="O158" s="20"/>
      <c r="P158" s="88"/>
      <c r="Q158" s="89"/>
      <c r="R158" s="89"/>
      <c r="S158" s="89"/>
      <c r="T158" s="89"/>
      <c r="U158" s="90"/>
    </row>
    <row r="159" spans="5:21" x14ac:dyDescent="0.4">
      <c r="E159" s="49"/>
      <c r="F159" s="15"/>
      <c r="G159" s="15"/>
      <c r="H159" s="15"/>
      <c r="I159" s="15"/>
      <c r="J159" s="15"/>
      <c r="K159" s="15"/>
      <c r="L159" s="15"/>
      <c r="M159" s="15"/>
      <c r="N159" s="15"/>
      <c r="O159" s="20"/>
      <c r="P159" s="91"/>
      <c r="Q159" s="92"/>
      <c r="R159" s="92"/>
      <c r="S159" s="92"/>
      <c r="T159" s="92"/>
      <c r="U159" s="93"/>
    </row>
    <row r="160" spans="5:21" ht="9.75" customHeight="1" x14ac:dyDescent="0.4">
      <c r="E160" s="49"/>
      <c r="F160" s="15"/>
      <c r="G160" s="15"/>
      <c r="H160" s="15"/>
      <c r="I160" s="15"/>
      <c r="J160" s="15"/>
      <c r="K160" s="15"/>
      <c r="L160" s="15"/>
      <c r="M160" s="15"/>
      <c r="N160" s="15"/>
      <c r="O160" s="20"/>
      <c r="P160" s="23"/>
      <c r="Q160" s="23"/>
      <c r="R160" s="23"/>
      <c r="S160" s="23"/>
      <c r="T160" s="23"/>
      <c r="U160" s="23"/>
    </row>
    <row r="161" spans="5:21" x14ac:dyDescent="0.4">
      <c r="E161" s="49">
        <v>5</v>
      </c>
      <c r="F161" s="94"/>
      <c r="G161" s="95"/>
      <c r="H161" s="96"/>
      <c r="I161" s="15"/>
      <c r="J161" s="15"/>
      <c r="K161" s="94"/>
      <c r="L161" s="95"/>
      <c r="M161" s="95"/>
      <c r="N161" s="96"/>
      <c r="O161" s="20"/>
      <c r="P161" s="85"/>
      <c r="Q161" s="86"/>
      <c r="R161" s="86"/>
      <c r="S161" s="86"/>
      <c r="T161" s="86"/>
      <c r="U161" s="87"/>
    </row>
    <row r="162" spans="5:21" x14ac:dyDescent="0.4">
      <c r="F162" s="15"/>
      <c r="G162" s="15"/>
      <c r="H162" s="15"/>
      <c r="I162" s="15"/>
      <c r="J162" s="15"/>
      <c r="K162" s="15"/>
      <c r="L162" s="15"/>
      <c r="M162" s="15"/>
      <c r="N162" s="15"/>
      <c r="O162" s="20"/>
      <c r="P162" s="88"/>
      <c r="Q162" s="89"/>
      <c r="R162" s="89"/>
      <c r="S162" s="89"/>
      <c r="T162" s="89"/>
      <c r="U162" s="90"/>
    </row>
    <row r="163" spans="5:21" x14ac:dyDescent="0.4">
      <c r="F163" s="15"/>
      <c r="G163" s="15"/>
      <c r="H163" s="15"/>
      <c r="I163" s="15"/>
      <c r="J163" s="15"/>
      <c r="K163" s="15"/>
      <c r="L163" s="15"/>
      <c r="M163" s="15"/>
      <c r="N163" s="15"/>
      <c r="O163" s="20"/>
      <c r="P163" s="88"/>
      <c r="Q163" s="89"/>
      <c r="R163" s="89"/>
      <c r="S163" s="89"/>
      <c r="T163" s="89"/>
      <c r="U163" s="90"/>
    </row>
    <row r="164" spans="5:21" x14ac:dyDescent="0.4">
      <c r="F164" s="15"/>
      <c r="G164" s="15"/>
      <c r="H164" s="15"/>
      <c r="I164" s="15"/>
      <c r="J164" s="15"/>
      <c r="K164" s="15"/>
      <c r="L164" s="15"/>
      <c r="M164" s="15"/>
      <c r="N164" s="15"/>
      <c r="O164" s="20"/>
      <c r="P164" s="88"/>
      <c r="Q164" s="89"/>
      <c r="R164" s="89"/>
      <c r="S164" s="89"/>
      <c r="T164" s="89"/>
      <c r="U164" s="90"/>
    </row>
    <row r="165" spans="5:21" x14ac:dyDescent="0.4">
      <c r="F165" s="15"/>
      <c r="G165" s="15"/>
      <c r="H165" s="15"/>
      <c r="I165" s="15"/>
      <c r="J165" s="15"/>
      <c r="K165" s="15"/>
      <c r="L165" s="15"/>
      <c r="M165" s="15"/>
      <c r="N165" s="15"/>
      <c r="O165" s="20"/>
      <c r="P165" s="88"/>
      <c r="Q165" s="89"/>
      <c r="R165" s="89"/>
      <c r="S165" s="89"/>
      <c r="T165" s="89"/>
      <c r="U165" s="90"/>
    </row>
    <row r="166" spans="5:21" x14ac:dyDescent="0.4">
      <c r="F166" s="15"/>
      <c r="G166" s="15"/>
      <c r="H166" s="15"/>
      <c r="I166" s="15"/>
      <c r="J166" s="15"/>
      <c r="K166" s="15"/>
      <c r="L166" s="15"/>
      <c r="M166" s="15"/>
      <c r="N166" s="15"/>
      <c r="O166" s="20"/>
      <c r="P166" s="88"/>
      <c r="Q166" s="89"/>
      <c r="R166" s="89"/>
      <c r="S166" s="89"/>
      <c r="T166" s="89"/>
      <c r="U166" s="90"/>
    </row>
    <row r="167" spans="5:21" x14ac:dyDescent="0.4">
      <c r="F167" s="15"/>
      <c r="G167" s="15"/>
      <c r="H167" s="15"/>
      <c r="I167" s="15"/>
      <c r="J167" s="15"/>
      <c r="K167" s="15"/>
      <c r="L167" s="15"/>
      <c r="M167" s="15"/>
      <c r="N167" s="15"/>
      <c r="O167" s="20"/>
      <c r="P167" s="91"/>
      <c r="Q167" s="92"/>
      <c r="R167" s="92"/>
      <c r="S167" s="92"/>
      <c r="T167" s="92"/>
      <c r="U167" s="93"/>
    </row>
  </sheetData>
  <mergeCells count="184">
    <mergeCell ref="C2:T2"/>
    <mergeCell ref="C9:D9"/>
    <mergeCell ref="F9:T9"/>
    <mergeCell ref="B11:K11"/>
    <mergeCell ref="F15:G15"/>
    <mergeCell ref="K15:L15"/>
    <mergeCell ref="P15:Q15"/>
    <mergeCell ref="S20:T20"/>
    <mergeCell ref="C4:U7"/>
    <mergeCell ref="C22:D22"/>
    <mergeCell ref="F22:G22"/>
    <mergeCell ref="K22:L22"/>
    <mergeCell ref="P22:Q22"/>
    <mergeCell ref="S22:T22"/>
    <mergeCell ref="B17:G17"/>
    <mergeCell ref="K17:L17"/>
    <mergeCell ref="P17:Q17"/>
    <mergeCell ref="C20:D20"/>
    <mergeCell ref="F20:G20"/>
    <mergeCell ref="K20:L20"/>
    <mergeCell ref="P20:Q20"/>
    <mergeCell ref="C24:D24"/>
    <mergeCell ref="F24:G24"/>
    <mergeCell ref="K24:L24"/>
    <mergeCell ref="P24:Q24"/>
    <mergeCell ref="S24:T24"/>
    <mergeCell ref="C26:D26"/>
    <mergeCell ref="F26:G26"/>
    <mergeCell ref="K26:L26"/>
    <mergeCell ref="P26:Q26"/>
    <mergeCell ref="S26:T26"/>
    <mergeCell ref="C28:D28"/>
    <mergeCell ref="F28:G28"/>
    <mergeCell ref="K28:L28"/>
    <mergeCell ref="P28:Q28"/>
    <mergeCell ref="S28:T28"/>
    <mergeCell ref="C30:D30"/>
    <mergeCell ref="F30:G30"/>
    <mergeCell ref="K30:L30"/>
    <mergeCell ref="P30:Q30"/>
    <mergeCell ref="S30:T30"/>
    <mergeCell ref="C32:D32"/>
    <mergeCell ref="F32:G32"/>
    <mergeCell ref="K32:L32"/>
    <mergeCell ref="P32:Q32"/>
    <mergeCell ref="S32:T32"/>
    <mergeCell ref="C34:D34"/>
    <mergeCell ref="F34:G34"/>
    <mergeCell ref="K34:L34"/>
    <mergeCell ref="P34:Q34"/>
    <mergeCell ref="S34:T34"/>
    <mergeCell ref="C36:D36"/>
    <mergeCell ref="F36:G36"/>
    <mergeCell ref="K36:L36"/>
    <mergeCell ref="P36:Q36"/>
    <mergeCell ref="S36:T36"/>
    <mergeCell ref="C38:D38"/>
    <mergeCell ref="F38:G38"/>
    <mergeCell ref="K38:L38"/>
    <mergeCell ref="P38:Q38"/>
    <mergeCell ref="S38:T38"/>
    <mergeCell ref="C40:D40"/>
    <mergeCell ref="F40:G40"/>
    <mergeCell ref="K40:L40"/>
    <mergeCell ref="P40:Q40"/>
    <mergeCell ref="S40:T40"/>
    <mergeCell ref="C42:D42"/>
    <mergeCell ref="F42:G42"/>
    <mergeCell ref="K42:L42"/>
    <mergeCell ref="P42:Q42"/>
    <mergeCell ref="S42:T42"/>
    <mergeCell ref="C44:D44"/>
    <mergeCell ref="F44:G44"/>
    <mergeCell ref="K44:L44"/>
    <mergeCell ref="P44:Q44"/>
    <mergeCell ref="S44:T44"/>
    <mergeCell ref="C46:D46"/>
    <mergeCell ref="F46:G46"/>
    <mergeCell ref="K46:L46"/>
    <mergeCell ref="P46:Q46"/>
    <mergeCell ref="S46:T46"/>
    <mergeCell ref="C48:D48"/>
    <mergeCell ref="F48:G48"/>
    <mergeCell ref="K48:L48"/>
    <mergeCell ref="P48:Q48"/>
    <mergeCell ref="S48:T48"/>
    <mergeCell ref="C50:D50"/>
    <mergeCell ref="F50:G50"/>
    <mergeCell ref="K50:L50"/>
    <mergeCell ref="P50:Q50"/>
    <mergeCell ref="S50:T50"/>
    <mergeCell ref="C52:D52"/>
    <mergeCell ref="F52:G52"/>
    <mergeCell ref="K52:L52"/>
    <mergeCell ref="P52:Q52"/>
    <mergeCell ref="S52:T52"/>
    <mergeCell ref="C54:D54"/>
    <mergeCell ref="F54:G54"/>
    <mergeCell ref="K54:L54"/>
    <mergeCell ref="P54:Q54"/>
    <mergeCell ref="S54:T54"/>
    <mergeCell ref="C56:D56"/>
    <mergeCell ref="F56:G56"/>
    <mergeCell ref="K56:L56"/>
    <mergeCell ref="P56:Q56"/>
    <mergeCell ref="S56:T56"/>
    <mergeCell ref="C58:D58"/>
    <mergeCell ref="F58:G58"/>
    <mergeCell ref="K58:L58"/>
    <mergeCell ref="P58:Q58"/>
    <mergeCell ref="S58:T58"/>
    <mergeCell ref="C60:D60"/>
    <mergeCell ref="F60:G60"/>
    <mergeCell ref="K60:L60"/>
    <mergeCell ref="P60:Q60"/>
    <mergeCell ref="S60:T60"/>
    <mergeCell ref="C62:D62"/>
    <mergeCell ref="F62:G62"/>
    <mergeCell ref="K62:L62"/>
    <mergeCell ref="P62:Q62"/>
    <mergeCell ref="S62:T62"/>
    <mergeCell ref="C70:G72"/>
    <mergeCell ref="C74:G79"/>
    <mergeCell ref="B83:G84"/>
    <mergeCell ref="B88:D88"/>
    <mergeCell ref="F88:K88"/>
    <mergeCell ref="B90:D90"/>
    <mergeCell ref="K64:L64"/>
    <mergeCell ref="S64:T64"/>
    <mergeCell ref="C66:G66"/>
    <mergeCell ref="K66:L66"/>
    <mergeCell ref="S66:T66"/>
    <mergeCell ref="B68:D68"/>
    <mergeCell ref="P100:T100"/>
    <mergeCell ref="F102:L102"/>
    <mergeCell ref="P102:T102"/>
    <mergeCell ref="F104:L104"/>
    <mergeCell ref="P104:T104"/>
    <mergeCell ref="F106:L106"/>
    <mergeCell ref="P106:T106"/>
    <mergeCell ref="B92:D103"/>
    <mergeCell ref="F92:L92"/>
    <mergeCell ref="P92:T92"/>
    <mergeCell ref="F94:L94"/>
    <mergeCell ref="P94:T94"/>
    <mergeCell ref="F96:L96"/>
    <mergeCell ref="P96:T96"/>
    <mergeCell ref="F98:L98"/>
    <mergeCell ref="P98:T98"/>
    <mergeCell ref="F100:L100"/>
    <mergeCell ref="B116:D116"/>
    <mergeCell ref="F116:K116"/>
    <mergeCell ref="B119:D119"/>
    <mergeCell ref="B121:D122"/>
    <mergeCell ref="P121:Q122"/>
    <mergeCell ref="F122:J122"/>
    <mergeCell ref="F108:L108"/>
    <mergeCell ref="P108:T108"/>
    <mergeCell ref="F110:L110"/>
    <mergeCell ref="P110:T110"/>
    <mergeCell ref="F112:L112"/>
    <mergeCell ref="P112:T112"/>
    <mergeCell ref="S122:T122"/>
    <mergeCell ref="B114:J114"/>
    <mergeCell ref="B124:G124"/>
    <mergeCell ref="F126:G127"/>
    <mergeCell ref="K126:L127"/>
    <mergeCell ref="P126:U127"/>
    <mergeCell ref="B128:D138"/>
    <mergeCell ref="F129:H129"/>
    <mergeCell ref="K129:N129"/>
    <mergeCell ref="P129:U135"/>
    <mergeCell ref="F137:H137"/>
    <mergeCell ref="F161:H161"/>
    <mergeCell ref="K161:N161"/>
    <mergeCell ref="P161:U167"/>
    <mergeCell ref="K137:N137"/>
    <mergeCell ref="P137:U143"/>
    <mergeCell ref="F145:H145"/>
    <mergeCell ref="K145:N145"/>
    <mergeCell ref="P145:U151"/>
    <mergeCell ref="F153:H153"/>
    <mergeCell ref="K153:N153"/>
    <mergeCell ref="P153:U159"/>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tint="0.34998626667073579"/>
  </sheetPr>
  <dimension ref="B2:U167"/>
  <sheetViews>
    <sheetView showGridLines="0" showRowColHeaders="0" topLeftCell="A33" zoomScale="80" zoomScaleNormal="80" workbookViewId="0">
      <selection activeCell="B114" sqref="B114:J114"/>
    </sheetView>
  </sheetViews>
  <sheetFormatPr defaultColWidth="9.21875" defaultRowHeight="16.8" x14ac:dyDescent="0.4"/>
  <cols>
    <col min="1" max="1" width="1.5546875" style="4" customWidth="1"/>
    <col min="2" max="2" width="11.5546875" style="4" customWidth="1"/>
    <col min="3" max="4" width="9.21875" style="4"/>
    <col min="5" max="5" width="2.21875" style="4" customWidth="1"/>
    <col min="6" max="7" width="9.21875" style="4"/>
    <col min="8" max="8" width="0.77734375" style="4" customWidth="1"/>
    <col min="9" max="9" width="1.21875" style="4" customWidth="1"/>
    <col min="10" max="10" width="0.5546875" style="4" customWidth="1"/>
    <col min="11" max="12" width="9.21875" style="4"/>
    <col min="13" max="13" width="0.77734375" style="4" customWidth="1"/>
    <col min="14" max="14" width="1" style="4" customWidth="1"/>
    <col min="15" max="15" width="0.77734375" style="6" customWidth="1"/>
    <col min="16" max="17" width="9.21875" style="4"/>
    <col min="18" max="18" width="0.77734375" style="4" customWidth="1"/>
    <col min="19" max="20" width="9.21875" style="4"/>
    <col min="21" max="21" width="12.77734375" style="4" customWidth="1"/>
    <col min="22" max="16384" width="9.21875" style="4"/>
  </cols>
  <sheetData>
    <row r="2" spans="2:21" ht="24.6" x14ac:dyDescent="0.55000000000000004">
      <c r="C2" s="141" t="s">
        <v>10</v>
      </c>
      <c r="D2" s="141"/>
      <c r="E2" s="141"/>
      <c r="F2" s="141"/>
      <c r="G2" s="141"/>
      <c r="H2" s="141"/>
      <c r="I2" s="141"/>
      <c r="J2" s="141"/>
      <c r="K2" s="141"/>
      <c r="L2" s="141"/>
      <c r="M2" s="141"/>
      <c r="N2" s="141"/>
      <c r="O2" s="141"/>
      <c r="P2" s="141"/>
      <c r="Q2" s="141"/>
      <c r="R2" s="141"/>
      <c r="S2" s="141"/>
      <c r="T2" s="141"/>
    </row>
    <row r="4" spans="2:21" ht="12.75" customHeight="1" x14ac:dyDescent="0.4">
      <c r="C4" s="128" t="s">
        <v>57</v>
      </c>
      <c r="D4" s="128"/>
      <c r="E4" s="128"/>
      <c r="F4" s="128"/>
      <c r="G4" s="128"/>
      <c r="H4" s="128"/>
      <c r="I4" s="128"/>
      <c r="J4" s="128"/>
      <c r="K4" s="128"/>
      <c r="L4" s="128"/>
      <c r="M4" s="128"/>
      <c r="N4" s="128"/>
      <c r="O4" s="128"/>
      <c r="P4" s="128"/>
      <c r="Q4" s="128"/>
      <c r="R4" s="128"/>
      <c r="S4" s="128"/>
      <c r="T4" s="128"/>
      <c r="U4" s="128"/>
    </row>
    <row r="5" spans="2:21" x14ac:dyDescent="0.4">
      <c r="C5" s="128"/>
      <c r="D5" s="128"/>
      <c r="E5" s="128"/>
      <c r="F5" s="128"/>
      <c r="G5" s="128"/>
      <c r="H5" s="128"/>
      <c r="I5" s="128"/>
      <c r="J5" s="128"/>
      <c r="K5" s="128"/>
      <c r="L5" s="128"/>
      <c r="M5" s="128"/>
      <c r="N5" s="128"/>
      <c r="O5" s="128"/>
      <c r="P5" s="128"/>
      <c r="Q5" s="128"/>
      <c r="R5" s="128"/>
      <c r="S5" s="128"/>
      <c r="T5" s="128"/>
      <c r="U5" s="128"/>
    </row>
    <row r="6" spans="2:21" x14ac:dyDescent="0.4">
      <c r="C6" s="128"/>
      <c r="D6" s="128"/>
      <c r="E6" s="128"/>
      <c r="F6" s="128"/>
      <c r="G6" s="128"/>
      <c r="H6" s="128"/>
      <c r="I6" s="128"/>
      <c r="J6" s="128"/>
      <c r="K6" s="128"/>
      <c r="L6" s="128"/>
      <c r="M6" s="128"/>
      <c r="N6" s="128"/>
      <c r="O6" s="128"/>
      <c r="P6" s="128"/>
      <c r="Q6" s="128"/>
      <c r="R6" s="128"/>
      <c r="S6" s="128"/>
      <c r="T6" s="128"/>
      <c r="U6" s="128"/>
    </row>
    <row r="7" spans="2:21" x14ac:dyDescent="0.4">
      <c r="C7" s="128"/>
      <c r="D7" s="128"/>
      <c r="E7" s="128"/>
      <c r="F7" s="128"/>
      <c r="G7" s="128"/>
      <c r="H7" s="128"/>
      <c r="I7" s="128"/>
      <c r="J7" s="128"/>
      <c r="K7" s="128"/>
      <c r="L7" s="128"/>
      <c r="M7" s="128"/>
      <c r="N7" s="128"/>
      <c r="O7" s="128"/>
      <c r="P7" s="128"/>
      <c r="Q7" s="128"/>
      <c r="R7" s="128"/>
      <c r="S7" s="128"/>
      <c r="T7" s="128"/>
      <c r="U7" s="128"/>
    </row>
    <row r="9" spans="2:21" ht="31.5" customHeight="1" x14ac:dyDescent="0.4">
      <c r="C9" s="143" t="s">
        <v>4</v>
      </c>
      <c r="D9" s="143"/>
      <c r="F9" s="144"/>
      <c r="G9" s="145"/>
      <c r="H9" s="145"/>
      <c r="I9" s="145"/>
      <c r="J9" s="145"/>
      <c r="K9" s="145"/>
      <c r="L9" s="145"/>
      <c r="M9" s="145"/>
      <c r="N9" s="145"/>
      <c r="O9" s="145"/>
      <c r="P9" s="145"/>
      <c r="Q9" s="145"/>
      <c r="R9" s="145"/>
      <c r="S9" s="145"/>
      <c r="T9" s="146"/>
    </row>
    <row r="11" spans="2:21" ht="24" thickBot="1" x14ac:dyDescent="0.6">
      <c r="B11" s="102" t="s">
        <v>0</v>
      </c>
      <c r="C11" s="102"/>
      <c r="D11" s="102"/>
      <c r="E11" s="102"/>
      <c r="F11" s="102"/>
      <c r="G11" s="102"/>
      <c r="H11" s="102"/>
      <c r="I11" s="102"/>
      <c r="J11" s="102"/>
      <c r="K11" s="102"/>
      <c r="L11" s="36"/>
      <c r="M11" s="36"/>
      <c r="N11" s="36"/>
      <c r="O11" s="37"/>
      <c r="P11" s="36"/>
      <c r="Q11" s="36"/>
      <c r="R11" s="36"/>
      <c r="S11" s="36"/>
      <c r="T11" s="36"/>
      <c r="U11" s="34"/>
    </row>
    <row r="12" spans="2:21" ht="6.75" customHeight="1" x14ac:dyDescent="0.4"/>
    <row r="13" spans="2:21" ht="19.2" x14ac:dyDescent="0.4">
      <c r="B13" s="25" t="s">
        <v>27</v>
      </c>
      <c r="C13" s="26"/>
      <c r="D13" s="26"/>
      <c r="E13" s="26"/>
      <c r="F13" s="26"/>
      <c r="G13" s="26"/>
      <c r="H13" s="26"/>
      <c r="I13" s="26"/>
      <c r="J13" s="26"/>
      <c r="K13" s="26"/>
      <c r="L13" s="26"/>
      <c r="M13" s="26"/>
      <c r="N13" s="26"/>
      <c r="O13" s="26"/>
      <c r="P13" s="26"/>
      <c r="Q13" s="26"/>
      <c r="R13" s="26"/>
      <c r="S13" s="26"/>
    </row>
    <row r="14" spans="2:21" ht="9" customHeight="1" x14ac:dyDescent="0.4"/>
    <row r="15" spans="2:21" x14ac:dyDescent="0.4">
      <c r="F15" s="147"/>
      <c r="G15" s="147"/>
      <c r="H15" s="5"/>
      <c r="K15" s="148" t="s">
        <v>2</v>
      </c>
      <c r="L15" s="148"/>
      <c r="M15" s="5"/>
      <c r="P15" s="142" t="s">
        <v>3</v>
      </c>
      <c r="Q15" s="142"/>
    </row>
    <row r="16" spans="2:21" ht="5.25" customHeight="1" x14ac:dyDescent="0.4">
      <c r="F16" s="5"/>
      <c r="G16" s="5"/>
      <c r="H16" s="5"/>
      <c r="K16" s="7"/>
      <c r="L16" s="7"/>
      <c r="M16" s="7"/>
    </row>
    <row r="17" spans="2:20" ht="21.75" customHeight="1" x14ac:dyDescent="0.4">
      <c r="B17" s="97" t="s">
        <v>28</v>
      </c>
      <c r="C17" s="97"/>
      <c r="D17" s="97"/>
      <c r="E17" s="97"/>
      <c r="F17" s="97"/>
      <c r="G17" s="97"/>
      <c r="H17" s="8"/>
      <c r="K17" s="124"/>
      <c r="L17" s="125"/>
      <c r="M17" s="9"/>
      <c r="N17" s="10"/>
      <c r="O17" s="11"/>
      <c r="P17" s="126"/>
      <c r="Q17" s="127"/>
    </row>
    <row r="19" spans="2:20" ht="6" customHeight="1" x14ac:dyDescent="0.4"/>
    <row r="20" spans="2:20" ht="30.75" customHeight="1" x14ac:dyDescent="0.4">
      <c r="C20" s="137" t="s">
        <v>1</v>
      </c>
      <c r="D20" s="137"/>
      <c r="E20" s="12"/>
      <c r="F20" s="138" t="s">
        <v>29</v>
      </c>
      <c r="G20" s="138"/>
      <c r="H20" s="27"/>
      <c r="I20" s="28"/>
      <c r="J20" s="28"/>
      <c r="K20" s="138" t="s">
        <v>30</v>
      </c>
      <c r="L20" s="138"/>
      <c r="M20" s="9"/>
      <c r="N20" s="10"/>
      <c r="O20" s="11"/>
      <c r="P20" s="139" t="s">
        <v>31</v>
      </c>
      <c r="Q20" s="139"/>
      <c r="R20" s="10"/>
      <c r="S20" s="139" t="s">
        <v>30</v>
      </c>
      <c r="T20" s="139"/>
    </row>
    <row r="21" spans="2:20" ht="6.75" customHeight="1" x14ac:dyDescent="0.4"/>
    <row r="22" spans="2:20" x14ac:dyDescent="0.4">
      <c r="C22" s="122"/>
      <c r="D22" s="123"/>
      <c r="E22" s="10"/>
      <c r="F22" s="124"/>
      <c r="G22" s="125"/>
      <c r="H22" s="9"/>
      <c r="I22" s="10"/>
      <c r="J22" s="10"/>
      <c r="K22" s="124"/>
      <c r="L22" s="125"/>
      <c r="M22" s="9"/>
      <c r="N22" s="10"/>
      <c r="O22" s="11"/>
      <c r="P22" s="126"/>
      <c r="Q22" s="127"/>
      <c r="R22" s="10"/>
      <c r="S22" s="126"/>
      <c r="T22" s="127"/>
    </row>
    <row r="23" spans="2:20" ht="4.5" customHeight="1" x14ac:dyDescent="0.4">
      <c r="C23" s="10"/>
      <c r="D23" s="10"/>
      <c r="E23" s="10"/>
      <c r="F23" s="10"/>
      <c r="G23" s="10"/>
      <c r="H23" s="10"/>
      <c r="I23" s="10"/>
      <c r="J23" s="10"/>
      <c r="K23" s="10"/>
      <c r="L23" s="10"/>
      <c r="M23" s="10"/>
      <c r="N23" s="10"/>
      <c r="O23" s="11"/>
      <c r="P23" s="10"/>
      <c r="Q23" s="10"/>
      <c r="R23" s="10"/>
      <c r="S23" s="10"/>
      <c r="T23" s="10"/>
    </row>
    <row r="24" spans="2:20" x14ac:dyDescent="0.4">
      <c r="C24" s="122"/>
      <c r="D24" s="123"/>
      <c r="E24" s="10"/>
      <c r="F24" s="124"/>
      <c r="G24" s="125"/>
      <c r="H24" s="9"/>
      <c r="I24" s="10"/>
      <c r="J24" s="10"/>
      <c r="K24" s="124"/>
      <c r="L24" s="125"/>
      <c r="M24" s="9"/>
      <c r="N24" s="10"/>
      <c r="O24" s="11"/>
      <c r="P24" s="126"/>
      <c r="Q24" s="127"/>
      <c r="R24" s="10"/>
      <c r="S24" s="126"/>
      <c r="T24" s="127"/>
    </row>
    <row r="25" spans="2:20" ht="6.75" customHeight="1" x14ac:dyDescent="0.4">
      <c r="C25" s="10"/>
      <c r="D25" s="10"/>
      <c r="E25" s="10"/>
      <c r="F25" s="10"/>
      <c r="G25" s="10"/>
      <c r="H25" s="10"/>
      <c r="I25" s="10"/>
      <c r="J25" s="10"/>
      <c r="K25" s="10"/>
      <c r="L25" s="10"/>
      <c r="M25" s="10"/>
      <c r="N25" s="10"/>
      <c r="O25" s="11"/>
      <c r="P25" s="10"/>
      <c r="Q25" s="10"/>
      <c r="R25" s="10"/>
      <c r="S25" s="10"/>
      <c r="T25" s="10"/>
    </row>
    <row r="26" spans="2:20" x14ac:dyDescent="0.4">
      <c r="C26" s="122"/>
      <c r="D26" s="123"/>
      <c r="E26" s="10"/>
      <c r="F26" s="124"/>
      <c r="G26" s="125"/>
      <c r="H26" s="9"/>
      <c r="I26" s="10"/>
      <c r="J26" s="10"/>
      <c r="K26" s="124"/>
      <c r="L26" s="125"/>
      <c r="M26" s="9"/>
      <c r="N26" s="10"/>
      <c r="O26" s="11"/>
      <c r="P26" s="126"/>
      <c r="Q26" s="127"/>
      <c r="R26" s="10"/>
      <c r="S26" s="126"/>
      <c r="T26" s="127"/>
    </row>
    <row r="27" spans="2:20" ht="6" customHeight="1" x14ac:dyDescent="0.4">
      <c r="C27" s="10"/>
      <c r="D27" s="10"/>
      <c r="E27" s="10"/>
      <c r="F27" s="10"/>
      <c r="G27" s="10"/>
      <c r="H27" s="10"/>
      <c r="I27" s="10"/>
      <c r="J27" s="10"/>
      <c r="K27" s="10"/>
      <c r="L27" s="10"/>
      <c r="M27" s="10"/>
      <c r="N27" s="10"/>
      <c r="O27" s="11"/>
      <c r="P27" s="10"/>
      <c r="Q27" s="10"/>
      <c r="R27" s="10"/>
      <c r="S27" s="10"/>
      <c r="T27" s="10"/>
    </row>
    <row r="28" spans="2:20" x14ac:dyDescent="0.4">
      <c r="C28" s="122"/>
      <c r="D28" s="123"/>
      <c r="E28" s="10"/>
      <c r="F28" s="124"/>
      <c r="G28" s="125"/>
      <c r="H28" s="9"/>
      <c r="I28" s="10"/>
      <c r="J28" s="10"/>
      <c r="K28" s="124"/>
      <c r="L28" s="125"/>
      <c r="M28" s="9"/>
      <c r="N28" s="10"/>
      <c r="O28" s="11"/>
      <c r="P28" s="126"/>
      <c r="Q28" s="127"/>
      <c r="R28" s="10"/>
      <c r="S28" s="126"/>
      <c r="T28" s="127"/>
    </row>
    <row r="29" spans="2:20" ht="6" customHeight="1" x14ac:dyDescent="0.4">
      <c r="C29" s="10"/>
      <c r="D29" s="10"/>
      <c r="E29" s="10"/>
      <c r="F29" s="10"/>
      <c r="G29" s="10"/>
      <c r="H29" s="10"/>
      <c r="I29" s="10"/>
      <c r="J29" s="10"/>
      <c r="K29" s="13"/>
      <c r="L29" s="10"/>
      <c r="M29" s="10"/>
      <c r="N29" s="10"/>
      <c r="O29" s="11"/>
      <c r="P29" s="10"/>
      <c r="Q29" s="10"/>
      <c r="R29" s="10"/>
      <c r="S29" s="10"/>
      <c r="T29" s="10"/>
    </row>
    <row r="30" spans="2:20" x14ac:dyDescent="0.4">
      <c r="C30" s="122"/>
      <c r="D30" s="123"/>
      <c r="E30" s="10"/>
      <c r="F30" s="124"/>
      <c r="G30" s="125"/>
      <c r="H30" s="9"/>
      <c r="I30" s="10"/>
      <c r="J30" s="10"/>
      <c r="K30" s="124"/>
      <c r="L30" s="125"/>
      <c r="M30" s="9"/>
      <c r="N30" s="10"/>
      <c r="O30" s="11"/>
      <c r="P30" s="126"/>
      <c r="Q30" s="127"/>
      <c r="R30" s="10"/>
      <c r="S30" s="126"/>
      <c r="T30" s="127"/>
    </row>
    <row r="31" spans="2:20" ht="6" customHeight="1" x14ac:dyDescent="0.4">
      <c r="C31" s="10"/>
      <c r="D31" s="10"/>
      <c r="E31" s="10"/>
      <c r="F31" s="10"/>
      <c r="G31" s="10"/>
      <c r="H31" s="10"/>
      <c r="I31" s="10"/>
      <c r="J31" s="10"/>
      <c r="K31" s="10"/>
      <c r="L31" s="10"/>
      <c r="M31" s="10"/>
      <c r="N31" s="10"/>
      <c r="O31" s="11"/>
      <c r="P31" s="10"/>
      <c r="Q31" s="10"/>
      <c r="R31" s="10"/>
      <c r="S31" s="10"/>
      <c r="T31" s="10"/>
    </row>
    <row r="32" spans="2:20" x14ac:dyDescent="0.4">
      <c r="C32" s="122"/>
      <c r="D32" s="123"/>
      <c r="E32" s="10"/>
      <c r="F32" s="124"/>
      <c r="G32" s="125"/>
      <c r="H32" s="9"/>
      <c r="I32" s="10"/>
      <c r="J32" s="10"/>
      <c r="K32" s="124"/>
      <c r="L32" s="125"/>
      <c r="M32" s="9"/>
      <c r="N32" s="10"/>
      <c r="O32" s="11"/>
      <c r="P32" s="126"/>
      <c r="Q32" s="127"/>
      <c r="R32" s="10"/>
      <c r="S32" s="126"/>
      <c r="T32" s="127"/>
    </row>
    <row r="33" spans="3:20" ht="5.25" customHeight="1" x14ac:dyDescent="0.4">
      <c r="C33" s="13"/>
      <c r="D33" s="10"/>
      <c r="E33" s="10"/>
      <c r="F33" s="10"/>
      <c r="G33" s="10"/>
      <c r="H33" s="10"/>
      <c r="I33" s="10"/>
      <c r="J33" s="10"/>
      <c r="K33" s="10"/>
      <c r="L33" s="10"/>
      <c r="M33" s="10"/>
      <c r="N33" s="10"/>
      <c r="O33" s="11"/>
      <c r="P33" s="10"/>
      <c r="Q33" s="10"/>
      <c r="R33" s="10"/>
      <c r="S33" s="10"/>
      <c r="T33" s="10"/>
    </row>
    <row r="34" spans="3:20" x14ac:dyDescent="0.4">
      <c r="C34" s="122"/>
      <c r="D34" s="123"/>
      <c r="E34" s="10"/>
      <c r="F34" s="124"/>
      <c r="G34" s="125"/>
      <c r="H34" s="9"/>
      <c r="I34" s="10"/>
      <c r="J34" s="10"/>
      <c r="K34" s="124"/>
      <c r="L34" s="125"/>
      <c r="M34" s="9"/>
      <c r="N34" s="10"/>
      <c r="O34" s="11"/>
      <c r="P34" s="126"/>
      <c r="Q34" s="127"/>
      <c r="R34" s="10"/>
      <c r="S34" s="126"/>
      <c r="T34" s="127"/>
    </row>
    <row r="35" spans="3:20" ht="4.5" customHeight="1" x14ac:dyDescent="0.4">
      <c r="C35" s="10"/>
      <c r="D35" s="10"/>
      <c r="E35" s="10"/>
      <c r="F35" s="10"/>
      <c r="G35" s="10"/>
      <c r="H35" s="10"/>
      <c r="I35" s="10"/>
      <c r="J35" s="10"/>
      <c r="K35" s="10"/>
      <c r="L35" s="10"/>
      <c r="M35" s="10"/>
      <c r="N35" s="10"/>
      <c r="O35" s="11"/>
      <c r="P35" s="10"/>
      <c r="Q35" s="10"/>
      <c r="R35" s="10"/>
      <c r="S35" s="10"/>
      <c r="T35" s="10"/>
    </row>
    <row r="36" spans="3:20" x14ac:dyDescent="0.4">
      <c r="C36" s="122"/>
      <c r="D36" s="123"/>
      <c r="E36" s="10"/>
      <c r="F36" s="124"/>
      <c r="G36" s="125"/>
      <c r="H36" s="9"/>
      <c r="I36" s="10"/>
      <c r="J36" s="10"/>
      <c r="K36" s="124"/>
      <c r="L36" s="125"/>
      <c r="M36" s="9"/>
      <c r="N36" s="10"/>
      <c r="O36" s="11"/>
      <c r="P36" s="126"/>
      <c r="Q36" s="127"/>
      <c r="R36" s="10"/>
      <c r="S36" s="126"/>
      <c r="T36" s="127"/>
    </row>
    <row r="37" spans="3:20" ht="4.5" customHeight="1" x14ac:dyDescent="0.4">
      <c r="C37" s="10"/>
      <c r="D37" s="10"/>
      <c r="E37" s="10"/>
      <c r="F37" s="10"/>
      <c r="G37" s="10"/>
      <c r="H37" s="10"/>
      <c r="I37" s="10"/>
      <c r="J37" s="10"/>
      <c r="K37" s="10"/>
      <c r="L37" s="10"/>
      <c r="M37" s="10"/>
      <c r="N37" s="10"/>
      <c r="O37" s="11"/>
      <c r="P37" s="10"/>
      <c r="Q37" s="10"/>
      <c r="R37" s="10"/>
      <c r="S37" s="10"/>
      <c r="T37" s="10"/>
    </row>
    <row r="38" spans="3:20" x14ac:dyDescent="0.4">
      <c r="C38" s="122"/>
      <c r="D38" s="123"/>
      <c r="E38" s="10"/>
      <c r="F38" s="124"/>
      <c r="G38" s="125"/>
      <c r="H38" s="9"/>
      <c r="I38" s="10"/>
      <c r="J38" s="10"/>
      <c r="K38" s="124"/>
      <c r="L38" s="125"/>
      <c r="M38" s="9"/>
      <c r="N38" s="10"/>
      <c r="O38" s="11"/>
      <c r="P38" s="126"/>
      <c r="Q38" s="127"/>
      <c r="R38" s="10"/>
      <c r="S38" s="126"/>
      <c r="T38" s="127"/>
    </row>
    <row r="39" spans="3:20" ht="6.75" customHeight="1" x14ac:dyDescent="0.4">
      <c r="C39" s="10"/>
      <c r="D39" s="10"/>
      <c r="E39" s="10"/>
      <c r="F39" s="10"/>
      <c r="G39" s="10"/>
      <c r="H39" s="10"/>
      <c r="I39" s="10"/>
      <c r="J39" s="10"/>
      <c r="K39" s="10"/>
      <c r="L39" s="10"/>
      <c r="M39" s="10"/>
      <c r="N39" s="10"/>
      <c r="O39" s="11"/>
      <c r="P39" s="10"/>
      <c r="Q39" s="10"/>
      <c r="R39" s="10"/>
      <c r="S39" s="10"/>
      <c r="T39" s="10"/>
    </row>
    <row r="40" spans="3:20" x14ac:dyDescent="0.4">
      <c r="C40" s="122"/>
      <c r="D40" s="123"/>
      <c r="E40" s="10"/>
      <c r="F40" s="124"/>
      <c r="G40" s="125"/>
      <c r="H40" s="9"/>
      <c r="I40" s="10"/>
      <c r="J40" s="10"/>
      <c r="K40" s="124"/>
      <c r="L40" s="125"/>
      <c r="M40" s="9"/>
      <c r="N40" s="10"/>
      <c r="O40" s="11"/>
      <c r="P40" s="126"/>
      <c r="Q40" s="127"/>
      <c r="R40" s="10"/>
      <c r="S40" s="126"/>
      <c r="T40" s="127"/>
    </row>
    <row r="41" spans="3:20" ht="4.5" customHeight="1" x14ac:dyDescent="0.4">
      <c r="C41" s="14"/>
      <c r="D41" s="14"/>
      <c r="E41" s="15"/>
      <c r="F41" s="9"/>
      <c r="G41" s="9"/>
      <c r="H41" s="9"/>
      <c r="I41" s="10"/>
      <c r="J41" s="10"/>
      <c r="K41" s="9"/>
      <c r="L41" s="9"/>
      <c r="M41" s="9"/>
      <c r="N41" s="10"/>
      <c r="O41" s="11"/>
      <c r="P41" s="9"/>
      <c r="Q41" s="9"/>
      <c r="R41" s="10"/>
      <c r="S41" s="9"/>
      <c r="T41" s="9"/>
    </row>
    <row r="42" spans="3:20" x14ac:dyDescent="0.4">
      <c r="C42" s="122"/>
      <c r="D42" s="123"/>
      <c r="E42" s="10"/>
      <c r="F42" s="124"/>
      <c r="G42" s="125"/>
      <c r="H42" s="9"/>
      <c r="I42" s="10"/>
      <c r="J42" s="10"/>
      <c r="K42" s="124"/>
      <c r="L42" s="125"/>
      <c r="M42" s="9"/>
      <c r="N42" s="10"/>
      <c r="O42" s="11"/>
      <c r="P42" s="126"/>
      <c r="Q42" s="127"/>
      <c r="R42" s="10"/>
      <c r="S42" s="126"/>
      <c r="T42" s="127"/>
    </row>
    <row r="43" spans="3:20" ht="4.5" customHeight="1" x14ac:dyDescent="0.4">
      <c r="C43" s="14"/>
      <c r="D43" s="14"/>
      <c r="E43" s="15"/>
      <c r="F43" s="9"/>
      <c r="G43" s="9"/>
      <c r="H43" s="9"/>
      <c r="I43" s="10"/>
      <c r="J43" s="10"/>
      <c r="K43" s="9"/>
      <c r="L43" s="9"/>
      <c r="M43" s="9"/>
      <c r="N43" s="10"/>
      <c r="O43" s="11"/>
      <c r="P43" s="9"/>
      <c r="Q43" s="9"/>
      <c r="R43" s="10"/>
      <c r="S43" s="9"/>
      <c r="T43" s="9"/>
    </row>
    <row r="44" spans="3:20" x14ac:dyDescent="0.4">
      <c r="C44" s="122"/>
      <c r="D44" s="123"/>
      <c r="E44" s="10"/>
      <c r="F44" s="124"/>
      <c r="G44" s="125"/>
      <c r="H44" s="9"/>
      <c r="I44" s="10"/>
      <c r="J44" s="10"/>
      <c r="K44" s="124"/>
      <c r="L44" s="125"/>
      <c r="M44" s="9"/>
      <c r="N44" s="10"/>
      <c r="O44" s="11"/>
      <c r="P44" s="126"/>
      <c r="Q44" s="127"/>
      <c r="R44" s="10"/>
      <c r="S44" s="126"/>
      <c r="T44" s="127"/>
    </row>
    <row r="45" spans="3:20" ht="4.5" customHeight="1" x14ac:dyDescent="0.4">
      <c r="C45" s="14"/>
      <c r="D45" s="14"/>
      <c r="E45" s="15"/>
      <c r="F45" s="9"/>
      <c r="G45" s="9"/>
      <c r="H45" s="9"/>
      <c r="I45" s="10"/>
      <c r="J45" s="10"/>
      <c r="K45" s="9"/>
      <c r="L45" s="9"/>
      <c r="M45" s="9"/>
      <c r="N45" s="10"/>
      <c r="O45" s="11"/>
      <c r="P45" s="9"/>
      <c r="Q45" s="9"/>
      <c r="R45" s="10"/>
      <c r="S45" s="9"/>
      <c r="T45" s="9"/>
    </row>
    <row r="46" spans="3:20" x14ac:dyDescent="0.4">
      <c r="C46" s="122"/>
      <c r="D46" s="123"/>
      <c r="E46" s="10"/>
      <c r="F46" s="124"/>
      <c r="G46" s="125"/>
      <c r="H46" s="9"/>
      <c r="I46" s="10"/>
      <c r="J46" s="10"/>
      <c r="K46" s="124"/>
      <c r="L46" s="125"/>
      <c r="M46" s="9"/>
      <c r="N46" s="10"/>
      <c r="O46" s="11"/>
      <c r="P46" s="126"/>
      <c r="Q46" s="127"/>
      <c r="R46" s="10"/>
      <c r="S46" s="126"/>
      <c r="T46" s="127"/>
    </row>
    <row r="47" spans="3:20" ht="4.5" customHeight="1" x14ac:dyDescent="0.4">
      <c r="C47" s="14"/>
      <c r="D47" s="14"/>
      <c r="E47" s="15"/>
      <c r="F47" s="9"/>
      <c r="G47" s="9"/>
      <c r="H47" s="9"/>
      <c r="I47" s="10"/>
      <c r="J47" s="10"/>
      <c r="K47" s="9"/>
      <c r="L47" s="9"/>
      <c r="M47" s="9"/>
      <c r="N47" s="10"/>
      <c r="O47" s="11"/>
      <c r="P47" s="9"/>
      <c r="Q47" s="9"/>
      <c r="R47" s="10"/>
      <c r="S47" s="9"/>
      <c r="T47" s="9"/>
    </row>
    <row r="48" spans="3:20" x14ac:dyDescent="0.4">
      <c r="C48" s="122"/>
      <c r="D48" s="123"/>
      <c r="E48" s="10"/>
      <c r="F48" s="124"/>
      <c r="G48" s="125"/>
      <c r="H48" s="9"/>
      <c r="I48" s="10"/>
      <c r="J48" s="10"/>
      <c r="K48" s="124"/>
      <c r="L48" s="125"/>
      <c r="M48" s="9"/>
      <c r="N48" s="10"/>
      <c r="O48" s="11"/>
      <c r="P48" s="126"/>
      <c r="Q48" s="127"/>
      <c r="R48" s="10"/>
      <c r="S48" s="126"/>
      <c r="T48" s="127"/>
    </row>
    <row r="49" spans="2:20" ht="4.5" customHeight="1" x14ac:dyDescent="0.4">
      <c r="C49" s="14"/>
      <c r="D49" s="14"/>
      <c r="E49" s="15"/>
      <c r="F49" s="9"/>
      <c r="G49" s="9"/>
      <c r="H49" s="9"/>
      <c r="I49" s="10"/>
      <c r="J49" s="10"/>
      <c r="K49" s="9"/>
      <c r="L49" s="9"/>
      <c r="M49" s="9"/>
      <c r="N49" s="10"/>
      <c r="O49" s="11"/>
      <c r="P49" s="9"/>
      <c r="Q49" s="9"/>
      <c r="R49" s="10"/>
      <c r="S49" s="9"/>
      <c r="T49" s="9"/>
    </row>
    <row r="50" spans="2:20" x14ac:dyDescent="0.4">
      <c r="C50" s="122"/>
      <c r="D50" s="123"/>
      <c r="E50" s="10"/>
      <c r="F50" s="124"/>
      <c r="G50" s="125"/>
      <c r="H50" s="9"/>
      <c r="I50" s="10"/>
      <c r="J50" s="10"/>
      <c r="K50" s="124"/>
      <c r="L50" s="125"/>
      <c r="M50" s="9"/>
      <c r="N50" s="10"/>
      <c r="O50" s="11"/>
      <c r="P50" s="126"/>
      <c r="Q50" s="127"/>
      <c r="R50" s="10"/>
      <c r="S50" s="126"/>
      <c r="T50" s="127"/>
    </row>
    <row r="51" spans="2:20" ht="3.75" customHeight="1" x14ac:dyDescent="0.4">
      <c r="C51" s="14"/>
      <c r="D51" s="14"/>
      <c r="E51" s="15"/>
      <c r="F51" s="9"/>
      <c r="G51" s="9"/>
      <c r="H51" s="9"/>
      <c r="I51" s="10"/>
      <c r="J51" s="10"/>
      <c r="K51" s="9"/>
      <c r="L51" s="9"/>
      <c r="M51" s="9"/>
      <c r="N51" s="10"/>
      <c r="O51" s="11"/>
      <c r="P51" s="9"/>
      <c r="Q51" s="9"/>
      <c r="R51" s="10"/>
      <c r="S51" s="9"/>
      <c r="T51" s="9"/>
    </row>
    <row r="52" spans="2:20" x14ac:dyDescent="0.4">
      <c r="C52" s="122"/>
      <c r="D52" s="123"/>
      <c r="E52" s="10"/>
      <c r="F52" s="124"/>
      <c r="G52" s="125"/>
      <c r="H52" s="9"/>
      <c r="I52" s="10"/>
      <c r="J52" s="10"/>
      <c r="K52" s="124"/>
      <c r="L52" s="125"/>
      <c r="M52" s="9"/>
      <c r="N52" s="10"/>
      <c r="O52" s="11"/>
      <c r="P52" s="126"/>
      <c r="Q52" s="127"/>
      <c r="R52" s="10"/>
      <c r="S52" s="126"/>
      <c r="T52" s="127"/>
    </row>
    <row r="53" spans="2:20" ht="3" customHeight="1" x14ac:dyDescent="0.4">
      <c r="C53" s="14"/>
      <c r="D53" s="14"/>
      <c r="E53" s="15"/>
      <c r="F53" s="9"/>
      <c r="G53" s="9"/>
      <c r="H53" s="9"/>
      <c r="I53" s="10"/>
      <c r="J53" s="10"/>
      <c r="K53" s="9"/>
      <c r="L53" s="9"/>
      <c r="M53" s="9"/>
      <c r="N53" s="10"/>
      <c r="O53" s="11"/>
      <c r="P53" s="9"/>
      <c r="Q53" s="9"/>
      <c r="R53" s="10"/>
      <c r="S53" s="9"/>
      <c r="T53" s="9"/>
    </row>
    <row r="54" spans="2:20" x14ac:dyDescent="0.4">
      <c r="C54" s="122"/>
      <c r="D54" s="123"/>
      <c r="E54" s="10"/>
      <c r="F54" s="124"/>
      <c r="G54" s="125"/>
      <c r="H54" s="9"/>
      <c r="I54" s="10"/>
      <c r="J54" s="10"/>
      <c r="K54" s="124"/>
      <c r="L54" s="125"/>
      <c r="M54" s="9"/>
      <c r="N54" s="10"/>
      <c r="O54" s="11"/>
      <c r="P54" s="126"/>
      <c r="Q54" s="127"/>
      <c r="R54" s="10"/>
      <c r="S54" s="126"/>
      <c r="T54" s="127"/>
    </row>
    <row r="55" spans="2:20" ht="4.5" customHeight="1" x14ac:dyDescent="0.4">
      <c r="C55" s="14"/>
      <c r="D55" s="14"/>
      <c r="E55" s="15"/>
      <c r="F55" s="9"/>
      <c r="G55" s="9"/>
      <c r="H55" s="9"/>
      <c r="I55" s="10"/>
      <c r="J55" s="10"/>
      <c r="K55" s="9"/>
      <c r="L55" s="9"/>
      <c r="M55" s="9"/>
      <c r="N55" s="10"/>
      <c r="O55" s="11"/>
      <c r="P55" s="9"/>
      <c r="Q55" s="9"/>
      <c r="R55" s="10"/>
      <c r="S55" s="9"/>
      <c r="T55" s="9"/>
    </row>
    <row r="56" spans="2:20" x14ac:dyDescent="0.4">
      <c r="C56" s="122"/>
      <c r="D56" s="123"/>
      <c r="E56" s="10"/>
      <c r="F56" s="124"/>
      <c r="G56" s="125"/>
      <c r="H56" s="9"/>
      <c r="I56" s="10"/>
      <c r="J56" s="10"/>
      <c r="K56" s="124"/>
      <c r="L56" s="125"/>
      <c r="M56" s="9"/>
      <c r="N56" s="10"/>
      <c r="O56" s="11"/>
      <c r="P56" s="126"/>
      <c r="Q56" s="127"/>
      <c r="R56" s="10"/>
      <c r="S56" s="126"/>
      <c r="T56" s="127"/>
    </row>
    <row r="57" spans="2:20" ht="4.5" customHeight="1" x14ac:dyDescent="0.4">
      <c r="C57" s="14"/>
      <c r="D57" s="14"/>
      <c r="E57" s="15"/>
      <c r="F57" s="9"/>
      <c r="G57" s="9"/>
      <c r="H57" s="9"/>
      <c r="I57" s="10"/>
      <c r="J57" s="10"/>
      <c r="K57" s="9"/>
      <c r="L57" s="9"/>
      <c r="M57" s="9"/>
      <c r="N57" s="10"/>
      <c r="O57" s="11"/>
      <c r="P57" s="9"/>
      <c r="Q57" s="9"/>
      <c r="R57" s="10"/>
      <c r="S57" s="9"/>
      <c r="T57" s="9"/>
    </row>
    <row r="58" spans="2:20" x14ac:dyDescent="0.4">
      <c r="C58" s="122"/>
      <c r="D58" s="123"/>
      <c r="E58" s="10"/>
      <c r="F58" s="124"/>
      <c r="G58" s="125"/>
      <c r="H58" s="9"/>
      <c r="I58" s="10"/>
      <c r="J58" s="10"/>
      <c r="K58" s="124"/>
      <c r="L58" s="125"/>
      <c r="M58" s="9"/>
      <c r="N58" s="10"/>
      <c r="O58" s="11"/>
      <c r="P58" s="126"/>
      <c r="Q58" s="127"/>
      <c r="R58" s="10"/>
      <c r="S58" s="126"/>
      <c r="T58" s="127"/>
    </row>
    <row r="59" spans="2:20" ht="4.5" customHeight="1" x14ac:dyDescent="0.4">
      <c r="C59" s="14"/>
      <c r="D59" s="14"/>
      <c r="E59" s="15"/>
      <c r="F59" s="9"/>
      <c r="G59" s="9"/>
      <c r="H59" s="9"/>
      <c r="I59" s="10"/>
      <c r="J59" s="10"/>
      <c r="K59" s="9"/>
      <c r="L59" s="9"/>
      <c r="M59" s="9"/>
      <c r="N59" s="10"/>
      <c r="O59" s="11"/>
      <c r="P59" s="9"/>
      <c r="Q59" s="9"/>
      <c r="R59" s="10"/>
      <c r="S59" s="9"/>
      <c r="T59" s="9"/>
    </row>
    <row r="60" spans="2:20" x14ac:dyDescent="0.4">
      <c r="C60" s="122"/>
      <c r="D60" s="123"/>
      <c r="E60" s="10"/>
      <c r="F60" s="124"/>
      <c r="G60" s="125"/>
      <c r="H60" s="9"/>
      <c r="I60" s="10"/>
      <c r="J60" s="10"/>
      <c r="K60" s="124"/>
      <c r="L60" s="125"/>
      <c r="M60" s="9"/>
      <c r="N60" s="10"/>
      <c r="O60" s="11"/>
      <c r="P60" s="126"/>
      <c r="Q60" s="127"/>
      <c r="R60" s="10"/>
      <c r="S60" s="126"/>
      <c r="T60" s="127"/>
    </row>
    <row r="61" spans="2:20" x14ac:dyDescent="0.4">
      <c r="B61" s="6"/>
      <c r="C61" s="16"/>
      <c r="D61" s="16"/>
      <c r="E61" s="11"/>
      <c r="F61" s="17"/>
      <c r="G61" s="17"/>
      <c r="H61" s="17"/>
      <c r="I61" s="11"/>
      <c r="J61" s="11"/>
      <c r="K61" s="17"/>
      <c r="L61" s="17"/>
      <c r="M61" s="17"/>
      <c r="N61" s="11"/>
      <c r="O61" s="11"/>
      <c r="P61" s="17"/>
      <c r="Q61" s="17"/>
      <c r="R61" s="11"/>
      <c r="S61" s="17"/>
      <c r="T61" s="17"/>
    </row>
    <row r="62" spans="2:20" x14ac:dyDescent="0.4">
      <c r="B62" s="6"/>
      <c r="C62" s="112" t="s">
        <v>46</v>
      </c>
      <c r="D62" s="112"/>
      <c r="E62" s="29"/>
      <c r="F62" s="113">
        <f>IFERROR(SUM(F22:G60)," ")</f>
        <v>0</v>
      </c>
      <c r="G62" s="113"/>
      <c r="H62" s="52"/>
      <c r="I62" s="53"/>
      <c r="J62" s="53"/>
      <c r="K62" s="113">
        <f>IFERROR(SUM(K22:L60)," ")</f>
        <v>0</v>
      </c>
      <c r="L62" s="113"/>
      <c r="M62" s="17"/>
      <c r="N62" s="29"/>
      <c r="O62" s="29"/>
      <c r="P62" s="114">
        <f>IFERROR(SUM(P22:Q60)," ")</f>
        <v>0</v>
      </c>
      <c r="Q62" s="114"/>
      <c r="R62" s="54"/>
      <c r="S62" s="114">
        <f>IFERROR(SUM(S22:T60)," ")</f>
        <v>0</v>
      </c>
      <c r="T62" s="114"/>
    </row>
    <row r="63" spans="2:20" ht="3" customHeight="1" x14ac:dyDescent="0.4">
      <c r="B63" s="6"/>
      <c r="C63" s="17"/>
      <c r="D63" s="17"/>
      <c r="E63" s="29"/>
      <c r="F63" s="17"/>
      <c r="G63" s="17"/>
      <c r="H63" s="17"/>
      <c r="I63" s="29"/>
      <c r="J63" s="29"/>
      <c r="K63" s="17"/>
      <c r="L63" s="17"/>
      <c r="M63" s="17"/>
      <c r="N63" s="29"/>
      <c r="O63" s="29"/>
      <c r="P63" s="17"/>
      <c r="Q63" s="17"/>
      <c r="R63" s="29"/>
      <c r="S63" s="17"/>
      <c r="T63" s="17"/>
    </row>
    <row r="64" spans="2:20" x14ac:dyDescent="0.4">
      <c r="B64" s="6"/>
      <c r="C64" s="16"/>
      <c r="D64" s="16"/>
      <c r="E64" s="11"/>
      <c r="F64" s="17"/>
      <c r="G64" s="17"/>
      <c r="H64" s="17"/>
      <c r="I64" s="11"/>
      <c r="J64" s="11"/>
      <c r="K64" s="120" t="s">
        <v>2</v>
      </c>
      <c r="L64" s="120"/>
      <c r="M64" s="17"/>
      <c r="N64" s="11"/>
      <c r="O64" s="11"/>
      <c r="P64" s="17"/>
      <c r="Q64" s="17"/>
      <c r="R64" s="11"/>
      <c r="S64" s="121" t="s">
        <v>3</v>
      </c>
      <c r="T64" s="121"/>
    </row>
    <row r="65" spans="2:20" ht="5.25" customHeight="1" thickBot="1" x14ac:dyDescent="0.45">
      <c r="B65" s="6"/>
      <c r="C65" s="16"/>
      <c r="D65" s="16"/>
      <c r="E65" s="11"/>
      <c r="F65" s="17"/>
      <c r="G65" s="17"/>
      <c r="H65" s="17"/>
      <c r="I65" s="11"/>
      <c r="J65" s="11"/>
      <c r="K65" s="17"/>
      <c r="L65" s="17"/>
      <c r="M65" s="17"/>
      <c r="N65" s="11"/>
      <c r="O65" s="11"/>
      <c r="P65" s="17"/>
      <c r="Q65" s="17"/>
      <c r="R65" s="11"/>
      <c r="S65" s="17"/>
      <c r="T65" s="17"/>
    </row>
    <row r="66" spans="2:20" ht="17.399999999999999" thickBot="1" x14ac:dyDescent="0.45">
      <c r="B66" s="6"/>
      <c r="C66" s="115" t="s">
        <v>32</v>
      </c>
      <c r="D66" s="115"/>
      <c r="E66" s="115"/>
      <c r="F66" s="115"/>
      <c r="G66" s="115"/>
      <c r="H66" s="17"/>
      <c r="I66" s="11"/>
      <c r="J66" s="11"/>
      <c r="K66" s="116" t="str">
        <f>IFERROR(SUM(F22:G60)/SUM(K22:L60),"Calculated Cell ")</f>
        <v xml:space="preserve">Calculated Cell </v>
      </c>
      <c r="L66" s="117"/>
      <c r="M66" s="50"/>
      <c r="N66" s="51"/>
      <c r="O66" s="51"/>
      <c r="P66" s="50"/>
      <c r="Q66" s="50"/>
      <c r="R66" s="51"/>
      <c r="S66" s="118" t="str">
        <f>IFERROR(SUM(P22:Q60)/SUM(S22:T60),"Calculated Cell ")</f>
        <v xml:space="preserve">Calculated Cell </v>
      </c>
      <c r="T66" s="119"/>
    </row>
    <row r="67" spans="2:20" x14ac:dyDescent="0.4">
      <c r="B67" s="6"/>
      <c r="C67" s="39"/>
      <c r="D67" s="39"/>
      <c r="E67" s="39"/>
      <c r="F67" s="39"/>
      <c r="G67" s="39"/>
      <c r="H67" s="17"/>
      <c r="I67" s="11"/>
      <c r="J67" s="11"/>
      <c r="K67" s="40"/>
      <c r="L67" s="40"/>
      <c r="M67" s="17"/>
      <c r="N67" s="11"/>
      <c r="O67" s="11"/>
      <c r="P67" s="17"/>
      <c r="Q67" s="17"/>
      <c r="R67" s="11"/>
      <c r="S67" s="40"/>
      <c r="T67" s="40"/>
    </row>
    <row r="68" spans="2:20" ht="21" customHeight="1" x14ac:dyDescent="0.4">
      <c r="B68" s="129" t="s">
        <v>47</v>
      </c>
      <c r="C68" s="129"/>
      <c r="D68" s="129"/>
      <c r="E68" s="11"/>
      <c r="F68" s="17"/>
      <c r="G68" s="17"/>
      <c r="H68" s="17"/>
      <c r="I68" s="11"/>
      <c r="J68" s="11"/>
      <c r="K68" s="17"/>
      <c r="L68" s="17"/>
      <c r="M68" s="17"/>
      <c r="N68" s="11"/>
      <c r="O68" s="11"/>
      <c r="P68" s="17"/>
      <c r="Q68" s="17"/>
      <c r="R68" s="11"/>
      <c r="S68" s="17"/>
      <c r="T68" s="17"/>
    </row>
    <row r="69" spans="2:20" ht="9.75" customHeight="1" x14ac:dyDescent="0.4">
      <c r="B69" s="6"/>
      <c r="C69" s="16"/>
      <c r="D69" s="16"/>
      <c r="E69" s="11"/>
      <c r="F69" s="17"/>
      <c r="G69" s="17"/>
      <c r="H69" s="17"/>
      <c r="I69" s="11"/>
      <c r="J69" s="11"/>
      <c r="K69" s="17"/>
      <c r="L69" s="17"/>
      <c r="M69" s="17"/>
      <c r="N69" s="11"/>
      <c r="O69" s="11"/>
      <c r="P69" s="17"/>
      <c r="Q69" s="17"/>
      <c r="R69" s="11"/>
      <c r="S69" s="17"/>
      <c r="T69" s="17"/>
    </row>
    <row r="70" spans="2:20" ht="16.5" customHeight="1" x14ac:dyDescent="0.4">
      <c r="B70" s="6"/>
      <c r="C70" s="136" t="str">
        <f>Calculations!I197</f>
        <v>Participation Proportionality</v>
      </c>
      <c r="D70" s="136"/>
      <c r="E70" s="136"/>
      <c r="F70" s="136"/>
      <c r="G70" s="136"/>
      <c r="H70" s="17"/>
      <c r="I70" s="31"/>
      <c r="J70" s="31"/>
      <c r="K70" s="30"/>
      <c r="L70" s="30"/>
      <c r="M70" s="30"/>
      <c r="N70" s="31"/>
      <c r="O70" s="31"/>
      <c r="P70" s="30"/>
      <c r="Q70" s="30"/>
      <c r="R70" s="31"/>
      <c r="S70" s="30"/>
      <c r="T70" s="30"/>
    </row>
    <row r="71" spans="2:20" x14ac:dyDescent="0.4">
      <c r="B71" s="6"/>
      <c r="C71" s="136"/>
      <c r="D71" s="136"/>
      <c r="E71" s="136"/>
      <c r="F71" s="136"/>
      <c r="G71" s="136"/>
      <c r="H71" s="17"/>
      <c r="I71" s="31"/>
      <c r="J71" s="31"/>
      <c r="K71" s="17"/>
      <c r="L71" s="17"/>
      <c r="M71" s="17"/>
      <c r="N71" s="11"/>
      <c r="O71" s="11"/>
      <c r="P71" s="17"/>
      <c r="Q71" s="17"/>
      <c r="R71" s="11"/>
      <c r="S71" s="17"/>
      <c r="T71" s="30"/>
    </row>
    <row r="72" spans="2:20" ht="4.5" customHeight="1" x14ac:dyDescent="0.4">
      <c r="B72" s="6"/>
      <c r="C72" s="136"/>
      <c r="D72" s="136"/>
      <c r="E72" s="136"/>
      <c r="F72" s="136"/>
      <c r="G72" s="136"/>
      <c r="H72" s="17"/>
      <c r="I72" s="31"/>
      <c r="J72" s="31"/>
      <c r="K72" s="17"/>
      <c r="L72" s="17"/>
      <c r="M72" s="17"/>
      <c r="N72" s="11"/>
      <c r="O72" s="11"/>
      <c r="P72" s="17"/>
      <c r="Q72" s="17"/>
      <c r="R72" s="11"/>
      <c r="S72" s="17"/>
      <c r="T72" s="30"/>
    </row>
    <row r="73" spans="2:20" ht="4.5" customHeight="1" x14ac:dyDescent="0.4">
      <c r="B73" s="6"/>
      <c r="C73" s="16"/>
      <c r="D73" s="16"/>
      <c r="E73" s="11"/>
      <c r="F73" s="17"/>
      <c r="G73" s="17"/>
      <c r="H73" s="17"/>
      <c r="I73" s="31"/>
      <c r="J73" s="31"/>
      <c r="K73" s="17"/>
      <c r="L73" s="17"/>
      <c r="M73" s="17"/>
      <c r="N73" s="11"/>
      <c r="O73" s="11"/>
      <c r="P73" s="17"/>
      <c r="Q73" s="17"/>
      <c r="R73" s="11"/>
      <c r="S73" s="17"/>
      <c r="T73" s="30"/>
    </row>
    <row r="74" spans="2:20" x14ac:dyDescent="0.4">
      <c r="B74" s="6"/>
      <c r="C74" s="135" t="str">
        <f>Calculations!I198</f>
        <v>Participation Proportionality</v>
      </c>
      <c r="D74" s="135"/>
      <c r="E74" s="135"/>
      <c r="F74" s="135"/>
      <c r="G74" s="135"/>
      <c r="H74" s="17"/>
      <c r="I74" s="31"/>
      <c r="J74" s="31"/>
      <c r="K74" s="17"/>
      <c r="L74" s="17"/>
      <c r="M74" s="17"/>
      <c r="N74" s="11"/>
      <c r="O74" s="11"/>
      <c r="P74" s="17"/>
      <c r="Q74" s="17"/>
      <c r="R74" s="11"/>
      <c r="S74" s="17"/>
      <c r="T74" s="30"/>
    </row>
    <row r="75" spans="2:20" x14ac:dyDescent="0.4">
      <c r="B75" s="6"/>
      <c r="C75" s="135"/>
      <c r="D75" s="135"/>
      <c r="E75" s="135"/>
      <c r="F75" s="135"/>
      <c r="G75" s="135"/>
      <c r="H75" s="17"/>
      <c r="I75" s="31"/>
      <c r="J75" s="31"/>
      <c r="K75" s="17"/>
      <c r="L75" s="17"/>
      <c r="M75" s="17"/>
      <c r="N75" s="11"/>
      <c r="O75" s="11"/>
      <c r="P75" s="17"/>
      <c r="Q75" s="17"/>
      <c r="R75" s="11"/>
      <c r="S75" s="17"/>
      <c r="T75" s="30"/>
    </row>
    <row r="76" spans="2:20" ht="57.75" customHeight="1" x14ac:dyDescent="0.4">
      <c r="B76" s="6"/>
      <c r="C76" s="135"/>
      <c r="D76" s="135"/>
      <c r="E76" s="135"/>
      <c r="F76" s="135"/>
      <c r="G76" s="135"/>
      <c r="H76" s="17"/>
      <c r="I76" s="31"/>
      <c r="J76" s="31"/>
      <c r="K76" s="17"/>
      <c r="L76" s="17"/>
      <c r="M76" s="17"/>
      <c r="N76" s="11"/>
      <c r="O76" s="11"/>
      <c r="P76" s="17"/>
      <c r="Q76" s="17"/>
      <c r="R76" s="11"/>
      <c r="S76" s="17"/>
      <c r="T76" s="30"/>
    </row>
    <row r="77" spans="2:20" x14ac:dyDescent="0.4">
      <c r="B77" s="6"/>
      <c r="C77" s="135"/>
      <c r="D77" s="135"/>
      <c r="E77" s="135"/>
      <c r="F77" s="135"/>
      <c r="G77" s="135"/>
      <c r="H77" s="17"/>
      <c r="I77" s="31"/>
      <c r="J77" s="31"/>
      <c r="K77" s="17"/>
      <c r="L77" s="17"/>
      <c r="M77" s="17"/>
      <c r="N77" s="11"/>
      <c r="O77" s="11"/>
      <c r="P77" s="17"/>
      <c r="Q77" s="17"/>
      <c r="R77" s="11"/>
      <c r="S77" s="17"/>
      <c r="T77" s="30"/>
    </row>
    <row r="78" spans="2:20" x14ac:dyDescent="0.4">
      <c r="B78" s="6"/>
      <c r="C78" s="135"/>
      <c r="D78" s="135"/>
      <c r="E78" s="135"/>
      <c r="F78" s="135"/>
      <c r="G78" s="135"/>
      <c r="H78" s="17"/>
      <c r="I78" s="31"/>
      <c r="J78" s="31"/>
      <c r="K78" s="17"/>
      <c r="L78" s="17"/>
      <c r="M78" s="17"/>
      <c r="N78" s="11"/>
      <c r="O78" s="11"/>
      <c r="P78" s="17"/>
      <c r="Q78" s="17"/>
      <c r="R78" s="11"/>
      <c r="S78" s="17"/>
      <c r="T78" s="30"/>
    </row>
    <row r="79" spans="2:20" ht="33.75" customHeight="1" x14ac:dyDescent="0.4">
      <c r="C79" s="135"/>
      <c r="D79" s="135"/>
      <c r="E79" s="135"/>
      <c r="F79" s="135"/>
      <c r="G79" s="135"/>
      <c r="H79" s="19"/>
      <c r="I79" s="32"/>
      <c r="J79" s="32"/>
      <c r="K79" s="33"/>
      <c r="L79" s="33"/>
      <c r="M79" s="33"/>
      <c r="N79" s="32"/>
      <c r="O79" s="32"/>
      <c r="P79" s="33"/>
      <c r="Q79" s="33"/>
      <c r="R79" s="32"/>
      <c r="S79" s="33"/>
      <c r="T79" s="33"/>
    </row>
    <row r="80" spans="2:20" ht="22.5" customHeight="1" x14ac:dyDescent="0.4">
      <c r="C80" s="14"/>
      <c r="D80" s="14"/>
      <c r="E80" s="15"/>
      <c r="F80" s="19"/>
      <c r="G80" s="19"/>
      <c r="H80" s="19"/>
      <c r="I80" s="15"/>
      <c r="J80" s="15"/>
      <c r="K80" s="19"/>
      <c r="L80" s="19"/>
      <c r="M80" s="19"/>
      <c r="N80" s="15"/>
      <c r="O80" s="20"/>
      <c r="P80" s="19"/>
      <c r="Q80" s="19"/>
      <c r="R80" s="15"/>
      <c r="S80" s="19"/>
      <c r="T80" s="19"/>
    </row>
    <row r="81" spans="2:21" ht="9" customHeight="1" x14ac:dyDescent="0.4">
      <c r="D81" s="21"/>
      <c r="E81" s="21"/>
      <c r="F81" s="21"/>
      <c r="G81" s="21"/>
      <c r="H81" s="21"/>
      <c r="I81" s="21"/>
      <c r="J81" s="21"/>
      <c r="K81" s="21"/>
      <c r="L81" s="21"/>
      <c r="M81" s="21"/>
      <c r="N81" s="21"/>
      <c r="O81" s="22"/>
      <c r="P81" s="21"/>
      <c r="Q81" s="21"/>
      <c r="R81" s="21"/>
      <c r="S81" s="21"/>
    </row>
    <row r="82" spans="2:21" x14ac:dyDescent="0.4">
      <c r="D82" s="21"/>
      <c r="E82" s="21"/>
      <c r="F82" s="21"/>
      <c r="G82" s="21"/>
      <c r="H82" s="21"/>
      <c r="I82" s="21"/>
      <c r="J82" s="21"/>
      <c r="K82" s="21"/>
      <c r="L82" s="21"/>
      <c r="M82" s="21"/>
      <c r="N82" s="21"/>
      <c r="O82" s="22"/>
      <c r="P82" s="21"/>
      <c r="Q82" s="21"/>
      <c r="R82" s="21"/>
      <c r="S82" s="21"/>
    </row>
    <row r="83" spans="2:21" ht="8.25" customHeight="1" x14ac:dyDescent="0.4">
      <c r="B83" s="101" t="s">
        <v>5</v>
      </c>
      <c r="C83" s="101"/>
      <c r="D83" s="101"/>
      <c r="E83" s="101"/>
      <c r="F83" s="101"/>
      <c r="G83" s="101"/>
      <c r="H83" s="18"/>
      <c r="I83" s="18"/>
      <c r="J83" s="18"/>
      <c r="K83" s="18"/>
      <c r="L83" s="18"/>
      <c r="M83" s="18"/>
      <c r="N83" s="18"/>
      <c r="O83" s="18"/>
      <c r="P83" s="18"/>
      <c r="Q83" s="18"/>
      <c r="R83" s="18"/>
      <c r="S83" s="18"/>
    </row>
    <row r="84" spans="2:21" ht="16.95" customHeight="1" thickBot="1" x14ac:dyDescent="0.45">
      <c r="B84" s="102"/>
      <c r="C84" s="102"/>
      <c r="D84" s="102"/>
      <c r="E84" s="102"/>
      <c r="F84" s="102"/>
      <c r="G84" s="102"/>
      <c r="H84" s="34"/>
      <c r="I84" s="34"/>
      <c r="J84" s="34"/>
      <c r="K84" s="34"/>
      <c r="L84" s="34"/>
      <c r="M84" s="34"/>
      <c r="N84" s="34"/>
      <c r="O84" s="35"/>
      <c r="P84" s="34"/>
      <c r="Q84" s="34"/>
      <c r="R84" s="34"/>
      <c r="S84" s="34"/>
      <c r="T84" s="34"/>
      <c r="U84" s="34"/>
    </row>
    <row r="85" spans="2:21" ht="5.25" customHeight="1" x14ac:dyDescent="0.4"/>
    <row r="86" spans="2:21" ht="19.2" x14ac:dyDescent="0.45">
      <c r="B86" s="38" t="s">
        <v>33</v>
      </c>
    </row>
    <row r="87" spans="2:21" ht="9" customHeight="1" x14ac:dyDescent="0.45">
      <c r="B87" s="38"/>
    </row>
    <row r="88" spans="2:21" ht="19.2" x14ac:dyDescent="0.45">
      <c r="B88" s="130" t="s">
        <v>34</v>
      </c>
      <c r="C88" s="130"/>
      <c r="D88" s="130"/>
      <c r="F88" s="131" t="str">
        <f>IFERROR(Calculations!I193,"Calculated Cell")</f>
        <v>Calculated Cell</v>
      </c>
      <c r="G88" s="132"/>
      <c r="H88" s="132"/>
      <c r="I88" s="132"/>
      <c r="J88" s="132"/>
      <c r="K88" s="133"/>
    </row>
    <row r="89" spans="2:21" ht="19.2" x14ac:dyDescent="0.45">
      <c r="B89" s="38"/>
    </row>
    <row r="90" spans="2:21" ht="19.2" x14ac:dyDescent="0.45">
      <c r="B90" s="130" t="s">
        <v>35</v>
      </c>
      <c r="C90" s="130"/>
      <c r="D90" s="130"/>
    </row>
    <row r="91" spans="2:21" ht="6.75" customHeight="1" x14ac:dyDescent="0.45">
      <c r="B91" s="38"/>
    </row>
    <row r="92" spans="2:21" ht="17.25" customHeight="1" x14ac:dyDescent="0.4">
      <c r="B92" s="134" t="str">
        <f>CONCATENATE("List all sports or levels of competition added and dropped for ", F88," during the last five years.")</f>
        <v>List all sports or levels of competition added and dropped for Calculated Cell during the last five years.</v>
      </c>
      <c r="C92" s="134"/>
      <c r="D92" s="134"/>
      <c r="F92" s="111" t="s">
        <v>36</v>
      </c>
      <c r="G92" s="111"/>
      <c r="H92" s="111"/>
      <c r="I92" s="111"/>
      <c r="J92" s="111"/>
      <c r="K92" s="111"/>
      <c r="L92" s="111"/>
      <c r="M92" s="41"/>
      <c r="N92" s="41"/>
      <c r="O92" s="42"/>
      <c r="P92" s="111" t="s">
        <v>37</v>
      </c>
      <c r="Q92" s="111"/>
      <c r="R92" s="111"/>
      <c r="S92" s="111"/>
      <c r="T92" s="111"/>
    </row>
    <row r="93" spans="2:21" ht="7.5" customHeight="1" x14ac:dyDescent="0.4">
      <c r="B93" s="134"/>
      <c r="C93" s="134"/>
      <c r="D93" s="134"/>
    </row>
    <row r="94" spans="2:21" ht="17.25" customHeight="1" x14ac:dyDescent="0.4">
      <c r="B94" s="134"/>
      <c r="C94" s="134"/>
      <c r="D94" s="134"/>
      <c r="F94" s="100"/>
      <c r="G94" s="100"/>
      <c r="H94" s="100"/>
      <c r="I94" s="100"/>
      <c r="J94" s="100"/>
      <c r="K94" s="100"/>
      <c r="L94" s="100"/>
      <c r="M94" s="15"/>
      <c r="N94" s="15"/>
      <c r="O94" s="20"/>
      <c r="P94" s="100"/>
      <c r="Q94" s="100"/>
      <c r="R94" s="100"/>
      <c r="S94" s="100"/>
      <c r="T94" s="100"/>
    </row>
    <row r="95" spans="2:21" ht="5.25" customHeight="1" x14ac:dyDescent="0.4">
      <c r="B95" s="134"/>
      <c r="C95" s="134"/>
      <c r="D95" s="134"/>
      <c r="F95" s="15"/>
      <c r="G95" s="15"/>
      <c r="H95" s="15"/>
      <c r="I95" s="15"/>
      <c r="J95" s="15"/>
      <c r="K95" s="15"/>
      <c r="L95" s="15"/>
      <c r="M95" s="15"/>
      <c r="N95" s="15"/>
      <c r="O95" s="20"/>
      <c r="P95" s="15"/>
      <c r="Q95" s="15"/>
      <c r="R95" s="15"/>
      <c r="S95" s="15"/>
      <c r="T95" s="15"/>
    </row>
    <row r="96" spans="2:21" ht="17.25" customHeight="1" x14ac:dyDescent="0.4">
      <c r="B96" s="134"/>
      <c r="C96" s="134"/>
      <c r="D96" s="134"/>
      <c r="F96" s="100"/>
      <c r="G96" s="100"/>
      <c r="H96" s="100"/>
      <c r="I96" s="100"/>
      <c r="J96" s="100"/>
      <c r="K96" s="100"/>
      <c r="L96" s="100"/>
      <c r="M96" s="15"/>
      <c r="N96" s="15"/>
      <c r="O96" s="20"/>
      <c r="P96" s="100"/>
      <c r="Q96" s="100"/>
      <c r="R96" s="100"/>
      <c r="S96" s="100"/>
      <c r="T96" s="100"/>
    </row>
    <row r="97" spans="2:20" ht="6" customHeight="1" x14ac:dyDescent="0.4">
      <c r="B97" s="134"/>
      <c r="C97" s="134"/>
      <c r="D97" s="134"/>
      <c r="F97" s="15"/>
      <c r="G97" s="15"/>
      <c r="H97" s="15"/>
      <c r="I97" s="15"/>
      <c r="J97" s="15"/>
      <c r="K97" s="15"/>
      <c r="L97" s="15"/>
      <c r="M97" s="15"/>
      <c r="N97" s="15"/>
      <c r="O97" s="20"/>
      <c r="P97" s="15"/>
      <c r="Q97" s="15"/>
      <c r="R97" s="15"/>
      <c r="S97" s="15"/>
      <c r="T97" s="15"/>
    </row>
    <row r="98" spans="2:20" ht="17.25" customHeight="1" x14ac:dyDescent="0.4">
      <c r="B98" s="134"/>
      <c r="C98" s="134"/>
      <c r="D98" s="134"/>
      <c r="F98" s="100"/>
      <c r="G98" s="100"/>
      <c r="H98" s="100"/>
      <c r="I98" s="100"/>
      <c r="J98" s="100"/>
      <c r="K98" s="100"/>
      <c r="L98" s="100"/>
      <c r="M98" s="15"/>
      <c r="N98" s="15"/>
      <c r="O98" s="20"/>
      <c r="P98" s="100"/>
      <c r="Q98" s="100"/>
      <c r="R98" s="100"/>
      <c r="S98" s="100"/>
      <c r="T98" s="100"/>
    </row>
    <row r="99" spans="2:20" ht="8.25" customHeight="1" x14ac:dyDescent="0.4">
      <c r="B99" s="134"/>
      <c r="C99" s="134"/>
      <c r="D99" s="134"/>
      <c r="F99" s="15"/>
      <c r="G99" s="15"/>
      <c r="H99" s="15"/>
      <c r="I99" s="15"/>
      <c r="J99" s="15"/>
      <c r="K99" s="15"/>
      <c r="L99" s="15"/>
      <c r="M99" s="15"/>
      <c r="N99" s="15"/>
      <c r="O99" s="20"/>
      <c r="P99" s="15"/>
      <c r="Q99" s="15"/>
      <c r="R99" s="15"/>
      <c r="S99" s="15"/>
      <c r="T99" s="15"/>
    </row>
    <row r="100" spans="2:20" ht="17.25" customHeight="1" x14ac:dyDescent="0.4">
      <c r="B100" s="134"/>
      <c r="C100" s="134"/>
      <c r="D100" s="134"/>
      <c r="F100" s="100"/>
      <c r="G100" s="100"/>
      <c r="H100" s="100"/>
      <c r="I100" s="100"/>
      <c r="J100" s="100"/>
      <c r="K100" s="100"/>
      <c r="L100" s="100"/>
      <c r="M100" s="15"/>
      <c r="N100" s="15"/>
      <c r="O100" s="20"/>
      <c r="P100" s="100"/>
      <c r="Q100" s="100"/>
      <c r="R100" s="100"/>
      <c r="S100" s="100"/>
      <c r="T100" s="100"/>
    </row>
    <row r="101" spans="2:20" ht="6.75" customHeight="1" x14ac:dyDescent="0.4">
      <c r="B101" s="134"/>
      <c r="C101" s="134"/>
      <c r="D101" s="134"/>
      <c r="F101" s="15"/>
      <c r="G101" s="15"/>
      <c r="H101" s="15"/>
      <c r="I101" s="15"/>
      <c r="J101" s="15"/>
      <c r="K101" s="15"/>
      <c r="L101" s="15"/>
      <c r="M101" s="15"/>
      <c r="N101" s="15"/>
      <c r="O101" s="20"/>
      <c r="P101" s="15"/>
      <c r="Q101" s="15"/>
      <c r="R101" s="15"/>
      <c r="S101" s="15"/>
      <c r="T101" s="15"/>
    </row>
    <row r="102" spans="2:20" ht="17.25" customHeight="1" x14ac:dyDescent="0.4">
      <c r="B102" s="134"/>
      <c r="C102" s="134"/>
      <c r="D102" s="134"/>
      <c r="F102" s="100"/>
      <c r="G102" s="100"/>
      <c r="H102" s="100"/>
      <c r="I102" s="100"/>
      <c r="J102" s="100"/>
      <c r="K102" s="100"/>
      <c r="L102" s="100"/>
      <c r="M102" s="15"/>
      <c r="N102" s="15"/>
      <c r="O102" s="20"/>
      <c r="P102" s="100"/>
      <c r="Q102" s="100"/>
      <c r="R102" s="100"/>
      <c r="S102" s="100"/>
      <c r="T102" s="100"/>
    </row>
    <row r="103" spans="2:20" ht="6.75" customHeight="1" x14ac:dyDescent="0.4">
      <c r="B103" s="134"/>
      <c r="C103" s="134"/>
      <c r="D103" s="134"/>
      <c r="F103" s="15"/>
      <c r="G103" s="15"/>
      <c r="H103" s="15"/>
      <c r="I103" s="15"/>
      <c r="J103" s="15"/>
      <c r="K103" s="15"/>
      <c r="L103" s="15"/>
      <c r="M103" s="15"/>
      <c r="N103" s="15"/>
      <c r="O103" s="20"/>
      <c r="P103" s="15"/>
      <c r="Q103" s="15"/>
      <c r="R103" s="15"/>
      <c r="S103" s="15"/>
      <c r="T103" s="15"/>
    </row>
    <row r="104" spans="2:20" ht="19.2" x14ac:dyDescent="0.45">
      <c r="B104" s="38"/>
      <c r="F104" s="100"/>
      <c r="G104" s="100"/>
      <c r="H104" s="100"/>
      <c r="I104" s="100"/>
      <c r="J104" s="100"/>
      <c r="K104" s="100"/>
      <c r="L104" s="100"/>
      <c r="M104" s="15"/>
      <c r="N104" s="15"/>
      <c r="O104" s="20"/>
      <c r="P104" s="100"/>
      <c r="Q104" s="100"/>
      <c r="R104" s="100"/>
      <c r="S104" s="100"/>
      <c r="T104" s="100"/>
    </row>
    <row r="105" spans="2:20" ht="6" customHeight="1" x14ac:dyDescent="0.45">
      <c r="B105" s="38"/>
      <c r="F105" s="15"/>
      <c r="G105" s="15"/>
      <c r="H105" s="15"/>
      <c r="I105" s="15"/>
      <c r="J105" s="15"/>
      <c r="K105" s="15"/>
      <c r="L105" s="15"/>
      <c r="M105" s="15"/>
      <c r="N105" s="15"/>
      <c r="O105" s="20"/>
      <c r="P105" s="15"/>
      <c r="Q105" s="15"/>
      <c r="R105" s="15"/>
      <c r="S105" s="15"/>
      <c r="T105" s="15"/>
    </row>
    <row r="106" spans="2:20" ht="19.2" x14ac:dyDescent="0.45">
      <c r="B106" s="38"/>
      <c r="F106" s="100"/>
      <c r="G106" s="100"/>
      <c r="H106" s="100"/>
      <c r="I106" s="100"/>
      <c r="J106" s="100"/>
      <c r="K106" s="100"/>
      <c r="L106" s="100"/>
      <c r="M106" s="15"/>
      <c r="N106" s="15"/>
      <c r="O106" s="20"/>
      <c r="P106" s="100"/>
      <c r="Q106" s="100"/>
      <c r="R106" s="100"/>
      <c r="S106" s="100"/>
      <c r="T106" s="100"/>
    </row>
    <row r="107" spans="2:20" ht="6.75" customHeight="1" x14ac:dyDescent="0.4">
      <c r="F107" s="15"/>
      <c r="G107" s="15"/>
      <c r="H107" s="15"/>
      <c r="I107" s="15"/>
      <c r="J107" s="15"/>
      <c r="K107" s="15"/>
      <c r="L107" s="15"/>
      <c r="M107" s="15"/>
      <c r="N107" s="15"/>
      <c r="O107" s="20"/>
      <c r="P107" s="15"/>
      <c r="Q107" s="15"/>
      <c r="R107" s="15"/>
      <c r="S107" s="15"/>
      <c r="T107" s="15"/>
    </row>
    <row r="108" spans="2:20" x14ac:dyDescent="0.4">
      <c r="F108" s="100"/>
      <c r="G108" s="100"/>
      <c r="H108" s="100"/>
      <c r="I108" s="100"/>
      <c r="J108" s="100"/>
      <c r="K108" s="100"/>
      <c r="L108" s="100"/>
      <c r="M108" s="15"/>
      <c r="N108" s="15"/>
      <c r="O108" s="20"/>
      <c r="P108" s="100"/>
      <c r="Q108" s="100"/>
      <c r="R108" s="100"/>
      <c r="S108" s="100"/>
      <c r="T108" s="100"/>
    </row>
    <row r="109" spans="2:20" ht="6.75" customHeight="1" x14ac:dyDescent="0.4">
      <c r="F109" s="15"/>
      <c r="G109" s="15"/>
      <c r="H109" s="15"/>
      <c r="I109" s="15"/>
      <c r="J109" s="15"/>
      <c r="K109" s="15"/>
      <c r="L109" s="15"/>
      <c r="M109" s="15"/>
      <c r="N109" s="15"/>
      <c r="O109" s="20"/>
      <c r="P109" s="15"/>
      <c r="Q109" s="15"/>
      <c r="R109" s="15"/>
      <c r="S109" s="15"/>
      <c r="T109" s="15"/>
    </row>
    <row r="110" spans="2:20" x14ac:dyDescent="0.4">
      <c r="F110" s="100"/>
      <c r="G110" s="100"/>
      <c r="H110" s="100"/>
      <c r="I110" s="100"/>
      <c r="J110" s="100"/>
      <c r="K110" s="100"/>
      <c r="L110" s="100"/>
      <c r="M110" s="15"/>
      <c r="N110" s="15"/>
      <c r="O110" s="20"/>
      <c r="P110" s="100"/>
      <c r="Q110" s="100"/>
      <c r="R110" s="100"/>
      <c r="S110" s="100"/>
      <c r="T110" s="100"/>
    </row>
    <row r="111" spans="2:20" ht="6.75" customHeight="1" x14ac:dyDescent="0.4">
      <c r="F111" s="15"/>
      <c r="G111" s="15"/>
      <c r="H111" s="15"/>
      <c r="I111" s="15"/>
      <c r="J111" s="15"/>
      <c r="K111" s="15"/>
      <c r="L111" s="15"/>
      <c r="M111" s="15"/>
      <c r="N111" s="15"/>
      <c r="O111" s="20"/>
      <c r="P111" s="15"/>
      <c r="Q111" s="15"/>
      <c r="R111" s="15"/>
      <c r="S111" s="15"/>
      <c r="T111" s="15"/>
    </row>
    <row r="112" spans="2:20" x14ac:dyDescent="0.4">
      <c r="F112" s="100"/>
      <c r="G112" s="100"/>
      <c r="H112" s="100"/>
      <c r="I112" s="100"/>
      <c r="J112" s="100"/>
      <c r="K112" s="100"/>
      <c r="L112" s="100"/>
      <c r="M112" s="15"/>
      <c r="N112" s="15"/>
      <c r="O112" s="20"/>
      <c r="P112" s="100"/>
      <c r="Q112" s="100"/>
      <c r="R112" s="100"/>
      <c r="S112" s="100"/>
      <c r="T112" s="100"/>
    </row>
    <row r="114" spans="2:21" ht="24" thickBot="1" x14ac:dyDescent="0.6">
      <c r="B114" s="140" t="s">
        <v>6</v>
      </c>
      <c r="C114" s="140"/>
      <c r="D114" s="140"/>
      <c r="E114" s="140"/>
      <c r="F114" s="140"/>
      <c r="G114" s="140"/>
      <c r="H114" s="140"/>
      <c r="I114" s="140"/>
      <c r="J114" s="140"/>
      <c r="K114" s="34"/>
      <c r="L114" s="34"/>
      <c r="M114" s="34"/>
      <c r="N114" s="34"/>
      <c r="O114" s="35"/>
      <c r="P114" s="34"/>
      <c r="Q114" s="34"/>
      <c r="R114" s="34"/>
      <c r="S114" s="34"/>
      <c r="T114" s="34"/>
      <c r="U114" s="34"/>
    </row>
    <row r="116" spans="2:21" x14ac:dyDescent="0.4">
      <c r="B116" s="103" t="s">
        <v>39</v>
      </c>
      <c r="C116" s="103"/>
      <c r="D116" s="103"/>
      <c r="E116" s="43"/>
      <c r="F116" s="104" t="str">
        <f>IFERROR(Calculations!I193,"Calculated Cell")</f>
        <v>Calculated Cell</v>
      </c>
      <c r="G116" s="105"/>
      <c r="H116" s="105"/>
      <c r="I116" s="105"/>
      <c r="J116" s="105"/>
      <c r="K116" s="106"/>
      <c r="L116" s="44"/>
      <c r="M116" s="44"/>
      <c r="N116" s="44"/>
      <c r="O116" s="4"/>
    </row>
    <row r="119" spans="2:21" x14ac:dyDescent="0.4">
      <c r="B119" s="108" t="s">
        <v>38</v>
      </c>
      <c r="C119" s="108"/>
      <c r="D119" s="108"/>
    </row>
    <row r="121" spans="2:21" x14ac:dyDescent="0.4">
      <c r="B121" s="109" t="s">
        <v>40</v>
      </c>
      <c r="C121" s="109"/>
      <c r="D121" s="109"/>
      <c r="P121" s="110" t="s">
        <v>41</v>
      </c>
      <c r="Q121" s="110"/>
    </row>
    <row r="122" spans="2:21" x14ac:dyDescent="0.4">
      <c r="B122" s="109"/>
      <c r="C122" s="109"/>
      <c r="D122" s="109"/>
      <c r="F122" s="94"/>
      <c r="G122" s="95"/>
      <c r="H122" s="95"/>
      <c r="I122" s="95"/>
      <c r="J122" s="96"/>
      <c r="K122" s="24"/>
      <c r="P122" s="110"/>
      <c r="Q122" s="110"/>
      <c r="S122" s="94"/>
      <c r="T122" s="96"/>
    </row>
    <row r="124" spans="2:21" x14ac:dyDescent="0.4">
      <c r="B124" s="97" t="s">
        <v>42</v>
      </c>
      <c r="C124" s="97"/>
      <c r="D124" s="97"/>
      <c r="E124" s="97"/>
      <c r="F124" s="97"/>
      <c r="G124" s="97"/>
    </row>
    <row r="126" spans="2:21" x14ac:dyDescent="0.4">
      <c r="F126" s="98" t="s">
        <v>43</v>
      </c>
      <c r="G126" s="98"/>
      <c r="H126" s="21"/>
      <c r="I126" s="47"/>
      <c r="J126" s="21"/>
      <c r="K126" s="98" t="s">
        <v>44</v>
      </c>
      <c r="L126" s="98"/>
      <c r="M126" s="21"/>
      <c r="N126" s="47"/>
      <c r="O126" s="22"/>
      <c r="P126" s="98" t="s">
        <v>45</v>
      </c>
      <c r="Q126" s="98"/>
      <c r="R126" s="98"/>
      <c r="S126" s="98"/>
      <c r="T126" s="98"/>
      <c r="U126" s="98"/>
    </row>
    <row r="127" spans="2:21" ht="24" customHeight="1" x14ac:dyDescent="0.4">
      <c r="F127" s="99"/>
      <c r="G127" s="99"/>
      <c r="H127" s="45"/>
      <c r="I127" s="48"/>
      <c r="J127" s="45"/>
      <c r="K127" s="99"/>
      <c r="L127" s="99"/>
      <c r="M127" s="45"/>
      <c r="N127" s="48"/>
      <c r="O127" s="46"/>
      <c r="P127" s="99"/>
      <c r="Q127" s="99"/>
      <c r="R127" s="99"/>
      <c r="S127" s="99"/>
      <c r="T127" s="99"/>
      <c r="U127" s="99"/>
    </row>
    <row r="128" spans="2:21" ht="6.75" customHeight="1" x14ac:dyDescent="0.4">
      <c r="B128" s="84" t="str">
        <f>CONCATENATE("List the top sports requested by ", F116," in this school.")</f>
        <v>List the top sports requested by Calculated Cell in this school.</v>
      </c>
      <c r="C128" s="84"/>
      <c r="D128" s="84"/>
    </row>
    <row r="129" spans="2:21" x14ac:dyDescent="0.4">
      <c r="B129" s="84"/>
      <c r="C129" s="84"/>
      <c r="D129" s="84"/>
      <c r="E129" s="49">
        <v>1</v>
      </c>
      <c r="F129" s="94"/>
      <c r="G129" s="95"/>
      <c r="H129" s="96"/>
      <c r="I129" s="15"/>
      <c r="J129" s="15"/>
      <c r="K129" s="94"/>
      <c r="L129" s="95"/>
      <c r="M129" s="95"/>
      <c r="N129" s="96"/>
      <c r="O129" s="20"/>
      <c r="P129" s="85"/>
      <c r="Q129" s="86"/>
      <c r="R129" s="86"/>
      <c r="S129" s="86"/>
      <c r="T129" s="86"/>
      <c r="U129" s="87"/>
    </row>
    <row r="130" spans="2:21" x14ac:dyDescent="0.4">
      <c r="B130" s="84"/>
      <c r="C130" s="84"/>
      <c r="D130" s="84"/>
      <c r="E130" s="49"/>
      <c r="F130" s="15"/>
      <c r="G130" s="15"/>
      <c r="H130" s="15"/>
      <c r="I130" s="15"/>
      <c r="J130" s="15"/>
      <c r="K130" s="15"/>
      <c r="L130" s="15"/>
      <c r="M130" s="15"/>
      <c r="N130" s="15"/>
      <c r="O130" s="20"/>
      <c r="P130" s="88"/>
      <c r="Q130" s="89"/>
      <c r="R130" s="89"/>
      <c r="S130" s="89"/>
      <c r="T130" s="89"/>
      <c r="U130" s="90"/>
    </row>
    <row r="131" spans="2:21" x14ac:dyDescent="0.4">
      <c r="B131" s="84"/>
      <c r="C131" s="84"/>
      <c r="D131" s="84"/>
      <c r="E131" s="49"/>
      <c r="F131" s="15"/>
      <c r="G131" s="15"/>
      <c r="H131" s="15"/>
      <c r="I131" s="15"/>
      <c r="J131" s="15"/>
      <c r="K131" s="15"/>
      <c r="L131" s="15"/>
      <c r="M131" s="15"/>
      <c r="N131" s="15"/>
      <c r="O131" s="20"/>
      <c r="P131" s="88"/>
      <c r="Q131" s="89"/>
      <c r="R131" s="89"/>
      <c r="S131" s="89"/>
      <c r="T131" s="89"/>
      <c r="U131" s="90"/>
    </row>
    <row r="132" spans="2:21" x14ac:dyDescent="0.4">
      <c r="B132" s="84"/>
      <c r="C132" s="84"/>
      <c r="D132" s="84"/>
      <c r="E132" s="49"/>
      <c r="F132" s="15"/>
      <c r="G132" s="15"/>
      <c r="H132" s="15"/>
      <c r="I132" s="15"/>
      <c r="J132" s="15"/>
      <c r="K132" s="15"/>
      <c r="L132" s="15"/>
      <c r="M132" s="15"/>
      <c r="N132" s="15"/>
      <c r="O132" s="20"/>
      <c r="P132" s="88"/>
      <c r="Q132" s="89"/>
      <c r="R132" s="89"/>
      <c r="S132" s="89"/>
      <c r="T132" s="89"/>
      <c r="U132" s="90"/>
    </row>
    <row r="133" spans="2:21" x14ac:dyDescent="0.4">
      <c r="B133" s="84"/>
      <c r="C133" s="84"/>
      <c r="D133" s="84"/>
      <c r="E133" s="49"/>
      <c r="F133" s="15"/>
      <c r="G133" s="15"/>
      <c r="H133" s="15"/>
      <c r="I133" s="15"/>
      <c r="J133" s="15"/>
      <c r="K133" s="15"/>
      <c r="L133" s="15"/>
      <c r="M133" s="15"/>
      <c r="N133" s="15"/>
      <c r="O133" s="20"/>
      <c r="P133" s="88"/>
      <c r="Q133" s="89"/>
      <c r="R133" s="89"/>
      <c r="S133" s="89"/>
      <c r="T133" s="89"/>
      <c r="U133" s="90"/>
    </row>
    <row r="134" spans="2:21" x14ac:dyDescent="0.4">
      <c r="B134" s="84"/>
      <c r="C134" s="84"/>
      <c r="D134" s="84"/>
      <c r="E134" s="49"/>
      <c r="F134" s="15"/>
      <c r="G134" s="15"/>
      <c r="H134" s="15"/>
      <c r="I134" s="15"/>
      <c r="J134" s="15"/>
      <c r="K134" s="15"/>
      <c r="L134" s="15"/>
      <c r="M134" s="15"/>
      <c r="N134" s="15"/>
      <c r="O134" s="20"/>
      <c r="P134" s="88"/>
      <c r="Q134" s="89"/>
      <c r="R134" s="89"/>
      <c r="S134" s="89"/>
      <c r="T134" s="89"/>
      <c r="U134" s="90"/>
    </row>
    <row r="135" spans="2:21" x14ac:dyDescent="0.4">
      <c r="B135" s="84"/>
      <c r="C135" s="84"/>
      <c r="D135" s="84"/>
      <c r="E135" s="49"/>
      <c r="F135" s="15"/>
      <c r="G135" s="15"/>
      <c r="H135" s="15"/>
      <c r="I135" s="15"/>
      <c r="J135" s="15"/>
      <c r="K135" s="15"/>
      <c r="L135" s="15"/>
      <c r="M135" s="15"/>
      <c r="N135" s="15"/>
      <c r="O135" s="20"/>
      <c r="P135" s="91"/>
      <c r="Q135" s="92"/>
      <c r="R135" s="92"/>
      <c r="S135" s="92"/>
      <c r="T135" s="92"/>
      <c r="U135" s="93"/>
    </row>
    <row r="136" spans="2:21" ht="10.5" customHeight="1" x14ac:dyDescent="0.4">
      <c r="B136" s="84"/>
      <c r="C136" s="84"/>
      <c r="D136" s="84"/>
      <c r="E136" s="49"/>
      <c r="F136" s="15"/>
      <c r="G136" s="15"/>
      <c r="H136" s="15"/>
      <c r="I136" s="15"/>
      <c r="J136" s="15"/>
      <c r="K136" s="15"/>
      <c r="L136" s="15"/>
      <c r="M136" s="15"/>
      <c r="N136" s="15"/>
      <c r="O136" s="20"/>
      <c r="P136" s="23"/>
      <c r="Q136" s="23"/>
      <c r="R136" s="23"/>
      <c r="S136" s="23"/>
      <c r="T136" s="23"/>
      <c r="U136" s="23"/>
    </row>
    <row r="137" spans="2:21" x14ac:dyDescent="0.4">
      <c r="B137" s="84"/>
      <c r="C137" s="84"/>
      <c r="D137" s="84"/>
      <c r="E137" s="49">
        <v>2</v>
      </c>
      <c r="F137" s="94"/>
      <c r="G137" s="95"/>
      <c r="H137" s="96"/>
      <c r="I137" s="15"/>
      <c r="J137" s="15"/>
      <c r="K137" s="94"/>
      <c r="L137" s="95"/>
      <c r="M137" s="95"/>
      <c r="N137" s="96"/>
      <c r="O137" s="20"/>
      <c r="P137" s="85"/>
      <c r="Q137" s="86"/>
      <c r="R137" s="86"/>
      <c r="S137" s="86"/>
      <c r="T137" s="86"/>
      <c r="U137" s="87"/>
    </row>
    <row r="138" spans="2:21" x14ac:dyDescent="0.4">
      <c r="B138" s="84"/>
      <c r="C138" s="84"/>
      <c r="D138" s="84"/>
      <c r="E138" s="49"/>
      <c r="F138" s="15"/>
      <c r="G138" s="15"/>
      <c r="H138" s="15"/>
      <c r="I138" s="15"/>
      <c r="J138" s="15"/>
      <c r="K138" s="15"/>
      <c r="L138" s="15"/>
      <c r="M138" s="15"/>
      <c r="N138" s="15"/>
      <c r="O138" s="20"/>
      <c r="P138" s="88"/>
      <c r="Q138" s="89"/>
      <c r="R138" s="89"/>
      <c r="S138" s="89"/>
      <c r="T138" s="89"/>
      <c r="U138" s="90"/>
    </row>
    <row r="139" spans="2:21" x14ac:dyDescent="0.4">
      <c r="E139" s="49"/>
      <c r="F139" s="15"/>
      <c r="G139" s="15"/>
      <c r="H139" s="15"/>
      <c r="I139" s="15"/>
      <c r="J139" s="15"/>
      <c r="K139" s="15"/>
      <c r="L139" s="15"/>
      <c r="M139" s="15"/>
      <c r="N139" s="15"/>
      <c r="O139" s="20"/>
      <c r="P139" s="88"/>
      <c r="Q139" s="89"/>
      <c r="R139" s="89"/>
      <c r="S139" s="89"/>
      <c r="T139" s="89"/>
      <c r="U139" s="90"/>
    </row>
    <row r="140" spans="2:21" x14ac:dyDescent="0.4">
      <c r="E140" s="49"/>
      <c r="F140" s="15"/>
      <c r="G140" s="15"/>
      <c r="H140" s="15"/>
      <c r="I140" s="15"/>
      <c r="J140" s="15"/>
      <c r="K140" s="15"/>
      <c r="L140" s="15"/>
      <c r="M140" s="15"/>
      <c r="N140" s="15"/>
      <c r="O140" s="20"/>
      <c r="P140" s="88"/>
      <c r="Q140" s="89"/>
      <c r="R140" s="89"/>
      <c r="S140" s="89"/>
      <c r="T140" s="89"/>
      <c r="U140" s="90"/>
    </row>
    <row r="141" spans="2:21" x14ac:dyDescent="0.4">
      <c r="E141" s="49"/>
      <c r="F141" s="15"/>
      <c r="G141" s="15"/>
      <c r="H141" s="15"/>
      <c r="I141" s="15"/>
      <c r="J141" s="15"/>
      <c r="K141" s="15"/>
      <c r="L141" s="15"/>
      <c r="M141" s="15"/>
      <c r="N141" s="15"/>
      <c r="O141" s="20"/>
      <c r="P141" s="88"/>
      <c r="Q141" s="89"/>
      <c r="R141" s="89"/>
      <c r="S141" s="89"/>
      <c r="T141" s="89"/>
      <c r="U141" s="90"/>
    </row>
    <row r="142" spans="2:21" x14ac:dyDescent="0.4">
      <c r="E142" s="49"/>
      <c r="F142" s="15"/>
      <c r="G142" s="15"/>
      <c r="H142" s="15"/>
      <c r="I142" s="15"/>
      <c r="J142" s="15"/>
      <c r="K142" s="15"/>
      <c r="L142" s="15"/>
      <c r="M142" s="15"/>
      <c r="N142" s="15"/>
      <c r="O142" s="20"/>
      <c r="P142" s="88"/>
      <c r="Q142" s="89"/>
      <c r="R142" s="89"/>
      <c r="S142" s="89"/>
      <c r="T142" s="89"/>
      <c r="U142" s="90"/>
    </row>
    <row r="143" spans="2:21" x14ac:dyDescent="0.4">
      <c r="E143" s="49"/>
      <c r="F143" s="15"/>
      <c r="G143" s="15"/>
      <c r="H143" s="15"/>
      <c r="I143" s="15"/>
      <c r="J143" s="15"/>
      <c r="K143" s="15"/>
      <c r="L143" s="15"/>
      <c r="M143" s="15"/>
      <c r="N143" s="15"/>
      <c r="O143" s="20"/>
      <c r="P143" s="91"/>
      <c r="Q143" s="92"/>
      <c r="R143" s="92"/>
      <c r="S143" s="92"/>
      <c r="T143" s="92"/>
      <c r="U143" s="93"/>
    </row>
    <row r="144" spans="2:21" ht="7.5" customHeight="1" x14ac:dyDescent="0.4">
      <c r="E144" s="49"/>
      <c r="F144" s="15"/>
      <c r="G144" s="15"/>
      <c r="H144" s="15"/>
      <c r="I144" s="15"/>
      <c r="J144" s="15"/>
      <c r="K144" s="15"/>
      <c r="L144" s="15"/>
      <c r="M144" s="15"/>
      <c r="N144" s="15"/>
      <c r="O144" s="20"/>
      <c r="P144" s="23"/>
      <c r="Q144" s="23"/>
      <c r="R144" s="23"/>
      <c r="S144" s="23"/>
      <c r="T144" s="23"/>
      <c r="U144" s="23"/>
    </row>
    <row r="145" spans="5:21" x14ac:dyDescent="0.4">
      <c r="E145" s="49">
        <v>3</v>
      </c>
      <c r="F145" s="94"/>
      <c r="G145" s="95"/>
      <c r="H145" s="96"/>
      <c r="I145" s="15"/>
      <c r="J145" s="15"/>
      <c r="K145" s="94"/>
      <c r="L145" s="95"/>
      <c r="M145" s="95"/>
      <c r="N145" s="96"/>
      <c r="O145" s="20"/>
      <c r="P145" s="85"/>
      <c r="Q145" s="86"/>
      <c r="R145" s="86"/>
      <c r="S145" s="86"/>
      <c r="T145" s="86"/>
      <c r="U145" s="87"/>
    </row>
    <row r="146" spans="5:21" x14ac:dyDescent="0.4">
      <c r="E146" s="49"/>
      <c r="F146" s="15"/>
      <c r="G146" s="15"/>
      <c r="H146" s="15"/>
      <c r="I146" s="15"/>
      <c r="J146" s="15"/>
      <c r="K146" s="15"/>
      <c r="L146" s="15"/>
      <c r="M146" s="15"/>
      <c r="N146" s="15"/>
      <c r="O146" s="20"/>
      <c r="P146" s="88"/>
      <c r="Q146" s="89"/>
      <c r="R146" s="89"/>
      <c r="S146" s="89"/>
      <c r="T146" s="89"/>
      <c r="U146" s="90"/>
    </row>
    <row r="147" spans="5:21" x14ac:dyDescent="0.4">
      <c r="E147" s="49"/>
      <c r="F147" s="15"/>
      <c r="G147" s="15"/>
      <c r="H147" s="15"/>
      <c r="I147" s="15"/>
      <c r="J147" s="15"/>
      <c r="K147" s="15"/>
      <c r="L147" s="15"/>
      <c r="M147" s="15"/>
      <c r="N147" s="15"/>
      <c r="O147" s="20"/>
      <c r="P147" s="88"/>
      <c r="Q147" s="89"/>
      <c r="R147" s="89"/>
      <c r="S147" s="89"/>
      <c r="T147" s="89"/>
      <c r="U147" s="90"/>
    </row>
    <row r="148" spans="5:21" x14ac:dyDescent="0.4">
      <c r="E148" s="49"/>
      <c r="F148" s="15"/>
      <c r="G148" s="15"/>
      <c r="H148" s="15"/>
      <c r="I148" s="15"/>
      <c r="J148" s="15"/>
      <c r="K148" s="15"/>
      <c r="L148" s="15"/>
      <c r="M148" s="15"/>
      <c r="N148" s="15"/>
      <c r="O148" s="20"/>
      <c r="P148" s="88"/>
      <c r="Q148" s="89"/>
      <c r="R148" s="89"/>
      <c r="S148" s="89"/>
      <c r="T148" s="89"/>
      <c r="U148" s="90"/>
    </row>
    <row r="149" spans="5:21" x14ac:dyDescent="0.4">
      <c r="E149" s="49"/>
      <c r="F149" s="15"/>
      <c r="G149" s="15"/>
      <c r="H149" s="15"/>
      <c r="I149" s="15"/>
      <c r="J149" s="15"/>
      <c r="K149" s="15"/>
      <c r="L149" s="15"/>
      <c r="M149" s="15"/>
      <c r="N149" s="15"/>
      <c r="O149" s="20"/>
      <c r="P149" s="88"/>
      <c r="Q149" s="89"/>
      <c r="R149" s="89"/>
      <c r="S149" s="89"/>
      <c r="T149" s="89"/>
      <c r="U149" s="90"/>
    </row>
    <row r="150" spans="5:21" x14ac:dyDescent="0.4">
      <c r="E150" s="49"/>
      <c r="F150" s="15"/>
      <c r="G150" s="15"/>
      <c r="H150" s="15"/>
      <c r="I150" s="15"/>
      <c r="J150" s="15"/>
      <c r="K150" s="15"/>
      <c r="L150" s="15"/>
      <c r="M150" s="15"/>
      <c r="N150" s="15"/>
      <c r="O150" s="20"/>
      <c r="P150" s="88"/>
      <c r="Q150" s="89"/>
      <c r="R150" s="89"/>
      <c r="S150" s="89"/>
      <c r="T150" s="89"/>
      <c r="U150" s="90"/>
    </row>
    <row r="151" spans="5:21" x14ac:dyDescent="0.4">
      <c r="E151" s="49"/>
      <c r="F151" s="15"/>
      <c r="G151" s="15"/>
      <c r="H151" s="15"/>
      <c r="I151" s="15"/>
      <c r="J151" s="15"/>
      <c r="K151" s="15"/>
      <c r="L151" s="15"/>
      <c r="M151" s="15"/>
      <c r="N151" s="15"/>
      <c r="O151" s="20"/>
      <c r="P151" s="91"/>
      <c r="Q151" s="92"/>
      <c r="R151" s="92"/>
      <c r="S151" s="92"/>
      <c r="T151" s="92"/>
      <c r="U151" s="93"/>
    </row>
    <row r="152" spans="5:21" ht="9" customHeight="1" x14ac:dyDescent="0.4">
      <c r="E152" s="49"/>
      <c r="F152" s="15"/>
      <c r="G152" s="15"/>
      <c r="H152" s="15"/>
      <c r="I152" s="15"/>
      <c r="J152" s="15"/>
      <c r="K152" s="15"/>
      <c r="L152" s="15"/>
      <c r="M152" s="15"/>
      <c r="N152" s="15"/>
      <c r="O152" s="20"/>
      <c r="P152" s="23"/>
      <c r="Q152" s="23"/>
      <c r="R152" s="23"/>
      <c r="S152" s="23"/>
      <c r="T152" s="23"/>
      <c r="U152" s="23"/>
    </row>
    <row r="153" spans="5:21" x14ac:dyDescent="0.4">
      <c r="E153" s="49">
        <v>4</v>
      </c>
      <c r="F153" s="94"/>
      <c r="G153" s="95"/>
      <c r="H153" s="96"/>
      <c r="I153" s="15"/>
      <c r="J153" s="15"/>
      <c r="K153" s="94"/>
      <c r="L153" s="95"/>
      <c r="M153" s="95"/>
      <c r="N153" s="96"/>
      <c r="O153" s="20"/>
      <c r="P153" s="85"/>
      <c r="Q153" s="86"/>
      <c r="R153" s="86"/>
      <c r="S153" s="86"/>
      <c r="T153" s="86"/>
      <c r="U153" s="87"/>
    </row>
    <row r="154" spans="5:21" x14ac:dyDescent="0.4">
      <c r="E154" s="49"/>
      <c r="F154" s="15"/>
      <c r="G154" s="15"/>
      <c r="H154" s="15"/>
      <c r="I154" s="15"/>
      <c r="J154" s="15"/>
      <c r="K154" s="15"/>
      <c r="L154" s="15"/>
      <c r="M154" s="15"/>
      <c r="N154" s="15"/>
      <c r="O154" s="20"/>
      <c r="P154" s="88"/>
      <c r="Q154" s="89"/>
      <c r="R154" s="89"/>
      <c r="S154" s="89"/>
      <c r="T154" s="89"/>
      <c r="U154" s="90"/>
    </row>
    <row r="155" spans="5:21" x14ac:dyDescent="0.4">
      <c r="E155" s="49"/>
      <c r="F155" s="15"/>
      <c r="G155" s="15"/>
      <c r="H155" s="15"/>
      <c r="I155" s="15"/>
      <c r="J155" s="15"/>
      <c r="K155" s="15"/>
      <c r="L155" s="15"/>
      <c r="M155" s="15"/>
      <c r="N155" s="15"/>
      <c r="O155" s="20"/>
      <c r="P155" s="88"/>
      <c r="Q155" s="89"/>
      <c r="R155" s="89"/>
      <c r="S155" s="89"/>
      <c r="T155" s="89"/>
      <c r="U155" s="90"/>
    </row>
    <row r="156" spans="5:21" x14ac:dyDescent="0.4">
      <c r="E156" s="49"/>
      <c r="F156" s="15"/>
      <c r="G156" s="15"/>
      <c r="H156" s="15"/>
      <c r="I156" s="15"/>
      <c r="J156" s="15"/>
      <c r="K156" s="15"/>
      <c r="L156" s="15"/>
      <c r="M156" s="15"/>
      <c r="N156" s="15"/>
      <c r="O156" s="20"/>
      <c r="P156" s="88"/>
      <c r="Q156" s="89"/>
      <c r="R156" s="89"/>
      <c r="S156" s="89"/>
      <c r="T156" s="89"/>
      <c r="U156" s="90"/>
    </row>
    <row r="157" spans="5:21" x14ac:dyDescent="0.4">
      <c r="E157" s="49"/>
      <c r="F157" s="15"/>
      <c r="G157" s="15"/>
      <c r="H157" s="15"/>
      <c r="I157" s="15"/>
      <c r="J157" s="15"/>
      <c r="K157" s="15"/>
      <c r="L157" s="15"/>
      <c r="M157" s="15"/>
      <c r="N157" s="15"/>
      <c r="O157" s="20"/>
      <c r="P157" s="88"/>
      <c r="Q157" s="89"/>
      <c r="R157" s="89"/>
      <c r="S157" s="89"/>
      <c r="T157" s="89"/>
      <c r="U157" s="90"/>
    </row>
    <row r="158" spans="5:21" x14ac:dyDescent="0.4">
      <c r="E158" s="49"/>
      <c r="F158" s="15"/>
      <c r="G158" s="15"/>
      <c r="H158" s="15"/>
      <c r="I158" s="15"/>
      <c r="J158" s="15"/>
      <c r="K158" s="15"/>
      <c r="L158" s="15"/>
      <c r="M158" s="15"/>
      <c r="N158" s="15"/>
      <c r="O158" s="20"/>
      <c r="P158" s="88"/>
      <c r="Q158" s="89"/>
      <c r="R158" s="89"/>
      <c r="S158" s="89"/>
      <c r="T158" s="89"/>
      <c r="U158" s="90"/>
    </row>
    <row r="159" spans="5:21" x14ac:dyDescent="0.4">
      <c r="E159" s="49"/>
      <c r="F159" s="15"/>
      <c r="G159" s="15"/>
      <c r="H159" s="15"/>
      <c r="I159" s="15"/>
      <c r="J159" s="15"/>
      <c r="K159" s="15"/>
      <c r="L159" s="15"/>
      <c r="M159" s="15"/>
      <c r="N159" s="15"/>
      <c r="O159" s="20"/>
      <c r="P159" s="91"/>
      <c r="Q159" s="92"/>
      <c r="R159" s="92"/>
      <c r="S159" s="92"/>
      <c r="T159" s="92"/>
      <c r="U159" s="93"/>
    </row>
    <row r="160" spans="5:21" ht="9.75" customHeight="1" x14ac:dyDescent="0.4">
      <c r="E160" s="49"/>
      <c r="F160" s="15"/>
      <c r="G160" s="15"/>
      <c r="H160" s="15"/>
      <c r="I160" s="15"/>
      <c r="J160" s="15"/>
      <c r="K160" s="15"/>
      <c r="L160" s="15"/>
      <c r="M160" s="15"/>
      <c r="N160" s="15"/>
      <c r="O160" s="20"/>
      <c r="P160" s="23"/>
      <c r="Q160" s="23"/>
      <c r="R160" s="23"/>
      <c r="S160" s="23"/>
      <c r="T160" s="23"/>
      <c r="U160" s="23"/>
    </row>
    <row r="161" spans="5:21" x14ac:dyDescent="0.4">
      <c r="E161" s="49">
        <v>5</v>
      </c>
      <c r="F161" s="94"/>
      <c r="G161" s="95"/>
      <c r="H161" s="96"/>
      <c r="I161" s="15"/>
      <c r="J161" s="15"/>
      <c r="K161" s="94"/>
      <c r="L161" s="95"/>
      <c r="M161" s="95"/>
      <c r="N161" s="96"/>
      <c r="O161" s="20"/>
      <c r="P161" s="85"/>
      <c r="Q161" s="86"/>
      <c r="R161" s="86"/>
      <c r="S161" s="86"/>
      <c r="T161" s="86"/>
      <c r="U161" s="87"/>
    </row>
    <row r="162" spans="5:21" x14ac:dyDescent="0.4">
      <c r="F162" s="15"/>
      <c r="G162" s="15"/>
      <c r="H162" s="15"/>
      <c r="I162" s="15"/>
      <c r="J162" s="15"/>
      <c r="K162" s="15"/>
      <c r="L162" s="15"/>
      <c r="M162" s="15"/>
      <c r="N162" s="15"/>
      <c r="O162" s="20"/>
      <c r="P162" s="88"/>
      <c r="Q162" s="89"/>
      <c r="R162" s="89"/>
      <c r="S162" s="89"/>
      <c r="T162" s="89"/>
      <c r="U162" s="90"/>
    </row>
    <row r="163" spans="5:21" x14ac:dyDescent="0.4">
      <c r="F163" s="15"/>
      <c r="G163" s="15"/>
      <c r="H163" s="15"/>
      <c r="I163" s="15"/>
      <c r="J163" s="15"/>
      <c r="K163" s="15"/>
      <c r="L163" s="15"/>
      <c r="M163" s="15"/>
      <c r="N163" s="15"/>
      <c r="O163" s="20"/>
      <c r="P163" s="88"/>
      <c r="Q163" s="89"/>
      <c r="R163" s="89"/>
      <c r="S163" s="89"/>
      <c r="T163" s="89"/>
      <c r="U163" s="90"/>
    </row>
    <row r="164" spans="5:21" x14ac:dyDescent="0.4">
      <c r="F164" s="15"/>
      <c r="G164" s="15"/>
      <c r="H164" s="15"/>
      <c r="I164" s="15"/>
      <c r="J164" s="15"/>
      <c r="K164" s="15"/>
      <c r="L164" s="15"/>
      <c r="M164" s="15"/>
      <c r="N164" s="15"/>
      <c r="O164" s="20"/>
      <c r="P164" s="88"/>
      <c r="Q164" s="89"/>
      <c r="R164" s="89"/>
      <c r="S164" s="89"/>
      <c r="T164" s="89"/>
      <c r="U164" s="90"/>
    </row>
    <row r="165" spans="5:21" x14ac:dyDescent="0.4">
      <c r="F165" s="15"/>
      <c r="G165" s="15"/>
      <c r="H165" s="15"/>
      <c r="I165" s="15"/>
      <c r="J165" s="15"/>
      <c r="K165" s="15"/>
      <c r="L165" s="15"/>
      <c r="M165" s="15"/>
      <c r="N165" s="15"/>
      <c r="O165" s="20"/>
      <c r="P165" s="88"/>
      <c r="Q165" s="89"/>
      <c r="R165" s="89"/>
      <c r="S165" s="89"/>
      <c r="T165" s="89"/>
      <c r="U165" s="90"/>
    </row>
    <row r="166" spans="5:21" x14ac:dyDescent="0.4">
      <c r="F166" s="15"/>
      <c r="G166" s="15"/>
      <c r="H166" s="15"/>
      <c r="I166" s="15"/>
      <c r="J166" s="15"/>
      <c r="K166" s="15"/>
      <c r="L166" s="15"/>
      <c r="M166" s="15"/>
      <c r="N166" s="15"/>
      <c r="O166" s="20"/>
      <c r="P166" s="88"/>
      <c r="Q166" s="89"/>
      <c r="R166" s="89"/>
      <c r="S166" s="89"/>
      <c r="T166" s="89"/>
      <c r="U166" s="90"/>
    </row>
    <row r="167" spans="5:21" x14ac:dyDescent="0.4">
      <c r="F167" s="15"/>
      <c r="G167" s="15"/>
      <c r="H167" s="15"/>
      <c r="I167" s="15"/>
      <c r="J167" s="15"/>
      <c r="K167" s="15"/>
      <c r="L167" s="15"/>
      <c r="M167" s="15"/>
      <c r="N167" s="15"/>
      <c r="O167" s="20"/>
      <c r="P167" s="91"/>
      <c r="Q167" s="92"/>
      <c r="R167" s="92"/>
      <c r="S167" s="92"/>
      <c r="T167" s="92"/>
      <c r="U167" s="93"/>
    </row>
  </sheetData>
  <mergeCells count="184">
    <mergeCell ref="C2:T2"/>
    <mergeCell ref="C9:D9"/>
    <mergeCell ref="F9:T9"/>
    <mergeCell ref="B11:K11"/>
    <mergeCell ref="F15:G15"/>
    <mergeCell ref="K15:L15"/>
    <mergeCell ref="P15:Q15"/>
    <mergeCell ref="S20:T20"/>
    <mergeCell ref="C4:U7"/>
    <mergeCell ref="C22:D22"/>
    <mergeCell ref="F22:G22"/>
    <mergeCell ref="K22:L22"/>
    <mergeCell ref="P22:Q22"/>
    <mergeCell ref="S22:T22"/>
    <mergeCell ref="B17:G17"/>
    <mergeCell ref="K17:L17"/>
    <mergeCell ref="P17:Q17"/>
    <mergeCell ref="C20:D20"/>
    <mergeCell ref="F20:G20"/>
    <mergeCell ref="K20:L20"/>
    <mergeCell ref="P20:Q20"/>
    <mergeCell ref="C24:D24"/>
    <mergeCell ref="F24:G24"/>
    <mergeCell ref="K24:L24"/>
    <mergeCell ref="P24:Q24"/>
    <mergeCell ref="S24:T24"/>
    <mergeCell ref="C26:D26"/>
    <mergeCell ref="F26:G26"/>
    <mergeCell ref="K26:L26"/>
    <mergeCell ref="P26:Q26"/>
    <mergeCell ref="S26:T26"/>
    <mergeCell ref="C28:D28"/>
    <mergeCell ref="F28:G28"/>
    <mergeCell ref="K28:L28"/>
    <mergeCell ref="P28:Q28"/>
    <mergeCell ref="S28:T28"/>
    <mergeCell ref="C30:D30"/>
    <mergeCell ref="F30:G30"/>
    <mergeCell ref="K30:L30"/>
    <mergeCell ref="P30:Q30"/>
    <mergeCell ref="S30:T30"/>
    <mergeCell ref="C32:D32"/>
    <mergeCell ref="F32:G32"/>
    <mergeCell ref="K32:L32"/>
    <mergeCell ref="P32:Q32"/>
    <mergeCell ref="S32:T32"/>
    <mergeCell ref="C34:D34"/>
    <mergeCell ref="F34:G34"/>
    <mergeCell ref="K34:L34"/>
    <mergeCell ref="P34:Q34"/>
    <mergeCell ref="S34:T34"/>
    <mergeCell ref="C36:D36"/>
    <mergeCell ref="F36:G36"/>
    <mergeCell ref="K36:L36"/>
    <mergeCell ref="P36:Q36"/>
    <mergeCell ref="S36:T36"/>
    <mergeCell ref="C38:D38"/>
    <mergeCell ref="F38:G38"/>
    <mergeCell ref="K38:L38"/>
    <mergeCell ref="P38:Q38"/>
    <mergeCell ref="S38:T38"/>
    <mergeCell ref="C40:D40"/>
    <mergeCell ref="F40:G40"/>
    <mergeCell ref="K40:L40"/>
    <mergeCell ref="P40:Q40"/>
    <mergeCell ref="S40:T40"/>
    <mergeCell ref="C42:D42"/>
    <mergeCell ref="F42:G42"/>
    <mergeCell ref="K42:L42"/>
    <mergeCell ref="P42:Q42"/>
    <mergeCell ref="S42:T42"/>
    <mergeCell ref="C44:D44"/>
    <mergeCell ref="F44:G44"/>
    <mergeCell ref="K44:L44"/>
    <mergeCell ref="P44:Q44"/>
    <mergeCell ref="S44:T44"/>
    <mergeCell ref="C46:D46"/>
    <mergeCell ref="F46:G46"/>
    <mergeCell ref="K46:L46"/>
    <mergeCell ref="P46:Q46"/>
    <mergeCell ref="S46:T46"/>
    <mergeCell ref="C48:D48"/>
    <mergeCell ref="F48:G48"/>
    <mergeCell ref="K48:L48"/>
    <mergeCell ref="P48:Q48"/>
    <mergeCell ref="S48:T48"/>
    <mergeCell ref="C50:D50"/>
    <mergeCell ref="F50:G50"/>
    <mergeCell ref="K50:L50"/>
    <mergeCell ref="P50:Q50"/>
    <mergeCell ref="S50:T50"/>
    <mergeCell ref="C52:D52"/>
    <mergeCell ref="F52:G52"/>
    <mergeCell ref="K52:L52"/>
    <mergeCell ref="P52:Q52"/>
    <mergeCell ref="S52:T52"/>
    <mergeCell ref="C54:D54"/>
    <mergeCell ref="F54:G54"/>
    <mergeCell ref="K54:L54"/>
    <mergeCell ref="P54:Q54"/>
    <mergeCell ref="S54:T54"/>
    <mergeCell ref="C56:D56"/>
    <mergeCell ref="F56:G56"/>
    <mergeCell ref="K56:L56"/>
    <mergeCell ref="P56:Q56"/>
    <mergeCell ref="S56:T56"/>
    <mergeCell ref="C58:D58"/>
    <mergeCell ref="F58:G58"/>
    <mergeCell ref="K58:L58"/>
    <mergeCell ref="P58:Q58"/>
    <mergeCell ref="S58:T58"/>
    <mergeCell ref="C60:D60"/>
    <mergeCell ref="F60:G60"/>
    <mergeCell ref="K60:L60"/>
    <mergeCell ref="P60:Q60"/>
    <mergeCell ref="S60:T60"/>
    <mergeCell ref="C62:D62"/>
    <mergeCell ref="F62:G62"/>
    <mergeCell ref="K62:L62"/>
    <mergeCell ref="P62:Q62"/>
    <mergeCell ref="S62:T62"/>
    <mergeCell ref="C70:G72"/>
    <mergeCell ref="C74:G79"/>
    <mergeCell ref="B83:G84"/>
    <mergeCell ref="B88:D88"/>
    <mergeCell ref="F88:K88"/>
    <mergeCell ref="B90:D90"/>
    <mergeCell ref="K64:L64"/>
    <mergeCell ref="S64:T64"/>
    <mergeCell ref="C66:G66"/>
    <mergeCell ref="K66:L66"/>
    <mergeCell ref="S66:T66"/>
    <mergeCell ref="B68:D68"/>
    <mergeCell ref="P100:T100"/>
    <mergeCell ref="F102:L102"/>
    <mergeCell ref="P102:T102"/>
    <mergeCell ref="F104:L104"/>
    <mergeCell ref="P104:T104"/>
    <mergeCell ref="F106:L106"/>
    <mergeCell ref="P106:T106"/>
    <mergeCell ref="B92:D103"/>
    <mergeCell ref="F92:L92"/>
    <mergeCell ref="P92:T92"/>
    <mergeCell ref="F94:L94"/>
    <mergeCell ref="P94:T94"/>
    <mergeCell ref="F96:L96"/>
    <mergeCell ref="P96:T96"/>
    <mergeCell ref="F98:L98"/>
    <mergeCell ref="P98:T98"/>
    <mergeCell ref="F100:L100"/>
    <mergeCell ref="B116:D116"/>
    <mergeCell ref="F116:K116"/>
    <mergeCell ref="B119:D119"/>
    <mergeCell ref="B121:D122"/>
    <mergeCell ref="P121:Q122"/>
    <mergeCell ref="F122:J122"/>
    <mergeCell ref="F108:L108"/>
    <mergeCell ref="P108:T108"/>
    <mergeCell ref="F110:L110"/>
    <mergeCell ref="P110:T110"/>
    <mergeCell ref="F112:L112"/>
    <mergeCell ref="P112:T112"/>
    <mergeCell ref="S122:T122"/>
    <mergeCell ref="B114:J114"/>
    <mergeCell ref="B124:G124"/>
    <mergeCell ref="F126:G127"/>
    <mergeCell ref="K126:L127"/>
    <mergeCell ref="P126:U127"/>
    <mergeCell ref="B128:D138"/>
    <mergeCell ref="F129:H129"/>
    <mergeCell ref="K129:N129"/>
    <mergeCell ref="P129:U135"/>
    <mergeCell ref="F137:H137"/>
    <mergeCell ref="F161:H161"/>
    <mergeCell ref="K161:N161"/>
    <mergeCell ref="P161:U167"/>
    <mergeCell ref="K137:N137"/>
    <mergeCell ref="P137:U143"/>
    <mergeCell ref="F145:H145"/>
    <mergeCell ref="K145:N145"/>
    <mergeCell ref="P145:U151"/>
    <mergeCell ref="F153:H153"/>
    <mergeCell ref="K153:N153"/>
    <mergeCell ref="P153:U159"/>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F975E8-9813-42F7-8C9F-8A6DC8BF86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969818E-4BA6-4F34-8476-D1D2F49E4D5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94960DC-73B8-438A-9069-44B3AED0C5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School 1</vt:lpstr>
      <vt:lpstr>School 2</vt:lpstr>
      <vt:lpstr>School 3</vt:lpstr>
      <vt:lpstr>School 4</vt:lpstr>
      <vt:lpstr>School 5</vt:lpstr>
      <vt:lpstr>School 6</vt:lpstr>
      <vt:lpstr>School 7</vt:lpstr>
      <vt:lpstr>School 8</vt:lpstr>
      <vt:lpstr>School 9</vt:lpstr>
      <vt:lpstr>School 10</vt:lpstr>
      <vt:lpstr>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Ferrelli</dc:creator>
  <cp:lastModifiedBy>Jennifer Stevens</cp:lastModifiedBy>
  <dcterms:created xsi:type="dcterms:W3CDTF">2016-08-11T18:20:40Z</dcterms:created>
  <dcterms:modified xsi:type="dcterms:W3CDTF">2019-12-10T18:48:36Z</dcterms:modified>
</cp:coreProperties>
</file>