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pportionment_NEW\Personnel\School_District_Personnel_Summary_Reports\2023-2024\PrelimPSR\"/>
    </mc:Choice>
  </mc:AlternateContent>
  <xr:revisionPtr revIDLastSave="0" documentId="13_ncr:1_{190CB3D1-A2C8-47EA-84A8-780897AE1EE3}" xr6:coauthVersionLast="47" xr6:coauthVersionMax="47" xr10:uidLastSave="{00000000-0000-0000-0000-000000000000}"/>
  <bookViews>
    <workbookView xWindow="-108" yWindow="-108" windowWidth="23256" windowHeight="12576" tabRatio="811" xr2:uid="{00000000-000D-0000-FFFF-FFFF00000000}"/>
  </bookViews>
  <sheets>
    <sheet name="Table 45" sheetId="2" r:id="rId1"/>
    <sheet name="Table 45B" sheetId="9" r:id="rId2"/>
    <sheet name="Table34" sheetId="5" r:id="rId3"/>
    <sheet name="Table34B" sheetId="10" r:id="rId4"/>
    <sheet name="Table36" sheetId="6" r:id="rId5"/>
    <sheet name="Table36B" sheetId="11" r:id="rId6"/>
    <sheet name="Table38" sheetId="7" r:id="rId7"/>
    <sheet name="Table38B" sheetId="12" r:id="rId8"/>
    <sheet name="EnrollExtract" sheetId="8" r:id="rId9"/>
  </sheets>
  <externalReferences>
    <externalReference r:id="rId10"/>
  </externalReferences>
  <definedNames>
    <definedName name="_Fill" hidden="1">#REF!</definedName>
    <definedName name="_xlnm._FilterDatabase" localSheetId="0" hidden="1">'Table 45'!$A$8:$L$8</definedName>
    <definedName name="_xlnm._FilterDatabase" localSheetId="1" hidden="1">'Table 45B'!$A$8:$L$329</definedName>
    <definedName name="_xlnm._FilterDatabase" localSheetId="2" hidden="1">Table34!$A$4:$D$4</definedName>
    <definedName name="_xlnm._FilterDatabase" localSheetId="3" hidden="1">Table34B!$A$4:$D$4</definedName>
    <definedName name="_xlnm._FilterDatabase" localSheetId="4" hidden="1">Table36!$A$4:$D$4</definedName>
    <definedName name="_xlnm._FilterDatabase" localSheetId="5" hidden="1">Table36B!$A$4:$D$4</definedName>
    <definedName name="_xlnm._FilterDatabase" localSheetId="6" hidden="1">Table38!$A$4:$D$325</definedName>
    <definedName name="_xlnm._FilterDatabase" localSheetId="7" hidden="1">Table38B!$A$4:$D$325</definedName>
    <definedName name="AncillK12">[1]Ancill!$L$1:$V$65536</definedName>
    <definedName name="GradeK12">'[1]Grade K-12 Pivot'!$Z$1:$AJ$65536</definedName>
    <definedName name="_xlnm.Print_Area" localSheetId="4">Table36!$1:$1048576</definedName>
    <definedName name="_xlnm.Print_Titles" localSheetId="0">'Table 45'!$1:$8</definedName>
    <definedName name="_xlnm.Print_Titles" localSheetId="1">'Table 45B'!$1:$8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8" l="1"/>
  <c r="C22" i="9" s="1"/>
  <c r="G3" i="8"/>
  <c r="C22" i="2" l="1"/>
  <c r="G179" i="8"/>
  <c r="G248" i="8"/>
  <c r="G102" i="8"/>
  <c r="G153" i="8"/>
  <c r="G91" i="8"/>
  <c r="G301" i="8"/>
  <c r="G32" i="8"/>
  <c r="G105" i="8"/>
  <c r="G154" i="8"/>
  <c r="G221" i="8"/>
  <c r="G13" i="8"/>
  <c r="G128" i="8"/>
  <c r="G41" i="8"/>
  <c r="G289" i="8"/>
  <c r="G25" i="8"/>
  <c r="G134" i="8"/>
  <c r="G77" i="8"/>
  <c r="G169" i="8"/>
  <c r="G103" i="8"/>
  <c r="G177" i="8"/>
  <c r="G126" i="8"/>
  <c r="G123" i="8"/>
  <c r="G61" i="8"/>
  <c r="G116" i="8"/>
  <c r="G16" i="8"/>
  <c r="G145" i="8"/>
  <c r="G36" i="8"/>
  <c r="G62" i="8"/>
  <c r="G42" i="8"/>
  <c r="G256" i="8"/>
  <c r="G278" i="8"/>
  <c r="G43" i="8"/>
  <c r="G220" i="8"/>
  <c r="G195" i="8"/>
  <c r="G106" i="8"/>
  <c r="G201" i="8"/>
  <c r="G53" i="8"/>
  <c r="G135" i="8"/>
  <c r="G290" i="8"/>
  <c r="G122" i="8"/>
  <c r="G11" i="8"/>
  <c r="G217" i="8"/>
  <c r="G40" i="8"/>
  <c r="G199" i="8"/>
  <c r="G48" i="8"/>
  <c r="G57" i="8"/>
  <c r="G50" i="8"/>
  <c r="G165" i="8"/>
  <c r="G166" i="8"/>
  <c r="G194" i="8"/>
  <c r="G136" i="8"/>
  <c r="G254" i="8"/>
  <c r="G125" i="8"/>
  <c r="G132" i="8"/>
  <c r="G137" i="8"/>
  <c r="G307" i="8"/>
  <c r="G304" i="8"/>
  <c r="G147" i="8"/>
  <c r="G74" i="8"/>
  <c r="G90" i="8"/>
  <c r="G275" i="8"/>
  <c r="G259" i="8"/>
  <c r="G127" i="8"/>
  <c r="G158" i="8"/>
  <c r="G225" i="8"/>
  <c r="G112" i="8"/>
  <c r="G223" i="8"/>
  <c r="G157" i="8"/>
  <c r="G71" i="8"/>
  <c r="G29" i="8"/>
  <c r="G59" i="8"/>
  <c r="G10" i="8"/>
  <c r="G63" i="8"/>
  <c r="G28" i="8"/>
  <c r="G85" i="8"/>
  <c r="G108" i="8"/>
  <c r="G314" i="8"/>
  <c r="G110" i="8"/>
  <c r="G315" i="8"/>
  <c r="G232" i="8"/>
  <c r="G83" i="8"/>
  <c r="G22" i="8"/>
  <c r="G75" i="8"/>
  <c r="G17" i="8"/>
  <c r="G250" i="8"/>
  <c r="G144" i="8"/>
  <c r="G247" i="8"/>
  <c r="G293" i="8"/>
  <c r="G227" i="8"/>
  <c r="G82" i="8"/>
  <c r="G152" i="8"/>
  <c r="G203" i="8"/>
  <c r="G54" i="8"/>
  <c r="G186" i="8"/>
  <c r="G182" i="8"/>
  <c r="G159" i="8"/>
  <c r="G27" i="8"/>
  <c r="G276" i="8"/>
  <c r="G133" i="8"/>
  <c r="G274" i="8"/>
  <c r="G200" i="8"/>
  <c r="G34" i="8"/>
  <c r="G280" i="8"/>
  <c r="G68" i="8"/>
  <c r="G283" i="8"/>
  <c r="G181" i="8"/>
  <c r="G12" i="8"/>
  <c r="G204" i="8"/>
  <c r="G51" i="8"/>
  <c r="G253" i="8"/>
  <c r="G46" i="8"/>
  <c r="G216" i="8"/>
  <c r="G297" i="8"/>
  <c r="G292" i="8"/>
  <c r="G56" i="8"/>
  <c r="G326" i="8"/>
  <c r="G237" i="8"/>
  <c r="G327" i="8"/>
  <c r="G272" i="8"/>
  <c r="G170" i="8"/>
  <c r="G260" i="8"/>
  <c r="G198" i="8"/>
  <c r="G111" i="8"/>
  <c r="G184" i="8"/>
  <c r="G262" i="8"/>
  <c r="G86" i="8"/>
  <c r="G322" i="8"/>
  <c r="G273" i="8"/>
  <c r="G219" i="8"/>
  <c r="G31" i="8"/>
  <c r="G44" i="8"/>
  <c r="G55" i="8"/>
  <c r="G210" i="8"/>
  <c r="G35" i="8"/>
  <c r="G79" i="8"/>
  <c r="G212" i="8"/>
  <c r="G271" i="8"/>
  <c r="G138" i="8"/>
  <c r="G222" i="8"/>
  <c r="G23" i="8"/>
  <c r="G231" i="8"/>
  <c r="G150" i="8"/>
  <c r="G178" i="8"/>
  <c r="G246" i="8"/>
  <c r="G80" i="8"/>
  <c r="G129" i="8"/>
  <c r="G215" i="8"/>
  <c r="G131" i="8"/>
  <c r="G65" i="8"/>
  <c r="G21" i="8"/>
  <c r="G266" i="8"/>
  <c r="G26" i="8"/>
  <c r="G325" i="8"/>
  <c r="G161" i="8"/>
  <c r="G148" i="8"/>
  <c r="G191" i="8"/>
  <c r="G160" i="8"/>
  <c r="G261" i="8"/>
  <c r="G97" i="8"/>
  <c r="G139" i="8"/>
  <c r="G284" i="8"/>
  <c r="G321" i="8"/>
  <c r="G14" i="8"/>
  <c r="G311" i="8"/>
  <c r="G33" i="8"/>
  <c r="G69" i="8"/>
  <c r="G243" i="8"/>
  <c r="G163" i="8"/>
  <c r="G242" i="8"/>
  <c r="G45" i="8"/>
  <c r="G196" i="8"/>
  <c r="G228" i="8"/>
  <c r="G30" i="8"/>
  <c r="G78" i="8"/>
  <c r="G207" i="8"/>
  <c r="G291" i="8"/>
  <c r="G24" i="8"/>
  <c r="G130" i="8"/>
  <c r="G162" i="8"/>
  <c r="G268" i="8"/>
  <c r="G264" i="8"/>
  <c r="G240" i="8"/>
  <c r="G202" i="8"/>
  <c r="G252" i="8"/>
  <c r="G229" i="8"/>
  <c r="G267" i="8"/>
  <c r="G318" i="8"/>
  <c r="G245" i="8"/>
  <c r="G277" i="8"/>
  <c r="G113" i="8"/>
  <c r="G49" i="8"/>
  <c r="G298" i="8"/>
  <c r="G230" i="8"/>
  <c r="G115" i="8"/>
  <c r="G299" i="8"/>
  <c r="G174" i="8"/>
  <c r="G234" i="8"/>
  <c r="G226" i="8"/>
  <c r="G119" i="8"/>
  <c r="G192" i="8"/>
  <c r="G270" i="8"/>
  <c r="G185" i="8"/>
  <c r="G67" i="8"/>
  <c r="G98" i="8"/>
  <c r="G164" i="8"/>
  <c r="G73" i="8"/>
  <c r="G87" i="8"/>
  <c r="G72" i="8"/>
  <c r="G171" i="8"/>
  <c r="G120" i="8"/>
  <c r="G118" i="8"/>
  <c r="G320" i="8"/>
  <c r="G47" i="8"/>
  <c r="G70" i="8"/>
  <c r="G7" i="8"/>
  <c r="G168" i="8"/>
  <c r="G76" i="8"/>
  <c r="G88" i="8"/>
  <c r="D6" i="8"/>
  <c r="D4" i="8" s="1"/>
  <c r="G206" i="8"/>
  <c r="G313" i="8"/>
  <c r="G167" i="8"/>
  <c r="G9" i="8"/>
  <c r="G94" i="8"/>
  <c r="G173" i="8"/>
  <c r="G257" i="8"/>
  <c r="G279" i="8"/>
  <c r="G312" i="8"/>
  <c r="E6" i="8"/>
  <c r="E4" i="8" s="1"/>
  <c r="G187" i="8"/>
  <c r="G251" i="8"/>
  <c r="G265" i="8"/>
  <c r="G258" i="8"/>
  <c r="G149" i="8"/>
  <c r="G183" i="8"/>
  <c r="G236" i="8"/>
  <c r="G193" i="8"/>
  <c r="G294" i="8"/>
  <c r="G89" i="8"/>
  <c r="G180" i="8"/>
  <c r="G15" i="8"/>
  <c r="G197" i="8"/>
  <c r="G96" i="8"/>
  <c r="G109" i="8"/>
  <c r="G214" i="8"/>
  <c r="G114" i="8"/>
  <c r="G309" i="8"/>
  <c r="G84" i="8"/>
  <c r="G300" i="8"/>
  <c r="G263" i="8"/>
  <c r="G104" i="8"/>
  <c r="G281" i="8"/>
  <c r="G296" i="8"/>
  <c r="G209" i="8"/>
  <c r="G323" i="8"/>
  <c r="F6" i="8"/>
  <c r="F4" i="8" s="1"/>
  <c r="G233" i="8"/>
  <c r="G211" i="8"/>
  <c r="G241" i="8"/>
  <c r="G190" i="8"/>
  <c r="G64" i="8"/>
  <c r="G60" i="8"/>
  <c r="G303" i="8"/>
  <c r="G205" i="8"/>
  <c r="G19" i="8"/>
  <c r="G146" i="8"/>
  <c r="G305" i="8"/>
  <c r="G287" i="8"/>
  <c r="G95" i="8"/>
  <c r="G107" i="8"/>
  <c r="G141" i="8"/>
  <c r="G156" i="8"/>
  <c r="G142" i="8"/>
  <c r="G249" i="8"/>
  <c r="G302" i="8"/>
  <c r="G286" i="8"/>
  <c r="G218" i="8"/>
  <c r="G255" i="8"/>
  <c r="G282" i="8"/>
  <c r="G101" i="8"/>
  <c r="G151" i="8"/>
  <c r="G39" i="8"/>
  <c r="G100" i="8"/>
  <c r="G172" i="8"/>
  <c r="G37" i="8"/>
  <c r="G124" i="8"/>
  <c r="G235" i="8"/>
  <c r="G66" i="8"/>
  <c r="G58" i="8"/>
  <c r="G238" i="8"/>
  <c r="G317" i="8"/>
  <c r="G269" i="8"/>
  <c r="G81" i="8"/>
  <c r="G295" i="8"/>
  <c r="G224" i="8"/>
  <c r="G117" i="8"/>
  <c r="G244" i="8"/>
  <c r="G52" i="8"/>
  <c r="G288" i="8"/>
  <c r="G121" i="8"/>
  <c r="G188" i="8"/>
  <c r="G99" i="8"/>
  <c r="G189" i="8"/>
  <c r="G93" i="8"/>
  <c r="G239" i="8"/>
  <c r="G213" i="8"/>
  <c r="G285" i="8"/>
  <c r="G143" i="8"/>
  <c r="G324" i="8"/>
  <c r="G38" i="8"/>
  <c r="G155" i="8"/>
  <c r="G140" i="8"/>
  <c r="G92" i="8"/>
  <c r="G8" i="8"/>
  <c r="G306" i="8"/>
  <c r="G208" i="8"/>
  <c r="G176" i="8"/>
  <c r="G310" i="8"/>
  <c r="G175" i="8"/>
  <c r="G18" i="8"/>
  <c r="G308" i="8"/>
  <c r="G316" i="8"/>
  <c r="G319" i="8"/>
  <c r="C6" i="8"/>
  <c r="C4" i="8" s="1"/>
  <c r="C95" i="9" l="1"/>
  <c r="C95" i="2"/>
  <c r="C158" i="9"/>
  <c r="C158" i="2"/>
  <c r="C86" i="9"/>
  <c r="C86" i="2"/>
  <c r="C170" i="9"/>
  <c r="C170" i="2"/>
  <c r="C74" i="9"/>
  <c r="C74" i="2"/>
  <c r="C300" i="9"/>
  <c r="C300" i="2"/>
  <c r="C254" i="9"/>
  <c r="C254" i="2"/>
  <c r="C165" i="9"/>
  <c r="C165" i="2"/>
  <c r="C141" i="9"/>
  <c r="C141" i="2"/>
  <c r="C248" i="2"/>
  <c r="C248" i="9"/>
  <c r="C214" i="9"/>
  <c r="C214" i="2"/>
  <c r="C172" i="9"/>
  <c r="C172" i="2"/>
  <c r="C218" i="9"/>
  <c r="C218" i="2"/>
  <c r="C161" i="9"/>
  <c r="C161" i="2"/>
  <c r="C295" i="9"/>
  <c r="C295" i="2"/>
  <c r="C234" i="9"/>
  <c r="C234" i="2"/>
  <c r="C160" i="2"/>
  <c r="C160" i="9"/>
  <c r="C309" i="9"/>
  <c r="C309" i="2"/>
  <c r="C167" i="9"/>
  <c r="C167" i="2"/>
  <c r="C124" i="9"/>
  <c r="C124" i="2"/>
  <c r="C45" i="9"/>
  <c r="C45" i="2"/>
  <c r="C118" i="9"/>
  <c r="C118" i="2"/>
  <c r="C107" i="9"/>
  <c r="C107" i="2"/>
  <c r="C177" i="9"/>
  <c r="C177" i="2"/>
  <c r="C157" i="9"/>
  <c r="C157" i="2"/>
  <c r="C191" i="9"/>
  <c r="C191" i="2"/>
  <c r="C226" i="9"/>
  <c r="C226" i="2"/>
  <c r="C237" i="9"/>
  <c r="C237" i="2"/>
  <c r="C284" i="9"/>
  <c r="C284" i="2"/>
  <c r="C143" i="9"/>
  <c r="C143" i="2"/>
  <c r="C305" i="9"/>
  <c r="C305" i="2"/>
  <c r="C325" i="9"/>
  <c r="C325" i="2"/>
  <c r="C311" i="9"/>
  <c r="C311" i="2"/>
  <c r="C91" i="9"/>
  <c r="C91" i="2"/>
  <c r="C253" i="9"/>
  <c r="C253" i="2"/>
  <c r="C11" i="9"/>
  <c r="C11" i="2"/>
  <c r="C9" i="9"/>
  <c r="C9" i="2"/>
  <c r="C89" i="9"/>
  <c r="C89" i="2"/>
  <c r="C121" i="9"/>
  <c r="C121" i="2"/>
  <c r="C51" i="9"/>
  <c r="C51" i="2"/>
  <c r="C204" i="9"/>
  <c r="C204" i="2"/>
  <c r="C209" i="9"/>
  <c r="C209" i="2"/>
  <c r="C245" i="9"/>
  <c r="C245" i="2"/>
  <c r="C99" i="9"/>
  <c r="C99" i="2"/>
  <c r="C268" i="9"/>
  <c r="C268" i="2"/>
  <c r="C180" i="9"/>
  <c r="C180" i="2"/>
  <c r="C81" i="9"/>
  <c r="C81" i="2"/>
  <c r="C324" i="9"/>
  <c r="C324" i="2"/>
  <c r="C274" i="9"/>
  <c r="C274" i="2"/>
  <c r="C48" i="2"/>
  <c r="C48" i="9"/>
  <c r="C282" i="9"/>
  <c r="C282" i="2"/>
  <c r="C184" i="2"/>
  <c r="C184" i="9"/>
  <c r="C249" i="9"/>
  <c r="C249" i="2"/>
  <c r="C317" i="9"/>
  <c r="C317" i="2"/>
  <c r="C61" i="9"/>
  <c r="C61" i="2"/>
  <c r="C129" i="9"/>
  <c r="C129" i="2"/>
  <c r="C139" i="9"/>
  <c r="C139" i="2"/>
  <c r="C52" i="9"/>
  <c r="C52" i="2"/>
  <c r="C292" i="9"/>
  <c r="C292" i="2"/>
  <c r="C280" i="2"/>
  <c r="C280" i="9"/>
  <c r="C63" i="9"/>
  <c r="C63" i="2"/>
  <c r="C27" i="9"/>
  <c r="C27" i="2"/>
  <c r="C34" i="9"/>
  <c r="C34" i="2"/>
  <c r="C312" i="2"/>
  <c r="C312" i="9"/>
  <c r="C40" i="2"/>
  <c r="C40" i="9"/>
  <c r="C101" i="9"/>
  <c r="C101" i="2"/>
  <c r="C297" i="9"/>
  <c r="C297" i="2"/>
  <c r="C126" i="9"/>
  <c r="C126" i="2"/>
  <c r="C257" i="9"/>
  <c r="C257" i="2"/>
  <c r="C109" i="9"/>
  <c r="C109" i="2"/>
  <c r="C62" i="9"/>
  <c r="C62" i="2"/>
  <c r="C211" i="9"/>
  <c r="C211" i="2"/>
  <c r="C116" i="9"/>
  <c r="C116" i="2"/>
  <c r="C296" i="2"/>
  <c r="C296" i="9"/>
  <c r="C189" i="9"/>
  <c r="C189" i="2"/>
  <c r="C169" i="9"/>
  <c r="C169" i="2"/>
  <c r="C72" i="2"/>
  <c r="C72" i="9"/>
  <c r="C75" i="9"/>
  <c r="C75" i="2"/>
  <c r="C228" i="9"/>
  <c r="C228" i="2"/>
  <c r="C115" i="9"/>
  <c r="C115" i="2"/>
  <c r="C242" i="9"/>
  <c r="C242" i="2"/>
  <c r="C80" i="2"/>
  <c r="C80" i="9"/>
  <c r="C71" i="9"/>
  <c r="C71" i="2"/>
  <c r="C263" i="9"/>
  <c r="C263" i="2"/>
  <c r="C23" i="9"/>
  <c r="C23" i="2"/>
  <c r="C152" i="2"/>
  <c r="C152" i="9"/>
  <c r="C37" i="9"/>
  <c r="C37" i="2"/>
  <c r="C88" i="2"/>
  <c r="C88" i="9"/>
  <c r="C329" i="9"/>
  <c r="C329" i="2"/>
  <c r="C255" i="9"/>
  <c r="C255" i="2"/>
  <c r="C36" i="9"/>
  <c r="C36" i="2"/>
  <c r="C188" i="9"/>
  <c r="C188" i="2"/>
  <c r="C146" i="9"/>
  <c r="C146" i="2"/>
  <c r="C112" i="2"/>
  <c r="C112" i="9"/>
  <c r="C31" i="9"/>
  <c r="C31" i="2"/>
  <c r="C261" i="9"/>
  <c r="C261" i="2"/>
  <c r="C134" i="9"/>
  <c r="C134" i="2"/>
  <c r="C59" i="9"/>
  <c r="C59" i="2"/>
  <c r="C137" i="9"/>
  <c r="C137" i="2"/>
  <c r="C258" i="9"/>
  <c r="C258" i="2"/>
  <c r="C125" i="9"/>
  <c r="C125" i="2"/>
  <c r="C291" i="9"/>
  <c r="C291" i="2"/>
  <c r="C303" i="9"/>
  <c r="C303" i="2"/>
  <c r="C142" i="9"/>
  <c r="C142" i="2"/>
  <c r="C103" i="9"/>
  <c r="C103" i="2"/>
  <c r="C267" i="9"/>
  <c r="C267" i="2"/>
  <c r="C83" i="9"/>
  <c r="C83" i="2"/>
  <c r="C220" i="9"/>
  <c r="C220" i="2"/>
  <c r="C97" i="9"/>
  <c r="C97" i="2"/>
  <c r="C298" i="9"/>
  <c r="C298" i="2"/>
  <c r="C216" i="2"/>
  <c r="C216" i="9"/>
  <c r="C195" i="9"/>
  <c r="C195" i="2"/>
  <c r="C315" i="9"/>
  <c r="C315" i="2"/>
  <c r="C49" i="9"/>
  <c r="C49" i="2"/>
  <c r="C166" i="9"/>
  <c r="C166" i="2"/>
  <c r="C236" i="9"/>
  <c r="C236" i="2"/>
  <c r="C279" i="9"/>
  <c r="C279" i="2"/>
  <c r="C266" i="9"/>
  <c r="C266" i="2"/>
  <c r="C32" i="2"/>
  <c r="C32" i="9"/>
  <c r="C35" i="9"/>
  <c r="C35" i="2"/>
  <c r="C162" i="9"/>
  <c r="C162" i="2"/>
  <c r="C67" i="9"/>
  <c r="C67" i="2"/>
  <c r="C233" i="9"/>
  <c r="C233" i="2"/>
  <c r="C212" i="9"/>
  <c r="C212" i="2"/>
  <c r="C264" i="2"/>
  <c r="C264" i="9"/>
  <c r="C239" i="9"/>
  <c r="C239" i="2"/>
  <c r="C53" i="9"/>
  <c r="C53" i="2"/>
  <c r="C202" i="9"/>
  <c r="C202" i="2"/>
  <c r="C56" i="2"/>
  <c r="C56" i="9"/>
  <c r="C252" i="9"/>
  <c r="C252" i="2"/>
  <c r="C316" i="9"/>
  <c r="C316" i="2"/>
  <c r="C73" i="9"/>
  <c r="C73" i="2"/>
  <c r="C277" i="9"/>
  <c r="C277" i="2"/>
  <c r="C127" i="9"/>
  <c r="C127" i="2"/>
  <c r="C50" i="9"/>
  <c r="C50" i="2"/>
  <c r="C55" i="9"/>
  <c r="C55" i="2"/>
  <c r="C44" i="9"/>
  <c r="C44" i="2"/>
  <c r="C128" i="2"/>
  <c r="C128" i="9"/>
  <c r="C43" i="9"/>
  <c r="C43" i="2"/>
  <c r="C93" i="9"/>
  <c r="C93" i="2"/>
  <c r="C155" i="9"/>
  <c r="C155" i="2"/>
  <c r="C20" i="9"/>
  <c r="C20" i="2"/>
  <c r="C68" i="9"/>
  <c r="C68" i="2"/>
  <c r="C182" i="9"/>
  <c r="C182" i="2"/>
  <c r="C326" i="9"/>
  <c r="C326" i="2"/>
  <c r="C210" i="9"/>
  <c r="C210" i="2"/>
  <c r="C247" i="9"/>
  <c r="C247" i="2"/>
  <c r="C178" i="9"/>
  <c r="C178" i="2"/>
  <c r="C190" i="9"/>
  <c r="C190" i="2"/>
  <c r="C39" i="9"/>
  <c r="C39" i="2"/>
  <c r="C66" i="9"/>
  <c r="C66" i="2"/>
  <c r="C145" i="9"/>
  <c r="C145" i="2"/>
  <c r="C123" i="9"/>
  <c r="C123" i="2"/>
  <c r="C174" i="9"/>
  <c r="C174" i="2"/>
  <c r="C288" i="2"/>
  <c r="C288" i="9"/>
  <c r="C192" i="2"/>
  <c r="C192" i="9"/>
  <c r="C111" i="9"/>
  <c r="C111" i="2"/>
  <c r="C314" i="9"/>
  <c r="C314" i="2"/>
  <c r="C322" i="9"/>
  <c r="C322" i="2"/>
  <c r="C176" i="2"/>
  <c r="C176" i="9"/>
  <c r="C313" i="9"/>
  <c r="C313" i="2"/>
  <c r="C328" i="2"/>
  <c r="C328" i="9"/>
  <c r="C69" i="9"/>
  <c r="C69" i="2"/>
  <c r="C320" i="2"/>
  <c r="C320" i="9"/>
  <c r="C16" i="2"/>
  <c r="C16" i="9"/>
  <c r="C217" i="9"/>
  <c r="C217" i="2"/>
  <c r="C46" i="9"/>
  <c r="C46" i="2"/>
  <c r="C58" i="9"/>
  <c r="C58" i="2"/>
  <c r="C135" i="9"/>
  <c r="C135" i="2"/>
  <c r="C77" i="9"/>
  <c r="C77" i="2"/>
  <c r="C225" i="9"/>
  <c r="C225" i="2"/>
  <c r="C76" i="9"/>
  <c r="C76" i="2"/>
  <c r="C42" i="9"/>
  <c r="C42" i="2"/>
  <c r="C108" i="9"/>
  <c r="C108" i="2"/>
  <c r="C105" i="9"/>
  <c r="C105" i="2"/>
  <c r="C15" i="9"/>
  <c r="C15" i="2"/>
  <c r="C318" i="9"/>
  <c r="C318" i="2"/>
  <c r="C240" i="2"/>
  <c r="C240" i="9"/>
  <c r="C251" i="9"/>
  <c r="C251" i="2"/>
  <c r="C148" i="9"/>
  <c r="C148" i="2"/>
  <c r="C213" i="9"/>
  <c r="C213" i="2"/>
  <c r="C265" i="9"/>
  <c r="C265" i="2"/>
  <c r="C199" i="9"/>
  <c r="C199" i="2"/>
  <c r="C151" i="9"/>
  <c r="C151" i="2"/>
  <c r="C259" i="9"/>
  <c r="C259" i="2"/>
  <c r="C90" i="9"/>
  <c r="C90" i="2"/>
  <c r="C122" i="9"/>
  <c r="C122" i="2"/>
  <c r="C187" i="9"/>
  <c r="C187" i="2"/>
  <c r="C117" i="9"/>
  <c r="C117" i="2"/>
  <c r="C269" i="9"/>
  <c r="C269" i="2"/>
  <c r="C132" i="9"/>
  <c r="C132" i="2"/>
  <c r="C47" i="9"/>
  <c r="C47" i="2"/>
  <c r="C323" i="9"/>
  <c r="C323" i="2"/>
  <c r="C163" i="9"/>
  <c r="C163" i="2"/>
  <c r="C131" i="9"/>
  <c r="C131" i="2"/>
  <c r="C140" i="9"/>
  <c r="C140" i="2"/>
  <c r="C33" i="9"/>
  <c r="C33" i="2"/>
  <c r="C200" i="2"/>
  <c r="C200" i="9"/>
  <c r="C294" i="9"/>
  <c r="C294" i="2"/>
  <c r="C183" i="9"/>
  <c r="C183" i="2"/>
  <c r="C278" i="9"/>
  <c r="C278" i="2"/>
  <c r="C84" i="9"/>
  <c r="C84" i="2"/>
  <c r="C24" i="2"/>
  <c r="C24" i="9"/>
  <c r="C30" i="9"/>
  <c r="C30" i="2"/>
  <c r="C114" i="9"/>
  <c r="C114" i="2"/>
  <c r="C149" i="9"/>
  <c r="C149" i="2"/>
  <c r="C196" i="9"/>
  <c r="C196" i="2"/>
  <c r="C219" i="9"/>
  <c r="C219" i="2"/>
  <c r="C197" i="9"/>
  <c r="C197" i="2"/>
  <c r="C147" i="9"/>
  <c r="C147" i="2"/>
  <c r="C171" i="9"/>
  <c r="C171" i="2"/>
  <c r="C223" i="9"/>
  <c r="C223" i="2"/>
  <c r="C250" i="9"/>
  <c r="C250" i="2"/>
  <c r="C271" i="9"/>
  <c r="C271" i="2"/>
  <c r="C289" i="9"/>
  <c r="C289" i="2"/>
  <c r="C283" i="9"/>
  <c r="C283" i="2"/>
  <c r="C238" i="9"/>
  <c r="C238" i="2"/>
  <c r="C208" i="2"/>
  <c r="C208" i="9"/>
  <c r="C100" i="9"/>
  <c r="C100" i="2"/>
  <c r="C270" i="9"/>
  <c r="C270" i="2"/>
  <c r="C230" i="9"/>
  <c r="C230" i="2"/>
  <c r="C193" i="9"/>
  <c r="C193" i="2"/>
  <c r="C133" i="9"/>
  <c r="C133" i="2"/>
  <c r="C25" i="9"/>
  <c r="C25" i="2"/>
  <c r="C57" i="9"/>
  <c r="C57" i="2"/>
  <c r="C186" i="9"/>
  <c r="C186" i="2"/>
  <c r="C206" i="9"/>
  <c r="C206" i="2"/>
  <c r="C276" i="9"/>
  <c r="C276" i="2"/>
  <c r="C205" i="9"/>
  <c r="C205" i="2"/>
  <c r="C19" i="9"/>
  <c r="C19" i="2"/>
  <c r="C110" i="9"/>
  <c r="C110" i="2"/>
  <c r="C159" i="9"/>
  <c r="C159" i="2"/>
  <c r="C92" i="9"/>
  <c r="C92" i="2"/>
  <c r="C256" i="2"/>
  <c r="C256" i="9"/>
  <c r="C201" i="9"/>
  <c r="C201" i="2"/>
  <c r="C203" i="9"/>
  <c r="C203" i="2"/>
  <c r="C64" i="2"/>
  <c r="C64" i="9"/>
  <c r="C179" i="9"/>
  <c r="C179" i="2"/>
  <c r="C130" i="9"/>
  <c r="C130" i="2"/>
  <c r="C321" i="9"/>
  <c r="C321" i="2"/>
  <c r="C308" i="9"/>
  <c r="C308" i="2"/>
  <c r="C287" i="9"/>
  <c r="C287" i="2"/>
  <c r="C290" i="9"/>
  <c r="C290" i="2"/>
  <c r="C319" i="9"/>
  <c r="C319" i="2"/>
  <c r="C102" i="9"/>
  <c r="C102" i="2"/>
  <c r="C304" i="2"/>
  <c r="C304" i="9"/>
  <c r="C307" i="9"/>
  <c r="C307" i="2"/>
  <c r="C243" i="9"/>
  <c r="C243" i="2"/>
  <c r="C106" i="9"/>
  <c r="C106" i="2"/>
  <c r="C98" i="9"/>
  <c r="C98" i="2"/>
  <c r="C185" i="9"/>
  <c r="C185" i="2"/>
  <c r="C281" i="9"/>
  <c r="C281" i="2"/>
  <c r="C120" i="2"/>
  <c r="C120" i="9"/>
  <c r="C301" i="9"/>
  <c r="C301" i="2"/>
  <c r="C164" i="9"/>
  <c r="C164" i="2"/>
  <c r="C198" i="9"/>
  <c r="C198" i="2"/>
  <c r="C150" i="9"/>
  <c r="C150" i="2"/>
  <c r="C224" i="2"/>
  <c r="C224" i="9"/>
  <c r="C113" i="9"/>
  <c r="C113" i="2"/>
  <c r="C14" i="9"/>
  <c r="C14" i="2"/>
  <c r="C154" i="9"/>
  <c r="C154" i="2"/>
  <c r="C87" i="9"/>
  <c r="C87" i="2"/>
  <c r="C138" i="9"/>
  <c r="C138" i="2"/>
  <c r="C38" i="9"/>
  <c r="C38" i="2"/>
  <c r="C104" i="2"/>
  <c r="C104" i="9"/>
  <c r="C10" i="9"/>
  <c r="C10" i="2"/>
  <c r="C215" i="9"/>
  <c r="C215" i="2"/>
  <c r="C54" i="9"/>
  <c r="C54" i="2"/>
  <c r="C41" i="9"/>
  <c r="C41" i="2"/>
  <c r="C310" i="9"/>
  <c r="C310" i="2"/>
  <c r="C94" i="9"/>
  <c r="C94" i="2"/>
  <c r="C241" i="9"/>
  <c r="C241" i="2"/>
  <c r="C246" i="9"/>
  <c r="C246" i="2"/>
  <c r="C60" i="9"/>
  <c r="C60" i="2"/>
  <c r="C153" i="9"/>
  <c r="C153" i="2"/>
  <c r="C144" i="2"/>
  <c r="C144" i="9"/>
  <c r="C21" i="9"/>
  <c r="C21" i="2"/>
  <c r="C235" i="9"/>
  <c r="C235" i="2"/>
  <c r="C302" i="9"/>
  <c r="C302" i="2"/>
  <c r="C17" i="9"/>
  <c r="C17" i="2"/>
  <c r="C260" i="9"/>
  <c r="C260" i="2"/>
  <c r="C175" i="9"/>
  <c r="C175" i="2"/>
  <c r="C78" i="9"/>
  <c r="C78" i="2"/>
  <c r="C173" i="9"/>
  <c r="C173" i="2"/>
  <c r="C272" i="2"/>
  <c r="C272" i="9"/>
  <c r="C232" i="2"/>
  <c r="C232" i="9"/>
  <c r="C231" i="9"/>
  <c r="C231" i="2"/>
  <c r="C26" i="9"/>
  <c r="C26" i="2"/>
  <c r="C244" i="9"/>
  <c r="C244" i="2"/>
  <c r="C286" i="9"/>
  <c r="C286" i="2"/>
  <c r="C327" i="9"/>
  <c r="C327" i="2"/>
  <c r="C82" i="9"/>
  <c r="C82" i="2"/>
  <c r="C273" i="9"/>
  <c r="C273" i="2"/>
  <c r="C221" i="9"/>
  <c r="C221" i="2"/>
  <c r="C262" i="9"/>
  <c r="C262" i="2"/>
  <c r="C299" i="9"/>
  <c r="C299" i="2"/>
  <c r="C285" i="9"/>
  <c r="C285" i="2"/>
  <c r="C29" i="9"/>
  <c r="C29" i="2"/>
  <c r="C229" i="9"/>
  <c r="C229" i="2"/>
  <c r="C85" i="9"/>
  <c r="C85" i="2"/>
  <c r="C65" i="9"/>
  <c r="C65" i="2"/>
  <c r="C227" i="9"/>
  <c r="C227" i="2"/>
  <c r="C306" i="9"/>
  <c r="C306" i="2"/>
  <c r="C168" i="2"/>
  <c r="C168" i="9"/>
  <c r="C13" i="9"/>
  <c r="C13" i="2"/>
  <c r="C222" i="9"/>
  <c r="C222" i="2"/>
  <c r="C18" i="9"/>
  <c r="C18" i="2"/>
  <c r="C79" i="9"/>
  <c r="C79" i="2"/>
  <c r="C156" i="9"/>
  <c r="C156" i="2"/>
  <c r="C181" i="9"/>
  <c r="C181" i="2"/>
  <c r="C119" i="9"/>
  <c r="C119" i="2"/>
  <c r="C207" i="9"/>
  <c r="C207" i="2"/>
  <c r="C96" i="2"/>
  <c r="C96" i="9"/>
  <c r="C194" i="9"/>
  <c r="C194" i="2"/>
  <c r="C293" i="9"/>
  <c r="C293" i="2"/>
  <c r="C28" i="9"/>
  <c r="C28" i="2"/>
  <c r="C275" i="9"/>
  <c r="C275" i="2"/>
  <c r="C70" i="9"/>
  <c r="C70" i="2"/>
  <c r="C12" i="9"/>
  <c r="C12" i="2"/>
  <c r="C136" i="2"/>
  <c r="C136" i="9"/>
  <c r="G6" i="8"/>
  <c r="G4" i="8" s="1"/>
  <c r="K121" i="9" l="1"/>
  <c r="K67" i="9"/>
  <c r="H282" i="9"/>
  <c r="H257" i="9"/>
  <c r="H215" i="9"/>
  <c r="H153" i="9"/>
  <c r="H148" i="9"/>
  <c r="H137" i="9"/>
  <c r="H122" i="9"/>
  <c r="H120" i="9"/>
  <c r="H109" i="9"/>
  <c r="H62" i="9"/>
  <c r="H56" i="9"/>
  <c r="H47" i="9"/>
  <c r="H23" i="9"/>
  <c r="H10" i="9"/>
  <c r="K247" i="2"/>
  <c r="K206" i="2"/>
  <c r="L188" i="2"/>
  <c r="K188" i="2"/>
  <c r="L128" i="2"/>
  <c r="K128" i="2"/>
  <c r="K121" i="2"/>
  <c r="K67" i="2"/>
  <c r="L45" i="2"/>
  <c r="K45" i="2"/>
  <c r="H282" i="2"/>
  <c r="H257" i="2"/>
  <c r="H215" i="2"/>
  <c r="I188" i="2"/>
  <c r="H188" i="2"/>
  <c r="H153" i="2"/>
  <c r="H148" i="2"/>
  <c r="H137" i="2"/>
  <c r="I128" i="2"/>
  <c r="H128" i="2"/>
  <c r="H122" i="2"/>
  <c r="H120" i="2"/>
  <c r="H109" i="2"/>
  <c r="H62" i="2"/>
  <c r="H56" i="2"/>
  <c r="H47" i="2"/>
  <c r="I45" i="2"/>
  <c r="H45" i="2"/>
  <c r="H23" i="2"/>
  <c r="H10" i="2"/>
  <c r="F188" i="2"/>
  <c r="E188" i="2"/>
  <c r="F128" i="2"/>
  <c r="E128" i="2"/>
  <c r="F45" i="2"/>
  <c r="E45" i="2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J142" i="9"/>
  <c r="J143" i="9"/>
  <c r="J144" i="9"/>
  <c r="J145" i="9"/>
  <c r="J146" i="9"/>
  <c r="J147" i="9"/>
  <c r="J148" i="9"/>
  <c r="J149" i="9"/>
  <c r="J150" i="9"/>
  <c r="J151" i="9"/>
  <c r="J152" i="9"/>
  <c r="J153" i="9"/>
  <c r="J154" i="9"/>
  <c r="J155" i="9"/>
  <c r="J156" i="9"/>
  <c r="J157" i="9"/>
  <c r="J158" i="9"/>
  <c r="J159" i="9"/>
  <c r="J160" i="9"/>
  <c r="J161" i="9"/>
  <c r="J162" i="9"/>
  <c r="J163" i="9"/>
  <c r="J164" i="9"/>
  <c r="J165" i="9"/>
  <c r="J166" i="9"/>
  <c r="J167" i="9"/>
  <c r="J168" i="9"/>
  <c r="J169" i="9"/>
  <c r="J170" i="9"/>
  <c r="J171" i="9"/>
  <c r="J172" i="9"/>
  <c r="J173" i="9"/>
  <c r="J174" i="9"/>
  <c r="J175" i="9"/>
  <c r="J176" i="9"/>
  <c r="J177" i="9"/>
  <c r="J178" i="9"/>
  <c r="J179" i="9"/>
  <c r="J180" i="9"/>
  <c r="J181" i="9"/>
  <c r="J182" i="9"/>
  <c r="J183" i="9"/>
  <c r="J184" i="9"/>
  <c r="J185" i="9"/>
  <c r="J186" i="9"/>
  <c r="J187" i="9"/>
  <c r="J188" i="9"/>
  <c r="J189" i="9"/>
  <c r="J190" i="9"/>
  <c r="J191" i="9"/>
  <c r="J192" i="9"/>
  <c r="J193" i="9"/>
  <c r="J194" i="9"/>
  <c r="J195" i="9"/>
  <c r="J196" i="9"/>
  <c r="J197" i="9"/>
  <c r="J198" i="9"/>
  <c r="J199" i="9"/>
  <c r="J200" i="9"/>
  <c r="J201" i="9"/>
  <c r="J202" i="9"/>
  <c r="J203" i="9"/>
  <c r="J204" i="9"/>
  <c r="J205" i="9"/>
  <c r="J206" i="9"/>
  <c r="J207" i="9"/>
  <c r="J208" i="9"/>
  <c r="J209" i="9"/>
  <c r="J210" i="9"/>
  <c r="J211" i="9"/>
  <c r="J212" i="9"/>
  <c r="J213" i="9"/>
  <c r="J214" i="9"/>
  <c r="J215" i="9"/>
  <c r="J216" i="9"/>
  <c r="J217" i="9"/>
  <c r="J218" i="9"/>
  <c r="J219" i="9"/>
  <c r="J220" i="9"/>
  <c r="J221" i="9"/>
  <c r="J222" i="9"/>
  <c r="J223" i="9"/>
  <c r="J224" i="9"/>
  <c r="J225" i="9"/>
  <c r="J226" i="9"/>
  <c r="J227" i="9"/>
  <c r="J228" i="9"/>
  <c r="J229" i="9"/>
  <c r="J230" i="9"/>
  <c r="J231" i="9"/>
  <c r="J232" i="9"/>
  <c r="J233" i="9"/>
  <c r="J234" i="9"/>
  <c r="J235" i="9"/>
  <c r="J236" i="9"/>
  <c r="J237" i="9"/>
  <c r="J238" i="9"/>
  <c r="J239" i="9"/>
  <c r="J240" i="9"/>
  <c r="J241" i="9"/>
  <c r="J242" i="9"/>
  <c r="J243" i="9"/>
  <c r="J244" i="9"/>
  <c r="J245" i="9"/>
  <c r="J246" i="9"/>
  <c r="J247" i="9"/>
  <c r="J248" i="9"/>
  <c r="J249" i="9"/>
  <c r="J250" i="9"/>
  <c r="J251" i="9"/>
  <c r="J252" i="9"/>
  <c r="J253" i="9"/>
  <c r="J254" i="9"/>
  <c r="J255" i="9"/>
  <c r="J256" i="9"/>
  <c r="J257" i="9"/>
  <c r="J258" i="9"/>
  <c r="J259" i="9"/>
  <c r="J260" i="9"/>
  <c r="J261" i="9"/>
  <c r="J262" i="9"/>
  <c r="J263" i="9"/>
  <c r="J264" i="9"/>
  <c r="J265" i="9"/>
  <c r="J266" i="9"/>
  <c r="J267" i="9"/>
  <c r="J268" i="9"/>
  <c r="J269" i="9"/>
  <c r="J270" i="9"/>
  <c r="J271" i="9"/>
  <c r="J272" i="9"/>
  <c r="J273" i="9"/>
  <c r="J274" i="9"/>
  <c r="J275" i="9"/>
  <c r="J276" i="9"/>
  <c r="J277" i="9"/>
  <c r="J278" i="9"/>
  <c r="J279" i="9"/>
  <c r="J280" i="9"/>
  <c r="J281" i="9"/>
  <c r="J282" i="9"/>
  <c r="J283" i="9"/>
  <c r="J284" i="9"/>
  <c r="J285" i="9"/>
  <c r="J286" i="9"/>
  <c r="J287" i="9"/>
  <c r="J288" i="9"/>
  <c r="J289" i="9"/>
  <c r="J290" i="9"/>
  <c r="J291" i="9"/>
  <c r="J292" i="9"/>
  <c r="J293" i="9"/>
  <c r="J294" i="9"/>
  <c r="J295" i="9"/>
  <c r="J296" i="9"/>
  <c r="J297" i="9"/>
  <c r="J298" i="9"/>
  <c r="J299" i="9"/>
  <c r="J300" i="9"/>
  <c r="J301" i="9"/>
  <c r="J302" i="9"/>
  <c r="J303" i="9"/>
  <c r="J304" i="9"/>
  <c r="J305" i="9"/>
  <c r="J306" i="9"/>
  <c r="J307" i="9"/>
  <c r="J308" i="9"/>
  <c r="J309" i="9"/>
  <c r="J310" i="9"/>
  <c r="J311" i="9"/>
  <c r="J312" i="9"/>
  <c r="J313" i="9"/>
  <c r="J314" i="9"/>
  <c r="J315" i="9"/>
  <c r="J316" i="9"/>
  <c r="J317" i="9"/>
  <c r="J318" i="9"/>
  <c r="J319" i="9"/>
  <c r="J320" i="9"/>
  <c r="J321" i="9"/>
  <c r="J322" i="9"/>
  <c r="J323" i="9"/>
  <c r="J324" i="9"/>
  <c r="J325" i="9"/>
  <c r="J326" i="9"/>
  <c r="J327" i="9"/>
  <c r="J328" i="9"/>
  <c r="J329" i="9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186" i="9"/>
  <c r="G187" i="9"/>
  <c r="G188" i="9"/>
  <c r="G189" i="9"/>
  <c r="G190" i="9"/>
  <c r="G191" i="9"/>
  <c r="G192" i="9"/>
  <c r="G193" i="9"/>
  <c r="G194" i="9"/>
  <c r="G195" i="9"/>
  <c r="G196" i="9"/>
  <c r="G197" i="9"/>
  <c r="G198" i="9"/>
  <c r="G199" i="9"/>
  <c r="G200" i="9"/>
  <c r="G201" i="9"/>
  <c r="G202" i="9"/>
  <c r="G203" i="9"/>
  <c r="G204" i="9"/>
  <c r="G205" i="9"/>
  <c r="G206" i="9"/>
  <c r="G207" i="9"/>
  <c r="G208" i="9"/>
  <c r="G209" i="9"/>
  <c r="G210" i="9"/>
  <c r="G211" i="9"/>
  <c r="G212" i="9"/>
  <c r="G213" i="9"/>
  <c r="G214" i="9"/>
  <c r="G215" i="9"/>
  <c r="G216" i="9"/>
  <c r="G217" i="9"/>
  <c r="G218" i="9"/>
  <c r="G219" i="9"/>
  <c r="G220" i="9"/>
  <c r="G221" i="9"/>
  <c r="G222" i="9"/>
  <c r="G223" i="9"/>
  <c r="G224" i="9"/>
  <c r="G225" i="9"/>
  <c r="G226" i="9"/>
  <c r="G227" i="9"/>
  <c r="G228" i="9"/>
  <c r="G229" i="9"/>
  <c r="G230" i="9"/>
  <c r="G231" i="9"/>
  <c r="G232" i="9"/>
  <c r="G233" i="9"/>
  <c r="G234" i="9"/>
  <c r="G235" i="9"/>
  <c r="G236" i="9"/>
  <c r="G237" i="9"/>
  <c r="G238" i="9"/>
  <c r="G239" i="9"/>
  <c r="G240" i="9"/>
  <c r="G241" i="9"/>
  <c r="G242" i="9"/>
  <c r="G243" i="9"/>
  <c r="G244" i="9"/>
  <c r="G245" i="9"/>
  <c r="G246" i="9"/>
  <c r="G247" i="9"/>
  <c r="G248" i="9"/>
  <c r="G249" i="9"/>
  <c r="G250" i="9"/>
  <c r="G251" i="9"/>
  <c r="G252" i="9"/>
  <c r="G253" i="9"/>
  <c r="G254" i="9"/>
  <c r="G255" i="9"/>
  <c r="G256" i="9"/>
  <c r="G257" i="9"/>
  <c r="G258" i="9"/>
  <c r="G259" i="9"/>
  <c r="G260" i="9"/>
  <c r="G261" i="9"/>
  <c r="G262" i="9"/>
  <c r="G263" i="9"/>
  <c r="G264" i="9"/>
  <c r="G265" i="9"/>
  <c r="G266" i="9"/>
  <c r="G267" i="9"/>
  <c r="G268" i="9"/>
  <c r="G269" i="9"/>
  <c r="G270" i="9"/>
  <c r="G271" i="9"/>
  <c r="G272" i="9"/>
  <c r="G273" i="9"/>
  <c r="G274" i="9"/>
  <c r="G275" i="9"/>
  <c r="G276" i="9"/>
  <c r="G277" i="9"/>
  <c r="G278" i="9"/>
  <c r="G279" i="9"/>
  <c r="G280" i="9"/>
  <c r="G281" i="9"/>
  <c r="G282" i="9"/>
  <c r="G283" i="9"/>
  <c r="G284" i="9"/>
  <c r="G285" i="9"/>
  <c r="G286" i="9"/>
  <c r="G287" i="9"/>
  <c r="G288" i="9"/>
  <c r="G289" i="9"/>
  <c r="G290" i="9"/>
  <c r="G291" i="9"/>
  <c r="G292" i="9"/>
  <c r="G293" i="9"/>
  <c r="G294" i="9"/>
  <c r="G295" i="9"/>
  <c r="G296" i="9"/>
  <c r="G297" i="9"/>
  <c r="G298" i="9"/>
  <c r="G299" i="9"/>
  <c r="G300" i="9"/>
  <c r="G301" i="9"/>
  <c r="G302" i="9"/>
  <c r="G303" i="9"/>
  <c r="G304" i="9"/>
  <c r="G305" i="9"/>
  <c r="G306" i="9"/>
  <c r="G307" i="9"/>
  <c r="G308" i="9"/>
  <c r="G309" i="9"/>
  <c r="G310" i="9"/>
  <c r="G311" i="9"/>
  <c r="G312" i="9"/>
  <c r="G313" i="9"/>
  <c r="G314" i="9"/>
  <c r="G315" i="9"/>
  <c r="G316" i="9"/>
  <c r="G317" i="9"/>
  <c r="G318" i="9"/>
  <c r="G319" i="9"/>
  <c r="G320" i="9"/>
  <c r="G321" i="9"/>
  <c r="G322" i="9"/>
  <c r="G323" i="9"/>
  <c r="G324" i="9"/>
  <c r="G325" i="9"/>
  <c r="G326" i="9"/>
  <c r="G327" i="9"/>
  <c r="G328" i="9"/>
  <c r="G329" i="9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D142" i="9"/>
  <c r="D143" i="9"/>
  <c r="D144" i="9"/>
  <c r="D145" i="9"/>
  <c r="D146" i="9"/>
  <c r="D147" i="9"/>
  <c r="D148" i="9"/>
  <c r="D149" i="9"/>
  <c r="D150" i="9"/>
  <c r="D151" i="9"/>
  <c r="D152" i="9"/>
  <c r="D153" i="9"/>
  <c r="D154" i="9"/>
  <c r="D155" i="9"/>
  <c r="D156" i="9"/>
  <c r="D157" i="9"/>
  <c r="D158" i="9"/>
  <c r="D159" i="9"/>
  <c r="D160" i="9"/>
  <c r="D161" i="9"/>
  <c r="D162" i="9"/>
  <c r="D163" i="9"/>
  <c r="D164" i="9"/>
  <c r="D165" i="9"/>
  <c r="D166" i="9"/>
  <c r="D167" i="9"/>
  <c r="D168" i="9"/>
  <c r="D169" i="9"/>
  <c r="D170" i="9"/>
  <c r="D171" i="9"/>
  <c r="D172" i="9"/>
  <c r="D173" i="9"/>
  <c r="D174" i="9"/>
  <c r="D175" i="9"/>
  <c r="D176" i="9"/>
  <c r="D177" i="9"/>
  <c r="D178" i="9"/>
  <c r="D179" i="9"/>
  <c r="D180" i="9"/>
  <c r="D181" i="9"/>
  <c r="D182" i="9"/>
  <c r="D183" i="9"/>
  <c r="D184" i="9"/>
  <c r="D185" i="9"/>
  <c r="D186" i="9"/>
  <c r="D187" i="9"/>
  <c r="D188" i="9"/>
  <c r="D189" i="9"/>
  <c r="D190" i="9"/>
  <c r="D191" i="9"/>
  <c r="D192" i="9"/>
  <c r="D193" i="9"/>
  <c r="D194" i="9"/>
  <c r="D195" i="9"/>
  <c r="D196" i="9"/>
  <c r="D197" i="9"/>
  <c r="D198" i="9"/>
  <c r="D199" i="9"/>
  <c r="D200" i="9"/>
  <c r="D201" i="9"/>
  <c r="D202" i="9"/>
  <c r="D203" i="9"/>
  <c r="D204" i="9"/>
  <c r="D205" i="9"/>
  <c r="D206" i="9"/>
  <c r="D207" i="9"/>
  <c r="D208" i="9"/>
  <c r="D209" i="9"/>
  <c r="D210" i="9"/>
  <c r="D211" i="9"/>
  <c r="D212" i="9"/>
  <c r="D213" i="9"/>
  <c r="D214" i="9"/>
  <c r="D215" i="9"/>
  <c r="D216" i="9"/>
  <c r="D217" i="9"/>
  <c r="D218" i="9"/>
  <c r="D219" i="9"/>
  <c r="D220" i="9"/>
  <c r="D221" i="9"/>
  <c r="D222" i="9"/>
  <c r="D223" i="9"/>
  <c r="D224" i="9"/>
  <c r="D225" i="9"/>
  <c r="D226" i="9"/>
  <c r="D227" i="9"/>
  <c r="D228" i="9"/>
  <c r="D229" i="9"/>
  <c r="D230" i="9"/>
  <c r="D231" i="9"/>
  <c r="D232" i="9"/>
  <c r="D233" i="9"/>
  <c r="D234" i="9"/>
  <c r="D235" i="9"/>
  <c r="D236" i="9"/>
  <c r="D237" i="9"/>
  <c r="D238" i="9"/>
  <c r="D239" i="9"/>
  <c r="D240" i="9"/>
  <c r="D241" i="9"/>
  <c r="D242" i="9"/>
  <c r="D243" i="9"/>
  <c r="D244" i="9"/>
  <c r="D245" i="9"/>
  <c r="D246" i="9"/>
  <c r="D247" i="9"/>
  <c r="D248" i="9"/>
  <c r="D249" i="9"/>
  <c r="D250" i="9"/>
  <c r="D251" i="9"/>
  <c r="D252" i="9"/>
  <c r="D253" i="9"/>
  <c r="D254" i="9"/>
  <c r="D255" i="9"/>
  <c r="D256" i="9"/>
  <c r="D257" i="9"/>
  <c r="D258" i="9"/>
  <c r="D259" i="9"/>
  <c r="D260" i="9"/>
  <c r="D261" i="9"/>
  <c r="D262" i="9"/>
  <c r="D263" i="9"/>
  <c r="D264" i="9"/>
  <c r="D265" i="9"/>
  <c r="D266" i="9"/>
  <c r="D267" i="9"/>
  <c r="D268" i="9"/>
  <c r="D269" i="9"/>
  <c r="D270" i="9"/>
  <c r="D271" i="9"/>
  <c r="D272" i="9"/>
  <c r="D273" i="9"/>
  <c r="D274" i="9"/>
  <c r="D275" i="9"/>
  <c r="D276" i="9"/>
  <c r="D277" i="9"/>
  <c r="D278" i="9"/>
  <c r="D279" i="9"/>
  <c r="D280" i="9"/>
  <c r="D281" i="9"/>
  <c r="D282" i="9"/>
  <c r="D283" i="9"/>
  <c r="D284" i="9"/>
  <c r="D285" i="9"/>
  <c r="D286" i="9"/>
  <c r="D287" i="9"/>
  <c r="D288" i="9"/>
  <c r="D289" i="9"/>
  <c r="D290" i="9"/>
  <c r="D291" i="9"/>
  <c r="D292" i="9"/>
  <c r="D293" i="9"/>
  <c r="D294" i="9"/>
  <c r="D295" i="9"/>
  <c r="D296" i="9"/>
  <c r="D297" i="9"/>
  <c r="D298" i="9"/>
  <c r="D299" i="9"/>
  <c r="D300" i="9"/>
  <c r="D301" i="9"/>
  <c r="D302" i="9"/>
  <c r="D303" i="9"/>
  <c r="D304" i="9"/>
  <c r="D305" i="9"/>
  <c r="D306" i="9"/>
  <c r="D307" i="9"/>
  <c r="D308" i="9"/>
  <c r="D309" i="9"/>
  <c r="D310" i="9"/>
  <c r="D311" i="9"/>
  <c r="D312" i="9"/>
  <c r="D313" i="9"/>
  <c r="D314" i="9"/>
  <c r="D315" i="9"/>
  <c r="D316" i="9"/>
  <c r="D317" i="9"/>
  <c r="D318" i="9"/>
  <c r="D319" i="9"/>
  <c r="D320" i="9"/>
  <c r="D321" i="9"/>
  <c r="D322" i="9"/>
  <c r="D323" i="9"/>
  <c r="D324" i="9"/>
  <c r="D325" i="9"/>
  <c r="D326" i="9"/>
  <c r="D327" i="9"/>
  <c r="D328" i="9"/>
  <c r="D329" i="9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4" i="7"/>
  <c r="D4" i="10"/>
  <c r="K128" i="9" l="1"/>
  <c r="I128" i="9"/>
  <c r="F128" i="9"/>
  <c r="E128" i="9"/>
  <c r="L128" i="9"/>
  <c r="H128" i="9"/>
  <c r="L45" i="9"/>
  <c r="K45" i="9"/>
  <c r="I45" i="9"/>
  <c r="H45" i="9"/>
  <c r="F45" i="9"/>
  <c r="E45" i="9"/>
  <c r="K188" i="9"/>
  <c r="L188" i="9"/>
  <c r="I188" i="9"/>
  <c r="F188" i="9"/>
  <c r="H188" i="9"/>
  <c r="E188" i="9"/>
  <c r="D4" i="5"/>
  <c r="D4" i="11" l="1"/>
  <c r="D4" i="6"/>
  <c r="D4" i="12"/>
  <c r="I274" i="2" l="1"/>
  <c r="K115" i="2"/>
  <c r="I18" i="2"/>
  <c r="E117" i="2"/>
  <c r="L285" i="2"/>
  <c r="K285" i="2"/>
  <c r="I285" i="2"/>
  <c r="H285" i="2"/>
  <c r="F285" i="2"/>
  <c r="E285" i="2"/>
  <c r="L202" i="2"/>
  <c r="K202" i="2"/>
  <c r="I202" i="2"/>
  <c r="H202" i="2"/>
  <c r="F202" i="2"/>
  <c r="E202" i="2"/>
  <c r="L325" i="2"/>
  <c r="I325" i="2"/>
  <c r="K325" i="2"/>
  <c r="H325" i="2"/>
  <c r="F325" i="2"/>
  <c r="E325" i="2"/>
  <c r="F274" i="2"/>
  <c r="L37" i="2"/>
  <c r="K37" i="2"/>
  <c r="I37" i="2"/>
  <c r="H37" i="2"/>
  <c r="F37" i="2"/>
  <c r="E37" i="2"/>
  <c r="K117" i="2"/>
  <c r="F117" i="2"/>
  <c r="L260" i="2"/>
  <c r="I260" i="2"/>
  <c r="H260" i="2"/>
  <c r="E260" i="2"/>
  <c r="K260" i="2"/>
  <c r="F260" i="2"/>
  <c r="L271" i="2"/>
  <c r="K271" i="2"/>
  <c r="I271" i="2"/>
  <c r="F271" i="2"/>
  <c r="H271" i="2"/>
  <c r="E271" i="2"/>
  <c r="L195" i="2"/>
  <c r="K195" i="2"/>
  <c r="I195" i="2"/>
  <c r="F195" i="2"/>
  <c r="E195" i="2"/>
  <c r="H195" i="2"/>
  <c r="L169" i="2"/>
  <c r="K169" i="2"/>
  <c r="I169" i="2"/>
  <c r="H169" i="2"/>
  <c r="F169" i="2"/>
  <c r="E169" i="2"/>
  <c r="L184" i="2"/>
  <c r="I184" i="2"/>
  <c r="H184" i="2"/>
  <c r="E184" i="2"/>
  <c r="K184" i="2"/>
  <c r="F184" i="2"/>
  <c r="L100" i="2"/>
  <c r="K100" i="2"/>
  <c r="I100" i="2"/>
  <c r="H100" i="2"/>
  <c r="F100" i="2"/>
  <c r="E100" i="2"/>
  <c r="L98" i="2"/>
  <c r="K98" i="2"/>
  <c r="I98" i="2"/>
  <c r="H98" i="2"/>
  <c r="F98" i="2"/>
  <c r="E98" i="2"/>
  <c r="L280" i="2"/>
  <c r="I280" i="2"/>
  <c r="H280" i="2"/>
  <c r="E280" i="2"/>
  <c r="K280" i="2"/>
  <c r="F280" i="2"/>
  <c r="L318" i="2"/>
  <c r="K318" i="2"/>
  <c r="H318" i="2"/>
  <c r="F318" i="2"/>
  <c r="E318" i="2"/>
  <c r="I318" i="2"/>
  <c r="L239" i="2"/>
  <c r="K239" i="2"/>
  <c r="I239" i="2"/>
  <c r="F239" i="2"/>
  <c r="H239" i="2"/>
  <c r="E239" i="2"/>
  <c r="L259" i="2"/>
  <c r="K259" i="2"/>
  <c r="I259" i="2"/>
  <c r="F259" i="2"/>
  <c r="E259" i="2"/>
  <c r="H259" i="2"/>
  <c r="L307" i="2"/>
  <c r="K307" i="2"/>
  <c r="I307" i="2"/>
  <c r="H307" i="2"/>
  <c r="F307" i="2"/>
  <c r="E307" i="2"/>
  <c r="L321" i="2"/>
  <c r="I321" i="2"/>
  <c r="K321" i="2"/>
  <c r="H321" i="2"/>
  <c r="F321" i="2"/>
  <c r="E321" i="2"/>
  <c r="L159" i="2"/>
  <c r="K159" i="2"/>
  <c r="I159" i="2"/>
  <c r="H159" i="2"/>
  <c r="E159" i="2"/>
  <c r="F159" i="2"/>
  <c r="I314" i="2"/>
  <c r="H314" i="2"/>
  <c r="K314" i="2"/>
  <c r="F314" i="2"/>
  <c r="E314" i="2"/>
  <c r="L314" i="2"/>
  <c r="L289" i="2"/>
  <c r="K289" i="2"/>
  <c r="E289" i="2"/>
  <c r="I289" i="2"/>
  <c r="H289" i="2"/>
  <c r="F289" i="2"/>
  <c r="L28" i="2"/>
  <c r="I28" i="2"/>
  <c r="K28" i="2"/>
  <c r="H28" i="2"/>
  <c r="E28" i="2"/>
  <c r="F28" i="2"/>
  <c r="L170" i="2"/>
  <c r="K170" i="2"/>
  <c r="I170" i="2"/>
  <c r="H170" i="2"/>
  <c r="E170" i="2"/>
  <c r="F170" i="2"/>
  <c r="L316" i="2"/>
  <c r="I316" i="2"/>
  <c r="F316" i="2"/>
  <c r="E316" i="2"/>
  <c r="K316" i="2"/>
  <c r="H316" i="2"/>
  <c r="I186" i="2"/>
  <c r="L186" i="2"/>
  <c r="H186" i="2"/>
  <c r="K186" i="2"/>
  <c r="F186" i="2"/>
  <c r="E186" i="2"/>
  <c r="L256" i="2"/>
  <c r="I256" i="2"/>
  <c r="H256" i="2"/>
  <c r="E256" i="2"/>
  <c r="K256" i="2"/>
  <c r="F256" i="2"/>
  <c r="K18" i="2" l="1"/>
  <c r="K274" i="2"/>
  <c r="L18" i="2"/>
  <c r="L274" i="2"/>
  <c r="E18" i="2"/>
  <c r="E274" i="2"/>
  <c r="L115" i="2"/>
  <c r="F18" i="2"/>
  <c r="H18" i="2"/>
  <c r="H274" i="2"/>
  <c r="H117" i="2"/>
  <c r="I117" i="2"/>
  <c r="L117" i="2"/>
  <c r="E115" i="2"/>
  <c r="F115" i="2"/>
  <c r="H115" i="2"/>
  <c r="I115" i="2"/>
  <c r="L39" i="2"/>
  <c r="K39" i="2"/>
  <c r="I39" i="2"/>
  <c r="H39" i="2"/>
  <c r="F39" i="2"/>
  <c r="E39" i="2"/>
  <c r="L251" i="2"/>
  <c r="K251" i="2"/>
  <c r="I251" i="2"/>
  <c r="F251" i="2"/>
  <c r="H251" i="2"/>
  <c r="E251" i="2"/>
  <c r="L15" i="2"/>
  <c r="K15" i="2"/>
  <c r="I15" i="2"/>
  <c r="F15" i="2"/>
  <c r="E15" i="2"/>
  <c r="H15" i="2"/>
  <c r="L32" i="2"/>
  <c r="I32" i="2"/>
  <c r="H32" i="2"/>
  <c r="K32" i="2"/>
  <c r="E32" i="2"/>
  <c r="F32" i="2"/>
  <c r="L296" i="2"/>
  <c r="I296" i="2"/>
  <c r="F296" i="2"/>
  <c r="K296" i="2"/>
  <c r="H296" i="2"/>
  <c r="E296" i="2"/>
  <c r="L81" i="2"/>
  <c r="K81" i="2"/>
  <c r="I81" i="2"/>
  <c r="H81" i="2"/>
  <c r="E81" i="2"/>
  <c r="F81" i="2"/>
  <c r="L132" i="2"/>
  <c r="I132" i="2"/>
  <c r="H132" i="2"/>
  <c r="F132" i="2"/>
  <c r="E132" i="2"/>
  <c r="K132" i="2"/>
  <c r="L229" i="2"/>
  <c r="K229" i="2"/>
  <c r="I229" i="2"/>
  <c r="H229" i="2"/>
  <c r="F229" i="2"/>
  <c r="E229" i="2"/>
  <c r="L289" i="9"/>
  <c r="K289" i="9"/>
  <c r="I289" i="9"/>
  <c r="F289" i="9"/>
  <c r="H289" i="9"/>
  <c r="E289" i="9"/>
  <c r="K280" i="9"/>
  <c r="I280" i="9"/>
  <c r="F280" i="9"/>
  <c r="L280" i="9"/>
  <c r="E280" i="9"/>
  <c r="H280" i="9"/>
  <c r="L13" i="2"/>
  <c r="K13" i="2"/>
  <c r="H13" i="2"/>
  <c r="F13" i="2"/>
  <c r="I13" i="2"/>
  <c r="E13" i="2"/>
  <c r="L96" i="2"/>
  <c r="I96" i="2"/>
  <c r="H96" i="2"/>
  <c r="F96" i="2"/>
  <c r="K96" i="2"/>
  <c r="E96" i="2"/>
  <c r="L175" i="2"/>
  <c r="K175" i="2"/>
  <c r="I175" i="2"/>
  <c r="E175" i="2"/>
  <c r="H175" i="2"/>
  <c r="F175" i="2"/>
  <c r="L97" i="2"/>
  <c r="K97" i="2"/>
  <c r="F97" i="2"/>
  <c r="E97" i="2"/>
  <c r="I97" i="2"/>
  <c r="H97" i="2"/>
  <c r="L152" i="2"/>
  <c r="I152" i="2"/>
  <c r="H152" i="2"/>
  <c r="F152" i="2"/>
  <c r="K152" i="2"/>
  <c r="E152" i="2"/>
  <c r="L291" i="2"/>
  <c r="K291" i="2"/>
  <c r="I291" i="2"/>
  <c r="F291" i="2"/>
  <c r="E291" i="2"/>
  <c r="H291" i="2"/>
  <c r="I206" i="2"/>
  <c r="L206" i="2"/>
  <c r="H206" i="2"/>
  <c r="F206" i="2"/>
  <c r="E206" i="2"/>
  <c r="L139" i="2"/>
  <c r="K139" i="2"/>
  <c r="I139" i="2"/>
  <c r="H139" i="2"/>
  <c r="E139" i="2"/>
  <c r="F139" i="2"/>
  <c r="I42" i="2"/>
  <c r="H42" i="2"/>
  <c r="K42" i="2"/>
  <c r="L42" i="2"/>
  <c r="F42" i="2"/>
  <c r="E42" i="2"/>
  <c r="L231" i="2"/>
  <c r="K231" i="2"/>
  <c r="I231" i="2"/>
  <c r="F231" i="2"/>
  <c r="H231" i="2"/>
  <c r="E231" i="2"/>
  <c r="K98" i="9"/>
  <c r="E98" i="9"/>
  <c r="I98" i="9"/>
  <c r="H98" i="9"/>
  <c r="L98" i="9"/>
  <c r="F98" i="9"/>
  <c r="K260" i="9"/>
  <c r="I260" i="9"/>
  <c r="F260" i="9"/>
  <c r="L260" i="9"/>
  <c r="E260" i="9"/>
  <c r="H260" i="9"/>
  <c r="L285" i="9"/>
  <c r="K285" i="9"/>
  <c r="I285" i="9"/>
  <c r="F285" i="9"/>
  <c r="H285" i="9"/>
  <c r="E285" i="9"/>
  <c r="L165" i="2"/>
  <c r="K165" i="2"/>
  <c r="E165" i="2"/>
  <c r="I165" i="2"/>
  <c r="H165" i="2"/>
  <c r="F165" i="2"/>
  <c r="K54" i="2"/>
  <c r="I54" i="2"/>
  <c r="H54" i="2"/>
  <c r="L54" i="2"/>
  <c r="F54" i="2"/>
  <c r="E54" i="2"/>
  <c r="L240" i="2"/>
  <c r="I240" i="2"/>
  <c r="H240" i="2"/>
  <c r="E240" i="2"/>
  <c r="K240" i="2"/>
  <c r="F240" i="2"/>
  <c r="L204" i="2"/>
  <c r="I204" i="2"/>
  <c r="H204" i="2"/>
  <c r="E204" i="2"/>
  <c r="K204" i="2"/>
  <c r="F204" i="2"/>
  <c r="L268" i="2"/>
  <c r="I268" i="2"/>
  <c r="H268" i="2"/>
  <c r="E268" i="2"/>
  <c r="F268" i="2"/>
  <c r="K268" i="2"/>
  <c r="L217" i="2"/>
  <c r="K217" i="2"/>
  <c r="F217" i="2"/>
  <c r="E217" i="2"/>
  <c r="I217" i="2"/>
  <c r="H217" i="2"/>
  <c r="L25" i="2"/>
  <c r="K25" i="2"/>
  <c r="F25" i="2"/>
  <c r="I25" i="2"/>
  <c r="H25" i="2"/>
  <c r="E25" i="2"/>
  <c r="L172" i="2"/>
  <c r="K172" i="2"/>
  <c r="I172" i="2"/>
  <c r="H172" i="2"/>
  <c r="F172" i="2"/>
  <c r="E172" i="2"/>
  <c r="K250" i="2"/>
  <c r="I250" i="2"/>
  <c r="H250" i="2"/>
  <c r="L250" i="2"/>
  <c r="E250" i="2"/>
  <c r="F250" i="2"/>
  <c r="I102" i="2"/>
  <c r="H102" i="2"/>
  <c r="L102" i="2"/>
  <c r="K102" i="2"/>
  <c r="E102" i="2"/>
  <c r="F102" i="2"/>
  <c r="L293" i="2"/>
  <c r="K293" i="2"/>
  <c r="F293" i="2"/>
  <c r="I293" i="2"/>
  <c r="E293" i="2"/>
  <c r="H293" i="2"/>
  <c r="L326" i="2"/>
  <c r="I326" i="2"/>
  <c r="F326" i="2"/>
  <c r="E326" i="2"/>
  <c r="H326" i="2"/>
  <c r="K326" i="2"/>
  <c r="L64" i="2"/>
  <c r="I64" i="2"/>
  <c r="H64" i="2"/>
  <c r="K64" i="2"/>
  <c r="F64" i="2"/>
  <c r="E64" i="2"/>
  <c r="L84" i="2"/>
  <c r="I84" i="2"/>
  <c r="H84" i="2"/>
  <c r="K84" i="2"/>
  <c r="F84" i="2"/>
  <c r="E84" i="2"/>
  <c r="K146" i="2"/>
  <c r="I146" i="2"/>
  <c r="H146" i="2"/>
  <c r="L146" i="2"/>
  <c r="F146" i="2"/>
  <c r="E146" i="2"/>
  <c r="L31" i="2"/>
  <c r="K31" i="2"/>
  <c r="I31" i="2"/>
  <c r="H31" i="2"/>
  <c r="F31" i="2"/>
  <c r="E31" i="2"/>
  <c r="K28" i="9"/>
  <c r="I28" i="9"/>
  <c r="H28" i="9"/>
  <c r="F28" i="9"/>
  <c r="L28" i="9"/>
  <c r="E28" i="9"/>
  <c r="L239" i="9"/>
  <c r="K239" i="9"/>
  <c r="I239" i="9"/>
  <c r="F239" i="9"/>
  <c r="H239" i="9"/>
  <c r="E239" i="9"/>
  <c r="K318" i="9"/>
  <c r="H318" i="9"/>
  <c r="L318" i="9"/>
  <c r="I318" i="9"/>
  <c r="F318" i="9"/>
  <c r="E318" i="9"/>
  <c r="L271" i="9"/>
  <c r="K271" i="9"/>
  <c r="I271" i="9"/>
  <c r="F271" i="9"/>
  <c r="H271" i="9"/>
  <c r="E271" i="9"/>
  <c r="L117" i="9"/>
  <c r="K117" i="9"/>
  <c r="I117" i="9"/>
  <c r="F117" i="9"/>
  <c r="H117" i="9"/>
  <c r="E117" i="9"/>
  <c r="K202" i="9"/>
  <c r="L202" i="9"/>
  <c r="F202" i="9"/>
  <c r="E202" i="9"/>
  <c r="H202" i="9"/>
  <c r="I202" i="9"/>
  <c r="L138" i="2"/>
  <c r="K138" i="2"/>
  <c r="I138" i="2"/>
  <c r="H138" i="2"/>
  <c r="E138" i="2"/>
  <c r="F138" i="2"/>
  <c r="K90" i="2"/>
  <c r="I90" i="2"/>
  <c r="H90" i="2"/>
  <c r="L90" i="2"/>
  <c r="F90" i="2"/>
  <c r="E90" i="2"/>
  <c r="L86" i="2"/>
  <c r="I86" i="2"/>
  <c r="H86" i="2"/>
  <c r="K86" i="2"/>
  <c r="F86" i="2"/>
  <c r="E86" i="2"/>
  <c r="L134" i="2"/>
  <c r="I134" i="2"/>
  <c r="K134" i="2"/>
  <c r="H134" i="2"/>
  <c r="F134" i="2"/>
  <c r="E134" i="2"/>
  <c r="L185" i="2"/>
  <c r="K185" i="2"/>
  <c r="F185" i="2"/>
  <c r="E185" i="2"/>
  <c r="I185" i="2"/>
  <c r="H185" i="2"/>
  <c r="L55" i="2"/>
  <c r="K55" i="2"/>
  <c r="I55" i="2"/>
  <c r="F55" i="2"/>
  <c r="E55" i="2"/>
  <c r="H55" i="2"/>
  <c r="I290" i="2"/>
  <c r="L290" i="2"/>
  <c r="H290" i="2"/>
  <c r="K290" i="2"/>
  <c r="F290" i="2"/>
  <c r="E290" i="2"/>
  <c r="L209" i="2"/>
  <c r="K209" i="2"/>
  <c r="I209" i="2"/>
  <c r="H209" i="2"/>
  <c r="F209" i="2"/>
  <c r="E209" i="2"/>
  <c r="I22" i="2"/>
  <c r="L22" i="2"/>
  <c r="H22" i="2"/>
  <c r="K22" i="2"/>
  <c r="F22" i="2"/>
  <c r="E22" i="2"/>
  <c r="L203" i="2"/>
  <c r="K203" i="2"/>
  <c r="I203" i="2"/>
  <c r="E203" i="2"/>
  <c r="F203" i="2"/>
  <c r="H203" i="2"/>
  <c r="K162" i="2"/>
  <c r="I162" i="2"/>
  <c r="H162" i="2"/>
  <c r="L162" i="2"/>
  <c r="F162" i="2"/>
  <c r="E162" i="2"/>
  <c r="K230" i="2"/>
  <c r="I230" i="2"/>
  <c r="H230" i="2"/>
  <c r="L230" i="2"/>
  <c r="F230" i="2"/>
  <c r="E230" i="2"/>
  <c r="L299" i="2"/>
  <c r="K299" i="2"/>
  <c r="I299" i="2"/>
  <c r="F299" i="2"/>
  <c r="E299" i="2"/>
  <c r="H299" i="2"/>
  <c r="L267" i="2"/>
  <c r="K267" i="2"/>
  <c r="I267" i="2"/>
  <c r="F267" i="2"/>
  <c r="E267" i="2"/>
  <c r="H267" i="2"/>
  <c r="L121" i="2"/>
  <c r="I121" i="2"/>
  <c r="H121" i="2"/>
  <c r="F121" i="2"/>
  <c r="E121" i="2"/>
  <c r="I62" i="2"/>
  <c r="L62" i="2"/>
  <c r="K62" i="2"/>
  <c r="F62" i="2"/>
  <c r="E62" i="2"/>
  <c r="K106" i="2"/>
  <c r="I106" i="2"/>
  <c r="H106" i="2"/>
  <c r="L106" i="2"/>
  <c r="F106" i="2"/>
  <c r="E106" i="2"/>
  <c r="L69" i="2"/>
  <c r="K69" i="2"/>
  <c r="I69" i="2"/>
  <c r="H69" i="2"/>
  <c r="F69" i="2"/>
  <c r="E69" i="2"/>
  <c r="L164" i="2"/>
  <c r="I164" i="2"/>
  <c r="H164" i="2"/>
  <c r="F164" i="2"/>
  <c r="E164" i="2"/>
  <c r="K164" i="2"/>
  <c r="L275" i="2"/>
  <c r="K275" i="2"/>
  <c r="I275" i="2"/>
  <c r="F275" i="2"/>
  <c r="H275" i="2"/>
  <c r="E275" i="2"/>
  <c r="L200" i="2"/>
  <c r="I200" i="2"/>
  <c r="H200" i="2"/>
  <c r="E200" i="2"/>
  <c r="K200" i="2"/>
  <c r="F200" i="2"/>
  <c r="L245" i="2"/>
  <c r="K245" i="2"/>
  <c r="H245" i="2"/>
  <c r="E245" i="2"/>
  <c r="I245" i="2"/>
  <c r="F245" i="2"/>
  <c r="K246" i="2"/>
  <c r="I246" i="2"/>
  <c r="H246" i="2"/>
  <c r="F246" i="2"/>
  <c r="L246" i="2"/>
  <c r="E246" i="2"/>
  <c r="L49" i="2"/>
  <c r="K49" i="2"/>
  <c r="I49" i="2"/>
  <c r="H49" i="2"/>
  <c r="F49" i="2"/>
  <c r="E49" i="2"/>
  <c r="L71" i="2"/>
  <c r="K71" i="2"/>
  <c r="I71" i="2"/>
  <c r="H71" i="2"/>
  <c r="F71" i="2"/>
  <c r="E71" i="2"/>
  <c r="L76" i="2"/>
  <c r="I76" i="2"/>
  <c r="H76" i="2"/>
  <c r="K76" i="2"/>
  <c r="F76" i="2"/>
  <c r="E76" i="2"/>
  <c r="L157" i="2"/>
  <c r="K157" i="2"/>
  <c r="I157" i="2"/>
  <c r="H157" i="2"/>
  <c r="F157" i="2"/>
  <c r="E157" i="2"/>
  <c r="L191" i="2"/>
  <c r="K191" i="2"/>
  <c r="I191" i="2"/>
  <c r="H191" i="2"/>
  <c r="F191" i="2"/>
  <c r="E191" i="2"/>
  <c r="L181" i="2"/>
  <c r="K181" i="2"/>
  <c r="E181" i="2"/>
  <c r="I181" i="2"/>
  <c r="H181" i="2"/>
  <c r="F181" i="2"/>
  <c r="L223" i="2"/>
  <c r="K223" i="2"/>
  <c r="I223" i="2"/>
  <c r="F223" i="2"/>
  <c r="H223" i="2"/>
  <c r="E223" i="2"/>
  <c r="L116" i="2"/>
  <c r="I116" i="2"/>
  <c r="H116" i="2"/>
  <c r="K116" i="2"/>
  <c r="F116" i="2"/>
  <c r="E116" i="2"/>
  <c r="L104" i="2"/>
  <c r="I104" i="2"/>
  <c r="H104" i="2"/>
  <c r="K104" i="2"/>
  <c r="F104" i="2"/>
  <c r="E104" i="2"/>
  <c r="L212" i="2"/>
  <c r="I212" i="2"/>
  <c r="K212" i="2"/>
  <c r="H212" i="2"/>
  <c r="E212" i="2"/>
  <c r="F212" i="2"/>
  <c r="L129" i="2"/>
  <c r="K129" i="2"/>
  <c r="I129" i="2"/>
  <c r="H129" i="2"/>
  <c r="E129" i="2"/>
  <c r="F129" i="2"/>
  <c r="L232" i="2"/>
  <c r="I232" i="2"/>
  <c r="H232" i="2"/>
  <c r="E232" i="2"/>
  <c r="K232" i="2"/>
  <c r="F232" i="2"/>
  <c r="L46" i="2"/>
  <c r="K46" i="2"/>
  <c r="I46" i="2"/>
  <c r="H46" i="2"/>
  <c r="F46" i="2"/>
  <c r="E46" i="2"/>
  <c r="L163" i="2"/>
  <c r="K163" i="2"/>
  <c r="I163" i="2"/>
  <c r="E163" i="2"/>
  <c r="F163" i="2"/>
  <c r="H163" i="2"/>
  <c r="L79" i="2"/>
  <c r="K79" i="2"/>
  <c r="I79" i="2"/>
  <c r="H79" i="2"/>
  <c r="E79" i="2"/>
  <c r="F79" i="2"/>
  <c r="L201" i="2"/>
  <c r="K201" i="2"/>
  <c r="I201" i="2"/>
  <c r="H201" i="2"/>
  <c r="F201" i="2"/>
  <c r="E201" i="2"/>
  <c r="I114" i="2"/>
  <c r="L114" i="2"/>
  <c r="H114" i="2"/>
  <c r="K114" i="2"/>
  <c r="F114" i="2"/>
  <c r="E114" i="2"/>
  <c r="L182" i="2"/>
  <c r="K182" i="2"/>
  <c r="I182" i="2"/>
  <c r="H182" i="2"/>
  <c r="F182" i="2"/>
  <c r="E182" i="2"/>
  <c r="L140" i="2"/>
  <c r="K140" i="2"/>
  <c r="I140" i="2"/>
  <c r="H140" i="2"/>
  <c r="F140" i="2"/>
  <c r="E140" i="2"/>
  <c r="L168" i="2"/>
  <c r="I168" i="2"/>
  <c r="H168" i="2"/>
  <c r="F168" i="2"/>
  <c r="E168" i="2"/>
  <c r="K168" i="2"/>
  <c r="L173" i="2"/>
  <c r="K173" i="2"/>
  <c r="H173" i="2"/>
  <c r="I173" i="2"/>
  <c r="F173" i="2"/>
  <c r="E173" i="2"/>
  <c r="L189" i="2"/>
  <c r="K189" i="2"/>
  <c r="F189" i="2"/>
  <c r="I189" i="2"/>
  <c r="H189" i="2"/>
  <c r="E189" i="2"/>
  <c r="L118" i="2"/>
  <c r="I118" i="2"/>
  <c r="H118" i="2"/>
  <c r="K118" i="2"/>
  <c r="F118" i="2"/>
  <c r="E118" i="2"/>
  <c r="L73" i="2"/>
  <c r="K73" i="2"/>
  <c r="H73" i="2"/>
  <c r="F73" i="2"/>
  <c r="E73" i="2"/>
  <c r="I73" i="2"/>
  <c r="L294" i="2"/>
  <c r="I294" i="2"/>
  <c r="H294" i="2"/>
  <c r="K294" i="2"/>
  <c r="E294" i="2"/>
  <c r="F294" i="2"/>
  <c r="L309" i="2"/>
  <c r="I309" i="2"/>
  <c r="K309" i="2"/>
  <c r="H309" i="2"/>
  <c r="F309" i="2"/>
  <c r="E309" i="2"/>
  <c r="L112" i="2"/>
  <c r="I112" i="2"/>
  <c r="H112" i="2"/>
  <c r="F112" i="2"/>
  <c r="K112" i="2"/>
  <c r="E112" i="2"/>
  <c r="L265" i="2"/>
  <c r="K265" i="2"/>
  <c r="I265" i="2"/>
  <c r="F265" i="2"/>
  <c r="H265" i="2"/>
  <c r="E265" i="2"/>
  <c r="L261" i="2"/>
  <c r="K261" i="2"/>
  <c r="I261" i="2"/>
  <c r="H261" i="2"/>
  <c r="F261" i="2"/>
  <c r="E261" i="2"/>
  <c r="L83" i="2"/>
  <c r="K83" i="2"/>
  <c r="I83" i="2"/>
  <c r="H83" i="2"/>
  <c r="F83" i="2"/>
  <c r="E83" i="2"/>
  <c r="L269" i="2"/>
  <c r="K269" i="2"/>
  <c r="F269" i="2"/>
  <c r="E269" i="2"/>
  <c r="I269" i="2"/>
  <c r="H269" i="2"/>
  <c r="L327" i="2"/>
  <c r="I327" i="2"/>
  <c r="K327" i="2"/>
  <c r="H327" i="2"/>
  <c r="F327" i="2"/>
  <c r="E327" i="2"/>
  <c r="L270" i="2"/>
  <c r="I270" i="2"/>
  <c r="K270" i="2"/>
  <c r="H270" i="2"/>
  <c r="F270" i="2"/>
  <c r="E270" i="2"/>
  <c r="K316" i="9"/>
  <c r="H316" i="9"/>
  <c r="L316" i="9"/>
  <c r="F316" i="9"/>
  <c r="E316" i="9"/>
  <c r="I316" i="9"/>
  <c r="K170" i="9"/>
  <c r="L170" i="9"/>
  <c r="F170" i="9"/>
  <c r="E170" i="9"/>
  <c r="H170" i="9"/>
  <c r="I170" i="9"/>
  <c r="L259" i="9"/>
  <c r="I259" i="9"/>
  <c r="F259" i="9"/>
  <c r="K259" i="9"/>
  <c r="H259" i="9"/>
  <c r="E259" i="9"/>
  <c r="L110" i="2"/>
  <c r="K110" i="2"/>
  <c r="I110" i="2"/>
  <c r="H110" i="2"/>
  <c r="F110" i="2"/>
  <c r="E110" i="2"/>
  <c r="L131" i="2"/>
  <c r="K131" i="2"/>
  <c r="I131" i="2"/>
  <c r="H131" i="2"/>
  <c r="F131" i="2"/>
  <c r="E131" i="2"/>
  <c r="L208" i="2"/>
  <c r="I208" i="2"/>
  <c r="H208" i="2"/>
  <c r="E208" i="2"/>
  <c r="K208" i="2"/>
  <c r="F208" i="2"/>
  <c r="L135" i="2"/>
  <c r="K135" i="2"/>
  <c r="I135" i="2"/>
  <c r="H135" i="2"/>
  <c r="E135" i="2"/>
  <c r="F135" i="2"/>
  <c r="L77" i="2"/>
  <c r="K77" i="2"/>
  <c r="I77" i="2"/>
  <c r="H77" i="2"/>
  <c r="F77" i="2"/>
  <c r="E77" i="2"/>
  <c r="L166" i="2"/>
  <c r="I166" i="2"/>
  <c r="K166" i="2"/>
  <c r="H166" i="2"/>
  <c r="F166" i="2"/>
  <c r="E166" i="2"/>
  <c r="K30" i="2"/>
  <c r="I30" i="2"/>
  <c r="H30" i="2"/>
  <c r="L30" i="2"/>
  <c r="F30" i="2"/>
  <c r="E30" i="2"/>
  <c r="L66" i="2"/>
  <c r="I66" i="2"/>
  <c r="H66" i="2"/>
  <c r="K66" i="2"/>
  <c r="F66" i="2"/>
  <c r="E66" i="2"/>
  <c r="I122" i="2"/>
  <c r="L122" i="2"/>
  <c r="E122" i="2"/>
  <c r="F122" i="2"/>
  <c r="K122" i="2"/>
  <c r="L171" i="2"/>
  <c r="K171" i="2"/>
  <c r="I171" i="2"/>
  <c r="H171" i="2"/>
  <c r="E171" i="2"/>
  <c r="F171" i="2"/>
  <c r="L176" i="2"/>
  <c r="I176" i="2"/>
  <c r="H176" i="2"/>
  <c r="K176" i="2"/>
  <c r="F176" i="2"/>
  <c r="E176" i="2"/>
  <c r="L17" i="2"/>
  <c r="K17" i="2"/>
  <c r="I17" i="2"/>
  <c r="H17" i="2"/>
  <c r="F17" i="2"/>
  <c r="E17" i="2"/>
  <c r="L305" i="2"/>
  <c r="I305" i="2"/>
  <c r="K305" i="2"/>
  <c r="H305" i="2"/>
  <c r="F305" i="2"/>
  <c r="E305" i="2"/>
  <c r="L33" i="2"/>
  <c r="K33" i="2"/>
  <c r="H33" i="2"/>
  <c r="F33" i="2"/>
  <c r="I33" i="2"/>
  <c r="E33" i="2"/>
  <c r="L315" i="2"/>
  <c r="K315" i="2"/>
  <c r="F315" i="2"/>
  <c r="E315" i="2"/>
  <c r="I315" i="2"/>
  <c r="H315" i="2"/>
  <c r="L205" i="2"/>
  <c r="K205" i="2"/>
  <c r="H205" i="2"/>
  <c r="I205" i="2"/>
  <c r="F205" i="2"/>
  <c r="E205" i="2"/>
  <c r="I154" i="2"/>
  <c r="L154" i="2"/>
  <c r="H154" i="2"/>
  <c r="K154" i="2"/>
  <c r="E154" i="2"/>
  <c r="F154" i="2"/>
  <c r="L210" i="2"/>
  <c r="I210" i="2"/>
  <c r="H210" i="2"/>
  <c r="K210" i="2"/>
  <c r="F210" i="2"/>
  <c r="E210" i="2"/>
  <c r="L279" i="2"/>
  <c r="K279" i="2"/>
  <c r="I279" i="2"/>
  <c r="F279" i="2"/>
  <c r="E279" i="2"/>
  <c r="H279" i="2"/>
  <c r="L93" i="2"/>
  <c r="K93" i="2"/>
  <c r="I93" i="2"/>
  <c r="H93" i="2"/>
  <c r="E93" i="2"/>
  <c r="F93" i="2"/>
  <c r="L58" i="2"/>
  <c r="K58" i="2"/>
  <c r="I58" i="2"/>
  <c r="H58" i="2"/>
  <c r="E58" i="2"/>
  <c r="F58" i="2"/>
  <c r="L103" i="2"/>
  <c r="K103" i="2"/>
  <c r="I103" i="2"/>
  <c r="H103" i="2"/>
  <c r="F103" i="2"/>
  <c r="E103" i="2"/>
  <c r="L94" i="2"/>
  <c r="I94" i="2"/>
  <c r="K94" i="2"/>
  <c r="H94" i="2"/>
  <c r="F94" i="2"/>
  <c r="E94" i="2"/>
  <c r="L292" i="2"/>
  <c r="I292" i="2"/>
  <c r="F292" i="2"/>
  <c r="H292" i="2"/>
  <c r="E292" i="2"/>
  <c r="K292" i="2"/>
  <c r="L158" i="2"/>
  <c r="I158" i="2"/>
  <c r="H158" i="2"/>
  <c r="K158" i="2"/>
  <c r="F158" i="2"/>
  <c r="E158" i="2"/>
  <c r="L197" i="2"/>
  <c r="K197" i="2"/>
  <c r="I197" i="2"/>
  <c r="E197" i="2"/>
  <c r="H197" i="2"/>
  <c r="F197" i="2"/>
  <c r="L272" i="2"/>
  <c r="I272" i="2"/>
  <c r="H272" i="2"/>
  <c r="E272" i="2"/>
  <c r="F272" i="2"/>
  <c r="K272" i="2"/>
  <c r="L68" i="2"/>
  <c r="K68" i="2"/>
  <c r="I68" i="2"/>
  <c r="H68" i="2"/>
  <c r="F68" i="2"/>
  <c r="E68" i="2"/>
  <c r="L288" i="2"/>
  <c r="I288" i="2"/>
  <c r="F288" i="2"/>
  <c r="H288" i="2"/>
  <c r="E288" i="2"/>
  <c r="K288" i="2"/>
  <c r="L227" i="2"/>
  <c r="K227" i="2"/>
  <c r="I227" i="2"/>
  <c r="F227" i="2"/>
  <c r="E227" i="2"/>
  <c r="H227" i="2"/>
  <c r="K178" i="2"/>
  <c r="I178" i="2"/>
  <c r="H178" i="2"/>
  <c r="L178" i="2"/>
  <c r="F178" i="2"/>
  <c r="E178" i="2"/>
  <c r="L63" i="2"/>
  <c r="K63" i="2"/>
  <c r="I63" i="2"/>
  <c r="H63" i="2"/>
  <c r="F63" i="2"/>
  <c r="E63" i="2"/>
  <c r="L286" i="2"/>
  <c r="K286" i="2"/>
  <c r="I286" i="2"/>
  <c r="H286" i="2"/>
  <c r="F286" i="2"/>
  <c r="E286" i="2"/>
  <c r="L255" i="2"/>
  <c r="K255" i="2"/>
  <c r="I255" i="2"/>
  <c r="F255" i="2"/>
  <c r="H255" i="2"/>
  <c r="E255" i="2"/>
  <c r="L254" i="2"/>
  <c r="K254" i="2"/>
  <c r="I254" i="2"/>
  <c r="H254" i="2"/>
  <c r="F254" i="2"/>
  <c r="E254" i="2"/>
  <c r="F322" i="2"/>
  <c r="L322" i="2"/>
  <c r="E322" i="2"/>
  <c r="K322" i="2"/>
  <c r="I322" i="2"/>
  <c r="H322" i="2"/>
  <c r="L161" i="2"/>
  <c r="K161" i="2"/>
  <c r="I161" i="2"/>
  <c r="H161" i="2"/>
  <c r="F161" i="2"/>
  <c r="E161" i="2"/>
  <c r="L151" i="2"/>
  <c r="K151" i="2"/>
  <c r="I151" i="2"/>
  <c r="H151" i="2"/>
  <c r="E151" i="2"/>
  <c r="F151" i="2"/>
  <c r="L85" i="2"/>
  <c r="K85" i="2"/>
  <c r="F85" i="2"/>
  <c r="I85" i="2"/>
  <c r="H85" i="2"/>
  <c r="E85" i="2"/>
  <c r="I174" i="2"/>
  <c r="H174" i="2"/>
  <c r="L174" i="2"/>
  <c r="K174" i="2"/>
  <c r="F174" i="2"/>
  <c r="E174" i="2"/>
  <c r="L213" i="2"/>
  <c r="K213" i="2"/>
  <c r="H213" i="2"/>
  <c r="F213" i="2"/>
  <c r="E213" i="2"/>
  <c r="I213" i="2"/>
  <c r="K186" i="9"/>
  <c r="L186" i="9"/>
  <c r="H186" i="9"/>
  <c r="F186" i="9"/>
  <c r="E186" i="9"/>
  <c r="I186" i="9"/>
  <c r="L307" i="9"/>
  <c r="K307" i="9"/>
  <c r="I307" i="9"/>
  <c r="F307" i="9"/>
  <c r="H307" i="9"/>
  <c r="E307" i="9"/>
  <c r="L169" i="9"/>
  <c r="K169" i="9"/>
  <c r="I169" i="9"/>
  <c r="F169" i="9"/>
  <c r="H169" i="9"/>
  <c r="E169" i="9"/>
  <c r="L195" i="9"/>
  <c r="I195" i="9"/>
  <c r="F195" i="9"/>
  <c r="K195" i="9"/>
  <c r="H195" i="9"/>
  <c r="E195" i="9"/>
  <c r="K274" i="9"/>
  <c r="L274" i="9"/>
  <c r="F274" i="9"/>
  <c r="H274" i="9"/>
  <c r="E274" i="9"/>
  <c r="I274" i="9"/>
  <c r="L218" i="2"/>
  <c r="I218" i="2"/>
  <c r="K218" i="2"/>
  <c r="H218" i="2"/>
  <c r="E218" i="2"/>
  <c r="F218" i="2"/>
  <c r="L228" i="2"/>
  <c r="I228" i="2"/>
  <c r="H228" i="2"/>
  <c r="E228" i="2"/>
  <c r="K228" i="2"/>
  <c r="F228" i="2"/>
  <c r="L113" i="2"/>
  <c r="K113" i="2"/>
  <c r="I113" i="2"/>
  <c r="H113" i="2"/>
  <c r="F113" i="2"/>
  <c r="E113" i="2"/>
  <c r="L52" i="2"/>
  <c r="I52" i="2"/>
  <c r="H52" i="2"/>
  <c r="K52" i="2"/>
  <c r="E52" i="2"/>
  <c r="F52" i="2"/>
  <c r="C7" i="2"/>
  <c r="I278" i="2"/>
  <c r="H278" i="2"/>
  <c r="L278" i="2"/>
  <c r="F278" i="2"/>
  <c r="K278" i="2"/>
  <c r="E278" i="2"/>
  <c r="L43" i="2"/>
  <c r="K43" i="2"/>
  <c r="I43" i="2"/>
  <c r="H43" i="2"/>
  <c r="F43" i="2"/>
  <c r="E43" i="2"/>
  <c r="L273" i="2"/>
  <c r="K273" i="2"/>
  <c r="I273" i="2"/>
  <c r="H273" i="2"/>
  <c r="F273" i="2"/>
  <c r="E273" i="2"/>
  <c r="L249" i="2"/>
  <c r="K249" i="2"/>
  <c r="F249" i="2"/>
  <c r="E249" i="2"/>
  <c r="I249" i="2"/>
  <c r="H249" i="2"/>
  <c r="I142" i="2"/>
  <c r="H142" i="2"/>
  <c r="L142" i="2"/>
  <c r="K142" i="2"/>
  <c r="F142" i="2"/>
  <c r="E142" i="2"/>
  <c r="L80" i="2"/>
  <c r="I80" i="2"/>
  <c r="H80" i="2"/>
  <c r="F80" i="2"/>
  <c r="K80" i="2"/>
  <c r="E80" i="2"/>
  <c r="L222" i="2"/>
  <c r="K222" i="2"/>
  <c r="I222" i="2"/>
  <c r="H222" i="2"/>
  <c r="F222" i="2"/>
  <c r="E222" i="2"/>
  <c r="I194" i="2"/>
  <c r="H194" i="2"/>
  <c r="E194" i="2"/>
  <c r="L194" i="2"/>
  <c r="F194" i="2"/>
  <c r="K194" i="2"/>
  <c r="L215" i="2"/>
  <c r="K215" i="2"/>
  <c r="I215" i="2"/>
  <c r="F215" i="2"/>
  <c r="E215" i="2"/>
  <c r="L29" i="2"/>
  <c r="K29" i="2"/>
  <c r="I29" i="2"/>
  <c r="H29" i="2"/>
  <c r="F29" i="2"/>
  <c r="E29" i="2"/>
  <c r="L150" i="2"/>
  <c r="K150" i="2"/>
  <c r="I150" i="2"/>
  <c r="H150" i="2"/>
  <c r="F150" i="2"/>
  <c r="E150" i="2"/>
  <c r="L72" i="2"/>
  <c r="I72" i="2"/>
  <c r="H72" i="2"/>
  <c r="K72" i="2"/>
  <c r="F72" i="2"/>
  <c r="E72" i="2"/>
  <c r="L75" i="2"/>
  <c r="K75" i="2"/>
  <c r="I75" i="2"/>
  <c r="H75" i="2"/>
  <c r="F75" i="2"/>
  <c r="E75" i="2"/>
  <c r="I82" i="2"/>
  <c r="L82" i="2"/>
  <c r="H82" i="2"/>
  <c r="K82" i="2"/>
  <c r="F82" i="2"/>
  <c r="E82" i="2"/>
  <c r="K282" i="2"/>
  <c r="I282" i="2"/>
  <c r="L282" i="2"/>
  <c r="F282" i="2"/>
  <c r="E282" i="2"/>
  <c r="L177" i="2"/>
  <c r="K177" i="2"/>
  <c r="I177" i="2"/>
  <c r="F177" i="2"/>
  <c r="H177" i="2"/>
  <c r="E177" i="2"/>
  <c r="L48" i="2"/>
  <c r="K48" i="2"/>
  <c r="I48" i="2"/>
  <c r="H48" i="2"/>
  <c r="E48" i="2"/>
  <c r="F48" i="2"/>
  <c r="L57" i="2"/>
  <c r="K57" i="2"/>
  <c r="I57" i="2"/>
  <c r="H57" i="2"/>
  <c r="F57" i="2"/>
  <c r="E57" i="2"/>
  <c r="L329" i="2"/>
  <c r="I329" i="2"/>
  <c r="K329" i="2"/>
  <c r="H329" i="2"/>
  <c r="F329" i="2"/>
  <c r="E329" i="2"/>
  <c r="L237" i="2"/>
  <c r="K237" i="2"/>
  <c r="F237" i="2"/>
  <c r="E237" i="2"/>
  <c r="I237" i="2"/>
  <c r="H237" i="2"/>
  <c r="L308" i="2"/>
  <c r="I308" i="2"/>
  <c r="K308" i="2"/>
  <c r="F308" i="2"/>
  <c r="E308" i="2"/>
  <c r="H308" i="2"/>
  <c r="L319" i="2"/>
  <c r="K319" i="2"/>
  <c r="I319" i="2"/>
  <c r="H319" i="2"/>
  <c r="F319" i="2"/>
  <c r="E319" i="2"/>
  <c r="L24" i="2"/>
  <c r="I24" i="2"/>
  <c r="H24" i="2"/>
  <c r="K24" i="2"/>
  <c r="E24" i="2"/>
  <c r="F24" i="2"/>
  <c r="K130" i="2"/>
  <c r="I130" i="2"/>
  <c r="H130" i="2"/>
  <c r="L130" i="2"/>
  <c r="F130" i="2"/>
  <c r="E130" i="2"/>
  <c r="L148" i="2"/>
  <c r="I148" i="2"/>
  <c r="K148" i="2"/>
  <c r="F148" i="2"/>
  <c r="E148" i="2"/>
  <c r="L248" i="2"/>
  <c r="I248" i="2"/>
  <c r="H248" i="2"/>
  <c r="E248" i="2"/>
  <c r="K248" i="2"/>
  <c r="F248" i="2"/>
  <c r="L179" i="2"/>
  <c r="K179" i="2"/>
  <c r="I179" i="2"/>
  <c r="H179" i="2"/>
  <c r="E179" i="2"/>
  <c r="F179" i="2"/>
  <c r="L99" i="2"/>
  <c r="K99" i="2"/>
  <c r="I99" i="2"/>
  <c r="H99" i="2"/>
  <c r="E99" i="2"/>
  <c r="F99" i="2"/>
  <c r="L101" i="2"/>
  <c r="K101" i="2"/>
  <c r="I101" i="2"/>
  <c r="H101" i="2"/>
  <c r="F101" i="2"/>
  <c r="E101" i="2"/>
  <c r="L192" i="2"/>
  <c r="K192" i="2"/>
  <c r="I192" i="2"/>
  <c r="H192" i="2"/>
  <c r="E192" i="2"/>
  <c r="F192" i="2"/>
  <c r="L323" i="2"/>
  <c r="I323" i="2"/>
  <c r="K323" i="2"/>
  <c r="F323" i="2"/>
  <c r="H323" i="2"/>
  <c r="E323" i="2"/>
  <c r="L253" i="2"/>
  <c r="K253" i="2"/>
  <c r="I253" i="2"/>
  <c r="H253" i="2"/>
  <c r="F253" i="2"/>
  <c r="E253" i="2"/>
  <c r="L224" i="2"/>
  <c r="K224" i="2"/>
  <c r="I224" i="2"/>
  <c r="H224" i="2"/>
  <c r="E224" i="2"/>
  <c r="F224" i="2"/>
  <c r="L196" i="2"/>
  <c r="I196" i="2"/>
  <c r="H196" i="2"/>
  <c r="E196" i="2"/>
  <c r="K196" i="2"/>
  <c r="F196" i="2"/>
  <c r="L241" i="2"/>
  <c r="K241" i="2"/>
  <c r="I241" i="2"/>
  <c r="H241" i="2"/>
  <c r="F241" i="2"/>
  <c r="E241" i="2"/>
  <c r="L187" i="2"/>
  <c r="K187" i="2"/>
  <c r="I187" i="2"/>
  <c r="E187" i="2"/>
  <c r="H187" i="2"/>
  <c r="F187" i="2"/>
  <c r="L301" i="2"/>
  <c r="I301" i="2"/>
  <c r="K301" i="2"/>
  <c r="H301" i="2"/>
  <c r="E301" i="2"/>
  <c r="F301" i="2"/>
  <c r="L284" i="2"/>
  <c r="I284" i="2"/>
  <c r="F284" i="2"/>
  <c r="H284" i="2"/>
  <c r="E284" i="2"/>
  <c r="K284" i="2"/>
  <c r="L252" i="2"/>
  <c r="I252" i="2"/>
  <c r="H252" i="2"/>
  <c r="E252" i="2"/>
  <c r="K252" i="2"/>
  <c r="F252" i="2"/>
  <c r="K256" i="9"/>
  <c r="I256" i="9"/>
  <c r="F256" i="9"/>
  <c r="E256" i="9"/>
  <c r="H256" i="9"/>
  <c r="L256" i="9"/>
  <c r="L321" i="9"/>
  <c r="I321" i="9"/>
  <c r="K321" i="9"/>
  <c r="H321" i="9"/>
  <c r="F321" i="9"/>
  <c r="E321" i="9"/>
  <c r="K184" i="9"/>
  <c r="I184" i="9"/>
  <c r="F184" i="9"/>
  <c r="L184" i="9"/>
  <c r="H184" i="9"/>
  <c r="E184" i="9"/>
  <c r="L325" i="9"/>
  <c r="I325" i="9"/>
  <c r="K325" i="9"/>
  <c r="H325" i="9"/>
  <c r="F325" i="9"/>
  <c r="E325" i="9"/>
  <c r="L312" i="2"/>
  <c r="I312" i="2"/>
  <c r="F312" i="2"/>
  <c r="E312" i="2"/>
  <c r="H312" i="2"/>
  <c r="K312" i="2"/>
  <c r="L20" i="2"/>
  <c r="I20" i="2"/>
  <c r="H20" i="2"/>
  <c r="E20" i="2"/>
  <c r="K20" i="2"/>
  <c r="F20" i="2"/>
  <c r="K126" i="2"/>
  <c r="I126" i="2"/>
  <c r="H126" i="2"/>
  <c r="L126" i="2"/>
  <c r="F126" i="2"/>
  <c r="E126" i="2"/>
  <c r="L53" i="2"/>
  <c r="K53" i="2"/>
  <c r="I53" i="2"/>
  <c r="H53" i="2"/>
  <c r="F53" i="2"/>
  <c r="E53" i="2"/>
  <c r="L236" i="2"/>
  <c r="I236" i="2"/>
  <c r="H236" i="2"/>
  <c r="E236" i="2"/>
  <c r="K236" i="2"/>
  <c r="F236" i="2"/>
  <c r="L109" i="2"/>
  <c r="K109" i="2"/>
  <c r="I109" i="2"/>
  <c r="F109" i="2"/>
  <c r="E109" i="2"/>
  <c r="L313" i="2"/>
  <c r="I313" i="2"/>
  <c r="K313" i="2"/>
  <c r="H313" i="2"/>
  <c r="F313" i="2"/>
  <c r="E313" i="2"/>
  <c r="L40" i="2"/>
  <c r="K40" i="2"/>
  <c r="I40" i="2"/>
  <c r="H40" i="2"/>
  <c r="E40" i="2"/>
  <c r="F40" i="2"/>
  <c r="L219" i="2"/>
  <c r="K219" i="2"/>
  <c r="I219" i="2"/>
  <c r="F219" i="2"/>
  <c r="H219" i="2"/>
  <c r="E219" i="2"/>
  <c r="L23" i="2"/>
  <c r="K23" i="2"/>
  <c r="I23" i="2"/>
  <c r="F23" i="2"/>
  <c r="E23" i="2"/>
  <c r="L207" i="2"/>
  <c r="K207" i="2"/>
  <c r="I207" i="2"/>
  <c r="F207" i="2"/>
  <c r="E207" i="2"/>
  <c r="H207" i="2"/>
  <c r="L47" i="2"/>
  <c r="K47" i="2"/>
  <c r="I47" i="2"/>
  <c r="F47" i="2"/>
  <c r="E47" i="2"/>
  <c r="L153" i="2"/>
  <c r="K153" i="2"/>
  <c r="F153" i="2"/>
  <c r="E153" i="2"/>
  <c r="I153" i="2"/>
  <c r="L125" i="2"/>
  <c r="K125" i="2"/>
  <c r="E125" i="2"/>
  <c r="I125" i="2"/>
  <c r="H125" i="2"/>
  <c r="F125" i="2"/>
  <c r="L235" i="2"/>
  <c r="K235" i="2"/>
  <c r="I235" i="2"/>
  <c r="F235" i="2"/>
  <c r="H235" i="2"/>
  <c r="E235" i="2"/>
  <c r="L137" i="2"/>
  <c r="K137" i="2"/>
  <c r="I137" i="2"/>
  <c r="F137" i="2"/>
  <c r="E137" i="2"/>
  <c r="L149" i="2"/>
  <c r="K149" i="2"/>
  <c r="I149" i="2"/>
  <c r="H149" i="2"/>
  <c r="E149" i="2"/>
  <c r="F149" i="2"/>
  <c r="L78" i="2"/>
  <c r="K78" i="2"/>
  <c r="I78" i="2"/>
  <c r="H78" i="2"/>
  <c r="F78" i="2"/>
  <c r="E78" i="2"/>
  <c r="F310" i="2"/>
  <c r="I310" i="2"/>
  <c r="E310" i="2"/>
  <c r="H310" i="2"/>
  <c r="L310" i="2"/>
  <c r="K310" i="2"/>
  <c r="K198" i="2"/>
  <c r="I198" i="2"/>
  <c r="H198" i="2"/>
  <c r="F198" i="2"/>
  <c r="L198" i="2"/>
  <c r="E198" i="2"/>
  <c r="L65" i="2"/>
  <c r="K65" i="2"/>
  <c r="F65" i="2"/>
  <c r="E65" i="2"/>
  <c r="I65" i="2"/>
  <c r="H65" i="2"/>
  <c r="L44" i="2"/>
  <c r="I44" i="2"/>
  <c r="H44" i="2"/>
  <c r="K44" i="2"/>
  <c r="E44" i="2"/>
  <c r="F44" i="2"/>
  <c r="L244" i="2"/>
  <c r="I244" i="2"/>
  <c r="K244" i="2"/>
  <c r="H244" i="2"/>
  <c r="E244" i="2"/>
  <c r="F244" i="2"/>
  <c r="I10" i="2"/>
  <c r="L10" i="2"/>
  <c r="K10" i="2"/>
  <c r="F10" i="2"/>
  <c r="E10" i="2"/>
  <c r="L320" i="2"/>
  <c r="I320" i="2"/>
  <c r="H320" i="2"/>
  <c r="F320" i="2"/>
  <c r="E320" i="2"/>
  <c r="K320" i="2"/>
  <c r="L167" i="2"/>
  <c r="K167" i="2"/>
  <c r="I167" i="2"/>
  <c r="E167" i="2"/>
  <c r="H167" i="2"/>
  <c r="F167" i="2"/>
  <c r="L34" i="2"/>
  <c r="I34" i="2"/>
  <c r="K34" i="2"/>
  <c r="H34" i="2"/>
  <c r="F34" i="2"/>
  <c r="E34" i="2"/>
  <c r="L108" i="2"/>
  <c r="I108" i="2"/>
  <c r="H108" i="2"/>
  <c r="K108" i="2"/>
  <c r="F108" i="2"/>
  <c r="E108" i="2"/>
  <c r="L91" i="2"/>
  <c r="K91" i="2"/>
  <c r="I91" i="2"/>
  <c r="H91" i="2"/>
  <c r="F91" i="2"/>
  <c r="E91" i="2"/>
  <c r="L303" i="2"/>
  <c r="K303" i="2"/>
  <c r="F303" i="2"/>
  <c r="I303" i="2"/>
  <c r="H303" i="2"/>
  <c r="E303" i="2"/>
  <c r="K298" i="2"/>
  <c r="I298" i="2"/>
  <c r="H298" i="2"/>
  <c r="F298" i="2"/>
  <c r="E298" i="2"/>
  <c r="L298" i="2"/>
  <c r="L216" i="2"/>
  <c r="I216" i="2"/>
  <c r="H216" i="2"/>
  <c r="E216" i="2"/>
  <c r="F216" i="2"/>
  <c r="K216" i="2"/>
  <c r="L211" i="2"/>
  <c r="K211" i="2"/>
  <c r="I211" i="2"/>
  <c r="H211" i="2"/>
  <c r="F211" i="2"/>
  <c r="E211" i="2"/>
  <c r="I70" i="2"/>
  <c r="H70" i="2"/>
  <c r="L70" i="2"/>
  <c r="E70" i="2"/>
  <c r="K70" i="2"/>
  <c r="F70" i="2"/>
  <c r="L111" i="2"/>
  <c r="K111" i="2"/>
  <c r="I111" i="2"/>
  <c r="H111" i="2"/>
  <c r="E111" i="2"/>
  <c r="F111" i="2"/>
  <c r="L180" i="2"/>
  <c r="I180" i="2"/>
  <c r="H180" i="2"/>
  <c r="E180" i="2"/>
  <c r="K180" i="2"/>
  <c r="F180" i="2"/>
  <c r="L67" i="2"/>
  <c r="I67" i="2"/>
  <c r="H67" i="2"/>
  <c r="E67" i="2"/>
  <c r="F67" i="2"/>
  <c r="L11" i="2"/>
  <c r="K11" i="2"/>
  <c r="I11" i="2"/>
  <c r="H11" i="2"/>
  <c r="F11" i="2"/>
  <c r="E11" i="2"/>
  <c r="L59" i="2"/>
  <c r="K59" i="2"/>
  <c r="I59" i="2"/>
  <c r="H59" i="2"/>
  <c r="F59" i="2"/>
  <c r="E59" i="2"/>
  <c r="L36" i="2"/>
  <c r="I36" i="2"/>
  <c r="H36" i="2"/>
  <c r="K36" i="2"/>
  <c r="E36" i="2"/>
  <c r="F36" i="2"/>
  <c r="L21" i="2"/>
  <c r="K21" i="2"/>
  <c r="I21" i="2"/>
  <c r="H21" i="2"/>
  <c r="F21" i="2"/>
  <c r="E21" i="2"/>
  <c r="L233" i="2"/>
  <c r="K233" i="2"/>
  <c r="I233" i="2"/>
  <c r="F233" i="2"/>
  <c r="H233" i="2"/>
  <c r="E233" i="2"/>
  <c r="L145" i="2"/>
  <c r="K145" i="2"/>
  <c r="F145" i="2"/>
  <c r="I145" i="2"/>
  <c r="H145" i="2"/>
  <c r="E145" i="2"/>
  <c r="L262" i="2"/>
  <c r="I262" i="2"/>
  <c r="H262" i="2"/>
  <c r="K262" i="2"/>
  <c r="F262" i="2"/>
  <c r="E262" i="2"/>
  <c r="L300" i="2"/>
  <c r="I300" i="2"/>
  <c r="F300" i="2"/>
  <c r="H300" i="2"/>
  <c r="E300" i="2"/>
  <c r="K300" i="2"/>
  <c r="L242" i="2"/>
  <c r="I242" i="2"/>
  <c r="H242" i="2"/>
  <c r="F242" i="2"/>
  <c r="E242" i="2"/>
  <c r="K242" i="2"/>
  <c r="L127" i="2"/>
  <c r="K127" i="2"/>
  <c r="I127" i="2"/>
  <c r="H127" i="2"/>
  <c r="F127" i="2"/>
  <c r="E127" i="2"/>
  <c r="L105" i="2"/>
  <c r="K105" i="2"/>
  <c r="H105" i="2"/>
  <c r="F105" i="2"/>
  <c r="E105" i="2"/>
  <c r="I105" i="2"/>
  <c r="L263" i="2"/>
  <c r="K263" i="2"/>
  <c r="I263" i="2"/>
  <c r="F263" i="2"/>
  <c r="H263" i="2"/>
  <c r="E263" i="2"/>
  <c r="L12" i="2"/>
  <c r="I12" i="2"/>
  <c r="H12" i="2"/>
  <c r="K12" i="2"/>
  <c r="E12" i="2"/>
  <c r="F12" i="2"/>
  <c r="L317" i="2"/>
  <c r="I317" i="2"/>
  <c r="K317" i="2"/>
  <c r="H317" i="2"/>
  <c r="F317" i="2"/>
  <c r="E317" i="2"/>
  <c r="L193" i="2"/>
  <c r="K193" i="2"/>
  <c r="I193" i="2"/>
  <c r="H193" i="2"/>
  <c r="E193" i="2"/>
  <c r="F193" i="2"/>
  <c r="L107" i="2"/>
  <c r="K107" i="2"/>
  <c r="I107" i="2"/>
  <c r="H107" i="2"/>
  <c r="F107" i="2"/>
  <c r="E107" i="2"/>
  <c r="I226" i="2"/>
  <c r="H226" i="2"/>
  <c r="F226" i="2"/>
  <c r="L226" i="2"/>
  <c r="E226" i="2"/>
  <c r="K226" i="2"/>
  <c r="L247" i="2"/>
  <c r="I247" i="2"/>
  <c r="F247" i="2"/>
  <c r="E247" i="2"/>
  <c r="H247" i="2"/>
  <c r="L144" i="2"/>
  <c r="I144" i="2"/>
  <c r="H144" i="2"/>
  <c r="K144" i="2"/>
  <c r="F144" i="2"/>
  <c r="E144" i="2"/>
  <c r="I258" i="2"/>
  <c r="L258" i="2"/>
  <c r="H258" i="2"/>
  <c r="K258" i="2"/>
  <c r="F258" i="2"/>
  <c r="E258" i="2"/>
  <c r="L328" i="2"/>
  <c r="I328" i="2"/>
  <c r="H328" i="2"/>
  <c r="F328" i="2"/>
  <c r="K328" i="2"/>
  <c r="E328" i="2"/>
  <c r="L324" i="2"/>
  <c r="I324" i="2"/>
  <c r="F324" i="2"/>
  <c r="E324" i="2"/>
  <c r="K324" i="2"/>
  <c r="H324" i="2"/>
  <c r="L26" i="2"/>
  <c r="I26" i="2"/>
  <c r="H26" i="2"/>
  <c r="K26" i="2"/>
  <c r="F26" i="2"/>
  <c r="E26" i="2"/>
  <c r="L60" i="2"/>
  <c r="I60" i="2"/>
  <c r="H60" i="2"/>
  <c r="F60" i="2"/>
  <c r="K60" i="2"/>
  <c r="E60" i="2"/>
  <c r="L220" i="2"/>
  <c r="I220" i="2"/>
  <c r="H220" i="2"/>
  <c r="E220" i="2"/>
  <c r="F220" i="2"/>
  <c r="K220" i="2"/>
  <c r="K266" i="2"/>
  <c r="I266" i="2"/>
  <c r="H266" i="2"/>
  <c r="L266" i="2"/>
  <c r="F266" i="2"/>
  <c r="E266" i="2"/>
  <c r="L311" i="2"/>
  <c r="K311" i="2"/>
  <c r="F311" i="2"/>
  <c r="H311" i="2"/>
  <c r="I311" i="2"/>
  <c r="E311" i="2"/>
  <c r="L277" i="2"/>
  <c r="K277" i="2"/>
  <c r="H277" i="2"/>
  <c r="I277" i="2"/>
  <c r="F277" i="2"/>
  <c r="E277" i="2"/>
  <c r="L147" i="2"/>
  <c r="K147" i="2"/>
  <c r="I147" i="2"/>
  <c r="E147" i="2"/>
  <c r="H147" i="2"/>
  <c r="F147" i="2"/>
  <c r="L61" i="2"/>
  <c r="K61" i="2"/>
  <c r="I61" i="2"/>
  <c r="H61" i="2"/>
  <c r="E61" i="2"/>
  <c r="F61" i="2"/>
  <c r="L234" i="2"/>
  <c r="K234" i="2"/>
  <c r="I234" i="2"/>
  <c r="H234" i="2"/>
  <c r="F234" i="2"/>
  <c r="E234" i="2"/>
  <c r="L159" i="9"/>
  <c r="K159" i="9"/>
  <c r="I159" i="9"/>
  <c r="F159" i="9"/>
  <c r="H159" i="9"/>
  <c r="E159" i="9"/>
  <c r="L115" i="9"/>
  <c r="K115" i="9"/>
  <c r="I115" i="9"/>
  <c r="F115" i="9"/>
  <c r="H115" i="9"/>
  <c r="E115" i="9"/>
  <c r="L120" i="2"/>
  <c r="I120" i="2"/>
  <c r="K120" i="2"/>
  <c r="F120" i="2"/>
  <c r="E120" i="2"/>
  <c r="L304" i="2"/>
  <c r="I304" i="2"/>
  <c r="F304" i="2"/>
  <c r="E304" i="2"/>
  <c r="H304" i="2"/>
  <c r="K304" i="2"/>
  <c r="L225" i="2"/>
  <c r="K225" i="2"/>
  <c r="F225" i="2"/>
  <c r="H225" i="2"/>
  <c r="E225" i="2"/>
  <c r="I225" i="2"/>
  <c r="L41" i="2"/>
  <c r="K41" i="2"/>
  <c r="I41" i="2"/>
  <c r="H41" i="2"/>
  <c r="F41" i="2"/>
  <c r="E41" i="2"/>
  <c r="L199" i="2"/>
  <c r="K199" i="2"/>
  <c r="I199" i="2"/>
  <c r="H199" i="2"/>
  <c r="F199" i="2"/>
  <c r="E199" i="2"/>
  <c r="L156" i="2"/>
  <c r="I156" i="2"/>
  <c r="H156" i="2"/>
  <c r="K156" i="2"/>
  <c r="F156" i="2"/>
  <c r="E156" i="2"/>
  <c r="L124" i="2"/>
  <c r="I124" i="2"/>
  <c r="H124" i="2"/>
  <c r="K124" i="2"/>
  <c r="F124" i="2"/>
  <c r="E124" i="2"/>
  <c r="L56" i="2"/>
  <c r="I56" i="2"/>
  <c r="K56" i="2"/>
  <c r="F56" i="2"/>
  <c r="E56" i="2"/>
  <c r="L95" i="2"/>
  <c r="K95" i="2"/>
  <c r="I95" i="2"/>
  <c r="F95" i="2"/>
  <c r="E95" i="2"/>
  <c r="H95" i="2"/>
  <c r="L27" i="2"/>
  <c r="K27" i="2"/>
  <c r="I27" i="2"/>
  <c r="H27" i="2"/>
  <c r="F27" i="2"/>
  <c r="E27" i="2"/>
  <c r="L89" i="2"/>
  <c r="K89" i="2"/>
  <c r="I89" i="2"/>
  <c r="H89" i="2"/>
  <c r="F89" i="2"/>
  <c r="E89" i="2"/>
  <c r="L276" i="2"/>
  <c r="K276" i="2"/>
  <c r="I276" i="2"/>
  <c r="H276" i="2"/>
  <c r="E276" i="2"/>
  <c r="F276" i="2"/>
  <c r="L190" i="2"/>
  <c r="K190" i="2"/>
  <c r="I190" i="2"/>
  <c r="H190" i="2"/>
  <c r="F190" i="2"/>
  <c r="E190" i="2"/>
  <c r="L297" i="2"/>
  <c r="K297" i="2"/>
  <c r="H297" i="2"/>
  <c r="F297" i="2"/>
  <c r="I297" i="2"/>
  <c r="E297" i="2"/>
  <c r="L133" i="2"/>
  <c r="K133" i="2"/>
  <c r="F133" i="2"/>
  <c r="E133" i="2"/>
  <c r="I133" i="2"/>
  <c r="H133" i="2"/>
  <c r="L160" i="2"/>
  <c r="I160" i="2"/>
  <c r="K160" i="2"/>
  <c r="H160" i="2"/>
  <c r="F160" i="2"/>
  <c r="E160" i="2"/>
  <c r="L283" i="2"/>
  <c r="K283" i="2"/>
  <c r="I283" i="2"/>
  <c r="F283" i="2"/>
  <c r="H283" i="2"/>
  <c r="E283" i="2"/>
  <c r="L287" i="2"/>
  <c r="K287" i="2"/>
  <c r="I287" i="2"/>
  <c r="F287" i="2"/>
  <c r="E287" i="2"/>
  <c r="H287" i="2"/>
  <c r="L87" i="2"/>
  <c r="K87" i="2"/>
  <c r="I87" i="2"/>
  <c r="H87" i="2"/>
  <c r="F87" i="2"/>
  <c r="E87" i="2"/>
  <c r="L155" i="2"/>
  <c r="K155" i="2"/>
  <c r="I155" i="2"/>
  <c r="E155" i="2"/>
  <c r="H155" i="2"/>
  <c r="F155" i="2"/>
  <c r="H302" i="2"/>
  <c r="L302" i="2"/>
  <c r="F302" i="2"/>
  <c r="K302" i="2"/>
  <c r="E302" i="2"/>
  <c r="I302" i="2"/>
  <c r="L92" i="2"/>
  <c r="I92" i="2"/>
  <c r="H92" i="2"/>
  <c r="F92" i="2"/>
  <c r="E92" i="2"/>
  <c r="K92" i="2"/>
  <c r="L16" i="2"/>
  <c r="I16" i="2"/>
  <c r="H16" i="2"/>
  <c r="K16" i="2"/>
  <c r="E16" i="2"/>
  <c r="F16" i="2"/>
  <c r="L88" i="2"/>
  <c r="I88" i="2"/>
  <c r="K88" i="2"/>
  <c r="H88" i="2"/>
  <c r="F88" i="2"/>
  <c r="E88" i="2"/>
  <c r="L264" i="2"/>
  <c r="I264" i="2"/>
  <c r="K264" i="2"/>
  <c r="H264" i="2"/>
  <c r="E264" i="2"/>
  <c r="F264" i="2"/>
  <c r="L243" i="2"/>
  <c r="K243" i="2"/>
  <c r="I243" i="2"/>
  <c r="F243" i="2"/>
  <c r="H243" i="2"/>
  <c r="E243" i="2"/>
  <c r="I50" i="2"/>
  <c r="H50" i="2"/>
  <c r="L50" i="2"/>
  <c r="K50" i="2"/>
  <c r="F50" i="2"/>
  <c r="E50" i="2"/>
  <c r="L38" i="2"/>
  <c r="K38" i="2"/>
  <c r="I38" i="2"/>
  <c r="H38" i="2"/>
  <c r="F38" i="2"/>
  <c r="E38" i="2"/>
  <c r="L136" i="2"/>
  <c r="I136" i="2"/>
  <c r="H136" i="2"/>
  <c r="F136" i="2"/>
  <c r="K136" i="2"/>
  <c r="E136" i="2"/>
  <c r="L281" i="2"/>
  <c r="K281" i="2"/>
  <c r="F281" i="2"/>
  <c r="E281" i="2"/>
  <c r="I281" i="2"/>
  <c r="H281" i="2"/>
  <c r="L35" i="2"/>
  <c r="K35" i="2"/>
  <c r="I35" i="2"/>
  <c r="H35" i="2"/>
  <c r="F35" i="2"/>
  <c r="E35" i="2"/>
  <c r="I238" i="2"/>
  <c r="L238" i="2"/>
  <c r="H238" i="2"/>
  <c r="K238" i="2"/>
  <c r="F238" i="2"/>
  <c r="E238" i="2"/>
  <c r="L306" i="2"/>
  <c r="K306" i="2"/>
  <c r="I306" i="2"/>
  <c r="F306" i="2"/>
  <c r="E306" i="2"/>
  <c r="H306" i="2"/>
  <c r="L221" i="2"/>
  <c r="K221" i="2"/>
  <c r="I221" i="2"/>
  <c r="H221" i="2"/>
  <c r="F221" i="2"/>
  <c r="E221" i="2"/>
  <c r="L123" i="2"/>
  <c r="K123" i="2"/>
  <c r="I123" i="2"/>
  <c r="H123" i="2"/>
  <c r="F123" i="2"/>
  <c r="E123" i="2"/>
  <c r="L295" i="2"/>
  <c r="K295" i="2"/>
  <c r="I295" i="2"/>
  <c r="F295" i="2"/>
  <c r="H295" i="2"/>
  <c r="E295" i="2"/>
  <c r="L19" i="2"/>
  <c r="K19" i="2"/>
  <c r="I19" i="2"/>
  <c r="H19" i="2"/>
  <c r="F19" i="2"/>
  <c r="E19" i="2"/>
  <c r="L183" i="2"/>
  <c r="K183" i="2"/>
  <c r="I183" i="2"/>
  <c r="H183" i="2"/>
  <c r="F183" i="2"/>
  <c r="E183" i="2"/>
  <c r="K214" i="2"/>
  <c r="I214" i="2"/>
  <c r="H214" i="2"/>
  <c r="F214" i="2"/>
  <c r="E214" i="2"/>
  <c r="L214" i="2"/>
  <c r="L141" i="2"/>
  <c r="K141" i="2"/>
  <c r="I141" i="2"/>
  <c r="H141" i="2"/>
  <c r="F141" i="2"/>
  <c r="E141" i="2"/>
  <c r="L143" i="2"/>
  <c r="K143" i="2"/>
  <c r="I143" i="2"/>
  <c r="E143" i="2"/>
  <c r="F143" i="2"/>
  <c r="H143" i="2"/>
  <c r="K74" i="2"/>
  <c r="I74" i="2"/>
  <c r="H74" i="2"/>
  <c r="L74" i="2"/>
  <c r="F74" i="2"/>
  <c r="E74" i="2"/>
  <c r="L119" i="2"/>
  <c r="K119" i="2"/>
  <c r="I119" i="2"/>
  <c r="F119" i="2"/>
  <c r="E119" i="2"/>
  <c r="H119" i="2"/>
  <c r="L51" i="2"/>
  <c r="K51" i="2"/>
  <c r="I51" i="2"/>
  <c r="H51" i="2"/>
  <c r="F51" i="2"/>
  <c r="E51" i="2"/>
  <c r="K14" i="2"/>
  <c r="I14" i="2"/>
  <c r="H14" i="2"/>
  <c r="F14" i="2"/>
  <c r="L14" i="2"/>
  <c r="E14" i="2"/>
  <c r="L257" i="2"/>
  <c r="K257" i="2"/>
  <c r="F257" i="2"/>
  <c r="E257" i="2"/>
  <c r="I257" i="2"/>
  <c r="K314" i="9"/>
  <c r="H314" i="9"/>
  <c r="L314" i="9"/>
  <c r="I314" i="9"/>
  <c r="F314" i="9"/>
  <c r="E314" i="9"/>
  <c r="K100" i="9"/>
  <c r="I100" i="9"/>
  <c r="L100" i="9"/>
  <c r="F100" i="9"/>
  <c r="E100" i="9"/>
  <c r="H100" i="9"/>
  <c r="K18" i="9"/>
  <c r="L18" i="9"/>
  <c r="I18" i="9"/>
  <c r="H18" i="9"/>
  <c r="F18" i="9"/>
  <c r="E18" i="9"/>
  <c r="L37" i="9"/>
  <c r="K37" i="9"/>
  <c r="I37" i="9"/>
  <c r="H37" i="9"/>
  <c r="F37" i="9"/>
  <c r="E37" i="9"/>
  <c r="L295" i="9" l="1"/>
  <c r="K295" i="9"/>
  <c r="I295" i="9"/>
  <c r="F295" i="9"/>
  <c r="H295" i="9"/>
  <c r="E295" i="9"/>
  <c r="L155" i="9"/>
  <c r="I155" i="9"/>
  <c r="F155" i="9"/>
  <c r="H155" i="9"/>
  <c r="E155" i="9"/>
  <c r="K155" i="9"/>
  <c r="L127" i="9"/>
  <c r="K127" i="9"/>
  <c r="I127" i="9"/>
  <c r="F127" i="9"/>
  <c r="H127" i="9"/>
  <c r="E127" i="9"/>
  <c r="K78" i="9"/>
  <c r="L78" i="9"/>
  <c r="H78" i="9"/>
  <c r="F78" i="9"/>
  <c r="I78" i="9"/>
  <c r="E78" i="9"/>
  <c r="L101" i="9"/>
  <c r="K101" i="9"/>
  <c r="I101" i="9"/>
  <c r="H101" i="9"/>
  <c r="E101" i="9"/>
  <c r="F101" i="9"/>
  <c r="L17" i="9"/>
  <c r="K17" i="9"/>
  <c r="I17" i="9"/>
  <c r="H17" i="9"/>
  <c r="F17" i="9"/>
  <c r="E17" i="9"/>
  <c r="K166" i="9"/>
  <c r="E166" i="9"/>
  <c r="H166" i="9"/>
  <c r="L166" i="9"/>
  <c r="F166" i="9"/>
  <c r="I166" i="9"/>
  <c r="L83" i="9"/>
  <c r="K83" i="9"/>
  <c r="I83" i="9"/>
  <c r="F83" i="9"/>
  <c r="H83" i="9"/>
  <c r="E83" i="9"/>
  <c r="L163" i="9"/>
  <c r="I163" i="9"/>
  <c r="F163" i="9"/>
  <c r="K163" i="9"/>
  <c r="H163" i="9"/>
  <c r="E163" i="9"/>
  <c r="L181" i="9"/>
  <c r="K181" i="9"/>
  <c r="I181" i="9"/>
  <c r="F181" i="9"/>
  <c r="H181" i="9"/>
  <c r="E181" i="9"/>
  <c r="L157" i="9"/>
  <c r="K157" i="9"/>
  <c r="I157" i="9"/>
  <c r="F157" i="9"/>
  <c r="H157" i="9"/>
  <c r="E157" i="9"/>
  <c r="K200" i="9"/>
  <c r="L200" i="9"/>
  <c r="I200" i="9"/>
  <c r="F200" i="9"/>
  <c r="E200" i="9"/>
  <c r="H200" i="9"/>
  <c r="K164" i="9"/>
  <c r="I164" i="9"/>
  <c r="F164" i="9"/>
  <c r="L164" i="9"/>
  <c r="H164" i="9"/>
  <c r="E164" i="9"/>
  <c r="L55" i="9"/>
  <c r="I55" i="9"/>
  <c r="H55" i="9"/>
  <c r="F55" i="9"/>
  <c r="E55" i="9"/>
  <c r="K55" i="9"/>
  <c r="L293" i="9"/>
  <c r="K293" i="9"/>
  <c r="I293" i="9"/>
  <c r="F293" i="9"/>
  <c r="H293" i="9"/>
  <c r="E293" i="9"/>
  <c r="K102" i="9"/>
  <c r="L102" i="9"/>
  <c r="I102" i="9"/>
  <c r="F102" i="9"/>
  <c r="H102" i="9"/>
  <c r="E102" i="9"/>
  <c r="K240" i="9"/>
  <c r="I240" i="9"/>
  <c r="F240" i="9"/>
  <c r="L240" i="9"/>
  <c r="E240" i="9"/>
  <c r="H240" i="9"/>
  <c r="L13" i="9"/>
  <c r="K13" i="9"/>
  <c r="I13" i="9"/>
  <c r="H13" i="9"/>
  <c r="F13" i="9"/>
  <c r="E13" i="9"/>
  <c r="L229" i="9"/>
  <c r="K229" i="9"/>
  <c r="I229" i="9"/>
  <c r="F229" i="9"/>
  <c r="H229" i="9"/>
  <c r="E229" i="9"/>
  <c r="K38" i="9"/>
  <c r="L38" i="9"/>
  <c r="I38" i="9"/>
  <c r="F38" i="9"/>
  <c r="H38" i="9"/>
  <c r="E38" i="9"/>
  <c r="L297" i="9"/>
  <c r="K297" i="9"/>
  <c r="I297" i="9"/>
  <c r="F297" i="9"/>
  <c r="H297" i="9"/>
  <c r="E297" i="9"/>
  <c r="K190" i="9"/>
  <c r="L190" i="9"/>
  <c r="F190" i="9"/>
  <c r="E190" i="9"/>
  <c r="I190" i="9"/>
  <c r="H190" i="9"/>
  <c r="K156" i="9"/>
  <c r="L156" i="9"/>
  <c r="I156" i="9"/>
  <c r="F156" i="9"/>
  <c r="H156" i="9"/>
  <c r="E156" i="9"/>
  <c r="L199" i="9"/>
  <c r="K199" i="9"/>
  <c r="I199" i="9"/>
  <c r="F199" i="9"/>
  <c r="H199" i="9"/>
  <c r="E199" i="9"/>
  <c r="L311" i="9"/>
  <c r="I311" i="9"/>
  <c r="F311" i="9"/>
  <c r="E311" i="9"/>
  <c r="H311" i="9"/>
  <c r="K311" i="9"/>
  <c r="L263" i="9"/>
  <c r="K263" i="9"/>
  <c r="I263" i="9"/>
  <c r="F263" i="9"/>
  <c r="H263" i="9"/>
  <c r="E263" i="9"/>
  <c r="K36" i="9"/>
  <c r="I36" i="9"/>
  <c r="L36" i="9"/>
  <c r="F36" i="9"/>
  <c r="H36" i="9"/>
  <c r="E36" i="9"/>
  <c r="K310" i="9"/>
  <c r="H310" i="9"/>
  <c r="I310" i="9"/>
  <c r="E310" i="9"/>
  <c r="L310" i="9"/>
  <c r="F310" i="9"/>
  <c r="L313" i="9"/>
  <c r="I313" i="9"/>
  <c r="K313" i="9"/>
  <c r="H313" i="9"/>
  <c r="F313" i="9"/>
  <c r="E313" i="9"/>
  <c r="K252" i="9"/>
  <c r="L252" i="9"/>
  <c r="I252" i="9"/>
  <c r="F252" i="9"/>
  <c r="H252" i="9"/>
  <c r="E252" i="9"/>
  <c r="L323" i="9"/>
  <c r="I323" i="9"/>
  <c r="F323" i="9"/>
  <c r="K323" i="9"/>
  <c r="E323" i="9"/>
  <c r="H323" i="9"/>
  <c r="K24" i="9"/>
  <c r="I24" i="9"/>
  <c r="F24" i="9"/>
  <c r="H24" i="9"/>
  <c r="L24" i="9"/>
  <c r="E24" i="9"/>
  <c r="L215" i="9"/>
  <c r="I215" i="9"/>
  <c r="F215" i="9"/>
  <c r="E215" i="9"/>
  <c r="K215" i="9"/>
  <c r="L43" i="9"/>
  <c r="K43" i="9"/>
  <c r="I43" i="9"/>
  <c r="H43" i="9"/>
  <c r="F43" i="9"/>
  <c r="E43" i="9"/>
  <c r="K278" i="9"/>
  <c r="I278" i="9"/>
  <c r="E278" i="9"/>
  <c r="H278" i="9"/>
  <c r="L278" i="9"/>
  <c r="F278" i="9"/>
  <c r="L151" i="9"/>
  <c r="I151" i="9"/>
  <c r="F151" i="9"/>
  <c r="H151" i="9"/>
  <c r="E151" i="9"/>
  <c r="K151" i="9"/>
  <c r="K178" i="9"/>
  <c r="L178" i="9"/>
  <c r="F178" i="9"/>
  <c r="I178" i="9"/>
  <c r="H178" i="9"/>
  <c r="E178" i="9"/>
  <c r="L103" i="9"/>
  <c r="I103" i="9"/>
  <c r="F103" i="9"/>
  <c r="H103" i="9"/>
  <c r="E103" i="9"/>
  <c r="K103" i="9"/>
  <c r="L77" i="9"/>
  <c r="K77" i="9"/>
  <c r="I77" i="9"/>
  <c r="H77" i="9"/>
  <c r="F77" i="9"/>
  <c r="E77" i="9"/>
  <c r="L261" i="9"/>
  <c r="K261" i="9"/>
  <c r="I261" i="9"/>
  <c r="F261" i="9"/>
  <c r="H261" i="9"/>
  <c r="E261" i="9"/>
  <c r="L189" i="9"/>
  <c r="K189" i="9"/>
  <c r="I189" i="9"/>
  <c r="F189" i="9"/>
  <c r="H189" i="9"/>
  <c r="E189" i="9"/>
  <c r="L173" i="9"/>
  <c r="K173" i="9"/>
  <c r="I173" i="9"/>
  <c r="F173" i="9"/>
  <c r="H173" i="9"/>
  <c r="E173" i="9"/>
  <c r="K46" i="9"/>
  <c r="L46" i="9"/>
  <c r="I46" i="9"/>
  <c r="H46" i="9"/>
  <c r="F46" i="9"/>
  <c r="E46" i="9"/>
  <c r="L209" i="9"/>
  <c r="K209" i="9"/>
  <c r="I209" i="9"/>
  <c r="F209" i="9"/>
  <c r="H209" i="9"/>
  <c r="E209" i="9"/>
  <c r="K290" i="9"/>
  <c r="H290" i="9"/>
  <c r="E290" i="9"/>
  <c r="I290" i="9"/>
  <c r="L290" i="9"/>
  <c r="F290" i="9"/>
  <c r="K204" i="9"/>
  <c r="I204" i="9"/>
  <c r="F204" i="9"/>
  <c r="H204" i="9"/>
  <c r="E204" i="9"/>
  <c r="L204" i="9"/>
  <c r="K54" i="9"/>
  <c r="L54" i="9"/>
  <c r="I54" i="9"/>
  <c r="F54" i="9"/>
  <c r="E54" i="9"/>
  <c r="H54" i="9"/>
  <c r="L165" i="9"/>
  <c r="K165" i="9"/>
  <c r="I165" i="9"/>
  <c r="F165" i="9"/>
  <c r="H165" i="9"/>
  <c r="E165" i="9"/>
  <c r="K152" i="9"/>
  <c r="I152" i="9"/>
  <c r="F152" i="9"/>
  <c r="L152" i="9"/>
  <c r="H152" i="9"/>
  <c r="E152" i="9"/>
  <c r="L97" i="9"/>
  <c r="K97" i="9"/>
  <c r="I97" i="9"/>
  <c r="H97" i="9"/>
  <c r="F97" i="9"/>
  <c r="E97" i="9"/>
  <c r="K132" i="9"/>
  <c r="I132" i="9"/>
  <c r="F132" i="9"/>
  <c r="L132" i="9"/>
  <c r="H132" i="9"/>
  <c r="E132" i="9"/>
  <c r="L39" i="9"/>
  <c r="I39" i="9"/>
  <c r="H39" i="9"/>
  <c r="F39" i="9"/>
  <c r="E39" i="9"/>
  <c r="K39" i="9"/>
  <c r="L89" i="9"/>
  <c r="K89" i="9"/>
  <c r="I89" i="9"/>
  <c r="H89" i="9"/>
  <c r="F89" i="9"/>
  <c r="E89" i="9"/>
  <c r="K266" i="9"/>
  <c r="L266" i="9"/>
  <c r="F266" i="9"/>
  <c r="I266" i="9"/>
  <c r="E266" i="9"/>
  <c r="H266" i="9"/>
  <c r="L247" i="9"/>
  <c r="I247" i="9"/>
  <c r="F247" i="9"/>
  <c r="H247" i="9"/>
  <c r="E247" i="9"/>
  <c r="K247" i="9"/>
  <c r="K320" i="9"/>
  <c r="H320" i="9"/>
  <c r="I320" i="9"/>
  <c r="F320" i="9"/>
  <c r="E320" i="9"/>
  <c r="L320" i="9"/>
  <c r="K284" i="9"/>
  <c r="L284" i="9"/>
  <c r="I284" i="9"/>
  <c r="F284" i="9"/>
  <c r="H284" i="9"/>
  <c r="E284" i="9"/>
  <c r="L281" i="9"/>
  <c r="K281" i="9"/>
  <c r="I281" i="9"/>
  <c r="F281" i="9"/>
  <c r="H281" i="9"/>
  <c r="E281" i="9"/>
  <c r="K258" i="9"/>
  <c r="H258" i="9"/>
  <c r="L258" i="9"/>
  <c r="F258" i="9"/>
  <c r="E258" i="9"/>
  <c r="I258" i="9"/>
  <c r="K34" i="9"/>
  <c r="L34" i="9"/>
  <c r="I34" i="9"/>
  <c r="H34" i="9"/>
  <c r="F34" i="9"/>
  <c r="E34" i="9"/>
  <c r="K312" i="9"/>
  <c r="H312" i="9"/>
  <c r="F312" i="9"/>
  <c r="L312" i="9"/>
  <c r="I312" i="9"/>
  <c r="E312" i="9"/>
  <c r="K130" i="9"/>
  <c r="L130" i="9"/>
  <c r="H130" i="9"/>
  <c r="I130" i="9"/>
  <c r="F130" i="9"/>
  <c r="E130" i="9"/>
  <c r="K52" i="9"/>
  <c r="L52" i="9"/>
  <c r="I52" i="9"/>
  <c r="F52" i="9"/>
  <c r="E52" i="9"/>
  <c r="H52" i="9"/>
  <c r="L327" i="9"/>
  <c r="I327" i="9"/>
  <c r="K327" i="9"/>
  <c r="F327" i="9"/>
  <c r="E327" i="9"/>
  <c r="H327" i="9"/>
  <c r="K138" i="9"/>
  <c r="L138" i="9"/>
  <c r="F138" i="9"/>
  <c r="E138" i="9"/>
  <c r="I138" i="9"/>
  <c r="H138" i="9"/>
  <c r="L291" i="9"/>
  <c r="I291" i="9"/>
  <c r="F291" i="9"/>
  <c r="K291" i="9"/>
  <c r="H291" i="9"/>
  <c r="E291" i="9"/>
  <c r="K56" i="9"/>
  <c r="I56" i="9"/>
  <c r="F56" i="9"/>
  <c r="L56" i="9"/>
  <c r="E56" i="9"/>
  <c r="K120" i="9"/>
  <c r="I120" i="9"/>
  <c r="F120" i="9"/>
  <c r="L120" i="9"/>
  <c r="E120" i="9"/>
  <c r="K328" i="9"/>
  <c r="H328" i="9"/>
  <c r="L328" i="9"/>
  <c r="I328" i="9"/>
  <c r="F328" i="9"/>
  <c r="E328" i="9"/>
  <c r="L317" i="9"/>
  <c r="I317" i="9"/>
  <c r="K317" i="9"/>
  <c r="H317" i="9"/>
  <c r="F317" i="9"/>
  <c r="E317" i="9"/>
  <c r="K12" i="9"/>
  <c r="I12" i="9"/>
  <c r="F12" i="9"/>
  <c r="L12" i="9"/>
  <c r="H12" i="9"/>
  <c r="E12" i="9"/>
  <c r="L145" i="9"/>
  <c r="K145" i="9"/>
  <c r="I145" i="9"/>
  <c r="F145" i="9"/>
  <c r="H145" i="9"/>
  <c r="E145" i="9"/>
  <c r="L111" i="9"/>
  <c r="I111" i="9"/>
  <c r="F111" i="9"/>
  <c r="K111" i="9"/>
  <c r="H111" i="9"/>
  <c r="E111" i="9"/>
  <c r="K70" i="9"/>
  <c r="L70" i="9"/>
  <c r="I70" i="9"/>
  <c r="H70" i="9"/>
  <c r="F70" i="9"/>
  <c r="E70" i="9"/>
  <c r="L153" i="9"/>
  <c r="K153" i="9"/>
  <c r="I153" i="9"/>
  <c r="F153" i="9"/>
  <c r="E153" i="9"/>
  <c r="L219" i="9"/>
  <c r="I219" i="9"/>
  <c r="F219" i="9"/>
  <c r="H219" i="9"/>
  <c r="E219" i="9"/>
  <c r="K219" i="9"/>
  <c r="K40" i="9"/>
  <c r="L40" i="9"/>
  <c r="I40" i="9"/>
  <c r="H40" i="9"/>
  <c r="F40" i="9"/>
  <c r="E40" i="9"/>
  <c r="K224" i="9"/>
  <c r="I224" i="9"/>
  <c r="F224" i="9"/>
  <c r="E224" i="9"/>
  <c r="H224" i="9"/>
  <c r="L224" i="9"/>
  <c r="K48" i="9"/>
  <c r="I48" i="9"/>
  <c r="L48" i="9"/>
  <c r="H48" i="9"/>
  <c r="F48" i="9"/>
  <c r="E48" i="9"/>
  <c r="L249" i="9"/>
  <c r="K249" i="9"/>
  <c r="I249" i="9"/>
  <c r="F249" i="9"/>
  <c r="H249" i="9"/>
  <c r="E249" i="9"/>
  <c r="L85" i="9"/>
  <c r="K85" i="9"/>
  <c r="I85" i="9"/>
  <c r="H85" i="9"/>
  <c r="E85" i="9"/>
  <c r="F85" i="9"/>
  <c r="K286" i="9"/>
  <c r="L286" i="9"/>
  <c r="F286" i="9"/>
  <c r="I286" i="9"/>
  <c r="E286" i="9"/>
  <c r="H286" i="9"/>
  <c r="L63" i="9"/>
  <c r="K63" i="9"/>
  <c r="I63" i="9"/>
  <c r="H63" i="9"/>
  <c r="F63" i="9"/>
  <c r="E63" i="9"/>
  <c r="K158" i="9"/>
  <c r="L158" i="9"/>
  <c r="F158" i="9"/>
  <c r="E158" i="9"/>
  <c r="I158" i="9"/>
  <c r="H158" i="9"/>
  <c r="K94" i="9"/>
  <c r="L94" i="9"/>
  <c r="H94" i="9"/>
  <c r="F94" i="9"/>
  <c r="I94" i="9"/>
  <c r="E94" i="9"/>
  <c r="L315" i="9"/>
  <c r="I315" i="9"/>
  <c r="H315" i="9"/>
  <c r="F315" i="9"/>
  <c r="E315" i="9"/>
  <c r="K315" i="9"/>
  <c r="K122" i="9"/>
  <c r="L122" i="9"/>
  <c r="I122" i="9"/>
  <c r="F122" i="9"/>
  <c r="E122" i="9"/>
  <c r="K66" i="9"/>
  <c r="L66" i="9"/>
  <c r="I66" i="9"/>
  <c r="H66" i="9"/>
  <c r="F66" i="9"/>
  <c r="E66" i="9"/>
  <c r="L131" i="9"/>
  <c r="I131" i="9"/>
  <c r="F131" i="9"/>
  <c r="K131" i="9"/>
  <c r="H131" i="9"/>
  <c r="E131" i="9"/>
  <c r="K270" i="9"/>
  <c r="L270" i="9"/>
  <c r="F270" i="9"/>
  <c r="H270" i="9"/>
  <c r="E270" i="9"/>
  <c r="I270" i="9"/>
  <c r="L269" i="9"/>
  <c r="K269" i="9"/>
  <c r="I269" i="9"/>
  <c r="F269" i="9"/>
  <c r="H269" i="9"/>
  <c r="E269" i="9"/>
  <c r="K118" i="9"/>
  <c r="L118" i="9"/>
  <c r="E118" i="9"/>
  <c r="I118" i="9"/>
  <c r="H118" i="9"/>
  <c r="F118" i="9"/>
  <c r="K114" i="9"/>
  <c r="H114" i="9"/>
  <c r="F114" i="9"/>
  <c r="E114" i="9"/>
  <c r="I114" i="9"/>
  <c r="L114" i="9"/>
  <c r="K104" i="9"/>
  <c r="L104" i="9"/>
  <c r="I104" i="9"/>
  <c r="H104" i="9"/>
  <c r="E104" i="9"/>
  <c r="F104" i="9"/>
  <c r="K116" i="9"/>
  <c r="L116" i="9"/>
  <c r="I116" i="9"/>
  <c r="F116" i="9"/>
  <c r="E116" i="9"/>
  <c r="H116" i="9"/>
  <c r="L245" i="9"/>
  <c r="K245" i="9"/>
  <c r="I245" i="9"/>
  <c r="F245" i="9"/>
  <c r="H245" i="9"/>
  <c r="E245" i="9"/>
  <c r="L203" i="9"/>
  <c r="I203" i="9"/>
  <c r="F203" i="9"/>
  <c r="H203" i="9"/>
  <c r="E203" i="9"/>
  <c r="K203" i="9"/>
  <c r="K90" i="9"/>
  <c r="L90" i="9"/>
  <c r="I90" i="9"/>
  <c r="E90" i="9"/>
  <c r="H90" i="9"/>
  <c r="F90" i="9"/>
  <c r="L217" i="9"/>
  <c r="K217" i="9"/>
  <c r="I217" i="9"/>
  <c r="F217" i="9"/>
  <c r="H217" i="9"/>
  <c r="E217" i="9"/>
  <c r="K268" i="9"/>
  <c r="I268" i="9"/>
  <c r="F268" i="9"/>
  <c r="H268" i="9"/>
  <c r="L268" i="9"/>
  <c r="E268" i="9"/>
  <c r="K302" i="9"/>
  <c r="L302" i="9"/>
  <c r="F302" i="9"/>
  <c r="E302" i="9"/>
  <c r="H302" i="9"/>
  <c r="I302" i="9"/>
  <c r="K220" i="9"/>
  <c r="L220" i="9"/>
  <c r="I220" i="9"/>
  <c r="F220" i="9"/>
  <c r="H220" i="9"/>
  <c r="E220" i="9"/>
  <c r="L211" i="9"/>
  <c r="K211" i="9"/>
  <c r="I211" i="9"/>
  <c r="F211" i="9"/>
  <c r="H211" i="9"/>
  <c r="E211" i="9"/>
  <c r="L113" i="9"/>
  <c r="K113" i="9"/>
  <c r="I113" i="9"/>
  <c r="F113" i="9"/>
  <c r="H113" i="9"/>
  <c r="E113" i="9"/>
  <c r="L227" i="9"/>
  <c r="I227" i="9"/>
  <c r="F227" i="9"/>
  <c r="K227" i="9"/>
  <c r="H227" i="9"/>
  <c r="E227" i="9"/>
  <c r="L35" i="9"/>
  <c r="I35" i="9"/>
  <c r="H35" i="9"/>
  <c r="K35" i="9"/>
  <c r="F35" i="9"/>
  <c r="E35" i="9"/>
  <c r="K124" i="9"/>
  <c r="L124" i="9"/>
  <c r="I124" i="9"/>
  <c r="F124" i="9"/>
  <c r="H124" i="9"/>
  <c r="E124" i="9"/>
  <c r="L233" i="9"/>
  <c r="K233" i="9"/>
  <c r="I233" i="9"/>
  <c r="F233" i="9"/>
  <c r="H233" i="9"/>
  <c r="E233" i="9"/>
  <c r="L253" i="9"/>
  <c r="K253" i="9"/>
  <c r="I253" i="9"/>
  <c r="F253" i="9"/>
  <c r="H253" i="9"/>
  <c r="E253" i="9"/>
  <c r="K292" i="9"/>
  <c r="I292" i="9"/>
  <c r="F292" i="9"/>
  <c r="L292" i="9"/>
  <c r="E292" i="9"/>
  <c r="H292" i="9"/>
  <c r="K30" i="9"/>
  <c r="L30" i="9"/>
  <c r="I30" i="9"/>
  <c r="H30" i="9"/>
  <c r="F30" i="9"/>
  <c r="E30" i="9"/>
  <c r="L73" i="9"/>
  <c r="K73" i="9"/>
  <c r="I73" i="9"/>
  <c r="H73" i="9"/>
  <c r="F73" i="9"/>
  <c r="E73" i="9"/>
  <c r="L257" i="9"/>
  <c r="K257" i="9"/>
  <c r="I257" i="9"/>
  <c r="F257" i="9"/>
  <c r="E257" i="9"/>
  <c r="K238" i="9"/>
  <c r="L238" i="9"/>
  <c r="H238" i="9"/>
  <c r="F238" i="9"/>
  <c r="I238" i="9"/>
  <c r="E238" i="9"/>
  <c r="K92" i="9"/>
  <c r="I92" i="9"/>
  <c r="H92" i="9"/>
  <c r="F92" i="9"/>
  <c r="E92" i="9"/>
  <c r="L92" i="9"/>
  <c r="L147" i="9"/>
  <c r="K147" i="9"/>
  <c r="I147" i="9"/>
  <c r="F147" i="9"/>
  <c r="H147" i="9"/>
  <c r="E147" i="9"/>
  <c r="L143" i="9"/>
  <c r="K143" i="9"/>
  <c r="I143" i="9"/>
  <c r="F143" i="9"/>
  <c r="H143" i="9"/>
  <c r="E143" i="9"/>
  <c r="K306" i="9"/>
  <c r="L306" i="9"/>
  <c r="F306" i="9"/>
  <c r="H306" i="9"/>
  <c r="I306" i="9"/>
  <c r="E306" i="9"/>
  <c r="K264" i="9"/>
  <c r="L264" i="9"/>
  <c r="I264" i="9"/>
  <c r="F264" i="9"/>
  <c r="E264" i="9"/>
  <c r="H264" i="9"/>
  <c r="L283" i="9"/>
  <c r="I283" i="9"/>
  <c r="F283" i="9"/>
  <c r="H283" i="9"/>
  <c r="E283" i="9"/>
  <c r="K283" i="9"/>
  <c r="K160" i="9"/>
  <c r="I160" i="9"/>
  <c r="F160" i="9"/>
  <c r="L160" i="9"/>
  <c r="E160" i="9"/>
  <c r="H160" i="9"/>
  <c r="L133" i="9"/>
  <c r="K133" i="9"/>
  <c r="I133" i="9"/>
  <c r="F133" i="9"/>
  <c r="H133" i="9"/>
  <c r="E133" i="9"/>
  <c r="L277" i="9"/>
  <c r="K277" i="9"/>
  <c r="I277" i="9"/>
  <c r="F277" i="9"/>
  <c r="H277" i="9"/>
  <c r="E277" i="9"/>
  <c r="K324" i="9"/>
  <c r="H324" i="9"/>
  <c r="F324" i="9"/>
  <c r="L324" i="9"/>
  <c r="I324" i="9"/>
  <c r="E324" i="9"/>
  <c r="K262" i="9"/>
  <c r="I262" i="9"/>
  <c r="E262" i="9"/>
  <c r="H262" i="9"/>
  <c r="L262" i="9"/>
  <c r="F262" i="9"/>
  <c r="K180" i="9"/>
  <c r="L180" i="9"/>
  <c r="I180" i="9"/>
  <c r="F180" i="9"/>
  <c r="E180" i="9"/>
  <c r="H180" i="9"/>
  <c r="L91" i="9"/>
  <c r="K91" i="9"/>
  <c r="I91" i="9"/>
  <c r="F91" i="9"/>
  <c r="H91" i="9"/>
  <c r="E91" i="9"/>
  <c r="K108" i="9"/>
  <c r="I108" i="9"/>
  <c r="L108" i="9"/>
  <c r="F108" i="9"/>
  <c r="E108" i="9"/>
  <c r="H108" i="9"/>
  <c r="L235" i="9"/>
  <c r="I235" i="9"/>
  <c r="F235" i="9"/>
  <c r="H235" i="9"/>
  <c r="E235" i="9"/>
  <c r="K235" i="9"/>
  <c r="K248" i="9"/>
  <c r="I248" i="9"/>
  <c r="F248" i="9"/>
  <c r="L248" i="9"/>
  <c r="H248" i="9"/>
  <c r="E248" i="9"/>
  <c r="K148" i="9"/>
  <c r="L148" i="9"/>
  <c r="I148" i="9"/>
  <c r="F148" i="9"/>
  <c r="E148" i="9"/>
  <c r="L329" i="9"/>
  <c r="I329" i="9"/>
  <c r="K329" i="9"/>
  <c r="H329" i="9"/>
  <c r="F329" i="9"/>
  <c r="E329" i="9"/>
  <c r="K72" i="9"/>
  <c r="L72" i="9"/>
  <c r="I72" i="9"/>
  <c r="H72" i="9"/>
  <c r="F72" i="9"/>
  <c r="E72" i="9"/>
  <c r="L29" i="9"/>
  <c r="K29" i="9"/>
  <c r="I29" i="9"/>
  <c r="H29" i="9"/>
  <c r="F29" i="9"/>
  <c r="E29" i="9"/>
  <c r="K142" i="9"/>
  <c r="L142" i="9"/>
  <c r="I142" i="9"/>
  <c r="H142" i="9"/>
  <c r="F142" i="9"/>
  <c r="E142" i="9"/>
  <c r="L255" i="9"/>
  <c r="K255" i="9"/>
  <c r="I255" i="9"/>
  <c r="F255" i="9"/>
  <c r="H255" i="9"/>
  <c r="E255" i="9"/>
  <c r="L197" i="9"/>
  <c r="K197" i="9"/>
  <c r="I197" i="9"/>
  <c r="F197" i="9"/>
  <c r="H197" i="9"/>
  <c r="E197" i="9"/>
  <c r="K210" i="9"/>
  <c r="L210" i="9"/>
  <c r="F210" i="9"/>
  <c r="I210" i="9"/>
  <c r="E210" i="9"/>
  <c r="H210" i="9"/>
  <c r="K154" i="9"/>
  <c r="L154" i="9"/>
  <c r="H154" i="9"/>
  <c r="F154" i="9"/>
  <c r="E154" i="9"/>
  <c r="I154" i="9"/>
  <c r="K208" i="9"/>
  <c r="I208" i="9"/>
  <c r="F208" i="9"/>
  <c r="L208" i="9"/>
  <c r="E208" i="9"/>
  <c r="H208" i="9"/>
  <c r="L309" i="9"/>
  <c r="K309" i="9"/>
  <c r="H309" i="9"/>
  <c r="F309" i="9"/>
  <c r="I309" i="9"/>
  <c r="E309" i="9"/>
  <c r="K294" i="9"/>
  <c r="L294" i="9"/>
  <c r="I294" i="9"/>
  <c r="E294" i="9"/>
  <c r="H294" i="9"/>
  <c r="F294" i="9"/>
  <c r="K212" i="9"/>
  <c r="L212" i="9"/>
  <c r="I212" i="9"/>
  <c r="F212" i="9"/>
  <c r="E212" i="9"/>
  <c r="H212" i="9"/>
  <c r="L49" i="9"/>
  <c r="K49" i="9"/>
  <c r="I49" i="9"/>
  <c r="H49" i="9"/>
  <c r="F49" i="9"/>
  <c r="E49" i="9"/>
  <c r="K246" i="9"/>
  <c r="L246" i="9"/>
  <c r="E246" i="9"/>
  <c r="I246" i="9"/>
  <c r="H246" i="9"/>
  <c r="F246" i="9"/>
  <c r="K106" i="9"/>
  <c r="L106" i="9"/>
  <c r="E106" i="9"/>
  <c r="F106" i="9"/>
  <c r="I106" i="9"/>
  <c r="H106" i="9"/>
  <c r="K62" i="9"/>
  <c r="L62" i="9"/>
  <c r="F62" i="9"/>
  <c r="E62" i="9"/>
  <c r="I62" i="9"/>
  <c r="K162" i="9"/>
  <c r="I162" i="9"/>
  <c r="H162" i="9"/>
  <c r="L162" i="9"/>
  <c r="E162" i="9"/>
  <c r="F162" i="9"/>
  <c r="K22" i="9"/>
  <c r="L22" i="9"/>
  <c r="H22" i="9"/>
  <c r="I22" i="9"/>
  <c r="F22" i="9"/>
  <c r="E22" i="9"/>
  <c r="K146" i="9"/>
  <c r="L146" i="9"/>
  <c r="F146" i="9"/>
  <c r="H146" i="9"/>
  <c r="E146" i="9"/>
  <c r="I146" i="9"/>
  <c r="K84" i="9"/>
  <c r="L84" i="9"/>
  <c r="I84" i="9"/>
  <c r="F84" i="9"/>
  <c r="E84" i="9"/>
  <c r="H84" i="9"/>
  <c r="L206" i="9"/>
  <c r="I206" i="9"/>
  <c r="H206" i="9"/>
  <c r="F206" i="9"/>
  <c r="E206" i="9"/>
  <c r="L15" i="9"/>
  <c r="I15" i="9"/>
  <c r="K15" i="9"/>
  <c r="H15" i="9"/>
  <c r="F15" i="9"/>
  <c r="E15" i="9"/>
  <c r="L223" i="9"/>
  <c r="K223" i="9"/>
  <c r="I223" i="9"/>
  <c r="F223" i="9"/>
  <c r="H223" i="9"/>
  <c r="E223" i="9"/>
  <c r="K64" i="9"/>
  <c r="L64" i="9"/>
  <c r="I64" i="9"/>
  <c r="F64" i="9"/>
  <c r="H64" i="9"/>
  <c r="E64" i="9"/>
  <c r="K16" i="9"/>
  <c r="I16" i="9"/>
  <c r="L16" i="9"/>
  <c r="F16" i="9"/>
  <c r="H16" i="9"/>
  <c r="E16" i="9"/>
  <c r="K74" i="9"/>
  <c r="L74" i="9"/>
  <c r="E74" i="9"/>
  <c r="I74" i="9"/>
  <c r="H74" i="9"/>
  <c r="F74" i="9"/>
  <c r="L141" i="9"/>
  <c r="K141" i="9"/>
  <c r="I141" i="9"/>
  <c r="F141" i="9"/>
  <c r="H141" i="9"/>
  <c r="E141" i="9"/>
  <c r="L221" i="9"/>
  <c r="K221" i="9"/>
  <c r="I221" i="9"/>
  <c r="F221" i="9"/>
  <c r="H221" i="9"/>
  <c r="E221" i="9"/>
  <c r="L243" i="9"/>
  <c r="K243" i="9"/>
  <c r="I243" i="9"/>
  <c r="F243" i="9"/>
  <c r="H243" i="9"/>
  <c r="E243" i="9"/>
  <c r="L27" i="9"/>
  <c r="K27" i="9"/>
  <c r="I27" i="9"/>
  <c r="H27" i="9"/>
  <c r="F27" i="9"/>
  <c r="E27" i="9"/>
  <c r="L225" i="9"/>
  <c r="K225" i="9"/>
  <c r="I225" i="9"/>
  <c r="F225" i="9"/>
  <c r="H225" i="9"/>
  <c r="E225" i="9"/>
  <c r="K304" i="9"/>
  <c r="I304" i="9"/>
  <c r="F304" i="9"/>
  <c r="E304" i="9"/>
  <c r="H304" i="9"/>
  <c r="L304" i="9"/>
  <c r="L61" i="9"/>
  <c r="K61" i="9"/>
  <c r="I61" i="9"/>
  <c r="H61" i="9"/>
  <c r="F61" i="9"/>
  <c r="E61" i="9"/>
  <c r="K26" i="9"/>
  <c r="L26" i="9"/>
  <c r="H26" i="9"/>
  <c r="E26" i="9"/>
  <c r="I26" i="9"/>
  <c r="F26" i="9"/>
  <c r="L67" i="9"/>
  <c r="I67" i="9"/>
  <c r="H67" i="9"/>
  <c r="F67" i="9"/>
  <c r="E67" i="9"/>
  <c r="L303" i="9"/>
  <c r="K303" i="9"/>
  <c r="I303" i="9"/>
  <c r="F303" i="9"/>
  <c r="H303" i="9"/>
  <c r="E303" i="9"/>
  <c r="K244" i="9"/>
  <c r="L244" i="9"/>
  <c r="I244" i="9"/>
  <c r="F244" i="9"/>
  <c r="E244" i="9"/>
  <c r="H244" i="9"/>
  <c r="K44" i="9"/>
  <c r="I44" i="9"/>
  <c r="L44" i="9"/>
  <c r="F44" i="9"/>
  <c r="H44" i="9"/>
  <c r="E44" i="9"/>
  <c r="L65" i="9"/>
  <c r="K65" i="9"/>
  <c r="I65" i="9"/>
  <c r="H65" i="9"/>
  <c r="F65" i="9"/>
  <c r="E65" i="9"/>
  <c r="L23" i="9"/>
  <c r="I23" i="9"/>
  <c r="K23" i="9"/>
  <c r="F23" i="9"/>
  <c r="E23" i="9"/>
  <c r="K126" i="9"/>
  <c r="L126" i="9"/>
  <c r="F126" i="9"/>
  <c r="E126" i="9"/>
  <c r="I126" i="9"/>
  <c r="H126" i="9"/>
  <c r="K20" i="9"/>
  <c r="L20" i="9"/>
  <c r="I20" i="9"/>
  <c r="H20" i="9"/>
  <c r="F20" i="9"/>
  <c r="E20" i="9"/>
  <c r="L241" i="9"/>
  <c r="K241" i="9"/>
  <c r="I241" i="9"/>
  <c r="F241" i="9"/>
  <c r="H241" i="9"/>
  <c r="E241" i="9"/>
  <c r="K196" i="9"/>
  <c r="I196" i="9"/>
  <c r="F196" i="9"/>
  <c r="L196" i="9"/>
  <c r="H196" i="9"/>
  <c r="E196" i="9"/>
  <c r="L179" i="9"/>
  <c r="K179" i="9"/>
  <c r="I179" i="9"/>
  <c r="F179" i="9"/>
  <c r="H179" i="9"/>
  <c r="E179" i="9"/>
  <c r="L57" i="9"/>
  <c r="K57" i="9"/>
  <c r="I57" i="9"/>
  <c r="H57" i="9"/>
  <c r="F57" i="9"/>
  <c r="E57" i="9"/>
  <c r="L75" i="9"/>
  <c r="K75" i="9"/>
  <c r="I75" i="9"/>
  <c r="H75" i="9"/>
  <c r="F75" i="9"/>
  <c r="E75" i="9"/>
  <c r="K150" i="9"/>
  <c r="E150" i="9"/>
  <c r="H150" i="9"/>
  <c r="I150" i="9"/>
  <c r="F150" i="9"/>
  <c r="L150" i="9"/>
  <c r="L213" i="9"/>
  <c r="K213" i="9"/>
  <c r="I213" i="9"/>
  <c r="F213" i="9"/>
  <c r="H213" i="9"/>
  <c r="E213" i="9"/>
  <c r="K254" i="9"/>
  <c r="L254" i="9"/>
  <c r="F254" i="9"/>
  <c r="E254" i="9"/>
  <c r="H254" i="9"/>
  <c r="I254" i="9"/>
  <c r="K272" i="9"/>
  <c r="I272" i="9"/>
  <c r="F272" i="9"/>
  <c r="L272" i="9"/>
  <c r="E272" i="9"/>
  <c r="H272" i="9"/>
  <c r="L279" i="9"/>
  <c r="I279" i="9"/>
  <c r="F279" i="9"/>
  <c r="H279" i="9"/>
  <c r="E279" i="9"/>
  <c r="K279" i="9"/>
  <c r="L171" i="9"/>
  <c r="I171" i="9"/>
  <c r="F171" i="9"/>
  <c r="H171" i="9"/>
  <c r="E171" i="9"/>
  <c r="K171" i="9"/>
  <c r="L31" i="9"/>
  <c r="K31" i="9"/>
  <c r="I31" i="9"/>
  <c r="H31" i="9"/>
  <c r="F31" i="9"/>
  <c r="E31" i="9"/>
  <c r="L139" i="9"/>
  <c r="I139" i="9"/>
  <c r="F139" i="9"/>
  <c r="H139" i="9"/>
  <c r="E139" i="9"/>
  <c r="K139" i="9"/>
  <c r="K296" i="9"/>
  <c r="L296" i="9"/>
  <c r="I296" i="9"/>
  <c r="F296" i="9"/>
  <c r="E296" i="9"/>
  <c r="H296" i="9"/>
  <c r="K32" i="9"/>
  <c r="L32" i="9"/>
  <c r="I32" i="9"/>
  <c r="F32" i="9"/>
  <c r="H32" i="9"/>
  <c r="E32" i="9"/>
  <c r="L19" i="9"/>
  <c r="K19" i="9"/>
  <c r="I19" i="9"/>
  <c r="H19" i="9"/>
  <c r="F19" i="9"/>
  <c r="E19" i="9"/>
  <c r="L47" i="9"/>
  <c r="I47" i="9"/>
  <c r="K47" i="9"/>
  <c r="F47" i="9"/>
  <c r="E47" i="9"/>
  <c r="K282" i="9"/>
  <c r="L282" i="9"/>
  <c r="F282" i="9"/>
  <c r="I282" i="9"/>
  <c r="E282" i="9"/>
  <c r="L183" i="9"/>
  <c r="I183" i="9"/>
  <c r="F183" i="9"/>
  <c r="H183" i="9"/>
  <c r="E183" i="9"/>
  <c r="K183" i="9"/>
  <c r="L167" i="9"/>
  <c r="K167" i="9"/>
  <c r="I167" i="9"/>
  <c r="F167" i="9"/>
  <c r="H167" i="9"/>
  <c r="E167" i="9"/>
  <c r="L109" i="9"/>
  <c r="K109" i="9"/>
  <c r="I109" i="9"/>
  <c r="E109" i="9"/>
  <c r="F109" i="9"/>
  <c r="L177" i="9"/>
  <c r="K177" i="9"/>
  <c r="I177" i="9"/>
  <c r="F177" i="9"/>
  <c r="H177" i="9"/>
  <c r="E177" i="9"/>
  <c r="K110" i="9"/>
  <c r="I110" i="9"/>
  <c r="F110" i="9"/>
  <c r="L110" i="9"/>
  <c r="E110" i="9"/>
  <c r="H110" i="9"/>
  <c r="L79" i="9"/>
  <c r="I79" i="9"/>
  <c r="F79" i="9"/>
  <c r="K79" i="9"/>
  <c r="H79" i="9"/>
  <c r="E79" i="9"/>
  <c r="L251" i="9"/>
  <c r="I251" i="9"/>
  <c r="F251" i="9"/>
  <c r="H251" i="9"/>
  <c r="E251" i="9"/>
  <c r="K251" i="9"/>
  <c r="L123" i="9"/>
  <c r="I123" i="9"/>
  <c r="F123" i="9"/>
  <c r="H123" i="9"/>
  <c r="E123" i="9"/>
  <c r="K123" i="9"/>
  <c r="L87" i="9"/>
  <c r="I87" i="9"/>
  <c r="F87" i="9"/>
  <c r="H87" i="9"/>
  <c r="E87" i="9"/>
  <c r="K87" i="9"/>
  <c r="L287" i="9"/>
  <c r="K287" i="9"/>
  <c r="I287" i="9"/>
  <c r="F287" i="9"/>
  <c r="H287" i="9"/>
  <c r="E287" i="9"/>
  <c r="K234" i="9"/>
  <c r="L234" i="9"/>
  <c r="F234" i="9"/>
  <c r="E234" i="9"/>
  <c r="I234" i="9"/>
  <c r="H234" i="9"/>
  <c r="K226" i="9"/>
  <c r="I226" i="9"/>
  <c r="H226" i="9"/>
  <c r="L226" i="9"/>
  <c r="F226" i="9"/>
  <c r="E226" i="9"/>
  <c r="L193" i="9"/>
  <c r="K193" i="9"/>
  <c r="I193" i="9"/>
  <c r="F193" i="9"/>
  <c r="H193" i="9"/>
  <c r="E193" i="9"/>
  <c r="K242" i="9"/>
  <c r="L242" i="9"/>
  <c r="F242" i="9"/>
  <c r="I242" i="9"/>
  <c r="H242" i="9"/>
  <c r="E242" i="9"/>
  <c r="K300" i="9"/>
  <c r="I300" i="9"/>
  <c r="F300" i="9"/>
  <c r="L300" i="9"/>
  <c r="H300" i="9"/>
  <c r="E300" i="9"/>
  <c r="L11" i="9"/>
  <c r="K11" i="9"/>
  <c r="I11" i="9"/>
  <c r="H11" i="9"/>
  <c r="F11" i="9"/>
  <c r="E11" i="9"/>
  <c r="K298" i="9"/>
  <c r="L298" i="9"/>
  <c r="F298" i="9"/>
  <c r="I298" i="9"/>
  <c r="E298" i="9"/>
  <c r="H298" i="9"/>
  <c r="L137" i="9"/>
  <c r="K137" i="9"/>
  <c r="I137" i="9"/>
  <c r="F137" i="9"/>
  <c r="E137" i="9"/>
  <c r="L125" i="9"/>
  <c r="K125" i="9"/>
  <c r="I125" i="9"/>
  <c r="F125" i="9"/>
  <c r="H125" i="9"/>
  <c r="E125" i="9"/>
  <c r="L207" i="9"/>
  <c r="K207" i="9"/>
  <c r="I207" i="9"/>
  <c r="F207" i="9"/>
  <c r="H207" i="9"/>
  <c r="E207" i="9"/>
  <c r="K236" i="9"/>
  <c r="I236" i="9"/>
  <c r="F236" i="9"/>
  <c r="H236" i="9"/>
  <c r="L236" i="9"/>
  <c r="E236" i="9"/>
  <c r="L187" i="9"/>
  <c r="I187" i="9"/>
  <c r="F187" i="9"/>
  <c r="H187" i="9"/>
  <c r="E187" i="9"/>
  <c r="K187" i="9"/>
  <c r="L99" i="9"/>
  <c r="I99" i="9"/>
  <c r="F99" i="9"/>
  <c r="H99" i="9"/>
  <c r="E99" i="9"/>
  <c r="K99" i="9"/>
  <c r="K308" i="9"/>
  <c r="L308" i="9"/>
  <c r="I308" i="9"/>
  <c r="F308" i="9"/>
  <c r="E308" i="9"/>
  <c r="H308" i="9"/>
  <c r="K82" i="9"/>
  <c r="I82" i="9"/>
  <c r="E82" i="9"/>
  <c r="H82" i="9"/>
  <c r="F82" i="9"/>
  <c r="L82" i="9"/>
  <c r="K222" i="9"/>
  <c r="L222" i="9"/>
  <c r="F222" i="9"/>
  <c r="E222" i="9"/>
  <c r="H222" i="9"/>
  <c r="I222" i="9"/>
  <c r="K80" i="9"/>
  <c r="I80" i="9"/>
  <c r="L80" i="9"/>
  <c r="H80" i="9"/>
  <c r="E80" i="9"/>
  <c r="F80" i="9"/>
  <c r="K322" i="9"/>
  <c r="H322" i="9"/>
  <c r="L322" i="9"/>
  <c r="F322" i="9"/>
  <c r="E322" i="9"/>
  <c r="I322" i="9"/>
  <c r="L205" i="9"/>
  <c r="K205" i="9"/>
  <c r="I205" i="9"/>
  <c r="F205" i="9"/>
  <c r="H205" i="9"/>
  <c r="E205" i="9"/>
  <c r="K176" i="9"/>
  <c r="I176" i="9"/>
  <c r="F176" i="9"/>
  <c r="E176" i="9"/>
  <c r="L176" i="9"/>
  <c r="H176" i="9"/>
  <c r="L265" i="9"/>
  <c r="K265" i="9"/>
  <c r="I265" i="9"/>
  <c r="F265" i="9"/>
  <c r="H265" i="9"/>
  <c r="E265" i="9"/>
  <c r="K112" i="9"/>
  <c r="I112" i="9"/>
  <c r="F112" i="9"/>
  <c r="L112" i="9"/>
  <c r="H112" i="9"/>
  <c r="E112" i="9"/>
  <c r="K140" i="9"/>
  <c r="I140" i="9"/>
  <c r="F140" i="9"/>
  <c r="L140" i="9"/>
  <c r="H140" i="9"/>
  <c r="E140" i="9"/>
  <c r="K182" i="9"/>
  <c r="E182" i="9"/>
  <c r="L182" i="9"/>
  <c r="I182" i="9"/>
  <c r="H182" i="9"/>
  <c r="F182" i="9"/>
  <c r="K232" i="9"/>
  <c r="L232" i="9"/>
  <c r="I232" i="9"/>
  <c r="F232" i="9"/>
  <c r="E232" i="9"/>
  <c r="H232" i="9"/>
  <c r="L129" i="9"/>
  <c r="K129" i="9"/>
  <c r="I129" i="9"/>
  <c r="F129" i="9"/>
  <c r="H129" i="9"/>
  <c r="E129" i="9"/>
  <c r="K76" i="9"/>
  <c r="I76" i="9"/>
  <c r="L76" i="9"/>
  <c r="F76" i="9"/>
  <c r="H76" i="9"/>
  <c r="E76" i="9"/>
  <c r="L71" i="9"/>
  <c r="I71" i="9"/>
  <c r="H71" i="9"/>
  <c r="K71" i="9"/>
  <c r="F71" i="9"/>
  <c r="E71" i="9"/>
  <c r="L69" i="9"/>
  <c r="K69" i="9"/>
  <c r="I69" i="9"/>
  <c r="H69" i="9"/>
  <c r="F69" i="9"/>
  <c r="E69" i="9"/>
  <c r="L299" i="9"/>
  <c r="I299" i="9"/>
  <c r="F299" i="9"/>
  <c r="H299" i="9"/>
  <c r="E299" i="9"/>
  <c r="K299" i="9"/>
  <c r="K230" i="9"/>
  <c r="L230" i="9"/>
  <c r="E230" i="9"/>
  <c r="I230" i="9"/>
  <c r="F230" i="9"/>
  <c r="H230" i="9"/>
  <c r="L185" i="9"/>
  <c r="K185" i="9"/>
  <c r="I185" i="9"/>
  <c r="F185" i="9"/>
  <c r="H185" i="9"/>
  <c r="E185" i="9"/>
  <c r="K86" i="9"/>
  <c r="L86" i="9"/>
  <c r="F86" i="9"/>
  <c r="E86" i="9"/>
  <c r="I86" i="9"/>
  <c r="H86" i="9"/>
  <c r="K250" i="9"/>
  <c r="L250" i="9"/>
  <c r="F250" i="9"/>
  <c r="E250" i="9"/>
  <c r="H250" i="9"/>
  <c r="I250" i="9"/>
  <c r="K172" i="9"/>
  <c r="I172" i="9"/>
  <c r="F172" i="9"/>
  <c r="H172" i="9"/>
  <c r="L172" i="9"/>
  <c r="E172" i="9"/>
  <c r="K42" i="9"/>
  <c r="L42" i="9"/>
  <c r="H42" i="9"/>
  <c r="E42" i="9"/>
  <c r="I42" i="9"/>
  <c r="F42" i="9"/>
  <c r="K96" i="9"/>
  <c r="L96" i="9"/>
  <c r="I96" i="9"/>
  <c r="E96" i="9"/>
  <c r="H96" i="9"/>
  <c r="F96" i="9"/>
  <c r="L81" i="9"/>
  <c r="K81" i="9"/>
  <c r="I81" i="9"/>
  <c r="H81" i="9"/>
  <c r="F81" i="9"/>
  <c r="E81" i="9"/>
  <c r="K136" i="9"/>
  <c r="L136" i="9"/>
  <c r="I136" i="9"/>
  <c r="F136" i="9"/>
  <c r="E136" i="9"/>
  <c r="H136" i="9"/>
  <c r="L105" i="9"/>
  <c r="K105" i="9"/>
  <c r="I105" i="9"/>
  <c r="H105" i="9"/>
  <c r="F105" i="9"/>
  <c r="E105" i="9"/>
  <c r="L149" i="9"/>
  <c r="K149" i="9"/>
  <c r="I149" i="9"/>
  <c r="F149" i="9"/>
  <c r="H149" i="9"/>
  <c r="E149" i="9"/>
  <c r="L301" i="9"/>
  <c r="K301" i="9"/>
  <c r="I301" i="9"/>
  <c r="F301" i="9"/>
  <c r="H301" i="9"/>
  <c r="E301" i="9"/>
  <c r="K192" i="9"/>
  <c r="I192" i="9"/>
  <c r="F192" i="9"/>
  <c r="E192" i="9"/>
  <c r="H192" i="9"/>
  <c r="L192" i="9"/>
  <c r="K214" i="9"/>
  <c r="E214" i="9"/>
  <c r="L214" i="9"/>
  <c r="I214" i="9"/>
  <c r="H214" i="9"/>
  <c r="F214" i="9"/>
  <c r="K144" i="9"/>
  <c r="I144" i="9"/>
  <c r="F144" i="9"/>
  <c r="H144" i="9"/>
  <c r="L144" i="9"/>
  <c r="E144" i="9"/>
  <c r="L21" i="9"/>
  <c r="K21" i="9"/>
  <c r="I21" i="9"/>
  <c r="H21" i="9"/>
  <c r="F21" i="9"/>
  <c r="E21" i="9"/>
  <c r="K198" i="9"/>
  <c r="E198" i="9"/>
  <c r="L198" i="9"/>
  <c r="F198" i="9"/>
  <c r="H198" i="9"/>
  <c r="I198" i="9"/>
  <c r="L273" i="9"/>
  <c r="K273" i="9"/>
  <c r="I273" i="9"/>
  <c r="F273" i="9"/>
  <c r="H273" i="9"/>
  <c r="E273" i="9"/>
  <c r="K174" i="9"/>
  <c r="L174" i="9"/>
  <c r="I174" i="9"/>
  <c r="H174" i="9"/>
  <c r="F174" i="9"/>
  <c r="E174" i="9"/>
  <c r="L33" i="9"/>
  <c r="K33" i="9"/>
  <c r="I33" i="9"/>
  <c r="H33" i="9"/>
  <c r="F33" i="9"/>
  <c r="E33" i="9"/>
  <c r="L201" i="9"/>
  <c r="K201" i="9"/>
  <c r="I201" i="9"/>
  <c r="F201" i="9"/>
  <c r="H201" i="9"/>
  <c r="E201" i="9"/>
  <c r="L121" i="9"/>
  <c r="I121" i="9"/>
  <c r="F121" i="9"/>
  <c r="H121" i="9"/>
  <c r="E121" i="9"/>
  <c r="K326" i="9"/>
  <c r="H326" i="9"/>
  <c r="I326" i="9"/>
  <c r="L326" i="9"/>
  <c r="E326" i="9"/>
  <c r="F326" i="9"/>
  <c r="K14" i="9"/>
  <c r="L14" i="9"/>
  <c r="I14" i="9"/>
  <c r="H14" i="9"/>
  <c r="F14" i="9"/>
  <c r="E14" i="9"/>
  <c r="K88" i="9"/>
  <c r="I88" i="9"/>
  <c r="E88" i="9"/>
  <c r="H88" i="9"/>
  <c r="L88" i="9"/>
  <c r="F88" i="9"/>
  <c r="K50" i="9"/>
  <c r="L50" i="9"/>
  <c r="I50" i="9"/>
  <c r="H50" i="9"/>
  <c r="F50" i="9"/>
  <c r="E50" i="9"/>
  <c r="L95" i="9"/>
  <c r="K95" i="9"/>
  <c r="I95" i="9"/>
  <c r="F95" i="9"/>
  <c r="H95" i="9"/>
  <c r="E95" i="9"/>
  <c r="L51" i="9"/>
  <c r="K51" i="9"/>
  <c r="I51" i="9"/>
  <c r="H51" i="9"/>
  <c r="F51" i="9"/>
  <c r="E51" i="9"/>
  <c r="L119" i="9"/>
  <c r="I119" i="9"/>
  <c r="F119" i="9"/>
  <c r="H119" i="9"/>
  <c r="E119" i="9"/>
  <c r="K119" i="9"/>
  <c r="K276" i="9"/>
  <c r="L276" i="9"/>
  <c r="I276" i="9"/>
  <c r="F276" i="9"/>
  <c r="E276" i="9"/>
  <c r="H276" i="9"/>
  <c r="L41" i="9"/>
  <c r="K41" i="9"/>
  <c r="I41" i="9"/>
  <c r="H41" i="9"/>
  <c r="F41" i="9"/>
  <c r="E41" i="9"/>
  <c r="K60" i="9"/>
  <c r="I60" i="9"/>
  <c r="H60" i="9"/>
  <c r="F60" i="9"/>
  <c r="L60" i="9"/>
  <c r="E60" i="9"/>
  <c r="L107" i="9"/>
  <c r="K107" i="9"/>
  <c r="I107" i="9"/>
  <c r="F107" i="9"/>
  <c r="H107" i="9"/>
  <c r="E107" i="9"/>
  <c r="L59" i="9"/>
  <c r="K59" i="9"/>
  <c r="I59" i="9"/>
  <c r="H59" i="9"/>
  <c r="F59" i="9"/>
  <c r="E59" i="9"/>
  <c r="K216" i="9"/>
  <c r="I216" i="9"/>
  <c r="F216" i="9"/>
  <c r="L216" i="9"/>
  <c r="H216" i="9"/>
  <c r="E216" i="9"/>
  <c r="K10" i="9"/>
  <c r="L10" i="9"/>
  <c r="I10" i="9"/>
  <c r="E10" i="9"/>
  <c r="F10" i="9"/>
  <c r="L53" i="9"/>
  <c r="K53" i="9"/>
  <c r="I53" i="9"/>
  <c r="H53" i="9"/>
  <c r="F53" i="9"/>
  <c r="E53" i="9"/>
  <c r="L319" i="9"/>
  <c r="I319" i="9"/>
  <c r="K319" i="9"/>
  <c r="H319" i="9"/>
  <c r="F319" i="9"/>
  <c r="E319" i="9"/>
  <c r="L237" i="9"/>
  <c r="K237" i="9"/>
  <c r="I237" i="9"/>
  <c r="F237" i="9"/>
  <c r="H237" i="9"/>
  <c r="E237" i="9"/>
  <c r="K194" i="9"/>
  <c r="I194" i="9"/>
  <c r="H194" i="9"/>
  <c r="F194" i="9"/>
  <c r="E194" i="9"/>
  <c r="L194" i="9"/>
  <c r="K228" i="9"/>
  <c r="I228" i="9"/>
  <c r="F228" i="9"/>
  <c r="L228" i="9"/>
  <c r="E228" i="9"/>
  <c r="H228" i="9"/>
  <c r="K218" i="9"/>
  <c r="L218" i="9"/>
  <c r="F218" i="9"/>
  <c r="E218" i="9"/>
  <c r="H218" i="9"/>
  <c r="I218" i="9"/>
  <c r="L161" i="9"/>
  <c r="K161" i="9"/>
  <c r="I161" i="9"/>
  <c r="F161" i="9"/>
  <c r="H161" i="9"/>
  <c r="E161" i="9"/>
  <c r="K288" i="9"/>
  <c r="I288" i="9"/>
  <c r="F288" i="9"/>
  <c r="E288" i="9"/>
  <c r="H288" i="9"/>
  <c r="L288" i="9"/>
  <c r="K68" i="9"/>
  <c r="I68" i="9"/>
  <c r="L68" i="9"/>
  <c r="F68" i="9"/>
  <c r="H68" i="9"/>
  <c r="E68" i="9"/>
  <c r="K58" i="9"/>
  <c r="L58" i="9"/>
  <c r="I58" i="9"/>
  <c r="H58" i="9"/>
  <c r="E58" i="9"/>
  <c r="F58" i="9"/>
  <c r="L93" i="9"/>
  <c r="K93" i="9"/>
  <c r="I93" i="9"/>
  <c r="H93" i="9"/>
  <c r="E93" i="9"/>
  <c r="F93" i="9"/>
  <c r="L305" i="9"/>
  <c r="K305" i="9"/>
  <c r="I305" i="9"/>
  <c r="F305" i="9"/>
  <c r="H305" i="9"/>
  <c r="E305" i="9"/>
  <c r="L135" i="9"/>
  <c r="K135" i="9"/>
  <c r="I135" i="9"/>
  <c r="F135" i="9"/>
  <c r="H135" i="9"/>
  <c r="E135" i="9"/>
  <c r="K168" i="9"/>
  <c r="L168" i="9"/>
  <c r="I168" i="9"/>
  <c r="F168" i="9"/>
  <c r="E168" i="9"/>
  <c r="H168" i="9"/>
  <c r="L191" i="9"/>
  <c r="K191" i="9"/>
  <c r="I191" i="9"/>
  <c r="F191" i="9"/>
  <c r="H191" i="9"/>
  <c r="E191" i="9"/>
  <c r="L275" i="9"/>
  <c r="K275" i="9"/>
  <c r="I275" i="9"/>
  <c r="F275" i="9"/>
  <c r="H275" i="9"/>
  <c r="E275" i="9"/>
  <c r="L267" i="9"/>
  <c r="I267" i="9"/>
  <c r="F267" i="9"/>
  <c r="H267" i="9"/>
  <c r="E267" i="9"/>
  <c r="K267" i="9"/>
  <c r="K134" i="9"/>
  <c r="I134" i="9"/>
  <c r="H134" i="9"/>
  <c r="E134" i="9"/>
  <c r="L134" i="9"/>
  <c r="F134" i="9"/>
  <c r="L25" i="9"/>
  <c r="K25" i="9"/>
  <c r="I25" i="9"/>
  <c r="H25" i="9"/>
  <c r="F25" i="9"/>
  <c r="E25" i="9"/>
  <c r="L231" i="9"/>
  <c r="K231" i="9"/>
  <c r="I231" i="9"/>
  <c r="F231" i="9"/>
  <c r="H231" i="9"/>
  <c r="E231" i="9"/>
  <c r="L175" i="9"/>
  <c r="K175" i="9"/>
  <c r="I175" i="9"/>
  <c r="F175" i="9"/>
  <c r="H175" i="9"/>
  <c r="E175" i="9"/>
  <c r="J7" i="9" l="1"/>
  <c r="J7" i="2"/>
  <c r="G7" i="9"/>
  <c r="H9" i="2"/>
  <c r="G7" i="2"/>
  <c r="D7" i="9"/>
  <c r="D7" i="2"/>
  <c r="F9" i="2"/>
  <c r="K9" i="2"/>
  <c r="E9" i="2"/>
  <c r="L9" i="2"/>
  <c r="I9" i="2"/>
  <c r="K9" i="9" l="1"/>
  <c r="H9" i="9"/>
  <c r="I9" i="9"/>
  <c r="L9" i="9"/>
  <c r="F9" i="9"/>
  <c r="E9" i="9"/>
  <c r="C7" i="9"/>
  <c r="L7" i="2" l="1"/>
  <c r="K7" i="2"/>
  <c r="F7" i="2"/>
  <c r="I7" i="2"/>
  <c r="E7" i="2"/>
  <c r="H7" i="2"/>
  <c r="H7" i="9"/>
  <c r="I7" i="9"/>
  <c r="E7" i="9"/>
  <c r="K7" i="9"/>
  <c r="L7" i="9"/>
  <c r="F7" i="9"/>
</calcChain>
</file>

<file path=xl/sharedStrings.xml><?xml version="1.0" encoding="utf-8"?>
<sst xmlns="http://schemas.openxmlformats.org/spreadsheetml/2006/main" count="7283" uniqueCount="731">
  <si>
    <t>Mary Walker</t>
  </si>
  <si>
    <t>Northport</t>
  </si>
  <si>
    <t>Kettle Falls</t>
  </si>
  <si>
    <t>Yelm</t>
  </si>
  <si>
    <t>North Thurston</t>
  </si>
  <si>
    <t>Tumwater</t>
  </si>
  <si>
    <t>Olympia</t>
  </si>
  <si>
    <t>Rainier</t>
  </si>
  <si>
    <t>Griffin</t>
  </si>
  <si>
    <t>Rochester</t>
  </si>
  <si>
    <t>Tenino</t>
  </si>
  <si>
    <t>Wahkiakum</t>
  </si>
  <si>
    <t>Dixie</t>
  </si>
  <si>
    <t>Walla Walla</t>
  </si>
  <si>
    <t>College Place</t>
  </si>
  <si>
    <t>Touchet</t>
  </si>
  <si>
    <t>Waitsburg</t>
  </si>
  <si>
    <t>Prescott</t>
  </si>
  <si>
    <t>Bellingham</t>
  </si>
  <si>
    <t>Ferndale</t>
  </si>
  <si>
    <t>Blaine</t>
  </si>
  <si>
    <t>Lynden</t>
  </si>
  <si>
    <t>Meridian</t>
  </si>
  <si>
    <t>Nooksack Valley</t>
  </si>
  <si>
    <t>Mount Baker</t>
  </si>
  <si>
    <t>Tekoa</t>
  </si>
  <si>
    <t>Pullman</t>
  </si>
  <si>
    <t>Colfax</t>
  </si>
  <si>
    <t>Palouse</t>
  </si>
  <si>
    <t>Garfield</t>
  </si>
  <si>
    <t>Steptoe</t>
  </si>
  <si>
    <t>Colton</t>
  </si>
  <si>
    <t>Endicott</t>
  </si>
  <si>
    <t>Rosalia</t>
  </si>
  <si>
    <t>Oakesdale</t>
  </si>
  <si>
    <t>Union Gap</t>
  </si>
  <si>
    <t>Naches Valley</t>
  </si>
  <si>
    <t>Yakima</t>
  </si>
  <si>
    <t>Selah</t>
  </si>
  <si>
    <t>Mabton</t>
  </si>
  <si>
    <t>Grandview</t>
  </si>
  <si>
    <t>Sunnyside</t>
  </si>
  <si>
    <t>Toppenish</t>
  </si>
  <si>
    <t>Highland</t>
  </si>
  <si>
    <t>Granger</t>
  </si>
  <si>
    <t>Zillah</t>
  </si>
  <si>
    <t>Wapato</t>
  </si>
  <si>
    <t>Mount Adams</t>
  </si>
  <si>
    <t>Certificated Instructional Staff</t>
  </si>
  <si>
    <t>Certificated Administrative Staff</t>
  </si>
  <si>
    <t>Staff</t>
  </si>
  <si>
    <t>Lamont</t>
  </si>
  <si>
    <t>Tukwila</t>
  </si>
  <si>
    <t>West Valley (Spo)</t>
  </si>
  <si>
    <t>Evergreen (Ste)</t>
  </si>
  <si>
    <t>Columbia (Ste)</t>
  </si>
  <si>
    <t>Columbia (Wal)</t>
  </si>
  <si>
    <t>East Valley (Yak)</t>
  </si>
  <si>
    <t>West Valley (Yak)</t>
  </si>
  <si>
    <t>Shaw Island</t>
  </si>
  <si>
    <t>Lacrosse</t>
  </si>
  <si>
    <t>this column</t>
  </si>
  <si>
    <t>includes all</t>
  </si>
  <si>
    <t>sch dists</t>
  </si>
  <si>
    <t>State Total</t>
  </si>
  <si>
    <t>Kiona-Benton City</t>
  </si>
  <si>
    <t>La Center</t>
  </si>
  <si>
    <t>Coulee-Hartline</t>
  </si>
  <si>
    <t>McCleary</t>
  </si>
  <si>
    <t>Mary M. Knight</t>
  </si>
  <si>
    <t>Orcas Island</t>
  </si>
  <si>
    <t>Lopez Island</t>
  </si>
  <si>
    <t>San Juan Island</t>
  </si>
  <si>
    <t>Burlington-Edison</t>
  </si>
  <si>
    <t>Sedro-Woolley</t>
  </si>
  <si>
    <t>Mount Vernon</t>
  </si>
  <si>
    <t>Total FTE</t>
  </si>
  <si>
    <t>State Totals</t>
  </si>
  <si>
    <t>Stanwood-Camano</t>
  </si>
  <si>
    <t>East Valley (Spo)</t>
  </si>
  <si>
    <t>District Name</t>
  </si>
  <si>
    <t>Average</t>
  </si>
  <si>
    <t>01109</t>
  </si>
  <si>
    <t>Washtucna</t>
  </si>
  <si>
    <t>01122</t>
  </si>
  <si>
    <t>Benge</t>
  </si>
  <si>
    <t>01147</t>
  </si>
  <si>
    <t>Othello</t>
  </si>
  <si>
    <t>01158</t>
  </si>
  <si>
    <t>Lind</t>
  </si>
  <si>
    <t>01160</t>
  </si>
  <si>
    <t>Ritzville</t>
  </si>
  <si>
    <t>02250</t>
  </si>
  <si>
    <t>Clarkston</t>
  </si>
  <si>
    <t>02420</t>
  </si>
  <si>
    <t>Asotin-Anatone</t>
  </si>
  <si>
    <t>03017</t>
  </si>
  <si>
    <t>Kennewick</t>
  </si>
  <si>
    <t>03050</t>
  </si>
  <si>
    <t>Paterson</t>
  </si>
  <si>
    <t>03052</t>
  </si>
  <si>
    <t>03053</t>
  </si>
  <si>
    <t>Finley</t>
  </si>
  <si>
    <t>03116</t>
  </si>
  <si>
    <t>Prosser</t>
  </si>
  <si>
    <t>03400</t>
  </si>
  <si>
    <t>Richland</t>
  </si>
  <si>
    <t>04019</t>
  </si>
  <si>
    <t>Manson</t>
  </si>
  <si>
    <t>04069</t>
  </si>
  <si>
    <t>Stehekin</t>
  </si>
  <si>
    <t>04127</t>
  </si>
  <si>
    <t>Entiat</t>
  </si>
  <si>
    <t>04129</t>
  </si>
  <si>
    <t>Lake Chelan</t>
  </si>
  <si>
    <t>04222</t>
  </si>
  <si>
    <t>Cashmere</t>
  </si>
  <si>
    <t>04228</t>
  </si>
  <si>
    <t>Cascade</t>
  </si>
  <si>
    <t>04246</t>
  </si>
  <si>
    <t>Wenatchee</t>
  </si>
  <si>
    <t>05121</t>
  </si>
  <si>
    <t>Port Angeles</t>
  </si>
  <si>
    <t>05313</t>
  </si>
  <si>
    <t>Crescent</t>
  </si>
  <si>
    <t>05323</t>
  </si>
  <si>
    <t>Sequim</t>
  </si>
  <si>
    <t>05401</t>
  </si>
  <si>
    <t>Cape Flattery</t>
  </si>
  <si>
    <t>05402</t>
  </si>
  <si>
    <t>Quillayute Valley</t>
  </si>
  <si>
    <t>06037</t>
  </si>
  <si>
    <t>Vancouver</t>
  </si>
  <si>
    <t>06098</t>
  </si>
  <si>
    <t>Hockinson</t>
  </si>
  <si>
    <t>06101</t>
  </si>
  <si>
    <t>06103</t>
  </si>
  <si>
    <t>Green Mountain</t>
  </si>
  <si>
    <t>06112</t>
  </si>
  <si>
    <t>Washougal</t>
  </si>
  <si>
    <t>06114</t>
  </si>
  <si>
    <t>Evergreen (Clark)</t>
  </si>
  <si>
    <t>06117</t>
  </si>
  <si>
    <t>Camas</t>
  </si>
  <si>
    <t>06119</t>
  </si>
  <si>
    <t>Battle Ground</t>
  </si>
  <si>
    <t>06122</t>
  </si>
  <si>
    <t>Ridgefield</t>
  </si>
  <si>
    <t>07002</t>
  </si>
  <si>
    <t>Dayton</t>
  </si>
  <si>
    <t>07035</t>
  </si>
  <si>
    <t>Starbuck</t>
  </si>
  <si>
    <t>08122</t>
  </si>
  <si>
    <t>Longview</t>
  </si>
  <si>
    <t>08130</t>
  </si>
  <si>
    <t>Toutle Lake</t>
  </si>
  <si>
    <t>08401</t>
  </si>
  <si>
    <t>Castle Rock</t>
  </si>
  <si>
    <t>08402</t>
  </si>
  <si>
    <t>Kalama</t>
  </si>
  <si>
    <t>08404</t>
  </si>
  <si>
    <t>Woodland</t>
  </si>
  <si>
    <t>08458</t>
  </si>
  <si>
    <t>Kelso</t>
  </si>
  <si>
    <t>09013</t>
  </si>
  <si>
    <t>Orondo</t>
  </si>
  <si>
    <t>09075</t>
  </si>
  <si>
    <t>Bridgeport</t>
  </si>
  <si>
    <t>09102</t>
  </si>
  <si>
    <t>Palisades</t>
  </si>
  <si>
    <t>09206</t>
  </si>
  <si>
    <t>Eastmont</t>
  </si>
  <si>
    <t>09207</t>
  </si>
  <si>
    <t>Mansfield</t>
  </si>
  <si>
    <t>09209</t>
  </si>
  <si>
    <t>Waterville</t>
  </si>
  <si>
    <t>Keller</t>
  </si>
  <si>
    <t>Curlew</t>
  </si>
  <si>
    <t>Orient</t>
  </si>
  <si>
    <t>Inchelium</t>
  </si>
  <si>
    <t>Republic</t>
  </si>
  <si>
    <t>Pasco</t>
  </si>
  <si>
    <t>North Franklin</t>
  </si>
  <si>
    <t>Star</t>
  </si>
  <si>
    <t>Kahlotus</t>
  </si>
  <si>
    <t>Pomeroy</t>
  </si>
  <si>
    <t>Wahluke</t>
  </si>
  <si>
    <t>Quincy</t>
  </si>
  <si>
    <t>Warden</t>
  </si>
  <si>
    <t>Soap Lake</t>
  </si>
  <si>
    <t>Royal</t>
  </si>
  <si>
    <t>Moses Lake</t>
  </si>
  <si>
    <t>Ephrata</t>
  </si>
  <si>
    <t>Wilson Creek</t>
  </si>
  <si>
    <t>Grand Coulee Dam</t>
  </si>
  <si>
    <t>Aberdeen</t>
  </si>
  <si>
    <t>Hoquiam</t>
  </si>
  <si>
    <t>North Beach</t>
  </si>
  <si>
    <t>Montesano</t>
  </si>
  <si>
    <t>Elma</t>
  </si>
  <si>
    <t>Taholah</t>
  </si>
  <si>
    <t>Cosmopolis</t>
  </si>
  <si>
    <t>Satsop</t>
  </si>
  <si>
    <t>Wishkah Valley</t>
  </si>
  <si>
    <t>Ocosta</t>
  </si>
  <si>
    <t>Oakville</t>
  </si>
  <si>
    <t>Oak Harbor</t>
  </si>
  <si>
    <t>Coupeville</t>
  </si>
  <si>
    <t>South Whidbey</t>
  </si>
  <si>
    <t>Queets-Clearwater</t>
  </si>
  <si>
    <t>Brinnon</t>
  </si>
  <si>
    <t>Quilcene</t>
  </si>
  <si>
    <t>Chimacum</t>
  </si>
  <si>
    <t>Port Townsend</t>
  </si>
  <si>
    <t>Seattle</t>
  </si>
  <si>
    <t>Federal Way</t>
  </si>
  <si>
    <t>Enumclaw</t>
  </si>
  <si>
    <t>Mercer Island</t>
  </si>
  <si>
    <t>Highline</t>
  </si>
  <si>
    <t>Vashon Island</t>
  </si>
  <si>
    <t>Renton</t>
  </si>
  <si>
    <t>Skykomish</t>
  </si>
  <si>
    <t>Bellevue</t>
  </si>
  <si>
    <t>Riverview</t>
  </si>
  <si>
    <t>Auburn</t>
  </si>
  <si>
    <t>Tahoma</t>
  </si>
  <si>
    <t>Snoqualmie Valley</t>
  </si>
  <si>
    <t>Issaquah</t>
  </si>
  <si>
    <t>Shoreline</t>
  </si>
  <si>
    <t>Lake Washington</t>
  </si>
  <si>
    <t>Kent</t>
  </si>
  <si>
    <t>Northshore</t>
  </si>
  <si>
    <t>Bremerton</t>
  </si>
  <si>
    <t>North Kitsap</t>
  </si>
  <si>
    <t>Central Kitsap</t>
  </si>
  <si>
    <t>South Kitsap</t>
  </si>
  <si>
    <t>Damman</t>
  </si>
  <si>
    <t>Easton</t>
  </si>
  <si>
    <t>Thorp</t>
  </si>
  <si>
    <t>Ellensburg</t>
  </si>
  <si>
    <t>Kittitas</t>
  </si>
  <si>
    <t>Cle Elum-Roslyn</t>
  </si>
  <si>
    <t>Wishram</t>
  </si>
  <si>
    <t>Bickleton</t>
  </si>
  <si>
    <t>Centerville</t>
  </si>
  <si>
    <t>Trout Lake</t>
  </si>
  <si>
    <t>Glenwood</t>
  </si>
  <si>
    <t>Klickitat</t>
  </si>
  <si>
    <t>Roosevelt</t>
  </si>
  <si>
    <t>Goldendale</t>
  </si>
  <si>
    <t>White Salmon</t>
  </si>
  <si>
    <t>Lyle</t>
  </si>
  <si>
    <t>Napavine</t>
  </si>
  <si>
    <t>Evaline</t>
  </si>
  <si>
    <t>Mossyrock</t>
  </si>
  <si>
    <t>Morton</t>
  </si>
  <si>
    <t>Adna</t>
  </si>
  <si>
    <t>Winlock</t>
  </si>
  <si>
    <t>Boistfort</t>
  </si>
  <si>
    <t>Toledo</t>
  </si>
  <si>
    <t>Onalaska</t>
  </si>
  <si>
    <t>Pe Ell</t>
  </si>
  <si>
    <t>Chehalis</t>
  </si>
  <si>
    <t>White Pass</t>
  </si>
  <si>
    <t>Centralia</t>
  </si>
  <si>
    <t>Sprague</t>
  </si>
  <si>
    <t>Almira</t>
  </si>
  <si>
    <t>Creston</t>
  </si>
  <si>
    <t>Odessa</t>
  </si>
  <si>
    <t>Wilbur</t>
  </si>
  <si>
    <t>Harrington</t>
  </si>
  <si>
    <t>Davenport</t>
  </si>
  <si>
    <t>Southside</t>
  </si>
  <si>
    <t>Grapeview</t>
  </si>
  <si>
    <t>Shelton</t>
  </si>
  <si>
    <t>Pioneer</t>
  </si>
  <si>
    <t>North Mason</t>
  </si>
  <si>
    <t>Hood Canal</t>
  </si>
  <si>
    <t>Nespelem</t>
  </si>
  <si>
    <t>Omak</t>
  </si>
  <si>
    <t>Okanogan</t>
  </si>
  <si>
    <t>Brewster</t>
  </si>
  <si>
    <t>Pateros</t>
  </si>
  <si>
    <t>Methow Valley</t>
  </si>
  <si>
    <t>Tonasket</t>
  </si>
  <si>
    <t>Oroville</t>
  </si>
  <si>
    <t>Ocean Beach</t>
  </si>
  <si>
    <t>Raymond</t>
  </si>
  <si>
    <t>South Bend</t>
  </si>
  <si>
    <t>Willapa Valley</t>
  </si>
  <si>
    <t>North River</t>
  </si>
  <si>
    <t>Newport</t>
  </si>
  <si>
    <t>Cusick</t>
  </si>
  <si>
    <t>Selkirk</t>
  </si>
  <si>
    <t>Steilacoom Hist.</t>
  </si>
  <si>
    <t>Puyallup</t>
  </si>
  <si>
    <t>Tacoma</t>
  </si>
  <si>
    <t>Carbonado</t>
  </si>
  <si>
    <t>University Place</t>
  </si>
  <si>
    <t>Sumner</t>
  </si>
  <si>
    <t>Dieringer</t>
  </si>
  <si>
    <t>Orting</t>
  </si>
  <si>
    <t>Clover Park</t>
  </si>
  <si>
    <t>Peninsula</t>
  </si>
  <si>
    <t>Franklin Pierce</t>
  </si>
  <si>
    <t>Bethel</t>
  </si>
  <si>
    <t>Eatonville</t>
  </si>
  <si>
    <t>White River</t>
  </si>
  <si>
    <t>Fife</t>
  </si>
  <si>
    <t>Concrete</t>
  </si>
  <si>
    <t>Anacortes</t>
  </si>
  <si>
    <t>La Conner</t>
  </si>
  <si>
    <t>Conway</t>
  </si>
  <si>
    <t>Skamania</t>
  </si>
  <si>
    <t>Mount Pleasant</t>
  </si>
  <si>
    <t>Mill A</t>
  </si>
  <si>
    <t>Stevenson-Carson</t>
  </si>
  <si>
    <t>Everett</t>
  </si>
  <si>
    <t>Lake Stevens</t>
  </si>
  <si>
    <t>Mukilteo</t>
  </si>
  <si>
    <t>Edmonds</t>
  </si>
  <si>
    <t>Arlington</t>
  </si>
  <si>
    <t>Marysville</t>
  </si>
  <si>
    <t>Index</t>
  </si>
  <si>
    <t>Monroe</t>
  </si>
  <si>
    <t>Snohomish</t>
  </si>
  <si>
    <t>Lakewood</t>
  </si>
  <si>
    <t>Sultan</t>
  </si>
  <si>
    <t>Darrington</t>
  </si>
  <si>
    <t>Granite Falls</t>
  </si>
  <si>
    <t>Spokane</t>
  </si>
  <si>
    <t>Orchard Prairie</t>
  </si>
  <si>
    <t>Great Northern</t>
  </si>
  <si>
    <t>Nine Mile Falls</t>
  </si>
  <si>
    <t>Medical Lake</t>
  </si>
  <si>
    <t>Mead</t>
  </si>
  <si>
    <t>Central Valley</t>
  </si>
  <si>
    <t>Freeman</t>
  </si>
  <si>
    <t>Cheney</t>
  </si>
  <si>
    <t>Liberty</t>
  </si>
  <si>
    <t>Deer Park</t>
  </si>
  <si>
    <t>Riverside</t>
  </si>
  <si>
    <t>Onion Creek</t>
  </si>
  <si>
    <t>Chewelah</t>
  </si>
  <si>
    <t>Wellpinit</t>
  </si>
  <si>
    <t>Valley</t>
  </si>
  <si>
    <t>Colville</t>
  </si>
  <si>
    <t>Loon Lake</t>
  </si>
  <si>
    <t>Summit Valley</t>
  </si>
  <si>
    <t>Students</t>
  </si>
  <si>
    <t>Bainbridge Island</t>
  </si>
  <si>
    <t>Reardan-Edwall</t>
  </si>
  <si>
    <t>Naselle Grays R.</t>
  </si>
  <si>
    <t>St. John</t>
  </si>
  <si>
    <t xml:space="preserve">State Summary  </t>
  </si>
  <si>
    <t>Lake Quinault</t>
  </si>
  <si>
    <t>(Report 1251)</t>
  </si>
  <si>
    <t>10003</t>
  </si>
  <si>
    <t>10050</t>
  </si>
  <si>
    <t>10065</t>
  </si>
  <si>
    <t>10070</t>
  </si>
  <si>
    <t>10309</t>
  </si>
  <si>
    <t>11001</t>
  </si>
  <si>
    <t>11051</t>
  </si>
  <si>
    <t>11054</t>
  </si>
  <si>
    <t>11056</t>
  </si>
  <si>
    <t>12110</t>
  </si>
  <si>
    <t>13073</t>
  </si>
  <si>
    <t>13144</t>
  </si>
  <si>
    <t>13146</t>
  </si>
  <si>
    <t>13151</t>
  </si>
  <si>
    <t>13156</t>
  </si>
  <si>
    <t>13160</t>
  </si>
  <si>
    <t>13161</t>
  </si>
  <si>
    <t>13165</t>
  </si>
  <si>
    <t>13167</t>
  </si>
  <si>
    <t>13301</t>
  </si>
  <si>
    <t>14005</t>
  </si>
  <si>
    <t>14028</t>
  </si>
  <si>
    <t>14064</t>
  </si>
  <si>
    <t>14065</t>
  </si>
  <si>
    <t>14066</t>
  </si>
  <si>
    <t>14068</t>
  </si>
  <si>
    <t>14077</t>
  </si>
  <si>
    <t>14097</t>
  </si>
  <si>
    <t>14099</t>
  </si>
  <si>
    <t>14104</t>
  </si>
  <si>
    <t>14117</t>
  </si>
  <si>
    <t>14172</t>
  </si>
  <si>
    <t>14400</t>
  </si>
  <si>
    <t>15201</t>
  </si>
  <si>
    <t>15204</t>
  </si>
  <si>
    <t>15206</t>
  </si>
  <si>
    <t>16020</t>
  </si>
  <si>
    <t>16046</t>
  </si>
  <si>
    <t>16048</t>
  </si>
  <si>
    <t>16049</t>
  </si>
  <si>
    <t>16050</t>
  </si>
  <si>
    <t>17001</t>
  </si>
  <si>
    <t>17210</t>
  </si>
  <si>
    <t>17216</t>
  </si>
  <si>
    <t>17400</t>
  </si>
  <si>
    <t>17401</t>
  </si>
  <si>
    <t>17402</t>
  </si>
  <si>
    <t>17403</t>
  </si>
  <si>
    <t>17404</t>
  </si>
  <si>
    <t>17405</t>
  </si>
  <si>
    <t>17406</t>
  </si>
  <si>
    <t>17407</t>
  </si>
  <si>
    <t>17408</t>
  </si>
  <si>
    <t>17409</t>
  </si>
  <si>
    <t>17410</t>
  </si>
  <si>
    <t>17411</t>
  </si>
  <si>
    <t>17412</t>
  </si>
  <si>
    <t>17414</t>
  </si>
  <si>
    <t>17415</t>
  </si>
  <si>
    <t>17417</t>
  </si>
  <si>
    <t>18100</t>
  </si>
  <si>
    <t>18303</t>
  </si>
  <si>
    <t>18400</t>
  </si>
  <si>
    <t>18401</t>
  </si>
  <si>
    <t>18402</t>
  </si>
  <si>
    <t>19007</t>
  </si>
  <si>
    <t>19028</t>
  </si>
  <si>
    <t>19400</t>
  </si>
  <si>
    <t>19401</t>
  </si>
  <si>
    <t>19403</t>
  </si>
  <si>
    <t>19404</t>
  </si>
  <si>
    <t>20094</t>
  </si>
  <si>
    <t>20203</t>
  </si>
  <si>
    <t>20215</t>
  </si>
  <si>
    <t>20400</t>
  </si>
  <si>
    <t>20401</t>
  </si>
  <si>
    <t>20402</t>
  </si>
  <si>
    <t>20403</t>
  </si>
  <si>
    <t>20404</t>
  </si>
  <si>
    <t>20405</t>
  </si>
  <si>
    <t>20406</t>
  </si>
  <si>
    <t>21014</t>
  </si>
  <si>
    <t>21036</t>
  </si>
  <si>
    <t>21206</t>
  </si>
  <si>
    <t>21214</t>
  </si>
  <si>
    <t>21226</t>
  </si>
  <si>
    <t>21232</t>
  </si>
  <si>
    <t>21234</t>
  </si>
  <si>
    <t>21237</t>
  </si>
  <si>
    <t>21300</t>
  </si>
  <si>
    <t>21301</t>
  </si>
  <si>
    <t>21302</t>
  </si>
  <si>
    <t>21303</t>
  </si>
  <si>
    <t>21401</t>
  </si>
  <si>
    <t>22008</t>
  </si>
  <si>
    <t>22009</t>
  </si>
  <si>
    <t>22017</t>
  </si>
  <si>
    <t>22073</t>
  </si>
  <si>
    <t>22105</t>
  </si>
  <si>
    <t>22200</t>
  </si>
  <si>
    <t>22204</t>
  </si>
  <si>
    <t>22207</t>
  </si>
  <si>
    <t>23042</t>
  </si>
  <si>
    <t>23054</t>
  </si>
  <si>
    <t>23309</t>
  </si>
  <si>
    <t>23311</t>
  </si>
  <si>
    <t>23402</t>
  </si>
  <si>
    <t>23403</t>
  </si>
  <si>
    <t>23404</t>
  </si>
  <si>
    <t>24014</t>
  </si>
  <si>
    <t>24019</t>
  </si>
  <si>
    <t>24105</t>
  </si>
  <si>
    <t>24111</t>
  </si>
  <si>
    <t>24122</t>
  </si>
  <si>
    <t>24350</t>
  </si>
  <si>
    <t>24404</t>
  </si>
  <si>
    <t>24410</t>
  </si>
  <si>
    <t>25101</t>
  </si>
  <si>
    <t>25116</t>
  </si>
  <si>
    <t>25118</t>
  </si>
  <si>
    <t>25155</t>
  </si>
  <si>
    <t>25160</t>
  </si>
  <si>
    <t>25200</t>
  </si>
  <si>
    <t>26056</t>
  </si>
  <si>
    <t>26059</t>
  </si>
  <si>
    <t>26070</t>
  </si>
  <si>
    <t>27001</t>
  </si>
  <si>
    <t>27003</t>
  </si>
  <si>
    <t>27010</t>
  </si>
  <si>
    <t>27019</t>
  </si>
  <si>
    <t>27083</t>
  </si>
  <si>
    <t>27320</t>
  </si>
  <si>
    <t>27343</t>
  </si>
  <si>
    <t>27344</t>
  </si>
  <si>
    <t>27400</t>
  </si>
  <si>
    <t>27401</t>
  </si>
  <si>
    <t>27402</t>
  </si>
  <si>
    <t>27403</t>
  </si>
  <si>
    <t>27404</t>
  </si>
  <si>
    <t>27416</t>
  </si>
  <si>
    <t>27417</t>
  </si>
  <si>
    <t>28010</t>
  </si>
  <si>
    <t>28137</t>
  </si>
  <si>
    <t>28144</t>
  </si>
  <si>
    <t>28149</t>
  </si>
  <si>
    <t>29011</t>
  </si>
  <si>
    <t>29100</t>
  </si>
  <si>
    <t>29101</t>
  </si>
  <si>
    <t>29103</t>
  </si>
  <si>
    <t>29311</t>
  </si>
  <si>
    <t>29317</t>
  </si>
  <si>
    <t>29320</t>
  </si>
  <si>
    <t>30002</t>
  </si>
  <si>
    <t>30029</t>
  </si>
  <si>
    <t>30031</t>
  </si>
  <si>
    <t>30303</t>
  </si>
  <si>
    <t>31002</t>
  </si>
  <si>
    <t>31004</t>
  </si>
  <si>
    <t>31006</t>
  </si>
  <si>
    <t>31015</t>
  </si>
  <si>
    <t>31016</t>
  </si>
  <si>
    <t>31025</t>
  </si>
  <si>
    <t>31063</t>
  </si>
  <si>
    <t>31103</t>
  </si>
  <si>
    <t>31201</t>
  </si>
  <si>
    <t>31306</t>
  </si>
  <si>
    <t>31311</t>
  </si>
  <si>
    <t>31330</t>
  </si>
  <si>
    <t>31332</t>
  </si>
  <si>
    <t>31401</t>
  </si>
  <si>
    <t>32081</t>
  </si>
  <si>
    <t>32123</t>
  </si>
  <si>
    <t>32312</t>
  </si>
  <si>
    <t>32325</t>
  </si>
  <si>
    <t>32326</t>
  </si>
  <si>
    <t>32354</t>
  </si>
  <si>
    <t>32356</t>
  </si>
  <si>
    <t>32358</t>
  </si>
  <si>
    <t>32360</t>
  </si>
  <si>
    <t>32361</t>
  </si>
  <si>
    <t>32362</t>
  </si>
  <si>
    <t>32363</t>
  </si>
  <si>
    <t>32414</t>
  </si>
  <si>
    <t>32416</t>
  </si>
  <si>
    <t>33030</t>
  </si>
  <si>
    <t>33036</t>
  </si>
  <si>
    <t>33049</t>
  </si>
  <si>
    <t>33070</t>
  </si>
  <si>
    <t>33115</t>
  </si>
  <si>
    <t>33183</t>
  </si>
  <si>
    <t>33202</t>
  </si>
  <si>
    <t>33205</t>
  </si>
  <si>
    <t>33206</t>
  </si>
  <si>
    <t>33207</t>
  </si>
  <si>
    <t>33211</t>
  </si>
  <si>
    <t>33212</t>
  </si>
  <si>
    <t>34002</t>
  </si>
  <si>
    <t>34003</t>
  </si>
  <si>
    <t>34033</t>
  </si>
  <si>
    <t>34111</t>
  </si>
  <si>
    <t>34307</t>
  </si>
  <si>
    <t>34324</t>
  </si>
  <si>
    <t>34401</t>
  </si>
  <si>
    <t>34402</t>
  </si>
  <si>
    <t>35200</t>
  </si>
  <si>
    <t>36101</t>
  </si>
  <si>
    <t>36140</t>
  </si>
  <si>
    <t>36250</t>
  </si>
  <si>
    <t>36300</t>
  </si>
  <si>
    <t>36400</t>
  </si>
  <si>
    <t>36401</t>
  </si>
  <si>
    <t>36402</t>
  </si>
  <si>
    <t>37501</t>
  </si>
  <si>
    <t>37502</t>
  </si>
  <si>
    <t>37503</t>
  </si>
  <si>
    <t>37504</t>
  </si>
  <si>
    <t>37505</t>
  </si>
  <si>
    <t>37506</t>
  </si>
  <si>
    <t>37507</t>
  </si>
  <si>
    <t>38126</t>
  </si>
  <si>
    <t>38264</t>
  </si>
  <si>
    <t>38265</t>
  </si>
  <si>
    <t>38267</t>
  </si>
  <si>
    <t>38300</t>
  </si>
  <si>
    <t>38301</t>
  </si>
  <si>
    <t>38302</t>
  </si>
  <si>
    <t>38304</t>
  </si>
  <si>
    <t>38306</t>
  </si>
  <si>
    <t>38308</t>
  </si>
  <si>
    <t>38320</t>
  </si>
  <si>
    <t>38322</t>
  </si>
  <si>
    <t>38324</t>
  </si>
  <si>
    <t>39002</t>
  </si>
  <si>
    <t>39003</t>
  </si>
  <si>
    <t>39007</t>
  </si>
  <si>
    <t>39090</t>
  </si>
  <si>
    <t>39119</t>
  </si>
  <si>
    <t>39120</t>
  </si>
  <si>
    <t>39200</t>
  </si>
  <si>
    <t>39201</t>
  </si>
  <si>
    <t>39202</t>
  </si>
  <si>
    <t>39203</t>
  </si>
  <si>
    <t>39204</t>
  </si>
  <si>
    <t>39205</t>
  </si>
  <si>
    <t>39207</t>
  </si>
  <si>
    <t>39208</t>
  </si>
  <si>
    <t>39209</t>
  </si>
  <si>
    <t>Staff per</t>
  </si>
  <si>
    <t>per Staff</t>
  </si>
  <si>
    <t>Lacenter</t>
  </si>
  <si>
    <t>17903</t>
  </si>
  <si>
    <t>Muckleshoot Tribal</t>
  </si>
  <si>
    <t>Bainbridge</t>
  </si>
  <si>
    <t>Suquamish Tribal</t>
  </si>
  <si>
    <t>Reardan</t>
  </si>
  <si>
    <t>Mt Vernon</t>
  </si>
  <si>
    <t>Lummi Tribal</t>
  </si>
  <si>
    <t>Table 45B: Comparison of Certificated and Classified FTE Staff in All Programs with FTE Students</t>
  </si>
  <si>
    <t>17902</t>
  </si>
  <si>
    <t>17908</t>
  </si>
  <si>
    <t>18902</t>
  </si>
  <si>
    <t>27905</t>
  </si>
  <si>
    <t>32901</t>
  </si>
  <si>
    <t>32907</t>
  </si>
  <si>
    <t>37903</t>
  </si>
  <si>
    <t>K-12</t>
  </si>
  <si>
    <t>Summit Sierra</t>
  </si>
  <si>
    <t>Rainier Prep</t>
  </si>
  <si>
    <t>Summit Olympus</t>
  </si>
  <si>
    <t>Spokane Int'l Acad</t>
  </si>
  <si>
    <t>PRIDE Prep</t>
  </si>
  <si>
    <t>05903</t>
  </si>
  <si>
    <t>CCDDD</t>
  </si>
  <si>
    <t>00000</t>
  </si>
  <si>
    <t>Total K-12</t>
  </si>
  <si>
    <t>Kiona Benton</t>
  </si>
  <si>
    <t>Quileute Tribal</t>
  </si>
  <si>
    <t>Coulee/Hartline</t>
  </si>
  <si>
    <t>Mc Cleary</t>
  </si>
  <si>
    <t>Quinault</t>
  </si>
  <si>
    <t>Mary M Knight</t>
  </si>
  <si>
    <t>Naselle Grays Riv</t>
  </si>
  <si>
    <t>Shaw</t>
  </si>
  <si>
    <t>Orcas</t>
  </si>
  <si>
    <t>Lopez</t>
  </si>
  <si>
    <t>San Juan</t>
  </si>
  <si>
    <t>Burlington Edison</t>
  </si>
  <si>
    <t>Sedro Woolley</t>
  </si>
  <si>
    <t>Stanwood</t>
  </si>
  <si>
    <t>East Valley (Spok</t>
  </si>
  <si>
    <t>West Valley (Spok</t>
  </si>
  <si>
    <t>Evergreen (Stev)</t>
  </si>
  <si>
    <t>Columbia (Stev)</t>
  </si>
  <si>
    <t>Columbia (Walla)</t>
  </si>
  <si>
    <t>Lacrosse Joint</t>
  </si>
  <si>
    <t>St John</t>
  </si>
  <si>
    <t>17905</t>
  </si>
  <si>
    <t>17910</t>
  </si>
  <si>
    <t>34901</t>
  </si>
  <si>
    <t>Wa He Lut Tribal</t>
  </si>
  <si>
    <t>Summit Atlas</t>
  </si>
  <si>
    <t>ALE</t>
  </si>
  <si>
    <t>17911</t>
  </si>
  <si>
    <t>27901</t>
  </si>
  <si>
    <t>Chief Leschi Tribal</t>
  </si>
  <si>
    <t>Summit Sierra Charter</t>
  </si>
  <si>
    <t>Summit Atlas Charter</t>
  </si>
  <si>
    <t>Rainier Prep Charter</t>
  </si>
  <si>
    <t>Summit Olympus Charter</t>
  </si>
  <si>
    <t>Spokane Int'l Charter</t>
  </si>
  <si>
    <t>Pride Prep Charter</t>
  </si>
  <si>
    <t>39901</t>
  </si>
  <si>
    <t>Yakama Nation Tribal</t>
  </si>
  <si>
    <t>Yakama Nation</t>
  </si>
  <si>
    <t>--------- Classified Staff ---------</t>
  </si>
  <si>
    <t>17916</t>
  </si>
  <si>
    <t>Impact Salish Sea Charter</t>
  </si>
  <si>
    <t>18901</t>
  </si>
  <si>
    <t>Catalyst Charter</t>
  </si>
  <si>
    <t>32903</t>
  </si>
  <si>
    <t>Lumen Charter</t>
  </si>
  <si>
    <t>Impact Salish Sea</t>
  </si>
  <si>
    <t>Rainier Valley LA</t>
  </si>
  <si>
    <t>Impact Puget Sound</t>
  </si>
  <si>
    <t>Catalyst Bremerton</t>
  </si>
  <si>
    <t xml:space="preserve">Certificated administrative staff includes duty roots 11–25. Certificated instructional staff includes duty roots 31–49, 63, and 64. Classified staff </t>
  </si>
  <si>
    <t xml:space="preserve">includes duty roots 90–99. The annual average FTE student count includes Report P-223 and P-240 FTE student counts less Running Start student </t>
  </si>
  <si>
    <t xml:space="preserve">counts on Report P-223. Beginning in 1995–96, special education program FTE student counts are no longer deducted from Report P-223 student </t>
  </si>
  <si>
    <t>counts.</t>
  </si>
  <si>
    <t>Pinnacles Prep Charter</t>
  </si>
  <si>
    <t>Why Not You Charter</t>
  </si>
  <si>
    <t>Impact Comm Bay Chr</t>
  </si>
  <si>
    <t>Whatcom Interg'l Chr</t>
  </si>
  <si>
    <t>Pullman Comm Mon C</t>
  </si>
  <si>
    <t>04901</t>
  </si>
  <si>
    <t>17917</t>
  </si>
  <si>
    <t>Impact Puget Sound Chr</t>
  </si>
  <si>
    <t>Rainier Valley LA Ch</t>
  </si>
  <si>
    <t>38901</t>
  </si>
  <si>
    <t>37902</t>
  </si>
  <si>
    <t>OD</t>
  </si>
  <si>
    <t>27902</t>
  </si>
  <si>
    <t>Impact CB Charter</t>
  </si>
  <si>
    <t>Pinnacle Prep Charter</t>
  </si>
  <si>
    <t>Pullman Com Monte Charter</t>
  </si>
  <si>
    <t>Whatcom Interg'l Charter</t>
  </si>
  <si>
    <t># of Months to Average</t>
  </si>
  <si>
    <t>Basic education includes programs 01, 02, 03, 31, 34, 45, and 97. Certificated administrative staff includes duty roots 11–25. Certificated</t>
  </si>
  <si>
    <t>instructional staff includes duty roots 31–49, 63, and 64.  Classified staff includes duty roots 90–99. The annual average FTE student count</t>
  </si>
  <si>
    <t>includes Report P-223 and P-240 FTE student counts less Running Start student counts on Report P-223.  Beginning in 1995–96, special education</t>
  </si>
  <si>
    <t>program FTE student counts are no longer deducted from Report P-223 student counts.</t>
  </si>
  <si>
    <t>06901</t>
  </si>
  <si>
    <t>17919</t>
  </si>
  <si>
    <t>Impact BR Charter</t>
  </si>
  <si>
    <t>24915</t>
  </si>
  <si>
    <t>Paschal Sherman Tribal</t>
  </si>
  <si>
    <t>SOURCE:  2023–24 Table 34:  Certificated Instructional Staff in Basic Education Programs</t>
  </si>
  <si>
    <t>Rooted School Vancouver</t>
  </si>
  <si>
    <t>Pascal Sherman Tribal</t>
  </si>
  <si>
    <t>SOURCE:  2023–24 Table 34B:  Certificated Instructional Staff in All Programs</t>
  </si>
  <si>
    <t>SOURCE:  2023–24 Table 38B:  Classified Staff in All Programs</t>
  </si>
  <si>
    <t>SOURCE:  2023–24 Table 38:  Classified Staff in Basic Education Programs</t>
  </si>
  <si>
    <t>SOURCE:  2023–24 Table 36B:  Certificated Administrative Staff in All Programs</t>
  </si>
  <si>
    <t>SOURCE:  2023–24 Table 36:  Certificated Administrative Staff in Basic Education Programs</t>
  </si>
  <si>
    <t>Rooted School</t>
  </si>
  <si>
    <t>1251 #s:</t>
  </si>
  <si>
    <t>TK</t>
  </si>
  <si>
    <t>Impact Black River Charter</t>
  </si>
  <si>
    <t>Impact Com Bay Charter</t>
  </si>
  <si>
    <t>Impact Puget Sound Charter</t>
  </si>
  <si>
    <t>Rainier Valley Charter</t>
  </si>
  <si>
    <t>Rooted Schools Charter</t>
  </si>
  <si>
    <t>Table 45: Comparison of Certificated and Classified FTE Staff in Basic Education with FTE Students</t>
  </si>
  <si>
    <t>&gt;999.99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</si>
</sst>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00000"/>
    <numFmt numFmtId="165" formatCode="_(* #,##0_);_(* \(#,##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Segoe UI"/>
      <family val="2"/>
    </font>
    <font>
      <sz val="11"/>
      <name val="Segoe UI"/>
      <family val="2"/>
    </font>
    <font>
      <b/>
      <sz val="11"/>
      <color theme="1"/>
      <name val="Calibri"/>
      <family val="2"/>
      <scheme val="minor"/>
    </font>
    <font>
      <sz val="10"/>
      <color indexed="10"/>
      <name val="Segoe UI"/>
      <family val="2"/>
    </font>
    <font>
      <b/>
      <sz val="10"/>
      <color indexed="10"/>
      <name val="Segoe UI"/>
      <family val="2"/>
    </font>
    <font>
      <sz val="10"/>
      <color rgb="FFFF0000"/>
      <name val="Segoe UI"/>
      <family val="2"/>
    </font>
    <font>
      <sz val="10"/>
      <color indexed="8"/>
      <name val="Segoe UI"/>
      <family val="2"/>
    </font>
    <font>
      <b/>
      <sz val="10"/>
      <color indexed="16"/>
      <name val="Segoe U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69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43" fontId="4" fillId="0" borderId="0" xfId="1" applyFont="1"/>
    <xf numFmtId="0" fontId="7" fillId="0" borderId="0" xfId="0" applyFont="1"/>
    <xf numFmtId="0" fontId="8" fillId="0" borderId="0" xfId="0" applyFont="1"/>
    <xf numFmtId="0" fontId="7" fillId="0" borderId="5" xfId="0" applyFont="1" applyBorder="1"/>
    <xf numFmtId="39" fontId="4" fillId="0" borderId="6" xfId="1" applyNumberFormat="1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4" fontId="4" fillId="0" borderId="0" xfId="0" applyNumberFormat="1" applyFont="1"/>
    <xf numFmtId="41" fontId="5" fillId="0" borderId="0" xfId="1" applyNumberFormat="1" applyFont="1"/>
    <xf numFmtId="43" fontId="5" fillId="0" borderId="0" xfId="1" applyFont="1"/>
    <xf numFmtId="43" fontId="5" fillId="0" borderId="0" xfId="1" applyFont="1" applyFill="1" applyBorder="1"/>
    <xf numFmtId="41" fontId="5" fillId="2" borderId="1" xfId="1" applyNumberFormat="1" applyFont="1" applyFill="1" applyBorder="1" applyAlignment="1">
      <alignment horizontal="center"/>
    </xf>
    <xf numFmtId="43" fontId="5" fillId="0" borderId="0" xfId="1" applyFont="1" applyBorder="1" applyAlignment="1">
      <alignment horizontal="center"/>
    </xf>
    <xf numFmtId="43" fontId="5" fillId="2" borderId="1" xfId="1" applyFont="1" applyFill="1" applyBorder="1" applyAlignment="1">
      <alignment horizontal="center"/>
    </xf>
    <xf numFmtId="43" fontId="5" fillId="0" borderId="3" xfId="1" applyFont="1" applyBorder="1" applyAlignment="1">
      <alignment horizontal="center"/>
    </xf>
    <xf numFmtId="0" fontId="5" fillId="0" borderId="3" xfId="1" applyNumberFormat="1" applyFont="1" applyBorder="1" applyAlignment="1">
      <alignment horizontal="center"/>
    </xf>
    <xf numFmtId="0" fontId="5" fillId="0" borderId="1" xfId="1" applyNumberFormat="1" applyFont="1" applyBorder="1" applyAlignment="1">
      <alignment horizontal="center"/>
    </xf>
    <xf numFmtId="43" fontId="5" fillId="0" borderId="1" xfId="1" applyFont="1" applyBorder="1" applyAlignment="1">
      <alignment horizontal="center"/>
    </xf>
    <xf numFmtId="0" fontId="5" fillId="0" borderId="2" xfId="0" applyFont="1" applyBorder="1"/>
    <xf numFmtId="41" fontId="5" fillId="2" borderId="2" xfId="1" applyNumberFormat="1" applyFont="1" applyFill="1" applyBorder="1"/>
    <xf numFmtId="43" fontId="5" fillId="0" borderId="4" xfId="1" applyFont="1" applyBorder="1"/>
    <xf numFmtId="43" fontId="5" fillId="2" borderId="2" xfId="1" applyFont="1" applyFill="1" applyBorder="1"/>
    <xf numFmtId="43" fontId="5" fillId="0" borderId="2" xfId="1" applyFont="1" applyBorder="1"/>
    <xf numFmtId="49" fontId="5" fillId="0" borderId="0" xfId="0" applyNumberFormat="1" applyFont="1" applyAlignment="1">
      <alignment horizontal="left"/>
    </xf>
    <xf numFmtId="43" fontId="5" fillId="0" borderId="0" xfId="1" applyFont="1" applyAlignment="1"/>
    <xf numFmtId="41" fontId="5" fillId="2" borderId="1" xfId="1" applyNumberFormat="1" applyFont="1" applyFill="1" applyBorder="1"/>
    <xf numFmtId="43" fontId="5" fillId="0" borderId="0" xfId="1" applyFont="1" applyBorder="1"/>
    <xf numFmtId="43" fontId="5" fillId="2" borderId="1" xfId="1" applyFont="1" applyFill="1" applyBorder="1"/>
    <xf numFmtId="43" fontId="5" fillId="0" borderId="1" xfId="1" applyFont="1" applyBorder="1"/>
    <xf numFmtId="43" fontId="5" fillId="0" borderId="3" xfId="1" applyFont="1" applyBorder="1"/>
    <xf numFmtId="0" fontId="6" fillId="0" borderId="0" xfId="0" applyFont="1" applyAlignment="1">
      <alignment horizontal="right"/>
    </xf>
    <xf numFmtId="43" fontId="12" fillId="0" borderId="0" xfId="1" applyFont="1"/>
    <xf numFmtId="0" fontId="6" fillId="0" borderId="0" xfId="0" applyFont="1" applyAlignment="1">
      <alignment horizontal="center"/>
    </xf>
    <xf numFmtId="43" fontId="13" fillId="0" borderId="0" xfId="1" applyFont="1" applyAlignment="1">
      <alignment horizontal="center"/>
    </xf>
    <xf numFmtId="43" fontId="0" fillId="0" borderId="0" xfId="0" applyNumberFormat="1"/>
    <xf numFmtId="49" fontId="14" fillId="0" borderId="0" xfId="0" applyNumberFormat="1" applyFont="1"/>
    <xf numFmtId="0" fontId="14" fillId="0" borderId="0" xfId="0" applyFont="1"/>
    <xf numFmtId="0" fontId="0" fillId="0" borderId="0" xfId="0" applyAlignment="1">
      <alignment horizontal="right"/>
    </xf>
    <xf numFmtId="49" fontId="14" fillId="0" borderId="0" xfId="0" quotePrefix="1" applyNumberFormat="1" applyFont="1"/>
    <xf numFmtId="0" fontId="15" fillId="0" borderId="0" xfId="0" applyFont="1" applyAlignment="1">
      <alignment horizontal="left"/>
    </xf>
    <xf numFmtId="43" fontId="12" fillId="0" borderId="0" xfId="1" applyFont="1" applyBorder="1"/>
    <xf numFmtId="0" fontId="14" fillId="0" borderId="0" xfId="0" quotePrefix="1" applyFont="1" applyAlignment="1">
      <alignment horizontal="left"/>
    </xf>
    <xf numFmtId="165" fontId="13" fillId="3" borderId="0" xfId="1" applyNumberFormat="1" applyFont="1" applyFill="1" applyAlignment="1"/>
    <xf numFmtId="165" fontId="13" fillId="0" borderId="0" xfId="1" applyNumberFormat="1" applyFont="1" applyFill="1" applyAlignment="1"/>
    <xf numFmtId="43" fontId="13" fillId="0" borderId="0" xfId="1" applyFont="1" applyFill="1" applyAlignment="1"/>
    <xf numFmtId="43" fontId="12" fillId="0" borderId="0" xfId="1" applyFont="1" applyFill="1" applyAlignment="1"/>
    <xf numFmtId="0" fontId="6" fillId="0" borderId="8" xfId="0" quotePrefix="1" applyFont="1" applyBorder="1" applyAlignment="1">
      <alignment vertical="top"/>
    </xf>
    <xf numFmtId="0" fontId="6" fillId="0" borderId="8" xfId="0" applyFont="1" applyBorder="1" applyAlignment="1">
      <alignment vertical="top"/>
    </xf>
    <xf numFmtId="43" fontId="13" fillId="0" borderId="8" xfId="1" applyFont="1" applyBorder="1" applyAlignment="1">
      <alignment vertical="top"/>
    </xf>
    <xf numFmtId="0" fontId="14" fillId="0" borderId="0" xfId="0" quotePrefix="1" applyFont="1"/>
    <xf numFmtId="0" fontId="14" fillId="0" borderId="0" xfId="0" applyFont="1" applyAlignment="1">
      <alignment horizontal="left"/>
    </xf>
    <xf numFmtId="43" fontId="5" fillId="2" borderId="1" xfId="1" applyFont="1" applyFill="1" applyBorder="1" applyAlignment="1">
      <alignment horizontal="right"/>
    </xf>
    <xf numFmtId="43" fontId="5" fillId="2" borderId="7" xfId="1" applyFont="1" applyFill="1" applyBorder="1" applyAlignment="1">
      <alignment horizontal="center"/>
    </xf>
    <xf numFmtId="43" fontId="5" fillId="2" borderId="0" xfId="1" applyFont="1" applyFill="1" applyBorder="1" applyAlignment="1">
      <alignment horizontal="center"/>
    </xf>
    <xf numFmtId="43" fontId="5" fillId="2" borderId="3" xfId="1" applyFont="1" applyFill="1" applyBorder="1" applyAlignment="1">
      <alignment horizontal="center"/>
    </xf>
    <xf numFmtId="43" fontId="5" fillId="2" borderId="7" xfId="1" quotePrefix="1" applyFont="1" applyFill="1" applyBorder="1" applyAlignment="1">
      <alignment horizontal="center"/>
    </xf>
    <xf numFmtId="43" fontId="5" fillId="2" borderId="0" xfId="1" quotePrefix="1" applyFont="1" applyFill="1" applyBorder="1" applyAlignment="1">
      <alignment horizontal="center"/>
    </xf>
    <xf numFmtId="43" fontId="5" fillId="2" borderId="3" xfId="1" quotePrefix="1" applyFont="1" applyFill="1" applyBorder="1" applyAlignment="1">
      <alignment horizontal="center"/>
    </xf>
  </cellXfs>
  <cellStyles count="4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pportionment/Apport/APPORT/1011/K4/K-3%20G4%20K-12%20Numbers%2010%20Month%20Opt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oss' Sheet"/>
      <sheetName val="District AAFTE"/>
      <sheetName val="Grade k-4 Pivot"/>
      <sheetName val="Grade 4"/>
      <sheetName val="Grade K-12 Pivot"/>
      <sheetName val="Ancill"/>
      <sheetName val="Month"/>
      <sheetName val="ns"/>
      <sheetName val="A"/>
      <sheetName val="Offset"/>
      <sheetName val="Backout Number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A1">
            <v>2</v>
          </cell>
          <cell r="AB1">
            <v>3</v>
          </cell>
          <cell r="AC1">
            <v>4</v>
          </cell>
          <cell r="AD1">
            <v>5</v>
          </cell>
          <cell r="AE1">
            <v>6</v>
          </cell>
          <cell r="AF1">
            <v>7</v>
          </cell>
          <cell r="AG1">
            <v>8</v>
          </cell>
          <cell r="AH1">
            <v>9</v>
          </cell>
          <cell r="AI1">
            <v>10</v>
          </cell>
          <cell r="AJ1">
            <v>11</v>
          </cell>
        </row>
        <row r="2">
          <cell r="AA2" t="str">
            <v>Sept</v>
          </cell>
          <cell r="AB2" t="str">
            <v>Oct</v>
          </cell>
          <cell r="AC2" t="str">
            <v>Nov</v>
          </cell>
          <cell r="AD2" t="str">
            <v>Dec</v>
          </cell>
          <cell r="AE2" t="str">
            <v>Jan</v>
          </cell>
          <cell r="AF2" t="str">
            <v>Feb</v>
          </cell>
          <cell r="AG2" t="str">
            <v>Mar</v>
          </cell>
          <cell r="AH2" t="str">
            <v>Apr</v>
          </cell>
          <cell r="AI2" t="str">
            <v>May</v>
          </cell>
          <cell r="AJ2" t="str">
            <v>FY</v>
          </cell>
        </row>
        <row r="5">
          <cell r="Z5" t="str">
            <v>01109</v>
          </cell>
          <cell r="AA5">
            <v>54</v>
          </cell>
          <cell r="AB5">
            <v>53</v>
          </cell>
          <cell r="AC5">
            <v>56</v>
          </cell>
          <cell r="AD5">
            <v>56</v>
          </cell>
          <cell r="AE5">
            <v>56</v>
          </cell>
          <cell r="AF5">
            <v>58</v>
          </cell>
          <cell r="AG5">
            <v>58</v>
          </cell>
          <cell r="AH5">
            <v>55</v>
          </cell>
          <cell r="AI5">
            <v>54</v>
          </cell>
          <cell r="AJ5">
            <v>500</v>
          </cell>
        </row>
        <row r="6">
          <cell r="Z6" t="str">
            <v>01122</v>
          </cell>
          <cell r="AA6">
            <v>8</v>
          </cell>
          <cell r="AB6">
            <v>9</v>
          </cell>
          <cell r="AC6">
            <v>8</v>
          </cell>
          <cell r="AD6">
            <v>10</v>
          </cell>
          <cell r="AE6">
            <v>11</v>
          </cell>
          <cell r="AF6">
            <v>11</v>
          </cell>
          <cell r="AG6">
            <v>11</v>
          </cell>
          <cell r="AH6">
            <v>11</v>
          </cell>
          <cell r="AI6">
            <v>11</v>
          </cell>
          <cell r="AJ6">
            <v>90</v>
          </cell>
        </row>
        <row r="7">
          <cell r="Z7" t="str">
            <v>01147</v>
          </cell>
          <cell r="AA7">
            <v>3710.6</v>
          </cell>
          <cell r="AB7">
            <v>3723.9999999999995</v>
          </cell>
          <cell r="AC7">
            <v>3704.5299999999993</v>
          </cell>
          <cell r="AD7">
            <v>3667.79</v>
          </cell>
          <cell r="AE7">
            <v>3646.32</v>
          </cell>
          <cell r="AF7">
            <v>3640.14</v>
          </cell>
          <cell r="AG7">
            <v>3626.24</v>
          </cell>
          <cell r="AH7">
            <v>3635.3100000000004</v>
          </cell>
          <cell r="AI7">
            <v>3630.05</v>
          </cell>
          <cell r="AJ7">
            <v>32984.979999999996</v>
          </cell>
        </row>
        <row r="8">
          <cell r="Z8" t="str">
            <v>01158</v>
          </cell>
          <cell r="AA8">
            <v>202.2</v>
          </cell>
          <cell r="AB8">
            <v>203.69</v>
          </cell>
          <cell r="AC8">
            <v>204.69</v>
          </cell>
          <cell r="AD8">
            <v>207.69</v>
          </cell>
          <cell r="AE8">
            <v>211.69</v>
          </cell>
          <cell r="AF8">
            <v>218.19</v>
          </cell>
          <cell r="AG8">
            <v>213.19</v>
          </cell>
          <cell r="AH8">
            <v>207.69</v>
          </cell>
          <cell r="AI8">
            <v>206.69</v>
          </cell>
          <cell r="AJ8">
            <v>1875.7200000000003</v>
          </cell>
        </row>
        <row r="9">
          <cell r="Z9" t="str">
            <v>01160</v>
          </cell>
          <cell r="AA9">
            <v>326.86</v>
          </cell>
          <cell r="AB9">
            <v>323.47000000000003</v>
          </cell>
          <cell r="AC9">
            <v>321.81000000000006</v>
          </cell>
          <cell r="AD9">
            <v>323.81000000000006</v>
          </cell>
          <cell r="AE9">
            <v>323.31000000000006</v>
          </cell>
          <cell r="AF9">
            <v>318.09000000000003</v>
          </cell>
          <cell r="AG9">
            <v>312.56000000000006</v>
          </cell>
          <cell r="AH9">
            <v>308</v>
          </cell>
          <cell r="AI9">
            <v>309</v>
          </cell>
          <cell r="AJ9">
            <v>2866.9100000000003</v>
          </cell>
        </row>
        <row r="10">
          <cell r="Z10" t="str">
            <v>02250</v>
          </cell>
          <cell r="AA10">
            <v>2631.7700000000004</v>
          </cell>
          <cell r="AB10">
            <v>2644.2200000000003</v>
          </cell>
          <cell r="AC10">
            <v>2620.8199999999997</v>
          </cell>
          <cell r="AD10">
            <v>2622.17</v>
          </cell>
          <cell r="AE10">
            <v>2624.2500000000005</v>
          </cell>
          <cell r="AF10">
            <v>2643.7599999999998</v>
          </cell>
          <cell r="AG10">
            <v>2618.2600000000002</v>
          </cell>
          <cell r="AH10">
            <v>2588.3300000000004</v>
          </cell>
          <cell r="AI10">
            <v>2589.0700000000002</v>
          </cell>
          <cell r="AJ10">
            <v>23582.65</v>
          </cell>
        </row>
        <row r="11">
          <cell r="Z11" t="str">
            <v>02420</v>
          </cell>
          <cell r="AA11">
            <v>600.56000000000006</v>
          </cell>
          <cell r="AB11">
            <v>598.56000000000006</v>
          </cell>
          <cell r="AC11">
            <v>599.66</v>
          </cell>
          <cell r="AD11">
            <v>596.26</v>
          </cell>
          <cell r="AE11">
            <v>593.19000000000005</v>
          </cell>
          <cell r="AF11">
            <v>592.4</v>
          </cell>
          <cell r="AG11">
            <v>594.29999999999995</v>
          </cell>
          <cell r="AH11">
            <v>593.91999999999996</v>
          </cell>
          <cell r="AI11">
            <v>598.91999999999996</v>
          </cell>
          <cell r="AJ11">
            <v>5367.77</v>
          </cell>
        </row>
        <row r="12">
          <cell r="Z12" t="str">
            <v>03017</v>
          </cell>
          <cell r="AA12">
            <v>15517.13</v>
          </cell>
          <cell r="AB12">
            <v>15579.319999999998</v>
          </cell>
          <cell r="AC12">
            <v>15568.960000000005</v>
          </cell>
          <cell r="AD12">
            <v>15554.23</v>
          </cell>
          <cell r="AE12">
            <v>15479.450000000003</v>
          </cell>
          <cell r="AF12">
            <v>15441.179999999998</v>
          </cell>
          <cell r="AG12">
            <v>15416.02</v>
          </cell>
          <cell r="AH12">
            <v>15364.33</v>
          </cell>
          <cell r="AI12">
            <v>15321.77</v>
          </cell>
          <cell r="AJ12">
            <v>139242.38999999998</v>
          </cell>
        </row>
        <row r="13">
          <cell r="Z13" t="str">
            <v>03050</v>
          </cell>
          <cell r="AA13">
            <v>100</v>
          </cell>
          <cell r="AB13">
            <v>96.5</v>
          </cell>
          <cell r="AC13">
            <v>95.5</v>
          </cell>
          <cell r="AD13">
            <v>96</v>
          </cell>
          <cell r="AE13">
            <v>94</v>
          </cell>
          <cell r="AF13">
            <v>93</v>
          </cell>
          <cell r="AG13">
            <v>99</v>
          </cell>
          <cell r="AH13">
            <v>98</v>
          </cell>
          <cell r="AI13">
            <v>99.5</v>
          </cell>
          <cell r="AJ13">
            <v>871.5</v>
          </cell>
        </row>
        <row r="14">
          <cell r="Z14" t="str">
            <v>03052</v>
          </cell>
          <cell r="AA14">
            <v>1390.82</v>
          </cell>
          <cell r="AB14">
            <v>1403.9799999999998</v>
          </cell>
          <cell r="AC14">
            <v>1394.7799999999997</v>
          </cell>
          <cell r="AD14">
            <v>1388.8799999999999</v>
          </cell>
          <cell r="AE14">
            <v>1380.76</v>
          </cell>
          <cell r="AF14">
            <v>1389.1</v>
          </cell>
          <cell r="AG14">
            <v>1383.8000000000002</v>
          </cell>
          <cell r="AH14">
            <v>1384.3999999999999</v>
          </cell>
          <cell r="AI14">
            <v>1378.5000000000002</v>
          </cell>
          <cell r="AJ14">
            <v>12495.019999999999</v>
          </cell>
        </row>
        <row r="15">
          <cell r="Z15" t="str">
            <v>03053</v>
          </cell>
          <cell r="AA15">
            <v>956.65</v>
          </cell>
          <cell r="AB15">
            <v>957.65</v>
          </cell>
          <cell r="AC15">
            <v>956.11</v>
          </cell>
          <cell r="AD15">
            <v>951.91000000000008</v>
          </cell>
          <cell r="AE15">
            <v>944.11</v>
          </cell>
          <cell r="AF15">
            <v>945.51</v>
          </cell>
          <cell r="AG15">
            <v>945.11000000000013</v>
          </cell>
          <cell r="AH15">
            <v>939.1099999999999</v>
          </cell>
          <cell r="AI15">
            <v>933.91</v>
          </cell>
          <cell r="AJ15">
            <v>8530.07</v>
          </cell>
        </row>
        <row r="16">
          <cell r="Z16" t="str">
            <v>03116</v>
          </cell>
          <cell r="AA16">
            <v>2834.74</v>
          </cell>
          <cell r="AB16">
            <v>2843.9900000000002</v>
          </cell>
          <cell r="AC16">
            <v>2833.0099999999998</v>
          </cell>
          <cell r="AD16">
            <v>2813.62</v>
          </cell>
          <cell r="AE16">
            <v>2821.9500000000003</v>
          </cell>
          <cell r="AF16">
            <v>2817.21</v>
          </cell>
          <cell r="AG16">
            <v>2799.86</v>
          </cell>
          <cell r="AH16">
            <v>2787.8</v>
          </cell>
          <cell r="AI16">
            <v>2773.98</v>
          </cell>
          <cell r="AJ16">
            <v>25326.16</v>
          </cell>
        </row>
        <row r="17">
          <cell r="Z17" t="str">
            <v>03400</v>
          </cell>
          <cell r="AA17">
            <v>10491.48</v>
          </cell>
          <cell r="AB17">
            <v>10527.370000000003</v>
          </cell>
          <cell r="AC17">
            <v>10554.68</v>
          </cell>
          <cell r="AD17">
            <v>10514.36</v>
          </cell>
          <cell r="AE17">
            <v>10499.599999999999</v>
          </cell>
          <cell r="AF17">
            <v>10527.13</v>
          </cell>
          <cell r="AG17">
            <v>10503.110000000002</v>
          </cell>
          <cell r="AH17">
            <v>10488.04</v>
          </cell>
          <cell r="AI17">
            <v>10490.189999999999</v>
          </cell>
          <cell r="AJ17">
            <v>94595.959999999992</v>
          </cell>
        </row>
        <row r="18">
          <cell r="Z18" t="str">
            <v>04019</v>
          </cell>
          <cell r="AA18">
            <v>576.08999999999992</v>
          </cell>
          <cell r="AB18">
            <v>577.7600000000001</v>
          </cell>
          <cell r="AC18">
            <v>573.49</v>
          </cell>
          <cell r="AD18">
            <v>573.29</v>
          </cell>
          <cell r="AE18">
            <v>573.93999999999994</v>
          </cell>
          <cell r="AF18">
            <v>581.51</v>
          </cell>
          <cell r="AG18">
            <v>579.5</v>
          </cell>
          <cell r="AH18">
            <v>581.80000000000007</v>
          </cell>
          <cell r="AI18">
            <v>584</v>
          </cell>
          <cell r="AJ18">
            <v>5201.38</v>
          </cell>
        </row>
        <row r="19">
          <cell r="Z19" t="str">
            <v>04069</v>
          </cell>
          <cell r="AA19">
            <v>17</v>
          </cell>
          <cell r="AB19">
            <v>17</v>
          </cell>
          <cell r="AC19">
            <v>18</v>
          </cell>
          <cell r="AD19">
            <v>18</v>
          </cell>
          <cell r="AE19">
            <v>18</v>
          </cell>
          <cell r="AF19">
            <v>18</v>
          </cell>
          <cell r="AG19">
            <v>18</v>
          </cell>
          <cell r="AH19">
            <v>18</v>
          </cell>
          <cell r="AI19">
            <v>18</v>
          </cell>
          <cell r="AJ19">
            <v>160</v>
          </cell>
        </row>
        <row r="20">
          <cell r="Z20" t="str">
            <v>04127</v>
          </cell>
          <cell r="AA20">
            <v>320.01</v>
          </cell>
          <cell r="AB20">
            <v>320.66000000000003</v>
          </cell>
          <cell r="AC20">
            <v>323.12</v>
          </cell>
          <cell r="AD20">
            <v>321.7</v>
          </cell>
          <cell r="AE20">
            <v>324.32</v>
          </cell>
          <cell r="AF20">
            <v>325.68</v>
          </cell>
          <cell r="AG20">
            <v>323.70999999999998</v>
          </cell>
          <cell r="AH20">
            <v>320.20999999999998</v>
          </cell>
          <cell r="AI20">
            <v>320.01</v>
          </cell>
          <cell r="AJ20">
            <v>2899.42</v>
          </cell>
        </row>
        <row r="21">
          <cell r="Z21" t="str">
            <v>04129</v>
          </cell>
          <cell r="AA21">
            <v>1306.6000000000001</v>
          </cell>
          <cell r="AB21">
            <v>1304.8200000000002</v>
          </cell>
          <cell r="AC21">
            <v>1288.97</v>
          </cell>
          <cell r="AD21">
            <v>1284.32</v>
          </cell>
          <cell r="AE21">
            <v>1280.27</v>
          </cell>
          <cell r="AF21">
            <v>1266.5900000000001</v>
          </cell>
          <cell r="AG21">
            <v>1274.0499999999997</v>
          </cell>
          <cell r="AH21">
            <v>1287.21</v>
          </cell>
          <cell r="AI21">
            <v>1280.29</v>
          </cell>
          <cell r="AJ21">
            <v>11573.119999999999</v>
          </cell>
        </row>
        <row r="22">
          <cell r="Z22" t="str">
            <v>04222</v>
          </cell>
          <cell r="AA22">
            <v>1336.5000000000002</v>
          </cell>
          <cell r="AB22">
            <v>1339.3300000000002</v>
          </cell>
          <cell r="AC22">
            <v>1341.8300000000002</v>
          </cell>
          <cell r="AD22">
            <v>1335.3000000000002</v>
          </cell>
          <cell r="AE22">
            <v>1346.22</v>
          </cell>
          <cell r="AF22">
            <v>1360.58</v>
          </cell>
          <cell r="AG22">
            <v>1362.5</v>
          </cell>
          <cell r="AH22">
            <v>1352.0600000000002</v>
          </cell>
          <cell r="AI22">
            <v>1351.0600000000002</v>
          </cell>
          <cell r="AJ22">
            <v>12125.380000000001</v>
          </cell>
        </row>
        <row r="23">
          <cell r="Z23" t="str">
            <v>04228</v>
          </cell>
          <cell r="AA23">
            <v>1165.8300000000002</v>
          </cell>
          <cell r="AB23">
            <v>1161.73</v>
          </cell>
          <cell r="AC23">
            <v>1160.03</v>
          </cell>
          <cell r="AD23">
            <v>1161.2</v>
          </cell>
          <cell r="AE23">
            <v>1167.2</v>
          </cell>
          <cell r="AF23">
            <v>1151.7</v>
          </cell>
          <cell r="AG23">
            <v>1144.8</v>
          </cell>
          <cell r="AH23">
            <v>1131</v>
          </cell>
          <cell r="AI23">
            <v>1141.2</v>
          </cell>
          <cell r="AJ23">
            <v>10384.69</v>
          </cell>
        </row>
        <row r="24">
          <cell r="Z24" t="str">
            <v>04246</v>
          </cell>
          <cell r="AA24">
            <v>7570.1000000000013</v>
          </cell>
          <cell r="AB24">
            <v>7674.38</v>
          </cell>
          <cell r="AC24">
            <v>7611.2299999999987</v>
          </cell>
          <cell r="AD24">
            <v>7592.9499999999989</v>
          </cell>
          <cell r="AE24">
            <v>7552.27</v>
          </cell>
          <cell r="AF24">
            <v>7551.13</v>
          </cell>
          <cell r="AG24">
            <v>7512.5</v>
          </cell>
          <cell r="AH24">
            <v>7496.3399999999983</v>
          </cell>
          <cell r="AI24">
            <v>7469.7099999999991</v>
          </cell>
          <cell r="AJ24">
            <v>68030.609999999986</v>
          </cell>
        </row>
        <row r="25">
          <cell r="Z25" t="str">
            <v>05121</v>
          </cell>
          <cell r="AA25">
            <v>3772.619999999999</v>
          </cell>
          <cell r="AB25">
            <v>3793.1400000000008</v>
          </cell>
          <cell r="AC25">
            <v>3789.8399999999997</v>
          </cell>
          <cell r="AD25">
            <v>3781.1299999999987</v>
          </cell>
          <cell r="AE25">
            <v>3768.8599999999988</v>
          </cell>
          <cell r="AF25">
            <v>3770.4199999999996</v>
          </cell>
          <cell r="AG25">
            <v>3747.5299999999997</v>
          </cell>
          <cell r="AH25">
            <v>3732.809999999999</v>
          </cell>
          <cell r="AI25">
            <v>3720.92</v>
          </cell>
          <cell r="AJ25">
            <v>33877.26999999999</v>
          </cell>
        </row>
        <row r="26">
          <cell r="Z26" t="str">
            <v>05313</v>
          </cell>
          <cell r="AA26">
            <v>218.33</v>
          </cell>
          <cell r="AB26">
            <v>347.55</v>
          </cell>
          <cell r="AC26">
            <v>354.45</v>
          </cell>
          <cell r="AD26">
            <v>341.05</v>
          </cell>
          <cell r="AE26">
            <v>346.58</v>
          </cell>
          <cell r="AF26">
            <v>341.6</v>
          </cell>
          <cell r="AG26">
            <v>344.41</v>
          </cell>
          <cell r="AH26">
            <v>350.26</v>
          </cell>
          <cell r="AI26">
            <v>351.16999999999996</v>
          </cell>
          <cell r="AJ26">
            <v>2995.3999999999996</v>
          </cell>
        </row>
        <row r="27">
          <cell r="Z27" t="str">
            <v>05323</v>
          </cell>
          <cell r="AA27">
            <v>2729.18</v>
          </cell>
          <cell r="AB27">
            <v>2723.94</v>
          </cell>
          <cell r="AC27">
            <v>2722.57</v>
          </cell>
          <cell r="AD27">
            <v>2717.19</v>
          </cell>
          <cell r="AE27">
            <v>2714.52</v>
          </cell>
          <cell r="AF27">
            <v>2706.1800000000003</v>
          </cell>
          <cell r="AG27">
            <v>2676.4700000000003</v>
          </cell>
          <cell r="AH27">
            <v>2660.8900000000003</v>
          </cell>
          <cell r="AI27">
            <v>2643.42</v>
          </cell>
          <cell r="AJ27">
            <v>24294.36</v>
          </cell>
        </row>
        <row r="28">
          <cell r="Z28" t="str">
            <v>05401</v>
          </cell>
          <cell r="AA28">
            <v>431.26</v>
          </cell>
          <cell r="AB28">
            <v>429.92</v>
          </cell>
          <cell r="AC28">
            <v>430.09999999999991</v>
          </cell>
          <cell r="AD28">
            <v>424.62</v>
          </cell>
          <cell r="AE28">
            <v>424.58000000000004</v>
          </cell>
          <cell r="AF28">
            <v>426.62000000000006</v>
          </cell>
          <cell r="AG28">
            <v>424.88</v>
          </cell>
          <cell r="AH28">
            <v>422.75999999999993</v>
          </cell>
          <cell r="AI28">
            <v>419.19999999999993</v>
          </cell>
          <cell r="AJ28">
            <v>3833.9399999999996</v>
          </cell>
        </row>
        <row r="29">
          <cell r="Z29" t="str">
            <v>05402</v>
          </cell>
          <cell r="AA29">
            <v>3203.36</v>
          </cell>
          <cell r="AB29">
            <v>4103.6900000000005</v>
          </cell>
          <cell r="AC29">
            <v>3582.2</v>
          </cell>
          <cell r="AD29">
            <v>3405.9200000000005</v>
          </cell>
          <cell r="AE29">
            <v>3238.69</v>
          </cell>
          <cell r="AF29">
            <v>3838.46</v>
          </cell>
          <cell r="AG29">
            <v>3665.54</v>
          </cell>
          <cell r="AH29">
            <v>3335.3999999999996</v>
          </cell>
          <cell r="AI29">
            <v>3295.59</v>
          </cell>
          <cell r="AJ29">
            <v>31668.850000000002</v>
          </cell>
        </row>
        <row r="30">
          <cell r="Z30" t="str">
            <v>06037</v>
          </cell>
          <cell r="AA30">
            <v>21337.550000000003</v>
          </cell>
          <cell r="AB30">
            <v>21524.289999999997</v>
          </cell>
          <cell r="AC30">
            <v>21480.969999999998</v>
          </cell>
          <cell r="AD30">
            <v>21414.170000000002</v>
          </cell>
          <cell r="AE30">
            <v>21330.97</v>
          </cell>
          <cell r="AF30">
            <v>21178.170000000002</v>
          </cell>
          <cell r="AG30">
            <v>21163.590000000004</v>
          </cell>
          <cell r="AH30">
            <v>21092.950000000004</v>
          </cell>
          <cell r="AI30">
            <v>21021.58</v>
          </cell>
          <cell r="AJ30">
            <v>191544.24</v>
          </cell>
        </row>
        <row r="31">
          <cell r="Z31" t="str">
            <v>06098</v>
          </cell>
          <cell r="AA31">
            <v>1836.95</v>
          </cell>
          <cell r="AB31">
            <v>1853.4099999999999</v>
          </cell>
          <cell r="AC31">
            <v>1851.1599999999999</v>
          </cell>
          <cell r="AD31">
            <v>1848.22</v>
          </cell>
          <cell r="AE31">
            <v>1848.8</v>
          </cell>
          <cell r="AF31">
            <v>1828.94</v>
          </cell>
          <cell r="AG31">
            <v>1820.71</v>
          </cell>
          <cell r="AH31">
            <v>1824.64</v>
          </cell>
          <cell r="AI31">
            <v>1818.8500000000001</v>
          </cell>
          <cell r="AJ31">
            <v>16531.679999999997</v>
          </cell>
        </row>
        <row r="32">
          <cell r="Z32" t="str">
            <v>06101</v>
          </cell>
          <cell r="AA32">
            <v>1467.35</v>
          </cell>
          <cell r="AB32">
            <v>1466.65</v>
          </cell>
          <cell r="AC32">
            <v>1456.2500000000002</v>
          </cell>
          <cell r="AD32">
            <v>1453.2500000000002</v>
          </cell>
          <cell r="AE32">
            <v>1449.8000000000002</v>
          </cell>
          <cell r="AF32">
            <v>1457.7999999999997</v>
          </cell>
          <cell r="AG32">
            <v>1447.55</v>
          </cell>
          <cell r="AH32">
            <v>1447.45</v>
          </cell>
          <cell r="AI32">
            <v>1449.78</v>
          </cell>
          <cell r="AJ32">
            <v>13095.880000000001</v>
          </cell>
        </row>
        <row r="33">
          <cell r="Z33" t="str">
            <v>06103</v>
          </cell>
          <cell r="AA33">
            <v>134</v>
          </cell>
          <cell r="AB33">
            <v>133</v>
          </cell>
          <cell r="AC33">
            <v>132</v>
          </cell>
          <cell r="AD33">
            <v>132</v>
          </cell>
          <cell r="AE33">
            <v>133</v>
          </cell>
          <cell r="AF33">
            <v>132</v>
          </cell>
          <cell r="AG33">
            <v>134</v>
          </cell>
          <cell r="AH33">
            <v>133</v>
          </cell>
          <cell r="AI33">
            <v>134</v>
          </cell>
          <cell r="AJ33">
            <v>1197</v>
          </cell>
        </row>
        <row r="34">
          <cell r="Z34" t="str">
            <v>06112</v>
          </cell>
          <cell r="AA34">
            <v>2794.0299999999997</v>
          </cell>
          <cell r="AB34">
            <v>2800.21</v>
          </cell>
          <cell r="AC34">
            <v>2775.2899999999995</v>
          </cell>
          <cell r="AD34">
            <v>2779.7099999999996</v>
          </cell>
          <cell r="AE34">
            <v>2783.77</v>
          </cell>
          <cell r="AF34">
            <v>2773.75</v>
          </cell>
          <cell r="AG34">
            <v>2783.45</v>
          </cell>
          <cell r="AH34">
            <v>2763.73</v>
          </cell>
          <cell r="AI34">
            <v>2761.83</v>
          </cell>
          <cell r="AJ34">
            <v>25015.769999999997</v>
          </cell>
        </row>
        <row r="35">
          <cell r="Z35" t="str">
            <v>06114</v>
          </cell>
          <cell r="AA35">
            <v>25161.979999999996</v>
          </cell>
          <cell r="AB35">
            <v>25525.21</v>
          </cell>
          <cell r="AC35">
            <v>25567.449999999997</v>
          </cell>
          <cell r="AD35">
            <v>25523.97</v>
          </cell>
          <cell r="AE35">
            <v>25444.020000000004</v>
          </cell>
          <cell r="AF35">
            <v>25377.519999999997</v>
          </cell>
          <cell r="AG35">
            <v>25396.749999999996</v>
          </cell>
          <cell r="AH35">
            <v>25327.809999999998</v>
          </cell>
          <cell r="AI35">
            <v>25195.160000000003</v>
          </cell>
          <cell r="AJ35">
            <v>228519.87</v>
          </cell>
        </row>
        <row r="36">
          <cell r="Z36" t="str">
            <v>06117</v>
          </cell>
          <cell r="AA36">
            <v>5628.2</v>
          </cell>
          <cell r="AB36">
            <v>5654.28</v>
          </cell>
          <cell r="AC36">
            <v>5665.74</v>
          </cell>
          <cell r="AD36">
            <v>5670.1900000000005</v>
          </cell>
          <cell r="AE36">
            <v>5673.99</v>
          </cell>
          <cell r="AF36">
            <v>5674.99</v>
          </cell>
          <cell r="AG36">
            <v>5676.19</v>
          </cell>
          <cell r="AH36">
            <v>5683.8399999999992</v>
          </cell>
          <cell r="AI36">
            <v>5678.33</v>
          </cell>
          <cell r="AJ36">
            <v>51005.75</v>
          </cell>
        </row>
        <row r="37">
          <cell r="Z37" t="str">
            <v>06119</v>
          </cell>
          <cell r="AA37">
            <v>12307.109999999999</v>
          </cell>
          <cell r="AB37">
            <v>12488.98</v>
          </cell>
          <cell r="AC37">
            <v>12496.27</v>
          </cell>
          <cell r="AD37">
            <v>12445.36</v>
          </cell>
          <cell r="AE37">
            <v>12400.059999999998</v>
          </cell>
          <cell r="AF37">
            <v>12425.320000000002</v>
          </cell>
          <cell r="AG37">
            <v>12414.81</v>
          </cell>
          <cell r="AH37">
            <v>12373.18</v>
          </cell>
          <cell r="AI37">
            <v>12369.75</v>
          </cell>
          <cell r="AJ37">
            <v>111720.84</v>
          </cell>
        </row>
        <row r="38">
          <cell r="Z38" t="str">
            <v>06122</v>
          </cell>
          <cell r="AA38">
            <v>2013.54</v>
          </cell>
          <cell r="AB38">
            <v>2003.1999999999998</v>
          </cell>
          <cell r="AC38">
            <v>2005.6799999999998</v>
          </cell>
          <cell r="AD38">
            <v>2020.3799999999997</v>
          </cell>
          <cell r="AE38">
            <v>2010.2799999999995</v>
          </cell>
          <cell r="AF38">
            <v>2015.78</v>
          </cell>
          <cell r="AG38">
            <v>2013.2799999999997</v>
          </cell>
          <cell r="AH38">
            <v>2020.72</v>
          </cell>
          <cell r="AI38">
            <v>2027.22</v>
          </cell>
          <cell r="AJ38">
            <v>18130.079999999998</v>
          </cell>
        </row>
        <row r="39">
          <cell r="Z39" t="str">
            <v>07002</v>
          </cell>
          <cell r="AA39">
            <v>452.58000000000004</v>
          </cell>
          <cell r="AB39">
            <v>452.64</v>
          </cell>
          <cell r="AC39">
            <v>455.09999999999997</v>
          </cell>
          <cell r="AD39">
            <v>458.19</v>
          </cell>
          <cell r="AE39">
            <v>451.69</v>
          </cell>
          <cell r="AF39">
            <v>453.64</v>
          </cell>
          <cell r="AG39">
            <v>460.62</v>
          </cell>
          <cell r="AH39">
            <v>457.12</v>
          </cell>
          <cell r="AI39">
            <v>456.98</v>
          </cell>
          <cell r="AJ39">
            <v>4098.5599999999995</v>
          </cell>
        </row>
        <row r="40">
          <cell r="Z40" t="str">
            <v>07035</v>
          </cell>
          <cell r="AA40">
            <v>22</v>
          </cell>
          <cell r="AB40">
            <v>23</v>
          </cell>
          <cell r="AC40">
            <v>24</v>
          </cell>
          <cell r="AD40">
            <v>24</v>
          </cell>
          <cell r="AE40">
            <v>24</v>
          </cell>
          <cell r="AF40">
            <v>24</v>
          </cell>
          <cell r="AG40">
            <v>23</v>
          </cell>
          <cell r="AH40">
            <v>23.5</v>
          </cell>
          <cell r="AI40">
            <v>23.5</v>
          </cell>
          <cell r="AJ40">
            <v>211</v>
          </cell>
        </row>
        <row r="41">
          <cell r="Z41" t="str">
            <v>08122</v>
          </cell>
          <cell r="AA41">
            <v>6502.3200000000006</v>
          </cell>
          <cell r="AB41">
            <v>6582.55</v>
          </cell>
          <cell r="AC41">
            <v>6556.1999999999989</v>
          </cell>
          <cell r="AD41">
            <v>6512.73</v>
          </cell>
          <cell r="AE41">
            <v>6442.02</v>
          </cell>
          <cell r="AF41">
            <v>6438.26</v>
          </cell>
          <cell r="AG41">
            <v>6416.37</v>
          </cell>
          <cell r="AH41">
            <v>6393.2300000000005</v>
          </cell>
          <cell r="AI41">
            <v>6367.6500000000005</v>
          </cell>
          <cell r="AJ41">
            <v>58211.330000000009</v>
          </cell>
        </row>
        <row r="42">
          <cell r="Z42" t="str">
            <v>08130</v>
          </cell>
          <cell r="AA42">
            <v>595.54999999999995</v>
          </cell>
          <cell r="AB42">
            <v>601.76</v>
          </cell>
          <cell r="AC42">
            <v>603.26</v>
          </cell>
          <cell r="AD42">
            <v>602.77</v>
          </cell>
          <cell r="AE42">
            <v>604.77</v>
          </cell>
          <cell r="AF42">
            <v>603.05999999999995</v>
          </cell>
          <cell r="AG42">
            <v>600.26</v>
          </cell>
          <cell r="AH42">
            <v>603.26</v>
          </cell>
          <cell r="AI42">
            <v>598.56000000000006</v>
          </cell>
          <cell r="AJ42">
            <v>5413.2500000000009</v>
          </cell>
        </row>
        <row r="43">
          <cell r="Z43" t="str">
            <v>08401</v>
          </cell>
          <cell r="AA43">
            <v>1279.01</v>
          </cell>
          <cell r="AB43">
            <v>1291.71</v>
          </cell>
          <cell r="AC43">
            <v>1285.33</v>
          </cell>
          <cell r="AD43">
            <v>1283.8200000000002</v>
          </cell>
          <cell r="AE43">
            <v>1279.71</v>
          </cell>
          <cell r="AF43">
            <v>1278.47</v>
          </cell>
          <cell r="AG43">
            <v>1281.94</v>
          </cell>
          <cell r="AH43">
            <v>1267.8500000000004</v>
          </cell>
          <cell r="AI43">
            <v>1263.1200000000001</v>
          </cell>
          <cell r="AJ43">
            <v>11510.960000000003</v>
          </cell>
        </row>
        <row r="44">
          <cell r="Z44" t="str">
            <v>08402</v>
          </cell>
          <cell r="AA44">
            <v>973.1</v>
          </cell>
          <cell r="AB44">
            <v>979.35</v>
          </cell>
          <cell r="AC44">
            <v>981.65</v>
          </cell>
          <cell r="AD44">
            <v>978.15</v>
          </cell>
          <cell r="AE44">
            <v>983.25</v>
          </cell>
          <cell r="AF44">
            <v>972.85</v>
          </cell>
          <cell r="AG44">
            <v>965.85</v>
          </cell>
          <cell r="AH44">
            <v>962.25</v>
          </cell>
          <cell r="AI44">
            <v>965.55000000000007</v>
          </cell>
          <cell r="AJ44">
            <v>8762</v>
          </cell>
        </row>
        <row r="45">
          <cell r="Z45" t="str">
            <v>08404</v>
          </cell>
          <cell r="AA45">
            <v>1988.27</v>
          </cell>
          <cell r="AB45">
            <v>2007.4399999999998</v>
          </cell>
          <cell r="AC45">
            <v>2010.4799999999996</v>
          </cell>
          <cell r="AD45">
            <v>2002.2299999999998</v>
          </cell>
          <cell r="AE45">
            <v>1998.4999999999998</v>
          </cell>
          <cell r="AF45">
            <v>1999.1099999999997</v>
          </cell>
          <cell r="AG45">
            <v>2008.33</v>
          </cell>
          <cell r="AH45">
            <v>1998.82</v>
          </cell>
          <cell r="AI45">
            <v>1994.2699999999998</v>
          </cell>
          <cell r="AJ45">
            <v>18007.449999999997</v>
          </cell>
        </row>
        <row r="46">
          <cell r="Z46" t="str">
            <v>08458</v>
          </cell>
          <cell r="AA46">
            <v>4645.1900000000005</v>
          </cell>
          <cell r="AB46">
            <v>4700.04</v>
          </cell>
          <cell r="AC46">
            <v>4715.1099999999997</v>
          </cell>
          <cell r="AD46">
            <v>4705.4100000000008</v>
          </cell>
          <cell r="AE46">
            <v>4673.0599999999995</v>
          </cell>
          <cell r="AF46">
            <v>4694.3099999999995</v>
          </cell>
          <cell r="AG46">
            <v>4693.8</v>
          </cell>
          <cell r="AH46">
            <v>4647.6499999999996</v>
          </cell>
          <cell r="AI46">
            <v>4656.53</v>
          </cell>
          <cell r="AJ46">
            <v>42131.1</v>
          </cell>
        </row>
        <row r="47">
          <cell r="Z47" t="str">
            <v>09013</v>
          </cell>
          <cell r="AA47">
            <v>189</v>
          </cell>
          <cell r="AB47">
            <v>186</v>
          </cell>
          <cell r="AC47">
            <v>191</v>
          </cell>
          <cell r="AD47">
            <v>185</v>
          </cell>
          <cell r="AE47">
            <v>185</v>
          </cell>
          <cell r="AF47">
            <v>189</v>
          </cell>
          <cell r="AG47">
            <v>190</v>
          </cell>
          <cell r="AH47">
            <v>195</v>
          </cell>
          <cell r="AI47">
            <v>191</v>
          </cell>
          <cell r="AJ47">
            <v>1701</v>
          </cell>
        </row>
        <row r="48">
          <cell r="Z48" t="str">
            <v>09075</v>
          </cell>
          <cell r="AA48">
            <v>786.78</v>
          </cell>
          <cell r="AB48">
            <v>783.78</v>
          </cell>
          <cell r="AC48">
            <v>781.63</v>
          </cell>
          <cell r="AD48">
            <v>774.63</v>
          </cell>
          <cell r="AE48">
            <v>759.63</v>
          </cell>
          <cell r="AF48">
            <v>757.22</v>
          </cell>
          <cell r="AG48">
            <v>753.22</v>
          </cell>
          <cell r="AH48">
            <v>757.63</v>
          </cell>
          <cell r="AI48">
            <v>768.63</v>
          </cell>
          <cell r="AJ48">
            <v>6923.1500000000005</v>
          </cell>
        </row>
        <row r="49">
          <cell r="Z49" t="str">
            <v>09102</v>
          </cell>
          <cell r="AA49">
            <v>17</v>
          </cell>
          <cell r="AB49">
            <v>17</v>
          </cell>
          <cell r="AC49">
            <v>17</v>
          </cell>
          <cell r="AD49">
            <v>17</v>
          </cell>
          <cell r="AE49">
            <v>16</v>
          </cell>
          <cell r="AF49">
            <v>16</v>
          </cell>
          <cell r="AG49">
            <v>17</v>
          </cell>
          <cell r="AH49">
            <v>17</v>
          </cell>
          <cell r="AI49">
            <v>17</v>
          </cell>
          <cell r="AJ49">
            <v>151</v>
          </cell>
        </row>
        <row r="50">
          <cell r="Z50" t="str">
            <v>09206</v>
          </cell>
          <cell r="AA50">
            <v>5249.25</v>
          </cell>
          <cell r="AB50">
            <v>5336.39</v>
          </cell>
          <cell r="AC50">
            <v>5297.3700000000008</v>
          </cell>
          <cell r="AD50">
            <v>5271.17</v>
          </cell>
          <cell r="AE50">
            <v>5260.3300000000008</v>
          </cell>
          <cell r="AF50">
            <v>5229.5300000000007</v>
          </cell>
          <cell r="AG50">
            <v>5211.2299999999996</v>
          </cell>
          <cell r="AH50">
            <v>5179.8599999999997</v>
          </cell>
          <cell r="AI50">
            <v>5174.8099999999995</v>
          </cell>
          <cell r="AJ50">
            <v>47209.94</v>
          </cell>
        </row>
        <row r="51">
          <cell r="Z51" t="str">
            <v>09207</v>
          </cell>
          <cell r="AA51">
            <v>71</v>
          </cell>
          <cell r="AB51">
            <v>73.430000000000007</v>
          </cell>
          <cell r="AC51">
            <v>72.36</v>
          </cell>
          <cell r="AD51">
            <v>70.41</v>
          </cell>
          <cell r="AE51">
            <v>70.5</v>
          </cell>
          <cell r="AF51">
            <v>71.5</v>
          </cell>
          <cell r="AG51">
            <v>79</v>
          </cell>
          <cell r="AH51">
            <v>81</v>
          </cell>
          <cell r="AI51">
            <v>81</v>
          </cell>
          <cell r="AJ51">
            <v>670.2</v>
          </cell>
        </row>
        <row r="52">
          <cell r="Z52" t="str">
            <v>09209</v>
          </cell>
          <cell r="AA52">
            <v>261.60999999999996</v>
          </cell>
          <cell r="AB52">
            <v>264.60999999999996</v>
          </cell>
          <cell r="AC52">
            <v>266.29000000000002</v>
          </cell>
          <cell r="AD52">
            <v>265.49</v>
          </cell>
          <cell r="AE52">
            <v>263.98</v>
          </cell>
          <cell r="AF52">
            <v>262.48</v>
          </cell>
          <cell r="AG52">
            <v>255.67000000000002</v>
          </cell>
          <cell r="AH52">
            <v>255.76000000000002</v>
          </cell>
          <cell r="AI52">
            <v>253.17000000000002</v>
          </cell>
          <cell r="AJ52">
            <v>2349.0600000000004</v>
          </cell>
        </row>
        <row r="53">
          <cell r="Z53" t="str">
            <v>10003</v>
          </cell>
          <cell r="AA53">
            <v>22</v>
          </cell>
          <cell r="AB53">
            <v>22</v>
          </cell>
          <cell r="AC53">
            <v>22</v>
          </cell>
          <cell r="AD53">
            <v>27.5</v>
          </cell>
          <cell r="AE53">
            <v>22.5</v>
          </cell>
          <cell r="AF53">
            <v>22.5</v>
          </cell>
          <cell r="AG53">
            <v>22.5</v>
          </cell>
          <cell r="AH53">
            <v>26.5</v>
          </cell>
          <cell r="AI53">
            <v>27.5</v>
          </cell>
          <cell r="AJ53">
            <v>215</v>
          </cell>
        </row>
        <row r="54">
          <cell r="Z54" t="str">
            <v>10050</v>
          </cell>
          <cell r="AA54">
            <v>219.54</v>
          </cell>
          <cell r="AB54">
            <v>216.88</v>
          </cell>
          <cell r="AC54">
            <v>214.19</v>
          </cell>
          <cell r="AD54">
            <v>211.2</v>
          </cell>
          <cell r="AE54">
            <v>210.2</v>
          </cell>
          <cell r="AF54">
            <v>213.22</v>
          </cell>
          <cell r="AG54">
            <v>212.79</v>
          </cell>
          <cell r="AH54">
            <v>215.97</v>
          </cell>
          <cell r="AI54">
            <v>220.93</v>
          </cell>
          <cell r="AJ54">
            <v>1934.92</v>
          </cell>
        </row>
        <row r="55">
          <cell r="Z55" t="str">
            <v>10065</v>
          </cell>
          <cell r="AA55">
            <v>207.47</v>
          </cell>
          <cell r="AB55">
            <v>340.96</v>
          </cell>
          <cell r="AC55">
            <v>336.69999999999993</v>
          </cell>
          <cell r="AD55">
            <v>333.99</v>
          </cell>
          <cell r="AE55">
            <v>338.68</v>
          </cell>
          <cell r="AF55">
            <v>331.67</v>
          </cell>
          <cell r="AG55">
            <v>331.67</v>
          </cell>
          <cell r="AH55">
            <v>358.79999999999995</v>
          </cell>
          <cell r="AI55">
            <v>360.16999999999996</v>
          </cell>
          <cell r="AJ55">
            <v>2940.1099999999997</v>
          </cell>
        </row>
        <row r="56">
          <cell r="Z56" t="str">
            <v>10070</v>
          </cell>
          <cell r="AA56">
            <v>183.14000000000001</v>
          </cell>
          <cell r="AB56">
            <v>186.35</v>
          </cell>
          <cell r="AC56">
            <v>190.15</v>
          </cell>
          <cell r="AD56">
            <v>196.35</v>
          </cell>
          <cell r="AE56">
            <v>201.94</v>
          </cell>
          <cell r="AF56">
            <v>204.76</v>
          </cell>
          <cell r="AG56">
            <v>198.2</v>
          </cell>
          <cell r="AH56">
            <v>201.2</v>
          </cell>
          <cell r="AI56">
            <v>198.19</v>
          </cell>
          <cell r="AJ56">
            <v>1760.2800000000002</v>
          </cell>
        </row>
        <row r="57">
          <cell r="Z57" t="str">
            <v>10309</v>
          </cell>
          <cell r="AA57">
            <v>387.86999999999995</v>
          </cell>
          <cell r="AB57">
            <v>386.83</v>
          </cell>
          <cell r="AC57">
            <v>384.17999999999995</v>
          </cell>
          <cell r="AD57">
            <v>386.17999999999995</v>
          </cell>
          <cell r="AE57">
            <v>385.17999999999995</v>
          </cell>
          <cell r="AF57">
            <v>382.81999999999994</v>
          </cell>
          <cell r="AG57">
            <v>378.93999999999994</v>
          </cell>
          <cell r="AH57">
            <v>382.50999999999993</v>
          </cell>
          <cell r="AI57">
            <v>383.50999999999993</v>
          </cell>
          <cell r="AJ57">
            <v>3458.0199999999991</v>
          </cell>
        </row>
        <row r="58">
          <cell r="Z58" t="str">
            <v>11001</v>
          </cell>
          <cell r="AA58">
            <v>14078.269999999999</v>
          </cell>
          <cell r="AB58">
            <v>14276.149999999998</v>
          </cell>
          <cell r="AC58">
            <v>14214.150000000001</v>
          </cell>
          <cell r="AD58">
            <v>14173.750000000002</v>
          </cell>
          <cell r="AE58">
            <v>14117.279999999999</v>
          </cell>
          <cell r="AF58">
            <v>14088.54</v>
          </cell>
          <cell r="AG58">
            <v>14081.19</v>
          </cell>
          <cell r="AH58">
            <v>14024.81</v>
          </cell>
          <cell r="AI58">
            <v>14019.529999999999</v>
          </cell>
          <cell r="AJ58">
            <v>127073.67000000001</v>
          </cell>
        </row>
        <row r="59">
          <cell r="Z59" t="str">
            <v>11051</v>
          </cell>
          <cell r="AA59">
            <v>1978.0000000000002</v>
          </cell>
          <cell r="AB59">
            <v>1976.1599999999999</v>
          </cell>
          <cell r="AC59">
            <v>1958.4</v>
          </cell>
          <cell r="AD59">
            <v>1957.5</v>
          </cell>
          <cell r="AE59">
            <v>1931.45</v>
          </cell>
          <cell r="AF59">
            <v>1953.1899999999998</v>
          </cell>
          <cell r="AG59">
            <v>1957.43</v>
          </cell>
          <cell r="AH59">
            <v>1960.85</v>
          </cell>
          <cell r="AI59">
            <v>1962.4199999999998</v>
          </cell>
          <cell r="AJ59">
            <v>17635.400000000001</v>
          </cell>
        </row>
        <row r="60">
          <cell r="Z60" t="str">
            <v>11054</v>
          </cell>
          <cell r="AA60">
            <v>12.5</v>
          </cell>
          <cell r="AB60">
            <v>12.5</v>
          </cell>
          <cell r="AC60">
            <v>12.5</v>
          </cell>
          <cell r="AD60">
            <v>12.5</v>
          </cell>
          <cell r="AE60">
            <v>12.5</v>
          </cell>
          <cell r="AF60">
            <v>12.5</v>
          </cell>
          <cell r="AG60">
            <v>12.5</v>
          </cell>
          <cell r="AH60">
            <v>12.5</v>
          </cell>
          <cell r="AI60">
            <v>12.5</v>
          </cell>
          <cell r="AJ60">
            <v>112.5</v>
          </cell>
        </row>
        <row r="61">
          <cell r="Z61" t="str">
            <v>11056</v>
          </cell>
          <cell r="AA61">
            <v>54</v>
          </cell>
          <cell r="AB61">
            <v>54</v>
          </cell>
          <cell r="AC61">
            <v>54</v>
          </cell>
          <cell r="AD61">
            <v>52</v>
          </cell>
          <cell r="AE61">
            <v>52</v>
          </cell>
          <cell r="AF61">
            <v>51</v>
          </cell>
          <cell r="AG61">
            <v>51</v>
          </cell>
          <cell r="AH61">
            <v>52</v>
          </cell>
          <cell r="AI61">
            <v>52</v>
          </cell>
          <cell r="AJ61">
            <v>472</v>
          </cell>
        </row>
        <row r="62">
          <cell r="Z62" t="str">
            <v>12110</v>
          </cell>
          <cell r="AA62">
            <v>305.68</v>
          </cell>
          <cell r="AB62">
            <v>311.18</v>
          </cell>
          <cell r="AC62">
            <v>311</v>
          </cell>
          <cell r="AD62">
            <v>314</v>
          </cell>
          <cell r="AE62">
            <v>313</v>
          </cell>
          <cell r="AF62">
            <v>309</v>
          </cell>
          <cell r="AG62">
            <v>310</v>
          </cell>
          <cell r="AH62">
            <v>314</v>
          </cell>
          <cell r="AI62">
            <v>316</v>
          </cell>
          <cell r="AJ62">
            <v>2803.86</v>
          </cell>
        </row>
        <row r="63">
          <cell r="Z63" t="str">
            <v>13073</v>
          </cell>
          <cell r="AA63">
            <v>2094.56</v>
          </cell>
          <cell r="AB63">
            <v>2076.02</v>
          </cell>
          <cell r="AC63">
            <v>2030.33</v>
          </cell>
          <cell r="AD63">
            <v>1956.63</v>
          </cell>
          <cell r="AE63">
            <v>1919.63</v>
          </cell>
          <cell r="AF63">
            <v>1973.2200000000003</v>
          </cell>
          <cell r="AG63">
            <v>1979.07</v>
          </cell>
          <cell r="AH63">
            <v>1961.07</v>
          </cell>
          <cell r="AI63">
            <v>1969.9699999999998</v>
          </cell>
          <cell r="AJ63">
            <v>17960.5</v>
          </cell>
        </row>
        <row r="64">
          <cell r="Z64" t="str">
            <v>13144</v>
          </cell>
          <cell r="AA64">
            <v>2555.0899999999997</v>
          </cell>
          <cell r="AB64">
            <v>2579.9899999999998</v>
          </cell>
          <cell r="AC64">
            <v>2568.8200000000002</v>
          </cell>
          <cell r="AD64">
            <v>2547.9299999999998</v>
          </cell>
          <cell r="AE64">
            <v>2553.23</v>
          </cell>
          <cell r="AF64">
            <v>2531.7600000000002</v>
          </cell>
          <cell r="AG64">
            <v>2527.7199999999998</v>
          </cell>
          <cell r="AH64">
            <v>2528.2999999999997</v>
          </cell>
          <cell r="AI64">
            <v>2508.0300000000002</v>
          </cell>
          <cell r="AJ64">
            <v>22900.87</v>
          </cell>
        </row>
        <row r="65">
          <cell r="Z65" t="str">
            <v>13146</v>
          </cell>
          <cell r="AA65">
            <v>968.95000000000016</v>
          </cell>
          <cell r="AB65">
            <v>972.63000000000011</v>
          </cell>
          <cell r="AC65">
            <v>964.97000000000014</v>
          </cell>
          <cell r="AD65">
            <v>960.74000000000012</v>
          </cell>
          <cell r="AE65">
            <v>953.35000000000014</v>
          </cell>
          <cell r="AF65">
            <v>954.06000000000006</v>
          </cell>
          <cell r="AG65">
            <v>961.23</v>
          </cell>
          <cell r="AH65">
            <v>962.22</v>
          </cell>
          <cell r="AI65">
            <v>954.68000000000006</v>
          </cell>
          <cell r="AJ65">
            <v>8652.8300000000017</v>
          </cell>
        </row>
        <row r="66">
          <cell r="Z66" t="str">
            <v>13151</v>
          </cell>
          <cell r="AA66">
            <v>188.41000000000003</v>
          </cell>
          <cell r="AB66">
            <v>188.41000000000003</v>
          </cell>
          <cell r="AC66">
            <v>190.12</v>
          </cell>
          <cell r="AD66">
            <v>190.12</v>
          </cell>
          <cell r="AE66">
            <v>191.12</v>
          </cell>
          <cell r="AF66">
            <v>191.41000000000003</v>
          </cell>
          <cell r="AG66">
            <v>189.96000000000004</v>
          </cell>
          <cell r="AH66">
            <v>189.73999999999998</v>
          </cell>
          <cell r="AI66">
            <v>190.73999999999998</v>
          </cell>
          <cell r="AJ66">
            <v>1710.0300000000002</v>
          </cell>
        </row>
        <row r="67">
          <cell r="Z67" t="str">
            <v>13156</v>
          </cell>
          <cell r="AA67">
            <v>413</v>
          </cell>
          <cell r="AB67">
            <v>411.68</v>
          </cell>
          <cell r="AC67">
            <v>422.36</v>
          </cell>
          <cell r="AD67">
            <v>426.36</v>
          </cell>
          <cell r="AE67">
            <v>422.36</v>
          </cell>
          <cell r="AF67">
            <v>425.4</v>
          </cell>
          <cell r="AG67">
            <v>437.4</v>
          </cell>
          <cell r="AH67">
            <v>436.72</v>
          </cell>
          <cell r="AI67">
            <v>436.08</v>
          </cell>
          <cell r="AJ67">
            <v>3831.3600000000006</v>
          </cell>
        </row>
        <row r="68">
          <cell r="Z68" t="str">
            <v>13160</v>
          </cell>
          <cell r="AA68">
            <v>1482.5</v>
          </cell>
          <cell r="AB68">
            <v>1492.38</v>
          </cell>
          <cell r="AC68">
            <v>1476.38</v>
          </cell>
          <cell r="AD68">
            <v>1453.38</v>
          </cell>
          <cell r="AE68">
            <v>1454.71</v>
          </cell>
          <cell r="AF68">
            <v>1461.65</v>
          </cell>
          <cell r="AG68">
            <v>1464.65</v>
          </cell>
          <cell r="AH68">
            <v>1469.19</v>
          </cell>
          <cell r="AI68">
            <v>1469.19</v>
          </cell>
          <cell r="AJ68">
            <v>13224.03</v>
          </cell>
        </row>
        <row r="69">
          <cell r="Z69" t="str">
            <v>13161</v>
          </cell>
          <cell r="AA69">
            <v>7323.5199999999986</v>
          </cell>
          <cell r="AB69">
            <v>7413.54</v>
          </cell>
          <cell r="AC69">
            <v>7384.18</v>
          </cell>
          <cell r="AD69">
            <v>7338.0900000000011</v>
          </cell>
          <cell r="AE69">
            <v>7335.43</v>
          </cell>
          <cell r="AF69">
            <v>7347.3799999999992</v>
          </cell>
          <cell r="AG69">
            <v>7329.08</v>
          </cell>
          <cell r="AH69">
            <v>7272.0500000000011</v>
          </cell>
          <cell r="AI69">
            <v>7253.98</v>
          </cell>
          <cell r="AJ69">
            <v>65997.25</v>
          </cell>
        </row>
        <row r="70">
          <cell r="Z70" t="str">
            <v>13165</v>
          </cell>
          <cell r="AA70">
            <v>2150.2000000000003</v>
          </cell>
          <cell r="AB70">
            <v>2153.16</v>
          </cell>
          <cell r="AC70">
            <v>2164.31</v>
          </cell>
          <cell r="AD70">
            <v>2180.9500000000003</v>
          </cell>
          <cell r="AE70">
            <v>2174.4299999999998</v>
          </cell>
          <cell r="AF70">
            <v>2178.0499999999997</v>
          </cell>
          <cell r="AG70">
            <v>2160.1299999999997</v>
          </cell>
          <cell r="AH70">
            <v>2165.31</v>
          </cell>
          <cell r="AI70">
            <v>2151.8500000000004</v>
          </cell>
          <cell r="AJ70">
            <v>19478.39</v>
          </cell>
        </row>
        <row r="71">
          <cell r="Z71" t="str">
            <v>13167</v>
          </cell>
          <cell r="AA71">
            <v>118</v>
          </cell>
          <cell r="AB71">
            <v>121</v>
          </cell>
          <cell r="AC71">
            <v>118</v>
          </cell>
          <cell r="AD71">
            <v>120</v>
          </cell>
          <cell r="AE71">
            <v>121</v>
          </cell>
          <cell r="AF71">
            <v>118.8</v>
          </cell>
          <cell r="AG71">
            <v>119.48</v>
          </cell>
          <cell r="AH71">
            <v>118.48</v>
          </cell>
          <cell r="AI71">
            <v>118.48</v>
          </cell>
          <cell r="AJ71">
            <v>1073.24</v>
          </cell>
        </row>
        <row r="72">
          <cell r="Z72" t="str">
            <v>13301</v>
          </cell>
          <cell r="AA72">
            <v>612.63000000000011</v>
          </cell>
          <cell r="AB72">
            <v>621.75000000000011</v>
          </cell>
          <cell r="AC72">
            <v>613.82000000000005</v>
          </cell>
          <cell r="AD72">
            <v>614.53</v>
          </cell>
          <cell r="AE72">
            <v>619.35</v>
          </cell>
          <cell r="AF72">
            <v>634.96</v>
          </cell>
          <cell r="AG72">
            <v>631.45999999999992</v>
          </cell>
          <cell r="AH72">
            <v>627.37</v>
          </cell>
          <cell r="AI72">
            <v>625.04000000000008</v>
          </cell>
          <cell r="AJ72">
            <v>5600.91</v>
          </cell>
        </row>
        <row r="73">
          <cell r="Z73" t="str">
            <v>14005</v>
          </cell>
          <cell r="AA73">
            <v>3156.9900000000002</v>
          </cell>
          <cell r="AB73">
            <v>3176.0199999999995</v>
          </cell>
          <cell r="AC73">
            <v>3169.8999999999996</v>
          </cell>
          <cell r="AD73">
            <v>3134.1799999999989</v>
          </cell>
          <cell r="AE73">
            <v>3119.6399999999994</v>
          </cell>
          <cell r="AF73">
            <v>3132.2899999999991</v>
          </cell>
          <cell r="AG73">
            <v>3120.5999999999995</v>
          </cell>
          <cell r="AH73">
            <v>3103.88</v>
          </cell>
          <cell r="AI73">
            <v>3106.88</v>
          </cell>
          <cell r="AJ73">
            <v>28220.379999999997</v>
          </cell>
        </row>
        <row r="74">
          <cell r="Z74" t="str">
            <v>14028</v>
          </cell>
          <cell r="AA74">
            <v>1708.4</v>
          </cell>
          <cell r="AB74">
            <v>1740.0799999999997</v>
          </cell>
          <cell r="AC74">
            <v>1719.6599999999999</v>
          </cell>
          <cell r="AD74">
            <v>1711.2599999999998</v>
          </cell>
          <cell r="AE74">
            <v>1715.96</v>
          </cell>
          <cell r="AF74">
            <v>1704.76</v>
          </cell>
          <cell r="AG74">
            <v>1701</v>
          </cell>
          <cell r="AH74">
            <v>1689.92</v>
          </cell>
          <cell r="AI74">
            <v>1698.8</v>
          </cell>
          <cell r="AJ74">
            <v>15389.84</v>
          </cell>
        </row>
        <row r="75">
          <cell r="Z75" t="str">
            <v>14064</v>
          </cell>
          <cell r="AA75">
            <v>616.33999999999992</v>
          </cell>
          <cell r="AB75">
            <v>617.29999999999995</v>
          </cell>
          <cell r="AC75">
            <v>612.63</v>
          </cell>
          <cell r="AD75">
            <v>617.42000000000007</v>
          </cell>
          <cell r="AE75">
            <v>617.92000000000007</v>
          </cell>
          <cell r="AF75">
            <v>602.09</v>
          </cell>
          <cell r="AG75">
            <v>597.95000000000005</v>
          </cell>
          <cell r="AH75">
            <v>598.57000000000005</v>
          </cell>
          <cell r="AI75">
            <v>598.95000000000005</v>
          </cell>
          <cell r="AJ75">
            <v>5479.17</v>
          </cell>
        </row>
        <row r="76">
          <cell r="Z76" t="str">
            <v>14065</v>
          </cell>
          <cell r="AA76">
            <v>297.77</v>
          </cell>
          <cell r="AB76">
            <v>303.77</v>
          </cell>
          <cell r="AC76">
            <v>300.27</v>
          </cell>
          <cell r="AD76">
            <v>307.27</v>
          </cell>
          <cell r="AE76">
            <v>306.77</v>
          </cell>
          <cell r="AF76">
            <v>311.27</v>
          </cell>
          <cell r="AG76">
            <v>310.27</v>
          </cell>
          <cell r="AH76">
            <v>306.77</v>
          </cell>
          <cell r="AI76">
            <v>305.27</v>
          </cell>
          <cell r="AJ76">
            <v>2749.43</v>
          </cell>
        </row>
        <row r="77">
          <cell r="Z77" t="str">
            <v>14066</v>
          </cell>
          <cell r="AA77">
            <v>1194.3100000000002</v>
          </cell>
          <cell r="AB77">
            <v>1196.21</v>
          </cell>
          <cell r="AC77">
            <v>1195.96</v>
          </cell>
          <cell r="AD77">
            <v>1192.3600000000001</v>
          </cell>
          <cell r="AE77">
            <v>1190.5600000000002</v>
          </cell>
          <cell r="AF77">
            <v>1192.67</v>
          </cell>
          <cell r="AG77">
            <v>1186.3900000000001</v>
          </cell>
          <cell r="AH77">
            <v>1182.8</v>
          </cell>
          <cell r="AI77">
            <v>1189</v>
          </cell>
          <cell r="AJ77">
            <v>10720.26</v>
          </cell>
        </row>
        <row r="78">
          <cell r="Z78" t="str">
            <v>14068</v>
          </cell>
          <cell r="AA78">
            <v>1564.7599999999998</v>
          </cell>
          <cell r="AB78">
            <v>1586.2799999999997</v>
          </cell>
          <cell r="AC78">
            <v>1582.5699999999997</v>
          </cell>
          <cell r="AD78">
            <v>1579.0699999999997</v>
          </cell>
          <cell r="AE78">
            <v>1558.3799999999999</v>
          </cell>
          <cell r="AF78">
            <v>1550.79</v>
          </cell>
          <cell r="AG78">
            <v>1544.6999999999998</v>
          </cell>
          <cell r="AH78">
            <v>1533.6</v>
          </cell>
          <cell r="AI78">
            <v>1520.15</v>
          </cell>
          <cell r="AJ78">
            <v>14020.3</v>
          </cell>
        </row>
        <row r="79">
          <cell r="Z79" t="str">
            <v>14077</v>
          </cell>
          <cell r="AA79">
            <v>184.31</v>
          </cell>
          <cell r="AB79">
            <v>191.08</v>
          </cell>
          <cell r="AC79">
            <v>190.33</v>
          </cell>
          <cell r="AD79">
            <v>185.41</v>
          </cell>
          <cell r="AE79">
            <v>182.25</v>
          </cell>
          <cell r="AF79">
            <v>182.24</v>
          </cell>
          <cell r="AG79">
            <v>183.15</v>
          </cell>
          <cell r="AH79">
            <v>182.68</v>
          </cell>
          <cell r="AI79">
            <v>174.91</v>
          </cell>
          <cell r="AJ79">
            <v>1656.3600000000001</v>
          </cell>
        </row>
        <row r="80">
          <cell r="Z80" t="str">
            <v>14097</v>
          </cell>
          <cell r="AA80">
            <v>198</v>
          </cell>
          <cell r="AB80">
            <v>199</v>
          </cell>
          <cell r="AC80">
            <v>197.05</v>
          </cell>
          <cell r="AD80">
            <v>202</v>
          </cell>
          <cell r="AE80">
            <v>203</v>
          </cell>
          <cell r="AF80">
            <v>196.55</v>
          </cell>
          <cell r="AG80">
            <v>193.55</v>
          </cell>
          <cell r="AH80">
            <v>189.55</v>
          </cell>
          <cell r="AI80">
            <v>189.15</v>
          </cell>
          <cell r="AJ80">
            <v>1767.85</v>
          </cell>
        </row>
        <row r="81">
          <cell r="Z81" t="str">
            <v>14099</v>
          </cell>
          <cell r="AA81">
            <v>153</v>
          </cell>
          <cell r="AB81">
            <v>153</v>
          </cell>
          <cell r="AC81">
            <v>152</v>
          </cell>
          <cell r="AD81">
            <v>155.5</v>
          </cell>
          <cell r="AE81">
            <v>158.5</v>
          </cell>
          <cell r="AF81">
            <v>161</v>
          </cell>
          <cell r="AG81">
            <v>164</v>
          </cell>
          <cell r="AH81">
            <v>162</v>
          </cell>
          <cell r="AI81">
            <v>162</v>
          </cell>
          <cell r="AJ81">
            <v>1421</v>
          </cell>
        </row>
        <row r="82">
          <cell r="Z82" t="str">
            <v>14104</v>
          </cell>
          <cell r="AA82">
            <v>55</v>
          </cell>
          <cell r="AB82">
            <v>52</v>
          </cell>
          <cell r="AC82">
            <v>52</v>
          </cell>
          <cell r="AD82">
            <v>54</v>
          </cell>
          <cell r="AE82">
            <v>52</v>
          </cell>
          <cell r="AF82">
            <v>50</v>
          </cell>
          <cell r="AG82">
            <v>50</v>
          </cell>
          <cell r="AH82">
            <v>50</v>
          </cell>
          <cell r="AI82">
            <v>49</v>
          </cell>
          <cell r="AJ82">
            <v>464</v>
          </cell>
        </row>
        <row r="83">
          <cell r="Z83" t="str">
            <v>14117</v>
          </cell>
          <cell r="AA83">
            <v>116.2</v>
          </cell>
          <cell r="AB83">
            <v>119.2</v>
          </cell>
          <cell r="AC83">
            <v>120.2</v>
          </cell>
          <cell r="AD83">
            <v>120.35</v>
          </cell>
          <cell r="AE83">
            <v>120.35</v>
          </cell>
          <cell r="AF83">
            <v>119.88</v>
          </cell>
          <cell r="AG83">
            <v>116.71000000000001</v>
          </cell>
          <cell r="AH83">
            <v>116.3</v>
          </cell>
          <cell r="AI83">
            <v>115.38</v>
          </cell>
          <cell r="AJ83">
            <v>1064.5700000000002</v>
          </cell>
        </row>
        <row r="84">
          <cell r="Z84" t="str">
            <v>14172</v>
          </cell>
          <cell r="AA84">
            <v>641.9</v>
          </cell>
          <cell r="AB84">
            <v>645.69999999999993</v>
          </cell>
          <cell r="AC84">
            <v>645.69999999999993</v>
          </cell>
          <cell r="AD84">
            <v>648.69999999999993</v>
          </cell>
          <cell r="AE84">
            <v>643.9</v>
          </cell>
          <cell r="AF84">
            <v>637.5</v>
          </cell>
          <cell r="AG84">
            <v>638.09999999999991</v>
          </cell>
          <cell r="AH84">
            <v>639.09999999999991</v>
          </cell>
          <cell r="AI84">
            <v>641</v>
          </cell>
          <cell r="AJ84">
            <v>5781.6</v>
          </cell>
        </row>
        <row r="85">
          <cell r="Z85" t="str">
            <v>14400</v>
          </cell>
          <cell r="AA85">
            <v>251.39999999999998</v>
          </cell>
          <cell r="AB85">
            <v>254.79999999999998</v>
          </cell>
          <cell r="AC85">
            <v>256.59999999999997</v>
          </cell>
          <cell r="AD85">
            <v>260</v>
          </cell>
          <cell r="AE85">
            <v>262</v>
          </cell>
          <cell r="AF85">
            <v>260.2</v>
          </cell>
          <cell r="AG85">
            <v>260.2</v>
          </cell>
          <cell r="AH85">
            <v>260.39999999999998</v>
          </cell>
          <cell r="AI85">
            <v>265.39999999999998</v>
          </cell>
          <cell r="AJ85">
            <v>2331</v>
          </cell>
        </row>
        <row r="86">
          <cell r="Z86" t="str">
            <v>15201</v>
          </cell>
          <cell r="AA86">
            <v>5339.23</v>
          </cell>
          <cell r="AB86">
            <v>5368.69</v>
          </cell>
          <cell r="AC86">
            <v>5358.0899999999992</v>
          </cell>
          <cell r="AD86">
            <v>5365.8100000000013</v>
          </cell>
          <cell r="AE86">
            <v>5339.32</v>
          </cell>
          <cell r="AF86">
            <v>5314.78</v>
          </cell>
          <cell r="AG86">
            <v>5318.6500000000005</v>
          </cell>
          <cell r="AH86">
            <v>5309.3499999999995</v>
          </cell>
          <cell r="AI86">
            <v>5275.85</v>
          </cell>
          <cell r="AJ86">
            <v>47989.77</v>
          </cell>
        </row>
        <row r="87">
          <cell r="Z87" t="str">
            <v>15204</v>
          </cell>
          <cell r="AA87">
            <v>959.30000000000007</v>
          </cell>
          <cell r="AB87">
            <v>952.64</v>
          </cell>
          <cell r="AC87">
            <v>952.54</v>
          </cell>
          <cell r="AD87">
            <v>959.34</v>
          </cell>
          <cell r="AE87">
            <v>954.74</v>
          </cell>
          <cell r="AF87">
            <v>958.33999999999992</v>
          </cell>
          <cell r="AG87">
            <v>970.93999999999983</v>
          </cell>
          <cell r="AH87">
            <v>973.03999999999985</v>
          </cell>
          <cell r="AI87">
            <v>968.53999999999974</v>
          </cell>
          <cell r="AJ87">
            <v>8649.42</v>
          </cell>
        </row>
        <row r="88">
          <cell r="Z88" t="str">
            <v>15206</v>
          </cell>
          <cell r="AA88">
            <v>1538.29</v>
          </cell>
          <cell r="AB88">
            <v>1559.45</v>
          </cell>
          <cell r="AC88">
            <v>1555.9499999999998</v>
          </cell>
          <cell r="AD88">
            <v>1556.1499999999999</v>
          </cell>
          <cell r="AE88">
            <v>1553.8</v>
          </cell>
          <cell r="AF88">
            <v>1552.5600000000002</v>
          </cell>
          <cell r="AG88">
            <v>1544.55</v>
          </cell>
          <cell r="AH88">
            <v>1540.52</v>
          </cell>
          <cell r="AI88">
            <v>1529.0700000000002</v>
          </cell>
          <cell r="AJ88">
            <v>13930.339999999998</v>
          </cell>
        </row>
        <row r="89">
          <cell r="Z89" t="str">
            <v>16020</v>
          </cell>
          <cell r="AA89">
            <v>22</v>
          </cell>
          <cell r="AB89">
            <v>23</v>
          </cell>
          <cell r="AC89">
            <v>24</v>
          </cell>
          <cell r="AD89">
            <v>21</v>
          </cell>
          <cell r="AE89">
            <v>23</v>
          </cell>
          <cell r="AF89">
            <v>24</v>
          </cell>
          <cell r="AG89">
            <v>23</v>
          </cell>
          <cell r="AH89">
            <v>22</v>
          </cell>
          <cell r="AI89">
            <v>22</v>
          </cell>
          <cell r="AJ89">
            <v>204</v>
          </cell>
        </row>
        <row r="90">
          <cell r="Z90" t="str">
            <v>16046</v>
          </cell>
          <cell r="AA90">
            <v>31.5</v>
          </cell>
          <cell r="AB90">
            <v>30.5</v>
          </cell>
          <cell r="AC90">
            <v>30.5</v>
          </cell>
          <cell r="AD90">
            <v>32.5</v>
          </cell>
          <cell r="AE90">
            <v>34.5</v>
          </cell>
          <cell r="AF90">
            <v>36.5</v>
          </cell>
          <cell r="AG90">
            <v>36.5</v>
          </cell>
          <cell r="AH90">
            <v>39.5</v>
          </cell>
          <cell r="AI90">
            <v>39.5</v>
          </cell>
          <cell r="AJ90">
            <v>311.5</v>
          </cell>
        </row>
        <row r="91">
          <cell r="Z91" t="str">
            <v>16048</v>
          </cell>
          <cell r="AA91">
            <v>405.07000000000005</v>
          </cell>
          <cell r="AB91">
            <v>405.67</v>
          </cell>
          <cell r="AC91">
            <v>409.11</v>
          </cell>
          <cell r="AD91">
            <v>411.20000000000005</v>
          </cell>
          <cell r="AE91">
            <v>406.6</v>
          </cell>
          <cell r="AF91">
            <v>412.2</v>
          </cell>
          <cell r="AG91">
            <v>432.20000000000005</v>
          </cell>
          <cell r="AH91">
            <v>434.6</v>
          </cell>
          <cell r="AI91">
            <v>435.85</v>
          </cell>
          <cell r="AJ91">
            <v>3752.5</v>
          </cell>
        </row>
        <row r="92">
          <cell r="Z92" t="str">
            <v>16049</v>
          </cell>
          <cell r="AA92">
            <v>1063.5</v>
          </cell>
          <cell r="AB92">
            <v>1080.3</v>
          </cell>
          <cell r="AC92">
            <v>1077.71</v>
          </cell>
          <cell r="AD92">
            <v>1074.9100000000001</v>
          </cell>
          <cell r="AE92">
            <v>1072.4100000000001</v>
          </cell>
          <cell r="AF92">
            <v>1083.31</v>
          </cell>
          <cell r="AG92">
            <v>1082.5999999999999</v>
          </cell>
          <cell r="AH92">
            <v>1078.4000000000001</v>
          </cell>
          <cell r="AI92">
            <v>1085.0999999999999</v>
          </cell>
          <cell r="AJ92">
            <v>9698.24</v>
          </cell>
        </row>
        <row r="93">
          <cell r="Z93" t="str">
            <v>16050</v>
          </cell>
          <cell r="AA93">
            <v>1271.6099999999999</v>
          </cell>
          <cell r="AB93">
            <v>1277.6500000000001</v>
          </cell>
          <cell r="AC93">
            <v>1276.25</v>
          </cell>
          <cell r="AD93">
            <v>1282.1100000000001</v>
          </cell>
          <cell r="AE93">
            <v>1269.8100000000002</v>
          </cell>
          <cell r="AF93">
            <v>1265.08</v>
          </cell>
          <cell r="AG93">
            <v>1257.26</v>
          </cell>
          <cell r="AH93">
            <v>1258.6300000000001</v>
          </cell>
          <cell r="AI93">
            <v>1256.25</v>
          </cell>
          <cell r="AJ93">
            <v>11414.650000000001</v>
          </cell>
        </row>
        <row r="94">
          <cell r="Z94" t="str">
            <v>17001</v>
          </cell>
          <cell r="AA94">
            <v>44134.909999999996</v>
          </cell>
          <cell r="AB94">
            <v>44817.420000000006</v>
          </cell>
          <cell r="AC94">
            <v>44856.14</v>
          </cell>
          <cell r="AD94">
            <v>44820.779999999992</v>
          </cell>
          <cell r="AE94">
            <v>44699.759999999995</v>
          </cell>
          <cell r="AF94">
            <v>44536.22</v>
          </cell>
          <cell r="AG94">
            <v>44448.880000000005</v>
          </cell>
          <cell r="AH94">
            <v>44471.19</v>
          </cell>
          <cell r="AI94">
            <v>44479.22</v>
          </cell>
          <cell r="AJ94">
            <v>401264.52</v>
          </cell>
        </row>
        <row r="95">
          <cell r="Z95" t="str">
            <v>17210</v>
          </cell>
          <cell r="AA95">
            <v>20625.18</v>
          </cell>
          <cell r="AB95">
            <v>20918.04</v>
          </cell>
          <cell r="AC95">
            <v>20883.470000000008</v>
          </cell>
          <cell r="AD95">
            <v>20872.760000000013</v>
          </cell>
          <cell r="AE95">
            <v>20798.670000000006</v>
          </cell>
          <cell r="AF95">
            <v>20695.69000000001</v>
          </cell>
          <cell r="AG95">
            <v>20695.96000000001</v>
          </cell>
          <cell r="AH95">
            <v>20691.73</v>
          </cell>
          <cell r="AI95">
            <v>20634.63</v>
          </cell>
          <cell r="AJ95">
            <v>186816.13000000006</v>
          </cell>
        </row>
        <row r="96">
          <cell r="Z96" t="str">
            <v>17216</v>
          </cell>
          <cell r="AA96">
            <v>4264.0599999999995</v>
          </cell>
          <cell r="AB96">
            <v>4278.5899999999992</v>
          </cell>
          <cell r="AC96">
            <v>4228.6799999999994</v>
          </cell>
          <cell r="AD96">
            <v>4248.0200000000004</v>
          </cell>
          <cell r="AE96">
            <v>4238.43</v>
          </cell>
          <cell r="AF96">
            <v>4214.0099999999993</v>
          </cell>
          <cell r="AG96">
            <v>4193.4999999999991</v>
          </cell>
          <cell r="AH96">
            <v>4179.8799999999992</v>
          </cell>
          <cell r="AI96">
            <v>4195.6399999999994</v>
          </cell>
          <cell r="AJ96">
            <v>38040.81</v>
          </cell>
        </row>
        <row r="97">
          <cell r="Z97" t="str">
            <v>17400</v>
          </cell>
          <cell r="AA97">
            <v>4009.2000000000007</v>
          </cell>
          <cell r="AB97">
            <v>4019.92</v>
          </cell>
          <cell r="AC97">
            <v>4010.3199999999997</v>
          </cell>
          <cell r="AD97">
            <v>4009.4999999999995</v>
          </cell>
          <cell r="AE97">
            <v>4010.1600000000003</v>
          </cell>
          <cell r="AF97">
            <v>4018.65</v>
          </cell>
          <cell r="AG97">
            <v>4012.1400000000003</v>
          </cell>
          <cell r="AH97">
            <v>4005.66</v>
          </cell>
          <cell r="AI97">
            <v>4007.66</v>
          </cell>
          <cell r="AJ97">
            <v>36103.210000000006</v>
          </cell>
        </row>
        <row r="98">
          <cell r="Z98" t="str">
            <v>17401</v>
          </cell>
          <cell r="AA98">
            <v>17086.879999999997</v>
          </cell>
          <cell r="AB98">
            <v>17515.009999999998</v>
          </cell>
          <cell r="AC98">
            <v>17561.32</v>
          </cell>
          <cell r="AD98">
            <v>17471.379999999997</v>
          </cell>
          <cell r="AE98">
            <v>17427.150000000001</v>
          </cell>
          <cell r="AF98">
            <v>17418.05</v>
          </cell>
          <cell r="AG98">
            <v>17401.41</v>
          </cell>
          <cell r="AH98">
            <v>17309.659999999996</v>
          </cell>
          <cell r="AI98">
            <v>17260.259999999995</v>
          </cell>
          <cell r="AJ98">
            <v>156451.12</v>
          </cell>
        </row>
        <row r="99">
          <cell r="Z99" t="str">
            <v>17402</v>
          </cell>
          <cell r="AA99">
            <v>1445.8799999999999</v>
          </cell>
          <cell r="AB99">
            <v>1453.3</v>
          </cell>
          <cell r="AC99">
            <v>1451.99</v>
          </cell>
          <cell r="AD99">
            <v>1449.83</v>
          </cell>
          <cell r="AE99">
            <v>1449.69</v>
          </cell>
          <cell r="AF99">
            <v>1456.1100000000001</v>
          </cell>
          <cell r="AG99">
            <v>1455.31</v>
          </cell>
          <cell r="AH99">
            <v>1453.24</v>
          </cell>
          <cell r="AI99">
            <v>1453.42</v>
          </cell>
          <cell r="AJ99">
            <v>13068.77</v>
          </cell>
        </row>
        <row r="100">
          <cell r="Z100" t="str">
            <v>17403</v>
          </cell>
          <cell r="AA100">
            <v>13489.87</v>
          </cell>
          <cell r="AB100">
            <v>13684.819999999998</v>
          </cell>
          <cell r="AC100">
            <v>13736.8</v>
          </cell>
          <cell r="AD100">
            <v>13692.55</v>
          </cell>
          <cell r="AE100">
            <v>13622.140000000003</v>
          </cell>
          <cell r="AF100">
            <v>13636.170000000002</v>
          </cell>
          <cell r="AG100">
            <v>13637.420000000004</v>
          </cell>
          <cell r="AH100">
            <v>13563.960000000003</v>
          </cell>
          <cell r="AI100">
            <v>13523.35</v>
          </cell>
          <cell r="AJ100">
            <v>122587.08</v>
          </cell>
        </row>
        <row r="101">
          <cell r="Z101" t="str">
            <v>17404</v>
          </cell>
          <cell r="AA101">
            <v>45</v>
          </cell>
          <cell r="AB101">
            <v>44.15</v>
          </cell>
          <cell r="AC101">
            <v>41.7</v>
          </cell>
          <cell r="AD101">
            <v>40.56</v>
          </cell>
          <cell r="AE101">
            <v>40.56</v>
          </cell>
          <cell r="AF101">
            <v>44.050000000000004</v>
          </cell>
          <cell r="AG101">
            <v>41.38</v>
          </cell>
          <cell r="AH101">
            <v>41.38</v>
          </cell>
          <cell r="AI101">
            <v>41.38</v>
          </cell>
          <cell r="AJ101">
            <v>380.16</v>
          </cell>
        </row>
        <row r="102">
          <cell r="Z102" t="str">
            <v>17405</v>
          </cell>
          <cell r="AA102">
            <v>17105.489999999998</v>
          </cell>
          <cell r="AB102">
            <v>17312.039999999997</v>
          </cell>
          <cell r="AC102">
            <v>17264.86</v>
          </cell>
          <cell r="AD102">
            <v>17212.02</v>
          </cell>
          <cell r="AE102">
            <v>17215.32</v>
          </cell>
          <cell r="AF102">
            <v>17247.899999999998</v>
          </cell>
          <cell r="AG102">
            <v>17158.129999999997</v>
          </cell>
          <cell r="AH102">
            <v>17229.62</v>
          </cell>
          <cell r="AI102">
            <v>17305.969999999998</v>
          </cell>
          <cell r="AJ102">
            <v>155051.35</v>
          </cell>
        </row>
        <row r="103">
          <cell r="Z103" t="str">
            <v>17406</v>
          </cell>
          <cell r="AA103">
            <v>2781.06</v>
          </cell>
          <cell r="AB103">
            <v>2836.3399999999997</v>
          </cell>
          <cell r="AC103">
            <v>2840.2599999999998</v>
          </cell>
          <cell r="AD103">
            <v>2842.39</v>
          </cell>
          <cell r="AE103">
            <v>2820.63</v>
          </cell>
          <cell r="AF103">
            <v>2807.2700000000004</v>
          </cell>
          <cell r="AG103">
            <v>2797.05</v>
          </cell>
          <cell r="AH103">
            <v>2778.55</v>
          </cell>
          <cell r="AI103">
            <v>2781.4</v>
          </cell>
          <cell r="AJ103">
            <v>25284.95</v>
          </cell>
        </row>
        <row r="104">
          <cell r="Z104" t="str">
            <v>17407</v>
          </cell>
          <cell r="AA104">
            <v>2985.3300000000004</v>
          </cell>
          <cell r="AB104">
            <v>2988.2499999999995</v>
          </cell>
          <cell r="AC104">
            <v>2994.06</v>
          </cell>
          <cell r="AD104">
            <v>2982.11</v>
          </cell>
          <cell r="AE104">
            <v>2978.0000000000005</v>
          </cell>
          <cell r="AF104">
            <v>2977.3100000000004</v>
          </cell>
          <cell r="AG104">
            <v>2982.7299999999996</v>
          </cell>
          <cell r="AH104">
            <v>2987.65</v>
          </cell>
          <cell r="AI104">
            <v>2988.93</v>
          </cell>
          <cell r="AJ104">
            <v>26864.370000000003</v>
          </cell>
        </row>
        <row r="105">
          <cell r="Z105" t="str">
            <v>17408</v>
          </cell>
          <cell r="AA105">
            <v>13689.550000000001</v>
          </cell>
          <cell r="AB105">
            <v>13811.239999999998</v>
          </cell>
          <cell r="AC105">
            <v>13802.3</v>
          </cell>
          <cell r="AD105">
            <v>13802.019999999999</v>
          </cell>
          <cell r="AE105">
            <v>13777.159999999998</v>
          </cell>
          <cell r="AF105">
            <v>13738.969999999998</v>
          </cell>
          <cell r="AG105">
            <v>13709.850000000002</v>
          </cell>
          <cell r="AH105">
            <v>13657.880000000001</v>
          </cell>
          <cell r="AI105">
            <v>13640.779999999999</v>
          </cell>
          <cell r="AJ105">
            <v>123629.75</v>
          </cell>
        </row>
        <row r="106">
          <cell r="Z106" t="str">
            <v>17409</v>
          </cell>
          <cell r="AA106">
            <v>7015.9400000000005</v>
          </cell>
          <cell r="AB106">
            <v>7037.16</v>
          </cell>
          <cell r="AC106">
            <v>7018.57</v>
          </cell>
          <cell r="AD106">
            <v>7003.76</v>
          </cell>
          <cell r="AE106">
            <v>6998.98</v>
          </cell>
          <cell r="AF106">
            <v>6995.27</v>
          </cell>
          <cell r="AG106">
            <v>6986.2699999999995</v>
          </cell>
          <cell r="AH106">
            <v>6966.37</v>
          </cell>
          <cell r="AI106">
            <v>6961.0599999999995</v>
          </cell>
          <cell r="AJ106">
            <v>62983.380000000005</v>
          </cell>
        </row>
        <row r="107">
          <cell r="Z107" t="str">
            <v>17410</v>
          </cell>
          <cell r="AA107">
            <v>5697.15</v>
          </cell>
          <cell r="AB107">
            <v>5744.87</v>
          </cell>
          <cell r="AC107">
            <v>5717.2900000000009</v>
          </cell>
          <cell r="AD107">
            <v>5700.39</v>
          </cell>
          <cell r="AE107">
            <v>5716.09</v>
          </cell>
          <cell r="AF107">
            <v>5706.2899999999991</v>
          </cell>
          <cell r="AG107">
            <v>5692.94</v>
          </cell>
          <cell r="AH107">
            <v>5677.04</v>
          </cell>
          <cell r="AI107">
            <v>5669.84</v>
          </cell>
          <cell r="AJ107">
            <v>51321.900000000009</v>
          </cell>
        </row>
        <row r="108">
          <cell r="Z108" t="str">
            <v>17411</v>
          </cell>
          <cell r="AA108">
            <v>16125.74</v>
          </cell>
          <cell r="AB108">
            <v>16154.269999999999</v>
          </cell>
          <cell r="AC108">
            <v>16170.349999999999</v>
          </cell>
          <cell r="AD108">
            <v>16179.089999999998</v>
          </cell>
          <cell r="AE108">
            <v>16166.529999999997</v>
          </cell>
          <cell r="AF108">
            <v>16140.719999999998</v>
          </cell>
          <cell r="AG108">
            <v>16116.139999999998</v>
          </cell>
          <cell r="AH108">
            <v>16101.890000000001</v>
          </cell>
          <cell r="AI108">
            <v>16097.099999999999</v>
          </cell>
          <cell r="AJ108">
            <v>145251.82999999999</v>
          </cell>
        </row>
        <row r="109">
          <cell r="Z109" t="str">
            <v>17412</v>
          </cell>
          <cell r="AA109">
            <v>8406.2999999999993</v>
          </cell>
          <cell r="AB109">
            <v>8447.74</v>
          </cell>
          <cell r="AC109">
            <v>8448.58</v>
          </cell>
          <cell r="AD109">
            <v>8447.7000000000007</v>
          </cell>
          <cell r="AE109">
            <v>8420.14</v>
          </cell>
          <cell r="AF109">
            <v>8402.41</v>
          </cell>
          <cell r="AG109">
            <v>8387.0000000000018</v>
          </cell>
          <cell r="AH109">
            <v>8378.5499999999993</v>
          </cell>
          <cell r="AI109">
            <v>8380.17</v>
          </cell>
          <cell r="AJ109">
            <v>75718.590000000011</v>
          </cell>
        </row>
        <row r="110">
          <cell r="Z110" t="str">
            <v>17414</v>
          </cell>
          <cell r="AA110">
            <v>23275.709999999992</v>
          </cell>
          <cell r="AB110">
            <v>23360.929999999997</v>
          </cell>
          <cell r="AC110">
            <v>23329.619999999992</v>
          </cell>
          <cell r="AD110">
            <v>23318.369999999992</v>
          </cell>
          <cell r="AE110">
            <v>23323.05999999999</v>
          </cell>
          <cell r="AF110">
            <v>23294.509999999991</v>
          </cell>
          <cell r="AG110">
            <v>23262.299999999992</v>
          </cell>
          <cell r="AH110">
            <v>23227.249999999996</v>
          </cell>
          <cell r="AI110">
            <v>23214.039999999994</v>
          </cell>
          <cell r="AJ110">
            <v>209605.78999999992</v>
          </cell>
        </row>
        <row r="111">
          <cell r="Z111" t="str">
            <v>17415</v>
          </cell>
          <cell r="AA111">
            <v>25343.11</v>
          </cell>
          <cell r="AB111">
            <v>25621.479999999996</v>
          </cell>
          <cell r="AC111">
            <v>25585.29</v>
          </cell>
          <cell r="AD111">
            <v>25573.32</v>
          </cell>
          <cell r="AE111">
            <v>25567.95</v>
          </cell>
          <cell r="AF111">
            <v>25637.18</v>
          </cell>
          <cell r="AG111">
            <v>25583.449999999997</v>
          </cell>
          <cell r="AH111">
            <v>25540.680000000004</v>
          </cell>
          <cell r="AI111">
            <v>25495.07</v>
          </cell>
          <cell r="AJ111">
            <v>229947.53000000003</v>
          </cell>
        </row>
        <row r="112">
          <cell r="Z112" t="str">
            <v>17417</v>
          </cell>
          <cell r="AA112">
            <v>18361.23</v>
          </cell>
          <cell r="AB112">
            <v>18478.600000000002</v>
          </cell>
          <cell r="AC112">
            <v>18453.070000000003</v>
          </cell>
          <cell r="AD112">
            <v>18413.670000000006</v>
          </cell>
          <cell r="AE112">
            <v>18353.100000000002</v>
          </cell>
          <cell r="AF112">
            <v>18341.810000000001</v>
          </cell>
          <cell r="AG112">
            <v>18334.180000000004</v>
          </cell>
          <cell r="AH112">
            <v>18304.340000000004</v>
          </cell>
          <cell r="AI112">
            <v>18297.86</v>
          </cell>
          <cell r="AJ112">
            <v>165337.86000000004</v>
          </cell>
        </row>
        <row r="113">
          <cell r="Z113" t="str">
            <v>18100</v>
          </cell>
          <cell r="AA113">
            <v>5061.4000000000024</v>
          </cell>
          <cell r="AB113">
            <v>5113.1200000000017</v>
          </cell>
          <cell r="AC113">
            <v>5065.5199999999986</v>
          </cell>
          <cell r="AD113">
            <v>5050.42</v>
          </cell>
          <cell r="AE113">
            <v>5029.0200000000004</v>
          </cell>
          <cell r="AF113">
            <v>4974.7599999999993</v>
          </cell>
          <cell r="AG113">
            <v>4946.2599999999984</v>
          </cell>
          <cell r="AH113">
            <v>4904.2199999999993</v>
          </cell>
          <cell r="AI113">
            <v>4905.6299999999992</v>
          </cell>
          <cell r="AJ113">
            <v>45050.35</v>
          </cell>
        </row>
        <row r="114">
          <cell r="Z114" t="str">
            <v>18303</v>
          </cell>
          <cell r="AA114">
            <v>3755.7599999999998</v>
          </cell>
          <cell r="AB114">
            <v>3771.17</v>
          </cell>
          <cell r="AC114">
            <v>3779.52</v>
          </cell>
          <cell r="AD114">
            <v>3778.19</v>
          </cell>
          <cell r="AE114">
            <v>3766.7700000000004</v>
          </cell>
          <cell r="AF114">
            <v>3767.74</v>
          </cell>
          <cell r="AG114">
            <v>3757.51</v>
          </cell>
          <cell r="AH114">
            <v>3764.24</v>
          </cell>
          <cell r="AI114">
            <v>3770.03</v>
          </cell>
          <cell r="AJ114">
            <v>33910.93</v>
          </cell>
        </row>
        <row r="115">
          <cell r="Z115" t="str">
            <v>18400</v>
          </cell>
          <cell r="AA115">
            <v>6173.3</v>
          </cell>
          <cell r="AB115">
            <v>6244.11</v>
          </cell>
          <cell r="AC115">
            <v>6242.6100000000006</v>
          </cell>
          <cell r="AD115">
            <v>6226.45</v>
          </cell>
          <cell r="AE115">
            <v>6227.3200000000006</v>
          </cell>
          <cell r="AF115">
            <v>6182.09</v>
          </cell>
          <cell r="AG115">
            <v>6188.59</v>
          </cell>
          <cell r="AH115">
            <v>6184.1299999999992</v>
          </cell>
          <cell r="AI115">
            <v>6193.1699999999992</v>
          </cell>
          <cell r="AJ115">
            <v>55861.77</v>
          </cell>
        </row>
        <row r="116">
          <cell r="Z116" t="str">
            <v>18401</v>
          </cell>
          <cell r="AA116">
            <v>10843.23</v>
          </cell>
          <cell r="AB116">
            <v>10911.4</v>
          </cell>
          <cell r="AC116">
            <v>10919.880000000001</v>
          </cell>
          <cell r="AD116">
            <v>10941.089999999998</v>
          </cell>
          <cell r="AE116">
            <v>10957.970000000001</v>
          </cell>
          <cell r="AF116">
            <v>10959.400000000001</v>
          </cell>
          <cell r="AG116">
            <v>10960.779999999997</v>
          </cell>
          <cell r="AH116">
            <v>10951.42</v>
          </cell>
          <cell r="AI116">
            <v>10898.259999999998</v>
          </cell>
          <cell r="AJ116">
            <v>98343.43</v>
          </cell>
        </row>
        <row r="117">
          <cell r="Z117" t="str">
            <v>18402</v>
          </cell>
          <cell r="AA117">
            <v>9455.93</v>
          </cell>
          <cell r="AB117">
            <v>9458.5600000000013</v>
          </cell>
          <cell r="AC117">
            <v>9427.73</v>
          </cell>
          <cell r="AD117">
            <v>9401.4699999999993</v>
          </cell>
          <cell r="AE117">
            <v>9340.7599999999984</v>
          </cell>
          <cell r="AF117">
            <v>9321.7699999999986</v>
          </cell>
          <cell r="AG117">
            <v>9309.869999999999</v>
          </cell>
          <cell r="AH117">
            <v>9243.7899999999991</v>
          </cell>
          <cell r="AI117">
            <v>9235.39</v>
          </cell>
          <cell r="AJ117">
            <v>84195.26999999999</v>
          </cell>
        </row>
        <row r="118">
          <cell r="Z118" t="str">
            <v>19007</v>
          </cell>
          <cell r="AA118">
            <v>41</v>
          </cell>
          <cell r="AB118">
            <v>41</v>
          </cell>
          <cell r="AC118">
            <v>38.620000000000005</v>
          </cell>
          <cell r="AD118">
            <v>38.620000000000005</v>
          </cell>
          <cell r="AE118">
            <v>40.120000000000005</v>
          </cell>
          <cell r="AF118">
            <v>40.120000000000005</v>
          </cell>
          <cell r="AG118">
            <v>39.120000000000005</v>
          </cell>
          <cell r="AH118">
            <v>36.619999999999997</v>
          </cell>
          <cell r="AI118">
            <v>36.619999999999997</v>
          </cell>
          <cell r="AJ118">
            <v>351.84000000000003</v>
          </cell>
        </row>
        <row r="119">
          <cell r="Z119" t="str">
            <v>19028</v>
          </cell>
          <cell r="AA119">
            <v>75.5</v>
          </cell>
          <cell r="AB119">
            <v>78.3</v>
          </cell>
          <cell r="AC119">
            <v>77.8</v>
          </cell>
          <cell r="AD119">
            <v>78.3</v>
          </cell>
          <cell r="AE119">
            <v>80.3</v>
          </cell>
          <cell r="AF119">
            <v>81.5</v>
          </cell>
          <cell r="AG119">
            <v>81.3</v>
          </cell>
          <cell r="AH119">
            <v>81.8</v>
          </cell>
          <cell r="AI119">
            <v>84.8</v>
          </cell>
          <cell r="AJ119">
            <v>719.59999999999991</v>
          </cell>
        </row>
        <row r="120">
          <cell r="Z120" t="str">
            <v>19400</v>
          </cell>
          <cell r="AA120">
            <v>157.5</v>
          </cell>
          <cell r="AB120">
            <v>154.5</v>
          </cell>
          <cell r="AC120">
            <v>156.5</v>
          </cell>
          <cell r="AD120">
            <v>157.5</v>
          </cell>
          <cell r="AE120">
            <v>157.5</v>
          </cell>
          <cell r="AF120">
            <v>158.96</v>
          </cell>
          <cell r="AG120">
            <v>155.96</v>
          </cell>
          <cell r="AH120">
            <v>153.96</v>
          </cell>
          <cell r="AI120">
            <v>157.96</v>
          </cell>
          <cell r="AJ120">
            <v>1410.3400000000001</v>
          </cell>
        </row>
        <row r="121">
          <cell r="Z121" t="str">
            <v>19401</v>
          </cell>
          <cell r="AA121">
            <v>2859.1699999999996</v>
          </cell>
          <cell r="AB121">
            <v>2878.95</v>
          </cell>
          <cell r="AC121">
            <v>2880.5199999999995</v>
          </cell>
          <cell r="AD121">
            <v>2860.3399999999997</v>
          </cell>
          <cell r="AE121">
            <v>2857.6899999999996</v>
          </cell>
          <cell r="AF121">
            <v>2871.9699999999993</v>
          </cell>
          <cell r="AG121">
            <v>2873.38</v>
          </cell>
          <cell r="AH121">
            <v>2868.2899999999995</v>
          </cell>
          <cell r="AI121">
            <v>2851.2999999999997</v>
          </cell>
          <cell r="AJ121">
            <v>25801.61</v>
          </cell>
        </row>
        <row r="122">
          <cell r="Z122" t="str">
            <v>19403</v>
          </cell>
          <cell r="AA122">
            <v>659.68000000000006</v>
          </cell>
          <cell r="AB122">
            <v>624.32000000000005</v>
          </cell>
          <cell r="AC122">
            <v>624.32000000000005</v>
          </cell>
          <cell r="AD122">
            <v>621.82000000000005</v>
          </cell>
          <cell r="AE122">
            <v>619.98</v>
          </cell>
          <cell r="AF122">
            <v>614.52</v>
          </cell>
          <cell r="AG122">
            <v>614.24</v>
          </cell>
          <cell r="AH122">
            <v>602.90000000000009</v>
          </cell>
          <cell r="AI122">
            <v>592.62000000000012</v>
          </cell>
          <cell r="AJ122">
            <v>5574.4000000000005</v>
          </cell>
        </row>
        <row r="123">
          <cell r="Z123" t="str">
            <v>19404</v>
          </cell>
          <cell r="AA123">
            <v>923.46</v>
          </cell>
          <cell r="AB123">
            <v>931.97</v>
          </cell>
          <cell r="AC123">
            <v>926.74</v>
          </cell>
          <cell r="AD123">
            <v>917.18000000000006</v>
          </cell>
          <cell r="AE123">
            <v>914.68</v>
          </cell>
          <cell r="AF123">
            <v>908.15</v>
          </cell>
          <cell r="AG123">
            <v>905.68</v>
          </cell>
          <cell r="AH123">
            <v>896.84</v>
          </cell>
          <cell r="AI123">
            <v>886.75000000000011</v>
          </cell>
          <cell r="AJ123">
            <v>8211.4500000000007</v>
          </cell>
        </row>
        <row r="124">
          <cell r="Z124" t="str">
            <v>20094</v>
          </cell>
          <cell r="AA124">
            <v>65</v>
          </cell>
          <cell r="AB124">
            <v>62</v>
          </cell>
          <cell r="AC124">
            <v>64</v>
          </cell>
          <cell r="AD124">
            <v>66</v>
          </cell>
          <cell r="AE124">
            <v>66</v>
          </cell>
          <cell r="AF124">
            <v>66</v>
          </cell>
          <cell r="AG124">
            <v>66</v>
          </cell>
          <cell r="AH124">
            <v>68</v>
          </cell>
          <cell r="AI124">
            <v>63</v>
          </cell>
          <cell r="AJ124">
            <v>586</v>
          </cell>
        </row>
        <row r="125">
          <cell r="Z125" t="str">
            <v>20203</v>
          </cell>
          <cell r="AA125">
            <v>79</v>
          </cell>
          <cell r="AB125">
            <v>80</v>
          </cell>
          <cell r="AC125">
            <v>80</v>
          </cell>
          <cell r="AD125">
            <v>80</v>
          </cell>
          <cell r="AE125">
            <v>79</v>
          </cell>
          <cell r="AF125">
            <v>79</v>
          </cell>
          <cell r="AG125">
            <v>80</v>
          </cell>
          <cell r="AH125">
            <v>82</v>
          </cell>
          <cell r="AI125">
            <v>81</v>
          </cell>
          <cell r="AJ125">
            <v>720</v>
          </cell>
        </row>
        <row r="126">
          <cell r="Z126" t="str">
            <v>20215</v>
          </cell>
          <cell r="AA126">
            <v>82</v>
          </cell>
          <cell r="AB126">
            <v>78</v>
          </cell>
          <cell r="AC126">
            <v>78</v>
          </cell>
          <cell r="AD126">
            <v>78</v>
          </cell>
          <cell r="AE126">
            <v>81</v>
          </cell>
          <cell r="AF126">
            <v>81</v>
          </cell>
          <cell r="AG126">
            <v>82</v>
          </cell>
          <cell r="AH126">
            <v>82</v>
          </cell>
          <cell r="AI126">
            <v>82</v>
          </cell>
          <cell r="AJ126">
            <v>724</v>
          </cell>
        </row>
        <row r="127">
          <cell r="Z127" t="str">
            <v>20400</v>
          </cell>
          <cell r="AA127">
            <v>193.91</v>
          </cell>
          <cell r="AB127">
            <v>192.91</v>
          </cell>
          <cell r="AC127">
            <v>195.91</v>
          </cell>
          <cell r="AD127">
            <v>194.68</v>
          </cell>
          <cell r="AE127">
            <v>194.49</v>
          </cell>
          <cell r="AF127">
            <v>199.25</v>
          </cell>
          <cell r="AG127">
            <v>200.14</v>
          </cell>
          <cell r="AH127">
            <v>196.14</v>
          </cell>
          <cell r="AI127">
            <v>195.60999999999999</v>
          </cell>
          <cell r="AJ127">
            <v>1763.0399999999997</v>
          </cell>
        </row>
        <row r="128">
          <cell r="Z128" t="str">
            <v>20401</v>
          </cell>
          <cell r="AA128">
            <v>59.78</v>
          </cell>
          <cell r="AB128">
            <v>60.78</v>
          </cell>
          <cell r="AC128">
            <v>61.78</v>
          </cell>
          <cell r="AD128">
            <v>61.78</v>
          </cell>
          <cell r="AE128">
            <v>61.78</v>
          </cell>
          <cell r="AF128">
            <v>60.78</v>
          </cell>
          <cell r="AG128">
            <v>60.78</v>
          </cell>
          <cell r="AH128">
            <v>60.78</v>
          </cell>
          <cell r="AI128">
            <v>60.78</v>
          </cell>
          <cell r="AJ128">
            <v>549.01999999999987</v>
          </cell>
        </row>
        <row r="129">
          <cell r="Z129" t="str">
            <v>20402</v>
          </cell>
          <cell r="AA129">
            <v>99</v>
          </cell>
          <cell r="AB129">
            <v>108</v>
          </cell>
          <cell r="AC129">
            <v>105</v>
          </cell>
          <cell r="AD129">
            <v>108</v>
          </cell>
          <cell r="AE129">
            <v>105.72</v>
          </cell>
          <cell r="AF129">
            <v>109.58</v>
          </cell>
          <cell r="AG129">
            <v>110.25</v>
          </cell>
          <cell r="AH129">
            <v>111.15</v>
          </cell>
          <cell r="AI129">
            <v>109.3</v>
          </cell>
          <cell r="AJ129">
            <v>966</v>
          </cell>
        </row>
        <row r="130">
          <cell r="Z130" t="str">
            <v>20403</v>
          </cell>
          <cell r="AA130">
            <v>32</v>
          </cell>
          <cell r="AB130">
            <v>34</v>
          </cell>
          <cell r="AC130">
            <v>34</v>
          </cell>
          <cell r="AD130">
            <v>28</v>
          </cell>
          <cell r="AE130">
            <v>28</v>
          </cell>
          <cell r="AF130">
            <v>27</v>
          </cell>
          <cell r="AG130">
            <v>27</v>
          </cell>
          <cell r="AH130">
            <v>27</v>
          </cell>
          <cell r="AI130">
            <v>30</v>
          </cell>
          <cell r="AJ130">
            <v>267</v>
          </cell>
        </row>
        <row r="131">
          <cell r="Z131" t="str">
            <v>20404</v>
          </cell>
          <cell r="AA131">
            <v>959.93999999999994</v>
          </cell>
          <cell r="AB131">
            <v>986.09999999999991</v>
          </cell>
          <cell r="AC131">
            <v>977.69999999999993</v>
          </cell>
          <cell r="AD131">
            <v>979.37999999999988</v>
          </cell>
          <cell r="AE131">
            <v>963.9</v>
          </cell>
          <cell r="AF131">
            <v>966.31</v>
          </cell>
          <cell r="AG131">
            <v>960.92000000000007</v>
          </cell>
          <cell r="AH131">
            <v>947.33</v>
          </cell>
          <cell r="AI131">
            <v>957.43000000000006</v>
          </cell>
          <cell r="AJ131">
            <v>8699.01</v>
          </cell>
        </row>
        <row r="132">
          <cell r="Z132" t="str">
            <v>20405</v>
          </cell>
          <cell r="AA132">
            <v>1137.24</v>
          </cell>
          <cell r="AB132">
            <v>1154.5999999999999</v>
          </cell>
          <cell r="AC132">
            <v>1158.8599999999999</v>
          </cell>
          <cell r="AD132">
            <v>1148.69</v>
          </cell>
          <cell r="AE132">
            <v>1140.69</v>
          </cell>
          <cell r="AF132">
            <v>1148.1300000000001</v>
          </cell>
          <cell r="AG132">
            <v>1157.6799999999998</v>
          </cell>
          <cell r="AH132">
            <v>1159.75</v>
          </cell>
          <cell r="AI132">
            <v>1164.49</v>
          </cell>
          <cell r="AJ132">
            <v>10370.129999999999</v>
          </cell>
        </row>
        <row r="133">
          <cell r="Z133" t="str">
            <v>20406</v>
          </cell>
          <cell r="AA133">
            <v>311</v>
          </cell>
          <cell r="AB133">
            <v>315</v>
          </cell>
          <cell r="AC133">
            <v>310</v>
          </cell>
          <cell r="AD133">
            <v>312</v>
          </cell>
          <cell r="AE133">
            <v>309</v>
          </cell>
          <cell r="AF133">
            <v>304.82</v>
          </cell>
          <cell r="AG133">
            <v>301.82</v>
          </cell>
          <cell r="AH133">
            <v>303.60000000000002</v>
          </cell>
          <cell r="AI133">
            <v>305.60000000000002</v>
          </cell>
          <cell r="AJ133">
            <v>2772.8399999999997</v>
          </cell>
        </row>
        <row r="134">
          <cell r="Z134" t="str">
            <v>21014</v>
          </cell>
          <cell r="AA134">
            <v>722.42</v>
          </cell>
          <cell r="AB134">
            <v>720.42</v>
          </cell>
          <cell r="AC134">
            <v>713.92</v>
          </cell>
          <cell r="AD134">
            <v>715.42</v>
          </cell>
          <cell r="AE134">
            <v>711.42</v>
          </cell>
          <cell r="AF134">
            <v>718.22</v>
          </cell>
          <cell r="AG134">
            <v>711.21999999999991</v>
          </cell>
          <cell r="AH134">
            <v>722.71999999999991</v>
          </cell>
          <cell r="AI134">
            <v>721.62</v>
          </cell>
          <cell r="AJ134">
            <v>6457.38</v>
          </cell>
        </row>
        <row r="135">
          <cell r="Z135" t="str">
            <v>21036</v>
          </cell>
          <cell r="AA135">
            <v>31.5</v>
          </cell>
          <cell r="AB135">
            <v>31.5</v>
          </cell>
          <cell r="AC135">
            <v>31.5</v>
          </cell>
          <cell r="AD135">
            <v>31.5</v>
          </cell>
          <cell r="AE135">
            <v>31.5</v>
          </cell>
          <cell r="AF135">
            <v>30.5</v>
          </cell>
          <cell r="AG135">
            <v>30.5</v>
          </cell>
          <cell r="AH135">
            <v>30.5</v>
          </cell>
          <cell r="AI135">
            <v>32</v>
          </cell>
          <cell r="AJ135">
            <v>281</v>
          </cell>
        </row>
        <row r="136">
          <cell r="Z136" t="str">
            <v>21206</v>
          </cell>
          <cell r="AA136">
            <v>558.82999999999993</v>
          </cell>
          <cell r="AB136">
            <v>556.98</v>
          </cell>
          <cell r="AC136">
            <v>559.65</v>
          </cell>
          <cell r="AD136">
            <v>548.64</v>
          </cell>
          <cell r="AE136">
            <v>549.98</v>
          </cell>
          <cell r="AF136">
            <v>546.24</v>
          </cell>
          <cell r="AG136">
            <v>549.54</v>
          </cell>
          <cell r="AH136">
            <v>543.4</v>
          </cell>
          <cell r="AI136">
            <v>550.93999999999994</v>
          </cell>
          <cell r="AJ136">
            <v>4964.1999999999989</v>
          </cell>
        </row>
        <row r="137">
          <cell r="Z137" t="str">
            <v>21214</v>
          </cell>
          <cell r="AA137">
            <v>280.89</v>
          </cell>
          <cell r="AB137">
            <v>278.87</v>
          </cell>
          <cell r="AC137">
            <v>284.75999999999993</v>
          </cell>
          <cell r="AD137">
            <v>283.80999999999995</v>
          </cell>
          <cell r="AE137">
            <v>284.80999999999995</v>
          </cell>
          <cell r="AF137">
            <v>282</v>
          </cell>
          <cell r="AG137">
            <v>280.96000000000004</v>
          </cell>
          <cell r="AH137">
            <v>270.53000000000003</v>
          </cell>
          <cell r="AI137">
            <v>269.93000000000006</v>
          </cell>
          <cell r="AJ137">
            <v>2516.5600000000004</v>
          </cell>
        </row>
        <row r="138">
          <cell r="Z138" t="str">
            <v>21226</v>
          </cell>
          <cell r="AA138">
            <v>565.16</v>
          </cell>
          <cell r="AB138">
            <v>563.98</v>
          </cell>
          <cell r="AC138">
            <v>560.59</v>
          </cell>
          <cell r="AD138">
            <v>567.59</v>
          </cell>
          <cell r="AE138">
            <v>560.38999999999987</v>
          </cell>
          <cell r="AF138">
            <v>556.23</v>
          </cell>
          <cell r="AG138">
            <v>556.32000000000005</v>
          </cell>
          <cell r="AH138">
            <v>556.32000000000005</v>
          </cell>
          <cell r="AI138">
            <v>547.32000000000005</v>
          </cell>
          <cell r="AJ138">
            <v>5033.8999999999996</v>
          </cell>
        </row>
        <row r="139">
          <cell r="Z139" t="str">
            <v>21232</v>
          </cell>
          <cell r="AA139">
            <v>743.48</v>
          </cell>
          <cell r="AB139">
            <v>754.37000000000012</v>
          </cell>
          <cell r="AC139">
            <v>758.32</v>
          </cell>
          <cell r="AD139">
            <v>740.32</v>
          </cell>
          <cell r="AE139">
            <v>726.68</v>
          </cell>
          <cell r="AF139">
            <v>726.58</v>
          </cell>
          <cell r="AG139">
            <v>725.08</v>
          </cell>
          <cell r="AH139">
            <v>730.58</v>
          </cell>
          <cell r="AI139">
            <v>729.9</v>
          </cell>
          <cell r="AJ139">
            <v>6635.3099999999995</v>
          </cell>
        </row>
        <row r="140">
          <cell r="Z140" t="str">
            <v>21234</v>
          </cell>
          <cell r="AA140">
            <v>75.5</v>
          </cell>
          <cell r="AB140">
            <v>75.5</v>
          </cell>
          <cell r="AC140">
            <v>74.5</v>
          </cell>
          <cell r="AD140">
            <v>74</v>
          </cell>
          <cell r="AE140">
            <v>75</v>
          </cell>
          <cell r="AF140">
            <v>72</v>
          </cell>
          <cell r="AG140">
            <v>73</v>
          </cell>
          <cell r="AH140">
            <v>73.5</v>
          </cell>
          <cell r="AI140">
            <v>73.5</v>
          </cell>
          <cell r="AJ140">
            <v>666.5</v>
          </cell>
        </row>
        <row r="141">
          <cell r="Z141" t="str">
            <v>21237</v>
          </cell>
          <cell r="AA141">
            <v>816.56</v>
          </cell>
          <cell r="AB141">
            <v>813.56</v>
          </cell>
          <cell r="AC141">
            <v>807.1</v>
          </cell>
          <cell r="AD141">
            <v>807</v>
          </cell>
          <cell r="AE141">
            <v>806.71999999999991</v>
          </cell>
          <cell r="AF141">
            <v>803.54</v>
          </cell>
          <cell r="AG141">
            <v>803.05000000000007</v>
          </cell>
          <cell r="AH141">
            <v>796.55000000000007</v>
          </cell>
          <cell r="AI141">
            <v>798.43000000000006</v>
          </cell>
          <cell r="AJ141">
            <v>7252.51</v>
          </cell>
        </row>
        <row r="142">
          <cell r="Z142" t="str">
            <v>21300</v>
          </cell>
          <cell r="AA142">
            <v>752.39999999999986</v>
          </cell>
          <cell r="AB142">
            <v>759.44</v>
          </cell>
          <cell r="AC142">
            <v>764.24000000000012</v>
          </cell>
          <cell r="AD142">
            <v>758.30000000000007</v>
          </cell>
          <cell r="AE142">
            <v>758.1</v>
          </cell>
          <cell r="AF142">
            <v>748.84000000000015</v>
          </cell>
          <cell r="AG142">
            <v>748.03999999999985</v>
          </cell>
          <cell r="AH142">
            <v>748.54</v>
          </cell>
          <cell r="AI142">
            <v>755.14</v>
          </cell>
          <cell r="AJ142">
            <v>6793.04</v>
          </cell>
        </row>
        <row r="143">
          <cell r="Z143" t="str">
            <v>21301</v>
          </cell>
          <cell r="AA143">
            <v>293.65999999999997</v>
          </cell>
          <cell r="AB143">
            <v>299.34000000000003</v>
          </cell>
          <cell r="AC143">
            <v>295.74</v>
          </cell>
          <cell r="AD143">
            <v>289.74</v>
          </cell>
          <cell r="AE143">
            <v>290.65999999999997</v>
          </cell>
          <cell r="AF143">
            <v>297.65999999999997</v>
          </cell>
          <cell r="AG143">
            <v>299.65999999999997</v>
          </cell>
          <cell r="AH143">
            <v>298.65999999999997</v>
          </cell>
          <cell r="AI143">
            <v>298.15999999999997</v>
          </cell>
          <cell r="AJ143">
            <v>2663.2799999999993</v>
          </cell>
        </row>
        <row r="144">
          <cell r="Z144" t="str">
            <v>21302</v>
          </cell>
          <cell r="AA144">
            <v>2544.6000000000004</v>
          </cell>
          <cell r="AB144">
            <v>2555.58</v>
          </cell>
          <cell r="AC144">
            <v>2551.8799999999997</v>
          </cell>
          <cell r="AD144">
            <v>2571.5</v>
          </cell>
          <cell r="AE144">
            <v>2565.3000000000002</v>
          </cell>
          <cell r="AF144">
            <v>2582.0000000000005</v>
          </cell>
          <cell r="AG144">
            <v>2580.4</v>
          </cell>
          <cell r="AH144">
            <v>2587.7199999999998</v>
          </cell>
          <cell r="AI144">
            <v>2601.2199999999998</v>
          </cell>
          <cell r="AJ144">
            <v>23140.200000000004</v>
          </cell>
        </row>
        <row r="145">
          <cell r="Z145" t="str">
            <v>21303</v>
          </cell>
          <cell r="AA145">
            <v>383.24</v>
          </cell>
          <cell r="AB145">
            <v>399.83</v>
          </cell>
          <cell r="AC145">
            <v>402.65</v>
          </cell>
          <cell r="AD145">
            <v>410.40999999999997</v>
          </cell>
          <cell r="AE145">
            <v>416.95</v>
          </cell>
          <cell r="AF145">
            <v>408.74</v>
          </cell>
          <cell r="AG145">
            <v>399.03999999999996</v>
          </cell>
          <cell r="AH145">
            <v>404.78</v>
          </cell>
          <cell r="AI145">
            <v>400.78</v>
          </cell>
          <cell r="AJ145">
            <v>3626.4199999999992</v>
          </cell>
        </row>
        <row r="146">
          <cell r="Z146" t="str">
            <v>21401</v>
          </cell>
          <cell r="AA146">
            <v>3227.59</v>
          </cell>
          <cell r="AB146">
            <v>3283.42</v>
          </cell>
          <cell r="AC146">
            <v>3274.47</v>
          </cell>
          <cell r="AD146">
            <v>3270.6600000000003</v>
          </cell>
          <cell r="AE146">
            <v>3258.91</v>
          </cell>
          <cell r="AF146">
            <v>3266.1499999999996</v>
          </cell>
          <cell r="AG146">
            <v>3275.03</v>
          </cell>
          <cell r="AH146">
            <v>3257.8800000000006</v>
          </cell>
          <cell r="AI146">
            <v>3239.1899999999991</v>
          </cell>
          <cell r="AJ146">
            <v>29353.299999999996</v>
          </cell>
        </row>
        <row r="147">
          <cell r="Z147" t="str">
            <v>22008</v>
          </cell>
          <cell r="AA147">
            <v>73.5</v>
          </cell>
          <cell r="AB147">
            <v>73.5</v>
          </cell>
          <cell r="AC147">
            <v>73.5</v>
          </cell>
          <cell r="AD147">
            <v>75</v>
          </cell>
          <cell r="AE147">
            <v>74.5</v>
          </cell>
          <cell r="AF147">
            <v>75.5</v>
          </cell>
          <cell r="AG147">
            <v>74.5</v>
          </cell>
          <cell r="AH147">
            <v>75</v>
          </cell>
          <cell r="AI147">
            <v>75</v>
          </cell>
          <cell r="AJ147">
            <v>670</v>
          </cell>
        </row>
        <row r="148">
          <cell r="Z148" t="str">
            <v>22009</v>
          </cell>
          <cell r="AA148">
            <v>618.54999999999995</v>
          </cell>
          <cell r="AB148">
            <v>611.13000000000011</v>
          </cell>
          <cell r="AC148">
            <v>609.04</v>
          </cell>
          <cell r="AD148">
            <v>601.07999999999993</v>
          </cell>
          <cell r="AE148">
            <v>597.48</v>
          </cell>
          <cell r="AF148">
            <v>598.95000000000005</v>
          </cell>
          <cell r="AG148">
            <v>603.72</v>
          </cell>
          <cell r="AH148">
            <v>600.79</v>
          </cell>
          <cell r="AI148">
            <v>601.29</v>
          </cell>
          <cell r="AJ148">
            <v>5442.0300000000007</v>
          </cell>
        </row>
        <row r="149">
          <cell r="Z149" t="str">
            <v>22017</v>
          </cell>
          <cell r="AA149">
            <v>74.5</v>
          </cell>
          <cell r="AB149">
            <v>74</v>
          </cell>
          <cell r="AC149">
            <v>73</v>
          </cell>
          <cell r="AD149">
            <v>76</v>
          </cell>
          <cell r="AE149">
            <v>77</v>
          </cell>
          <cell r="AF149">
            <v>76.14</v>
          </cell>
          <cell r="AG149">
            <v>77.81</v>
          </cell>
          <cell r="AH149">
            <v>77.31</v>
          </cell>
          <cell r="AI149">
            <v>78.31</v>
          </cell>
          <cell r="AJ149">
            <v>684.06999999999994</v>
          </cell>
        </row>
        <row r="150">
          <cell r="Z150" t="str">
            <v>22073</v>
          </cell>
          <cell r="AA150">
            <v>90.5</v>
          </cell>
          <cell r="AB150">
            <v>88.5</v>
          </cell>
          <cell r="AC150">
            <v>89</v>
          </cell>
          <cell r="AD150">
            <v>95</v>
          </cell>
          <cell r="AE150">
            <v>94</v>
          </cell>
          <cell r="AF150">
            <v>94</v>
          </cell>
          <cell r="AG150">
            <v>96</v>
          </cell>
          <cell r="AH150">
            <v>97.5</v>
          </cell>
          <cell r="AI150">
            <v>98.5</v>
          </cell>
          <cell r="AJ150">
            <v>843</v>
          </cell>
        </row>
        <row r="151">
          <cell r="Z151" t="str">
            <v>22105</v>
          </cell>
          <cell r="AA151">
            <v>197.23</v>
          </cell>
          <cell r="AB151">
            <v>195.6</v>
          </cell>
          <cell r="AC151">
            <v>197.15</v>
          </cell>
          <cell r="AD151">
            <v>201.15</v>
          </cell>
          <cell r="AE151">
            <v>198.15</v>
          </cell>
          <cell r="AF151">
            <v>199.1</v>
          </cell>
          <cell r="AG151">
            <v>201.33</v>
          </cell>
          <cell r="AH151">
            <v>199.83</v>
          </cell>
          <cell r="AI151">
            <v>196.33</v>
          </cell>
          <cell r="AJ151">
            <v>1785.8699999999997</v>
          </cell>
        </row>
        <row r="152">
          <cell r="Z152" t="str">
            <v>22200</v>
          </cell>
          <cell r="AA152">
            <v>254.44</v>
          </cell>
          <cell r="AB152">
            <v>258.94</v>
          </cell>
          <cell r="AC152">
            <v>259.44</v>
          </cell>
          <cell r="AD152">
            <v>250.44</v>
          </cell>
          <cell r="AE152">
            <v>250.94</v>
          </cell>
          <cell r="AF152">
            <v>248.11</v>
          </cell>
          <cell r="AG152">
            <v>243.11</v>
          </cell>
          <cell r="AH152">
            <v>243.94</v>
          </cell>
          <cell r="AI152">
            <v>244.9</v>
          </cell>
          <cell r="AJ152">
            <v>2254.2600000000002</v>
          </cell>
        </row>
        <row r="153">
          <cell r="Z153" t="str">
            <v>22204</v>
          </cell>
          <cell r="AA153">
            <v>118</v>
          </cell>
          <cell r="AB153">
            <v>121.69</v>
          </cell>
          <cell r="AC153">
            <v>119.69</v>
          </cell>
          <cell r="AD153">
            <v>121.69</v>
          </cell>
          <cell r="AE153">
            <v>120.57</v>
          </cell>
          <cell r="AF153">
            <v>119.57</v>
          </cell>
          <cell r="AG153">
            <v>116.85</v>
          </cell>
          <cell r="AH153">
            <v>116.85</v>
          </cell>
          <cell r="AI153">
            <v>119.03</v>
          </cell>
          <cell r="AJ153">
            <v>1073.94</v>
          </cell>
        </row>
        <row r="154">
          <cell r="Z154" t="str">
            <v>22207</v>
          </cell>
          <cell r="AA154">
            <v>542.95000000000005</v>
          </cell>
          <cell r="AB154">
            <v>542.95000000000005</v>
          </cell>
          <cell r="AC154">
            <v>541.95000000000005</v>
          </cell>
          <cell r="AD154">
            <v>542.45000000000005</v>
          </cell>
          <cell r="AE154">
            <v>540.95000000000005</v>
          </cell>
          <cell r="AF154">
            <v>536.20000000000005</v>
          </cell>
          <cell r="AG154">
            <v>539.03</v>
          </cell>
          <cell r="AH154">
            <v>539.03</v>
          </cell>
          <cell r="AI154">
            <v>535.78</v>
          </cell>
          <cell r="AJ154">
            <v>4861.2899999999991</v>
          </cell>
        </row>
        <row r="155">
          <cell r="Z155" t="str">
            <v>23042</v>
          </cell>
          <cell r="AA155">
            <v>207.5</v>
          </cell>
          <cell r="AB155">
            <v>213.5</v>
          </cell>
          <cell r="AC155">
            <v>214.5</v>
          </cell>
          <cell r="AD155">
            <v>214.5</v>
          </cell>
          <cell r="AE155">
            <v>209</v>
          </cell>
          <cell r="AF155">
            <v>207</v>
          </cell>
          <cell r="AG155">
            <v>206</v>
          </cell>
          <cell r="AH155">
            <v>208.5</v>
          </cell>
          <cell r="AI155">
            <v>206.5</v>
          </cell>
          <cell r="AJ155">
            <v>1887</v>
          </cell>
        </row>
        <row r="156">
          <cell r="Z156" t="str">
            <v>23054</v>
          </cell>
          <cell r="AA156">
            <v>193.5</v>
          </cell>
          <cell r="AB156">
            <v>196.5</v>
          </cell>
          <cell r="AC156">
            <v>200.5</v>
          </cell>
          <cell r="AD156">
            <v>198</v>
          </cell>
          <cell r="AE156">
            <v>201.5</v>
          </cell>
          <cell r="AF156">
            <v>206</v>
          </cell>
          <cell r="AG156">
            <v>206</v>
          </cell>
          <cell r="AH156">
            <v>210.5</v>
          </cell>
          <cell r="AI156">
            <v>209.5</v>
          </cell>
          <cell r="AJ156">
            <v>1822</v>
          </cell>
        </row>
        <row r="157">
          <cell r="Z157" t="str">
            <v>23309</v>
          </cell>
          <cell r="AA157">
            <v>4050.87</v>
          </cell>
          <cell r="AB157">
            <v>4085.09</v>
          </cell>
          <cell r="AC157">
            <v>4075.9400000000005</v>
          </cell>
          <cell r="AD157">
            <v>4047.91</v>
          </cell>
          <cell r="AE157">
            <v>4030.2799999999997</v>
          </cell>
          <cell r="AF157">
            <v>3991.9900000000002</v>
          </cell>
          <cell r="AG157">
            <v>3985.6099999999997</v>
          </cell>
          <cell r="AH157">
            <v>3964.4999999999995</v>
          </cell>
          <cell r="AI157">
            <v>3944.07</v>
          </cell>
          <cell r="AJ157">
            <v>36176.26</v>
          </cell>
        </row>
        <row r="158">
          <cell r="Z158" t="str">
            <v>23311</v>
          </cell>
          <cell r="AA158">
            <v>168.8</v>
          </cell>
          <cell r="AB158">
            <v>179</v>
          </cell>
          <cell r="AC158">
            <v>181.5</v>
          </cell>
          <cell r="AD158">
            <v>182.5</v>
          </cell>
          <cell r="AE158">
            <v>181.5</v>
          </cell>
          <cell r="AF158">
            <v>181.6</v>
          </cell>
          <cell r="AG158">
            <v>181.6</v>
          </cell>
          <cell r="AH158">
            <v>183.7</v>
          </cell>
          <cell r="AI158">
            <v>183.2</v>
          </cell>
          <cell r="AJ158">
            <v>1623.3999999999999</v>
          </cell>
        </row>
        <row r="159">
          <cell r="Z159" t="str">
            <v>23402</v>
          </cell>
          <cell r="AA159">
            <v>699</v>
          </cell>
          <cell r="AB159">
            <v>705.5</v>
          </cell>
          <cell r="AC159">
            <v>690.61000000000013</v>
          </cell>
          <cell r="AD159">
            <v>691.51</v>
          </cell>
          <cell r="AE159">
            <v>688.61000000000013</v>
          </cell>
          <cell r="AF159">
            <v>692.8</v>
          </cell>
          <cell r="AG159">
            <v>695.61000000000013</v>
          </cell>
          <cell r="AH159">
            <v>686.18000000000006</v>
          </cell>
          <cell r="AI159">
            <v>678.09</v>
          </cell>
          <cell r="AJ159">
            <v>6227.91</v>
          </cell>
        </row>
        <row r="160">
          <cell r="Z160" t="str">
            <v>23403</v>
          </cell>
          <cell r="AA160">
            <v>2040.42</v>
          </cell>
          <cell r="AB160">
            <v>2054.6400000000003</v>
          </cell>
          <cell r="AC160">
            <v>2052.8700000000003</v>
          </cell>
          <cell r="AD160">
            <v>2044.65</v>
          </cell>
          <cell r="AE160">
            <v>2046.45</v>
          </cell>
          <cell r="AF160">
            <v>2051.75</v>
          </cell>
          <cell r="AG160">
            <v>2031.4</v>
          </cell>
          <cell r="AH160">
            <v>2017.16</v>
          </cell>
          <cell r="AI160">
            <v>2019.4900000000002</v>
          </cell>
          <cell r="AJ160">
            <v>18358.830000000002</v>
          </cell>
        </row>
        <row r="161">
          <cell r="Z161" t="str">
            <v>23404</v>
          </cell>
          <cell r="AA161">
            <v>319</v>
          </cell>
          <cell r="AB161">
            <v>314</v>
          </cell>
          <cell r="AC161">
            <v>321</v>
          </cell>
          <cell r="AD161">
            <v>319</v>
          </cell>
          <cell r="AE161">
            <v>316</v>
          </cell>
          <cell r="AF161">
            <v>318</v>
          </cell>
          <cell r="AG161">
            <v>315</v>
          </cell>
          <cell r="AH161">
            <v>317</v>
          </cell>
          <cell r="AI161">
            <v>316</v>
          </cell>
          <cell r="AJ161">
            <v>2855</v>
          </cell>
        </row>
        <row r="162">
          <cell r="Z162" t="str">
            <v>24014</v>
          </cell>
          <cell r="AA162">
            <v>143</v>
          </cell>
          <cell r="AB162">
            <v>145</v>
          </cell>
          <cell r="AC162">
            <v>151</v>
          </cell>
          <cell r="AD162">
            <v>143</v>
          </cell>
          <cell r="AE162">
            <v>145</v>
          </cell>
          <cell r="AF162">
            <v>141</v>
          </cell>
          <cell r="AG162">
            <v>140</v>
          </cell>
          <cell r="AH162">
            <v>141</v>
          </cell>
          <cell r="AI162">
            <v>143</v>
          </cell>
          <cell r="AJ162">
            <v>1292</v>
          </cell>
        </row>
        <row r="163">
          <cell r="Z163" t="str">
            <v>24019</v>
          </cell>
          <cell r="AA163">
            <v>2308.3300000000004</v>
          </cell>
          <cell r="AB163">
            <v>2514.83</v>
          </cell>
          <cell r="AC163">
            <v>2464.6200000000003</v>
          </cell>
          <cell r="AD163">
            <v>2470.5000000000005</v>
          </cell>
          <cell r="AE163">
            <v>2470.2000000000003</v>
          </cell>
          <cell r="AF163">
            <v>2562.5100000000011</v>
          </cell>
          <cell r="AG163">
            <v>2583.6800000000007</v>
          </cell>
          <cell r="AH163">
            <v>2544.9400000000005</v>
          </cell>
          <cell r="AI163">
            <v>2490.7200000000007</v>
          </cell>
          <cell r="AJ163">
            <v>22410.33</v>
          </cell>
        </row>
        <row r="164">
          <cell r="Z164" t="str">
            <v>24105</v>
          </cell>
          <cell r="AA164">
            <v>1004.8700000000001</v>
          </cell>
          <cell r="AB164">
            <v>1026.08</v>
          </cell>
          <cell r="AC164">
            <v>1027.9000000000001</v>
          </cell>
          <cell r="AD164">
            <v>1028.1600000000001</v>
          </cell>
          <cell r="AE164">
            <v>1034.6100000000001</v>
          </cell>
          <cell r="AF164">
            <v>1039.1300000000001</v>
          </cell>
          <cell r="AG164">
            <v>1040.8200000000002</v>
          </cell>
          <cell r="AH164">
            <v>1041.2700000000002</v>
          </cell>
          <cell r="AI164">
            <v>1037.2700000000002</v>
          </cell>
          <cell r="AJ164">
            <v>9280.1100000000024</v>
          </cell>
        </row>
        <row r="165">
          <cell r="Z165" t="str">
            <v>24111</v>
          </cell>
          <cell r="AA165">
            <v>914.51</v>
          </cell>
          <cell r="AB165">
            <v>944.28000000000009</v>
          </cell>
          <cell r="AC165">
            <v>934.62</v>
          </cell>
          <cell r="AD165">
            <v>917.77</v>
          </cell>
          <cell r="AE165">
            <v>903.92</v>
          </cell>
          <cell r="AF165">
            <v>917.23</v>
          </cell>
          <cell r="AG165">
            <v>924.23</v>
          </cell>
          <cell r="AH165">
            <v>915.06</v>
          </cell>
          <cell r="AI165">
            <v>910.05</v>
          </cell>
          <cell r="AJ165">
            <v>8281.6699999999983</v>
          </cell>
        </row>
        <row r="166">
          <cell r="Z166" t="str">
            <v>24122</v>
          </cell>
          <cell r="AA166">
            <v>304.47000000000003</v>
          </cell>
          <cell r="AB166">
            <v>301.47000000000003</v>
          </cell>
          <cell r="AC166">
            <v>297.72000000000003</v>
          </cell>
          <cell r="AD166">
            <v>299.72000000000003</v>
          </cell>
          <cell r="AE166">
            <v>301.72000000000003</v>
          </cell>
          <cell r="AF166">
            <v>295.18</v>
          </cell>
          <cell r="AG166">
            <v>297.18</v>
          </cell>
          <cell r="AH166">
            <v>299.18</v>
          </cell>
          <cell r="AI166">
            <v>301.38000000000005</v>
          </cell>
          <cell r="AJ166">
            <v>2698.02</v>
          </cell>
        </row>
        <row r="167">
          <cell r="Z167" t="str">
            <v>24350</v>
          </cell>
          <cell r="AA167">
            <v>535.17999999999995</v>
          </cell>
          <cell r="AB167">
            <v>528.67999999999995</v>
          </cell>
          <cell r="AC167">
            <v>530.63</v>
          </cell>
          <cell r="AD167">
            <v>529.47</v>
          </cell>
          <cell r="AE167">
            <v>534.08000000000004</v>
          </cell>
          <cell r="AF167">
            <v>532.78</v>
          </cell>
          <cell r="AG167">
            <v>531.08000000000004</v>
          </cell>
          <cell r="AH167">
            <v>533.04999999999995</v>
          </cell>
          <cell r="AI167">
            <v>527.92000000000007</v>
          </cell>
          <cell r="AJ167">
            <v>4782.87</v>
          </cell>
        </row>
        <row r="168">
          <cell r="Z168" t="str">
            <v>24404</v>
          </cell>
          <cell r="AA168">
            <v>1090.28</v>
          </cell>
          <cell r="AB168">
            <v>1084.52</v>
          </cell>
          <cell r="AC168">
            <v>1077.42</v>
          </cell>
          <cell r="AD168">
            <v>1056.28</v>
          </cell>
          <cell r="AE168">
            <v>1065.44</v>
          </cell>
          <cell r="AF168">
            <v>1061.69</v>
          </cell>
          <cell r="AG168">
            <v>1052.54</v>
          </cell>
          <cell r="AH168">
            <v>1052.8400000000001</v>
          </cell>
          <cell r="AI168">
            <v>1053.75</v>
          </cell>
          <cell r="AJ168">
            <v>9594.760000000002</v>
          </cell>
        </row>
        <row r="169">
          <cell r="Z169" t="str">
            <v>24410</v>
          </cell>
          <cell r="AA169">
            <v>627.35</v>
          </cell>
          <cell r="AB169">
            <v>625.35</v>
          </cell>
          <cell r="AC169">
            <v>611.35</v>
          </cell>
          <cell r="AD169">
            <v>614.86</v>
          </cell>
          <cell r="AE169">
            <v>608.52</v>
          </cell>
          <cell r="AF169">
            <v>618.52</v>
          </cell>
          <cell r="AG169">
            <v>622.86</v>
          </cell>
          <cell r="AH169">
            <v>619.68999999999994</v>
          </cell>
          <cell r="AI169">
            <v>616.68999999999994</v>
          </cell>
          <cell r="AJ169">
            <v>5565.19</v>
          </cell>
        </row>
        <row r="170">
          <cell r="Z170" t="str">
            <v>25101</v>
          </cell>
          <cell r="AA170">
            <v>857.7</v>
          </cell>
          <cell r="AB170">
            <v>874.78</v>
          </cell>
          <cell r="AC170">
            <v>881.38</v>
          </cell>
          <cell r="AD170">
            <v>874.98</v>
          </cell>
          <cell r="AE170">
            <v>867.28</v>
          </cell>
          <cell r="AF170">
            <v>869.9799999999999</v>
          </cell>
          <cell r="AG170">
            <v>875.4799999999999</v>
          </cell>
          <cell r="AH170">
            <v>873.68</v>
          </cell>
          <cell r="AI170">
            <v>871.07999999999993</v>
          </cell>
          <cell r="AJ170">
            <v>7846.3399999999992</v>
          </cell>
        </row>
        <row r="171">
          <cell r="Z171" t="str">
            <v>25116</v>
          </cell>
          <cell r="AA171">
            <v>775.55000000000007</v>
          </cell>
          <cell r="AB171">
            <v>869.17999999999984</v>
          </cell>
          <cell r="AC171">
            <v>868.39</v>
          </cell>
          <cell r="AD171">
            <v>870.33999999999992</v>
          </cell>
          <cell r="AE171">
            <v>867.53</v>
          </cell>
          <cell r="AF171">
            <v>872.94999999999982</v>
          </cell>
          <cell r="AG171">
            <v>879.25999999999988</v>
          </cell>
          <cell r="AH171">
            <v>882.03999999999985</v>
          </cell>
          <cell r="AI171">
            <v>873.50999999999976</v>
          </cell>
          <cell r="AJ171">
            <v>7758.75</v>
          </cell>
        </row>
        <row r="172">
          <cell r="Z172" t="str">
            <v>25118</v>
          </cell>
          <cell r="AA172">
            <v>494.12</v>
          </cell>
          <cell r="AB172">
            <v>495.2</v>
          </cell>
          <cell r="AC172">
            <v>498.8</v>
          </cell>
          <cell r="AD172">
            <v>492.40000000000003</v>
          </cell>
          <cell r="AE172">
            <v>492.20000000000005</v>
          </cell>
          <cell r="AF172">
            <v>489.59000000000003</v>
          </cell>
          <cell r="AG172">
            <v>484.09000000000003</v>
          </cell>
          <cell r="AH172">
            <v>487.59000000000003</v>
          </cell>
          <cell r="AI172">
            <v>483.7700000000001</v>
          </cell>
          <cell r="AJ172">
            <v>4417.7600000000011</v>
          </cell>
        </row>
        <row r="173">
          <cell r="Z173" t="str">
            <v>25155</v>
          </cell>
          <cell r="AA173">
            <v>289.10000000000002</v>
          </cell>
          <cell r="AB173">
            <v>293.60000000000002</v>
          </cell>
          <cell r="AC173">
            <v>292.60000000000002</v>
          </cell>
          <cell r="AD173">
            <v>293</v>
          </cell>
          <cell r="AE173">
            <v>291.5</v>
          </cell>
          <cell r="AF173">
            <v>292.5</v>
          </cell>
          <cell r="AG173">
            <v>316.34000000000003</v>
          </cell>
          <cell r="AH173">
            <v>337</v>
          </cell>
          <cell r="AI173">
            <v>325.5</v>
          </cell>
          <cell r="AJ173">
            <v>2731.1400000000003</v>
          </cell>
        </row>
        <row r="174">
          <cell r="Z174" t="str">
            <v>25160</v>
          </cell>
          <cell r="AA174">
            <v>303.5</v>
          </cell>
          <cell r="AB174">
            <v>303.5</v>
          </cell>
          <cell r="AC174">
            <v>303</v>
          </cell>
          <cell r="AD174">
            <v>304</v>
          </cell>
          <cell r="AE174">
            <v>304</v>
          </cell>
          <cell r="AF174">
            <v>304</v>
          </cell>
          <cell r="AG174">
            <v>298</v>
          </cell>
          <cell r="AH174">
            <v>299</v>
          </cell>
          <cell r="AI174">
            <v>298</v>
          </cell>
          <cell r="AJ174">
            <v>2717</v>
          </cell>
        </row>
        <row r="175">
          <cell r="Z175" t="str">
            <v>25200</v>
          </cell>
          <cell r="AA175">
            <v>54.5</v>
          </cell>
          <cell r="AB175">
            <v>46.5</v>
          </cell>
          <cell r="AC175">
            <v>46.5</v>
          </cell>
          <cell r="AD175">
            <v>46.5</v>
          </cell>
          <cell r="AE175">
            <v>49.5</v>
          </cell>
          <cell r="AF175">
            <v>49.5</v>
          </cell>
          <cell r="AG175">
            <v>49.5</v>
          </cell>
          <cell r="AH175">
            <v>49.5</v>
          </cell>
          <cell r="AI175">
            <v>48.5</v>
          </cell>
          <cell r="AJ175">
            <v>440.5</v>
          </cell>
        </row>
        <row r="176">
          <cell r="Z176" t="str">
            <v>26056</v>
          </cell>
          <cell r="AA176">
            <v>1126.0800000000002</v>
          </cell>
          <cell r="AB176">
            <v>1135.0600000000002</v>
          </cell>
          <cell r="AC176">
            <v>1125.0200000000002</v>
          </cell>
          <cell r="AD176">
            <v>1126.5100000000002</v>
          </cell>
          <cell r="AE176">
            <v>1137.7100000000003</v>
          </cell>
          <cell r="AF176">
            <v>1124.2400000000002</v>
          </cell>
          <cell r="AG176">
            <v>1113.4700000000003</v>
          </cell>
          <cell r="AH176">
            <v>1104.0600000000002</v>
          </cell>
          <cell r="AI176">
            <v>1107.6600000000003</v>
          </cell>
          <cell r="AJ176">
            <v>10099.810000000001</v>
          </cell>
        </row>
        <row r="177">
          <cell r="Z177" t="str">
            <v>26059</v>
          </cell>
          <cell r="AA177">
            <v>262.68</v>
          </cell>
          <cell r="AB177">
            <v>269.18</v>
          </cell>
          <cell r="AC177">
            <v>267.06</v>
          </cell>
          <cell r="AD177">
            <v>268.72000000000003</v>
          </cell>
          <cell r="AE177">
            <v>267.46000000000004</v>
          </cell>
          <cell r="AF177">
            <v>270.10000000000002</v>
          </cell>
          <cell r="AG177">
            <v>270.14</v>
          </cell>
          <cell r="AH177">
            <v>266.68</v>
          </cell>
          <cell r="AI177">
            <v>268.76</v>
          </cell>
          <cell r="AJ177">
            <v>2410.7799999999997</v>
          </cell>
        </row>
        <row r="178">
          <cell r="Z178" t="str">
            <v>26070</v>
          </cell>
          <cell r="AA178">
            <v>253.27</v>
          </cell>
          <cell r="AB178">
            <v>255.04</v>
          </cell>
          <cell r="AC178">
            <v>252.44</v>
          </cell>
          <cell r="AD178">
            <v>255.44</v>
          </cell>
          <cell r="AE178">
            <v>251.44</v>
          </cell>
          <cell r="AF178">
            <v>248.64</v>
          </cell>
          <cell r="AG178">
            <v>245.30999999999997</v>
          </cell>
          <cell r="AH178">
            <v>242.64999999999998</v>
          </cell>
          <cell r="AI178">
            <v>240.66</v>
          </cell>
          <cell r="AJ178">
            <v>2244.89</v>
          </cell>
        </row>
        <row r="179">
          <cell r="Z179" t="str">
            <v>27001</v>
          </cell>
          <cell r="AA179">
            <v>4442.3199999999988</v>
          </cell>
          <cell r="AB179">
            <v>4426.4199999999992</v>
          </cell>
          <cell r="AC179">
            <v>4456.1499999999987</v>
          </cell>
          <cell r="AD179">
            <v>4437.9399999999996</v>
          </cell>
          <cell r="AE179">
            <v>4402.6299999999992</v>
          </cell>
          <cell r="AF179">
            <v>4352.6699999999983</v>
          </cell>
          <cell r="AG179">
            <v>4343.7699999999986</v>
          </cell>
          <cell r="AH179">
            <v>4326.1199999999972</v>
          </cell>
          <cell r="AI179">
            <v>4282.5999999999976</v>
          </cell>
          <cell r="AJ179">
            <v>39470.619999999981</v>
          </cell>
        </row>
        <row r="180">
          <cell r="Z180" t="str">
            <v>27003</v>
          </cell>
          <cell r="AA180">
            <v>20465.71</v>
          </cell>
          <cell r="AB180">
            <v>20627.170000000002</v>
          </cell>
          <cell r="AC180">
            <v>20631.7</v>
          </cell>
          <cell r="AD180">
            <v>20647.059999999998</v>
          </cell>
          <cell r="AE180">
            <v>20561.739999999998</v>
          </cell>
          <cell r="AF180">
            <v>20506.350000000002</v>
          </cell>
          <cell r="AG180">
            <v>20548.800000000003</v>
          </cell>
          <cell r="AH180">
            <v>20481.73</v>
          </cell>
          <cell r="AI180">
            <v>20493.79</v>
          </cell>
          <cell r="AJ180">
            <v>184964.05000000005</v>
          </cell>
        </row>
        <row r="181">
          <cell r="Z181" t="str">
            <v>27010</v>
          </cell>
          <cell r="AA181">
            <v>27426.46</v>
          </cell>
          <cell r="AB181">
            <v>27814.93</v>
          </cell>
          <cell r="AC181">
            <v>27863.05</v>
          </cell>
          <cell r="AD181">
            <v>27822.939999999995</v>
          </cell>
          <cell r="AE181">
            <v>27678.38</v>
          </cell>
          <cell r="AF181">
            <v>27694.42</v>
          </cell>
          <cell r="AG181">
            <v>27599.05</v>
          </cell>
          <cell r="AH181">
            <v>27417.31</v>
          </cell>
          <cell r="AI181">
            <v>27282.39</v>
          </cell>
          <cell r="AJ181">
            <v>248598.93</v>
          </cell>
        </row>
        <row r="182">
          <cell r="Z182" t="str">
            <v>27019</v>
          </cell>
          <cell r="AA182">
            <v>177</v>
          </cell>
          <cell r="AB182">
            <v>179</v>
          </cell>
          <cell r="AC182">
            <v>179</v>
          </cell>
          <cell r="AD182">
            <v>177</v>
          </cell>
          <cell r="AE182">
            <v>177</v>
          </cell>
          <cell r="AF182">
            <v>175</v>
          </cell>
          <cell r="AG182">
            <v>175</v>
          </cell>
          <cell r="AH182">
            <v>175</v>
          </cell>
          <cell r="AI182">
            <v>179.5</v>
          </cell>
          <cell r="AJ182">
            <v>1593.5</v>
          </cell>
        </row>
        <row r="183">
          <cell r="Z183" t="str">
            <v>27083</v>
          </cell>
          <cell r="AA183">
            <v>5327.0499999999993</v>
          </cell>
          <cell r="AB183">
            <v>5329.76</v>
          </cell>
          <cell r="AC183">
            <v>5320.34</v>
          </cell>
          <cell r="AD183">
            <v>5294.0100000000011</v>
          </cell>
          <cell r="AE183">
            <v>5270.11</v>
          </cell>
          <cell r="AF183">
            <v>5282.33</v>
          </cell>
          <cell r="AG183">
            <v>5265.88</v>
          </cell>
          <cell r="AH183">
            <v>5268.21</v>
          </cell>
          <cell r="AI183">
            <v>5257.99</v>
          </cell>
          <cell r="AJ183">
            <v>47615.679999999993</v>
          </cell>
        </row>
        <row r="184">
          <cell r="Z184" t="str">
            <v>27320</v>
          </cell>
          <cell r="AA184">
            <v>7698.19</v>
          </cell>
          <cell r="AB184">
            <v>7741.9400000000005</v>
          </cell>
          <cell r="AC184">
            <v>7739.4800000000014</v>
          </cell>
          <cell r="AD184">
            <v>7743.5099999999993</v>
          </cell>
          <cell r="AE184">
            <v>7709.43</v>
          </cell>
          <cell r="AF184">
            <v>7668.96</v>
          </cell>
          <cell r="AG184">
            <v>7657.3099999999995</v>
          </cell>
          <cell r="AH184">
            <v>7676.33</v>
          </cell>
          <cell r="AI184">
            <v>7656.85</v>
          </cell>
          <cell r="AJ184">
            <v>69292</v>
          </cell>
        </row>
        <row r="185">
          <cell r="Z185" t="str">
            <v>27343</v>
          </cell>
          <cell r="AA185">
            <v>1334.2900000000002</v>
          </cell>
          <cell r="AB185">
            <v>1334.8300000000002</v>
          </cell>
          <cell r="AC185">
            <v>1342.3300000000002</v>
          </cell>
          <cell r="AD185">
            <v>1340.8300000000002</v>
          </cell>
          <cell r="AE185">
            <v>1344.8300000000002</v>
          </cell>
          <cell r="AF185">
            <v>1349.8300000000002</v>
          </cell>
          <cell r="AG185">
            <v>1348.8300000000002</v>
          </cell>
          <cell r="AH185">
            <v>1351.8300000000002</v>
          </cell>
          <cell r="AI185">
            <v>1353.3300000000002</v>
          </cell>
          <cell r="AJ185">
            <v>12100.93</v>
          </cell>
        </row>
        <row r="186">
          <cell r="Z186" t="str">
            <v>27344</v>
          </cell>
          <cell r="AA186">
            <v>2150</v>
          </cell>
          <cell r="AB186">
            <v>2161.5</v>
          </cell>
          <cell r="AC186">
            <v>2151.6999999999998</v>
          </cell>
          <cell r="AD186">
            <v>2151.1999999999998</v>
          </cell>
          <cell r="AE186">
            <v>2150.4</v>
          </cell>
          <cell r="AF186">
            <v>2154.1000000000004</v>
          </cell>
          <cell r="AG186">
            <v>2153.3000000000002</v>
          </cell>
          <cell r="AH186">
            <v>2165.2999999999997</v>
          </cell>
          <cell r="AI186">
            <v>2184</v>
          </cell>
          <cell r="AJ186">
            <v>19421.5</v>
          </cell>
        </row>
        <row r="187">
          <cell r="Z187" t="str">
            <v>27400</v>
          </cell>
          <cell r="AA187">
            <v>11310.67</v>
          </cell>
          <cell r="AB187">
            <v>11425.639999999998</v>
          </cell>
          <cell r="AC187">
            <v>11288.4</v>
          </cell>
          <cell r="AD187">
            <v>11214.96</v>
          </cell>
          <cell r="AE187">
            <v>10996.599999999999</v>
          </cell>
          <cell r="AF187">
            <v>11010.48</v>
          </cell>
          <cell r="AG187">
            <v>10889.119999999999</v>
          </cell>
          <cell r="AH187">
            <v>10788.590000000002</v>
          </cell>
          <cell r="AI187">
            <v>10692.31</v>
          </cell>
          <cell r="AJ187">
            <v>99616.76999999999</v>
          </cell>
        </row>
        <row r="188">
          <cell r="Z188" t="str">
            <v>27401</v>
          </cell>
          <cell r="AA188">
            <v>8613.119999999999</v>
          </cell>
          <cell r="AB188">
            <v>8662.6</v>
          </cell>
          <cell r="AC188">
            <v>8674.8000000000011</v>
          </cell>
          <cell r="AD188">
            <v>8646.4499999999989</v>
          </cell>
          <cell r="AE188">
            <v>8626.84</v>
          </cell>
          <cell r="AF188">
            <v>8622.91</v>
          </cell>
          <cell r="AG188">
            <v>8579.85</v>
          </cell>
          <cell r="AH188">
            <v>8570.73</v>
          </cell>
          <cell r="AI188">
            <v>8572.119999999999</v>
          </cell>
          <cell r="AJ188">
            <v>77569.42</v>
          </cell>
        </row>
        <row r="189">
          <cell r="Z189" t="str">
            <v>27402</v>
          </cell>
          <cell r="AA189">
            <v>7198.0300000000007</v>
          </cell>
          <cell r="AB189">
            <v>7252.9599999999991</v>
          </cell>
          <cell r="AC189">
            <v>7232.7999999999993</v>
          </cell>
          <cell r="AD189">
            <v>7220.6299999999992</v>
          </cell>
          <cell r="AE189">
            <v>7165.82</v>
          </cell>
          <cell r="AF189">
            <v>7089.27</v>
          </cell>
          <cell r="AG189">
            <v>7031.6</v>
          </cell>
          <cell r="AH189">
            <v>7034.84</v>
          </cell>
          <cell r="AI189">
            <v>7009.88</v>
          </cell>
          <cell r="AJ189">
            <v>64235.829999999994</v>
          </cell>
        </row>
        <row r="190">
          <cell r="Z190" t="str">
            <v>27403</v>
          </cell>
          <cell r="AA190">
            <v>16774.599999999999</v>
          </cell>
          <cell r="AB190">
            <v>16958.13</v>
          </cell>
          <cell r="AC190">
            <v>16903.489999999998</v>
          </cell>
          <cell r="AD190">
            <v>16844.98</v>
          </cell>
          <cell r="AE190">
            <v>16831.98</v>
          </cell>
          <cell r="AF190">
            <v>16930.780000000002</v>
          </cell>
          <cell r="AG190">
            <v>16834.04</v>
          </cell>
          <cell r="AH190">
            <v>16770.740000000002</v>
          </cell>
          <cell r="AI190">
            <v>16691.059999999998</v>
          </cell>
          <cell r="AJ190">
            <v>151539.79999999999</v>
          </cell>
        </row>
        <row r="191">
          <cell r="Z191" t="str">
            <v>27404</v>
          </cell>
          <cell r="AA191">
            <v>1909.53</v>
          </cell>
          <cell r="AB191">
            <v>1912.46</v>
          </cell>
          <cell r="AC191">
            <v>1906.2900000000004</v>
          </cell>
          <cell r="AD191">
            <v>1891.4</v>
          </cell>
          <cell r="AE191">
            <v>1894.2000000000003</v>
          </cell>
          <cell r="AF191">
            <v>1893.54</v>
          </cell>
          <cell r="AG191">
            <v>1891.88</v>
          </cell>
          <cell r="AH191">
            <v>1887.6</v>
          </cell>
          <cell r="AI191">
            <v>1874.7400000000002</v>
          </cell>
          <cell r="AJ191">
            <v>17061.640000000003</v>
          </cell>
        </row>
        <row r="192">
          <cell r="Z192" t="str">
            <v>27416</v>
          </cell>
          <cell r="AA192">
            <v>3831.78</v>
          </cell>
          <cell r="AB192">
            <v>3848.2300000000005</v>
          </cell>
          <cell r="AC192">
            <v>3827.6500000000005</v>
          </cell>
          <cell r="AD192">
            <v>3799.3599999999997</v>
          </cell>
          <cell r="AE192">
            <v>3797.5400000000004</v>
          </cell>
          <cell r="AF192">
            <v>3789.16</v>
          </cell>
          <cell r="AG192">
            <v>3794.29</v>
          </cell>
          <cell r="AH192">
            <v>3773.03</v>
          </cell>
          <cell r="AI192">
            <v>3761.71</v>
          </cell>
          <cell r="AJ192">
            <v>34222.75</v>
          </cell>
        </row>
        <row r="193">
          <cell r="Z193" t="str">
            <v>27417</v>
          </cell>
          <cell r="AA193">
            <v>3224.67</v>
          </cell>
          <cell r="AB193">
            <v>3288.65</v>
          </cell>
          <cell r="AC193">
            <v>3283.6899999999996</v>
          </cell>
          <cell r="AD193">
            <v>3289.1499999999996</v>
          </cell>
          <cell r="AE193">
            <v>3283.7799999999993</v>
          </cell>
          <cell r="AF193">
            <v>3291.9300000000003</v>
          </cell>
          <cell r="AG193">
            <v>3283.99</v>
          </cell>
          <cell r="AH193">
            <v>3263.2699999999995</v>
          </cell>
          <cell r="AI193">
            <v>3237.85</v>
          </cell>
          <cell r="AJ193">
            <v>29446.979999999992</v>
          </cell>
        </row>
        <row r="194">
          <cell r="Z194" t="str">
            <v>28010</v>
          </cell>
          <cell r="AA194">
            <v>18.5</v>
          </cell>
          <cell r="AB194">
            <v>19.5</v>
          </cell>
          <cell r="AC194">
            <v>19.5</v>
          </cell>
          <cell r="AD194">
            <v>19.5</v>
          </cell>
          <cell r="AE194">
            <v>19.5</v>
          </cell>
          <cell r="AF194">
            <v>19.5</v>
          </cell>
          <cell r="AG194">
            <v>19.5</v>
          </cell>
          <cell r="AH194">
            <v>19.5</v>
          </cell>
          <cell r="AI194">
            <v>19.5</v>
          </cell>
          <cell r="AJ194">
            <v>174.5</v>
          </cell>
        </row>
        <row r="195">
          <cell r="Z195" t="str">
            <v>28137</v>
          </cell>
          <cell r="AA195">
            <v>661.36</v>
          </cell>
          <cell r="AB195">
            <v>674.29000000000008</v>
          </cell>
          <cell r="AC195">
            <v>674.38</v>
          </cell>
          <cell r="AD195">
            <v>673.93000000000006</v>
          </cell>
          <cell r="AE195">
            <v>666.03</v>
          </cell>
          <cell r="AF195">
            <v>657.46</v>
          </cell>
          <cell r="AG195">
            <v>663.61000000000013</v>
          </cell>
          <cell r="AH195">
            <v>667.57999999999993</v>
          </cell>
          <cell r="AI195">
            <v>670.83</v>
          </cell>
          <cell r="AJ195">
            <v>6009.4699999999993</v>
          </cell>
        </row>
        <row r="196">
          <cell r="Z196" t="str">
            <v>28144</v>
          </cell>
          <cell r="AA196">
            <v>207.31</v>
          </cell>
          <cell r="AB196">
            <v>214.46</v>
          </cell>
          <cell r="AC196">
            <v>213.96</v>
          </cell>
          <cell r="AD196">
            <v>214.46</v>
          </cell>
          <cell r="AE196">
            <v>213.44</v>
          </cell>
          <cell r="AF196">
            <v>211.6</v>
          </cell>
          <cell r="AG196">
            <v>209.1</v>
          </cell>
          <cell r="AH196">
            <v>208.93000000000004</v>
          </cell>
          <cell r="AI196">
            <v>209.76000000000002</v>
          </cell>
          <cell r="AJ196">
            <v>1903.02</v>
          </cell>
        </row>
        <row r="197">
          <cell r="Z197" t="str">
            <v>28149</v>
          </cell>
          <cell r="AA197">
            <v>805.3599999999999</v>
          </cell>
          <cell r="AB197">
            <v>813.82999999999993</v>
          </cell>
          <cell r="AC197">
            <v>810.4899999999999</v>
          </cell>
          <cell r="AD197">
            <v>813.2399999999999</v>
          </cell>
          <cell r="AE197">
            <v>809.95</v>
          </cell>
          <cell r="AF197">
            <v>822.52</v>
          </cell>
          <cell r="AG197">
            <v>815.27</v>
          </cell>
          <cell r="AH197">
            <v>810.6099999999999</v>
          </cell>
          <cell r="AI197">
            <v>804.41</v>
          </cell>
          <cell r="AJ197">
            <v>7305.6799999999994</v>
          </cell>
        </row>
        <row r="198">
          <cell r="Z198" t="str">
            <v>29011</v>
          </cell>
          <cell r="AA198">
            <v>585.6</v>
          </cell>
          <cell r="AB198">
            <v>592.41000000000008</v>
          </cell>
          <cell r="AC198">
            <v>586.21</v>
          </cell>
          <cell r="AD198">
            <v>575.81000000000006</v>
          </cell>
          <cell r="AE198">
            <v>568.08000000000004</v>
          </cell>
          <cell r="AF198">
            <v>566.34999999999991</v>
          </cell>
          <cell r="AG198">
            <v>562.5</v>
          </cell>
          <cell r="AH198">
            <v>558.1</v>
          </cell>
          <cell r="AI198">
            <v>559.52</v>
          </cell>
          <cell r="AJ198">
            <v>5154.58</v>
          </cell>
        </row>
        <row r="199">
          <cell r="Z199" t="str">
            <v>29100</v>
          </cell>
          <cell r="AA199">
            <v>3717.05</v>
          </cell>
          <cell r="AB199">
            <v>3718.16</v>
          </cell>
          <cell r="AC199">
            <v>3675.7200000000003</v>
          </cell>
          <cell r="AD199">
            <v>3672.0200000000004</v>
          </cell>
          <cell r="AE199">
            <v>3670.58</v>
          </cell>
          <cell r="AF199">
            <v>3668.1499999999996</v>
          </cell>
          <cell r="AG199">
            <v>3648.78</v>
          </cell>
          <cell r="AH199">
            <v>3639.28</v>
          </cell>
          <cell r="AI199">
            <v>3645.75</v>
          </cell>
          <cell r="AJ199">
            <v>33055.49</v>
          </cell>
        </row>
        <row r="200">
          <cell r="Z200" t="str">
            <v>29101</v>
          </cell>
          <cell r="AA200">
            <v>3961.08</v>
          </cell>
          <cell r="AB200">
            <v>3970.1600000000003</v>
          </cell>
          <cell r="AC200">
            <v>3957.9</v>
          </cell>
          <cell r="AD200">
            <v>3940.67</v>
          </cell>
          <cell r="AE200">
            <v>3938.6800000000003</v>
          </cell>
          <cell r="AF200">
            <v>3951.2</v>
          </cell>
          <cell r="AG200">
            <v>3922.65</v>
          </cell>
          <cell r="AH200">
            <v>3919.1</v>
          </cell>
          <cell r="AI200">
            <v>3903.1300000000006</v>
          </cell>
          <cell r="AJ200">
            <v>35464.57</v>
          </cell>
        </row>
        <row r="201">
          <cell r="Z201" t="str">
            <v>29103</v>
          </cell>
          <cell r="AA201">
            <v>2587.9199999999996</v>
          </cell>
          <cell r="AB201">
            <v>2606.5299999999997</v>
          </cell>
          <cell r="AC201">
            <v>2605.17</v>
          </cell>
          <cell r="AD201">
            <v>2607.89</v>
          </cell>
          <cell r="AE201">
            <v>2608.13</v>
          </cell>
          <cell r="AF201">
            <v>2595.1</v>
          </cell>
          <cell r="AG201">
            <v>2595.02</v>
          </cell>
          <cell r="AH201">
            <v>2595.1299999999997</v>
          </cell>
          <cell r="AI201">
            <v>2586.3200000000002</v>
          </cell>
          <cell r="AJ201">
            <v>23387.21</v>
          </cell>
        </row>
        <row r="202">
          <cell r="Z202" t="str">
            <v>29311</v>
          </cell>
          <cell r="AA202">
            <v>607.68000000000006</v>
          </cell>
          <cell r="AB202">
            <v>609.15000000000009</v>
          </cell>
          <cell r="AC202">
            <v>605.19000000000005</v>
          </cell>
          <cell r="AD202">
            <v>599.69000000000005</v>
          </cell>
          <cell r="AE202">
            <v>598.51</v>
          </cell>
          <cell r="AF202">
            <v>585.35</v>
          </cell>
          <cell r="AG202">
            <v>584.52</v>
          </cell>
          <cell r="AH202">
            <v>588.57000000000005</v>
          </cell>
          <cell r="AI202">
            <v>591.09</v>
          </cell>
          <cell r="AJ202">
            <v>5369.75</v>
          </cell>
        </row>
        <row r="203">
          <cell r="Z203" t="str">
            <v>29317</v>
          </cell>
          <cell r="AA203">
            <v>398.6</v>
          </cell>
          <cell r="AB203">
            <v>401.6</v>
          </cell>
          <cell r="AC203">
            <v>390.6</v>
          </cell>
          <cell r="AD203">
            <v>387.1</v>
          </cell>
          <cell r="AE203">
            <v>391.1</v>
          </cell>
          <cell r="AF203">
            <v>392.1</v>
          </cell>
          <cell r="AG203">
            <v>390.1</v>
          </cell>
          <cell r="AH203">
            <v>391.1</v>
          </cell>
          <cell r="AI203">
            <v>397.1</v>
          </cell>
          <cell r="AJ203">
            <v>3539.3999999999996</v>
          </cell>
        </row>
        <row r="204">
          <cell r="Z204" t="str">
            <v>29320</v>
          </cell>
          <cell r="AA204">
            <v>6127.7200000000012</v>
          </cell>
          <cell r="AB204">
            <v>6146.2199999999993</v>
          </cell>
          <cell r="AC204">
            <v>6099.67</v>
          </cell>
          <cell r="AD204">
            <v>6073.670000000001</v>
          </cell>
          <cell r="AE204">
            <v>6048.5899999999992</v>
          </cell>
          <cell r="AF204">
            <v>6018.0000000000009</v>
          </cell>
          <cell r="AG204">
            <v>6049.3</v>
          </cell>
          <cell r="AH204">
            <v>6003.7000000000007</v>
          </cell>
          <cell r="AI204">
            <v>5971.12</v>
          </cell>
          <cell r="AJ204">
            <v>54537.990000000013</v>
          </cell>
        </row>
        <row r="205">
          <cell r="Z205" t="str">
            <v>30002</v>
          </cell>
          <cell r="AA205">
            <v>50</v>
          </cell>
          <cell r="AB205">
            <v>51.5</v>
          </cell>
          <cell r="AC205">
            <v>53.5</v>
          </cell>
          <cell r="AD205">
            <v>55.5</v>
          </cell>
          <cell r="AE205">
            <v>55.5</v>
          </cell>
          <cell r="AF205">
            <v>55.5</v>
          </cell>
          <cell r="AG205">
            <v>54.5</v>
          </cell>
          <cell r="AH205">
            <v>53.5</v>
          </cell>
          <cell r="AI205">
            <v>53.5</v>
          </cell>
          <cell r="AJ205">
            <v>483</v>
          </cell>
        </row>
        <row r="206">
          <cell r="Z206" t="str">
            <v>30029</v>
          </cell>
          <cell r="AA206">
            <v>54</v>
          </cell>
          <cell r="AB206">
            <v>55</v>
          </cell>
          <cell r="AC206">
            <v>52</v>
          </cell>
          <cell r="AD206">
            <v>52</v>
          </cell>
          <cell r="AE206">
            <v>51</v>
          </cell>
          <cell r="AF206">
            <v>53</v>
          </cell>
          <cell r="AG206">
            <v>52</v>
          </cell>
          <cell r="AH206">
            <v>49.5</v>
          </cell>
          <cell r="AI206">
            <v>50</v>
          </cell>
          <cell r="AJ206">
            <v>468.5</v>
          </cell>
        </row>
        <row r="207">
          <cell r="Z207" t="str">
            <v>30031</v>
          </cell>
          <cell r="AA207">
            <v>64</v>
          </cell>
          <cell r="AB207">
            <v>67</v>
          </cell>
          <cell r="AC207">
            <v>55</v>
          </cell>
          <cell r="AD207">
            <v>55</v>
          </cell>
          <cell r="AE207">
            <v>54.5</v>
          </cell>
          <cell r="AF207">
            <v>55.5</v>
          </cell>
          <cell r="AG207">
            <v>56</v>
          </cell>
          <cell r="AH207">
            <v>56</v>
          </cell>
          <cell r="AI207">
            <v>56</v>
          </cell>
          <cell r="AJ207">
            <v>519</v>
          </cell>
        </row>
        <row r="208">
          <cell r="Z208" t="str">
            <v>30303</v>
          </cell>
          <cell r="AA208">
            <v>1287.5800000000002</v>
          </cell>
          <cell r="AB208">
            <v>1292.19</v>
          </cell>
          <cell r="AC208">
            <v>1269.05</v>
          </cell>
          <cell r="AD208">
            <v>1256.05</v>
          </cell>
          <cell r="AE208">
            <v>1239.9199999999998</v>
          </cell>
          <cell r="AF208">
            <v>1236.6199999999999</v>
          </cell>
          <cell r="AG208">
            <v>1214.81</v>
          </cell>
          <cell r="AH208">
            <v>1202.1500000000001</v>
          </cell>
          <cell r="AI208">
            <v>1180.1699999999998</v>
          </cell>
          <cell r="AJ208">
            <v>11178.54</v>
          </cell>
        </row>
        <row r="209">
          <cell r="Z209" t="str">
            <v>31002</v>
          </cell>
          <cell r="AA209">
            <v>17784</v>
          </cell>
          <cell r="AB209">
            <v>17907.89</v>
          </cell>
          <cell r="AC209">
            <v>17883.920000000002</v>
          </cell>
          <cell r="AD209">
            <v>17822.64</v>
          </cell>
          <cell r="AE209">
            <v>17748.349999999999</v>
          </cell>
          <cell r="AF209">
            <v>17766.440000000002</v>
          </cell>
          <cell r="AG209">
            <v>17738.419999999998</v>
          </cell>
          <cell r="AH209">
            <v>17654.53</v>
          </cell>
          <cell r="AI209">
            <v>17609.589999999997</v>
          </cell>
          <cell r="AJ209">
            <v>159915.78</v>
          </cell>
        </row>
        <row r="210">
          <cell r="Z210" t="str">
            <v>31004</v>
          </cell>
          <cell r="AA210">
            <v>7567.26</v>
          </cell>
          <cell r="AB210">
            <v>7567.81</v>
          </cell>
          <cell r="AC210">
            <v>7547.6799999999994</v>
          </cell>
          <cell r="AD210">
            <v>7564.31</v>
          </cell>
          <cell r="AE210">
            <v>7540.9400000000005</v>
          </cell>
          <cell r="AF210">
            <v>7523.1800000000012</v>
          </cell>
          <cell r="AG210">
            <v>7490.73</v>
          </cell>
          <cell r="AH210">
            <v>7474.7400000000016</v>
          </cell>
          <cell r="AI210">
            <v>7453.1900000000014</v>
          </cell>
          <cell r="AJ210">
            <v>67729.840000000011</v>
          </cell>
        </row>
        <row r="211">
          <cell r="Z211" t="str">
            <v>31006</v>
          </cell>
          <cell r="AA211">
            <v>14078.209999999997</v>
          </cell>
          <cell r="AB211">
            <v>14242.429999999998</v>
          </cell>
          <cell r="AC211">
            <v>14265.360000000002</v>
          </cell>
          <cell r="AD211">
            <v>14253.119999999999</v>
          </cell>
          <cell r="AE211">
            <v>14230.969999999998</v>
          </cell>
          <cell r="AF211">
            <v>14165.07</v>
          </cell>
          <cell r="AG211">
            <v>14122.26</v>
          </cell>
          <cell r="AH211">
            <v>14112.02</v>
          </cell>
          <cell r="AI211">
            <v>14089.080000000004</v>
          </cell>
          <cell r="AJ211">
            <v>127558.52</v>
          </cell>
        </row>
        <row r="212">
          <cell r="Z212" t="str">
            <v>31015</v>
          </cell>
          <cell r="AA212">
            <v>19093</v>
          </cell>
          <cell r="AB212">
            <v>19465.050000000003</v>
          </cell>
          <cell r="AC212">
            <v>19443.539999999997</v>
          </cell>
          <cell r="AD212">
            <v>19380.96</v>
          </cell>
          <cell r="AE212">
            <v>19403.009999999998</v>
          </cell>
          <cell r="AF212">
            <v>19321.829999999998</v>
          </cell>
          <cell r="AG212">
            <v>19288.579999999994</v>
          </cell>
          <cell r="AH212">
            <v>19268.64</v>
          </cell>
          <cell r="AI212">
            <v>19220.529999999995</v>
          </cell>
          <cell r="AJ212">
            <v>173885.13999999998</v>
          </cell>
        </row>
        <row r="213">
          <cell r="Z213" t="str">
            <v>31016</v>
          </cell>
          <cell r="AA213">
            <v>4846.37</v>
          </cell>
          <cell r="AB213">
            <v>5148.0300000000007</v>
          </cell>
          <cell r="AC213">
            <v>5159.9199999999992</v>
          </cell>
          <cell r="AD213">
            <v>5155.7099999999991</v>
          </cell>
          <cell r="AE213">
            <v>5152.7699999999995</v>
          </cell>
          <cell r="AF213">
            <v>5131.0399999999991</v>
          </cell>
          <cell r="AG213">
            <v>5119.0899999999992</v>
          </cell>
          <cell r="AH213">
            <v>5114.74</v>
          </cell>
          <cell r="AI213">
            <v>5113.369999999999</v>
          </cell>
          <cell r="AJ213">
            <v>45941.039999999994</v>
          </cell>
        </row>
        <row r="214">
          <cell r="Z214" t="str">
            <v>31025</v>
          </cell>
          <cell r="AA214">
            <v>10705.13</v>
          </cell>
          <cell r="AB214">
            <v>10837.880000000001</v>
          </cell>
          <cell r="AC214">
            <v>10835.939999999999</v>
          </cell>
          <cell r="AD214">
            <v>10766.119999999999</v>
          </cell>
          <cell r="AE214">
            <v>10730.48</v>
          </cell>
          <cell r="AF214">
            <v>10735.029999999999</v>
          </cell>
          <cell r="AG214">
            <v>10719.99</v>
          </cell>
          <cell r="AH214">
            <v>10710.91</v>
          </cell>
          <cell r="AI214">
            <v>10694.970000000001</v>
          </cell>
          <cell r="AJ214">
            <v>96736.450000000012</v>
          </cell>
        </row>
        <row r="215">
          <cell r="Z215" t="str">
            <v>31063</v>
          </cell>
          <cell r="AA215">
            <v>30</v>
          </cell>
          <cell r="AB215">
            <v>31.5</v>
          </cell>
          <cell r="AC215">
            <v>32.5</v>
          </cell>
          <cell r="AD215">
            <v>29</v>
          </cell>
          <cell r="AE215">
            <v>29</v>
          </cell>
          <cell r="AF215">
            <v>28</v>
          </cell>
          <cell r="AG215">
            <v>28</v>
          </cell>
          <cell r="AH215">
            <v>29</v>
          </cell>
          <cell r="AI215">
            <v>28</v>
          </cell>
          <cell r="AJ215">
            <v>265</v>
          </cell>
        </row>
        <row r="216">
          <cell r="Z216" t="str">
            <v>31103</v>
          </cell>
          <cell r="AA216">
            <v>6295.0399999999991</v>
          </cell>
          <cell r="AB216">
            <v>7590.079999999999</v>
          </cell>
          <cell r="AC216">
            <v>7509.7599999999993</v>
          </cell>
          <cell r="AD216">
            <v>7404.9999999999991</v>
          </cell>
          <cell r="AE216">
            <v>7383.3399999999992</v>
          </cell>
          <cell r="AF216">
            <v>7441.2</v>
          </cell>
          <cell r="AG216">
            <v>7374.7999999999984</v>
          </cell>
          <cell r="AH216">
            <v>7285.4199999999992</v>
          </cell>
          <cell r="AI216">
            <v>7247.6</v>
          </cell>
          <cell r="AJ216">
            <v>65532.239999999983</v>
          </cell>
        </row>
        <row r="217">
          <cell r="Z217" t="str">
            <v>31201</v>
          </cell>
          <cell r="AA217">
            <v>9466.8000000000011</v>
          </cell>
          <cell r="AB217">
            <v>9462.4699999999993</v>
          </cell>
          <cell r="AC217">
            <v>9468.1400000000012</v>
          </cell>
          <cell r="AD217">
            <v>9481.86</v>
          </cell>
          <cell r="AE217">
            <v>9465.6299999999992</v>
          </cell>
          <cell r="AF217">
            <v>9457.3300000000017</v>
          </cell>
          <cell r="AG217">
            <v>9447.1500000000015</v>
          </cell>
          <cell r="AH217">
            <v>9437.9399999999987</v>
          </cell>
          <cell r="AI217">
            <v>9447.3000000000011</v>
          </cell>
          <cell r="AJ217">
            <v>85134.62000000001</v>
          </cell>
        </row>
        <row r="218">
          <cell r="Z218" t="str">
            <v>31306</v>
          </cell>
          <cell r="AA218">
            <v>2232.4</v>
          </cell>
          <cell r="AB218">
            <v>2239.11</v>
          </cell>
          <cell r="AC218">
            <v>2231.1999999999998</v>
          </cell>
          <cell r="AD218">
            <v>2239.3000000000002</v>
          </cell>
          <cell r="AE218">
            <v>2224.1</v>
          </cell>
          <cell r="AF218">
            <v>2221.6</v>
          </cell>
          <cell r="AG218">
            <v>2212.2000000000003</v>
          </cell>
          <cell r="AH218">
            <v>2203.9499999999998</v>
          </cell>
          <cell r="AI218">
            <v>2201.5500000000002</v>
          </cell>
          <cell r="AJ218">
            <v>20005.41</v>
          </cell>
        </row>
        <row r="219">
          <cell r="Z219" t="str">
            <v>31311</v>
          </cell>
          <cell r="AA219">
            <v>2177.1699999999996</v>
          </cell>
          <cell r="AB219">
            <v>2198.62</v>
          </cell>
          <cell r="AC219">
            <v>2195.48</v>
          </cell>
          <cell r="AD219">
            <v>1864.66</v>
          </cell>
          <cell r="AE219">
            <v>2190.83</v>
          </cell>
          <cell r="AF219">
            <v>2166.65</v>
          </cell>
          <cell r="AG219">
            <v>2170.4500000000003</v>
          </cell>
          <cell r="AH219">
            <v>2169.6499999999996</v>
          </cell>
          <cell r="AI219">
            <v>2175.5099999999998</v>
          </cell>
          <cell r="AJ219">
            <v>19309.019999999997</v>
          </cell>
        </row>
        <row r="220">
          <cell r="Z220" t="str">
            <v>31330</v>
          </cell>
          <cell r="AA220">
            <v>447.24000000000007</v>
          </cell>
          <cell r="AB220">
            <v>455.2</v>
          </cell>
          <cell r="AC220">
            <v>457</v>
          </cell>
          <cell r="AD220">
            <v>461.3</v>
          </cell>
          <cell r="AE220">
            <v>456.59999999999997</v>
          </cell>
          <cell r="AF220">
            <v>447.5</v>
          </cell>
          <cell r="AG220">
            <v>445.1</v>
          </cell>
          <cell r="AH220">
            <v>442.1</v>
          </cell>
          <cell r="AI220">
            <v>440.8</v>
          </cell>
          <cell r="AJ220">
            <v>4052.84</v>
          </cell>
        </row>
        <row r="221">
          <cell r="Z221" t="str">
            <v>31332</v>
          </cell>
          <cell r="AA221">
            <v>2187.17</v>
          </cell>
          <cell r="AB221">
            <v>2202.27</v>
          </cell>
          <cell r="AC221">
            <v>2189.8599999999997</v>
          </cell>
          <cell r="AD221">
            <v>2182.83</v>
          </cell>
          <cell r="AE221">
            <v>2169.73</v>
          </cell>
          <cell r="AF221">
            <v>2159.33</v>
          </cell>
          <cell r="AG221">
            <v>2147.83</v>
          </cell>
          <cell r="AH221">
            <v>2139.8300000000004</v>
          </cell>
          <cell r="AI221">
            <v>2125.63</v>
          </cell>
          <cell r="AJ221">
            <v>19504.480000000003</v>
          </cell>
        </row>
        <row r="222">
          <cell r="Z222" t="str">
            <v>31401</v>
          </cell>
          <cell r="AA222">
            <v>4704.99</v>
          </cell>
          <cell r="AB222">
            <v>4719.2</v>
          </cell>
          <cell r="AC222">
            <v>4695.869999999999</v>
          </cell>
          <cell r="AD222">
            <v>4661.42</v>
          </cell>
          <cell r="AE222">
            <v>4633.7199999999993</v>
          </cell>
          <cell r="AF222">
            <v>4620.95</v>
          </cell>
          <cell r="AG222">
            <v>4620.2099999999991</v>
          </cell>
          <cell r="AH222">
            <v>4626.3</v>
          </cell>
          <cell r="AI222">
            <v>4612.1899999999996</v>
          </cell>
          <cell r="AJ222">
            <v>41894.85</v>
          </cell>
        </row>
        <row r="223">
          <cell r="Z223" t="str">
            <v>32081</v>
          </cell>
          <cell r="AA223">
            <v>28118.629999999997</v>
          </cell>
          <cell r="AB223">
            <v>28404.449999999997</v>
          </cell>
          <cell r="AC223">
            <v>28288.179999999997</v>
          </cell>
          <cell r="AD223">
            <v>28218.889999999996</v>
          </cell>
          <cell r="AE223">
            <v>28105.55999999999</v>
          </cell>
          <cell r="AF223">
            <v>27998.299999999996</v>
          </cell>
          <cell r="AG223">
            <v>27973.659999999993</v>
          </cell>
          <cell r="AH223">
            <v>27826.189999999988</v>
          </cell>
          <cell r="AI223">
            <v>27835.589999999989</v>
          </cell>
          <cell r="AJ223">
            <v>252769.44999999998</v>
          </cell>
        </row>
        <row r="224">
          <cell r="Z224" t="str">
            <v>32123</v>
          </cell>
          <cell r="AA224">
            <v>73</v>
          </cell>
          <cell r="AB224">
            <v>72</v>
          </cell>
          <cell r="AC224">
            <v>71</v>
          </cell>
          <cell r="AD224">
            <v>71.5</v>
          </cell>
          <cell r="AE224">
            <v>71.5</v>
          </cell>
          <cell r="AF224">
            <v>71.5</v>
          </cell>
          <cell r="AG224">
            <v>73.5</v>
          </cell>
          <cell r="AH224">
            <v>73.5</v>
          </cell>
          <cell r="AI224">
            <v>73.5</v>
          </cell>
          <cell r="AJ224">
            <v>651</v>
          </cell>
        </row>
        <row r="225">
          <cell r="Z225" t="str">
            <v>32312</v>
          </cell>
          <cell r="AA225">
            <v>41.16</v>
          </cell>
          <cell r="AB225">
            <v>42.16</v>
          </cell>
          <cell r="AC225">
            <v>40.659999999999997</v>
          </cell>
          <cell r="AD225">
            <v>39.659999999999997</v>
          </cell>
          <cell r="AE225">
            <v>40.839999999999996</v>
          </cell>
          <cell r="AF225">
            <v>40.839999999999996</v>
          </cell>
          <cell r="AG225">
            <v>39.839999999999996</v>
          </cell>
          <cell r="AH225">
            <v>39.950000000000003</v>
          </cell>
          <cell r="AI225">
            <v>38.769999999999996</v>
          </cell>
          <cell r="AJ225">
            <v>363.87999999999994</v>
          </cell>
        </row>
        <row r="226">
          <cell r="Z226" t="str">
            <v>32325</v>
          </cell>
          <cell r="AA226">
            <v>1514.8200000000002</v>
          </cell>
          <cell r="AB226">
            <v>1520.9</v>
          </cell>
          <cell r="AC226">
            <v>1517.3</v>
          </cell>
          <cell r="AD226">
            <v>1518.26</v>
          </cell>
          <cell r="AE226">
            <v>1520.67</v>
          </cell>
          <cell r="AF226">
            <v>1523.0199999999998</v>
          </cell>
          <cell r="AG226">
            <v>1521.47</v>
          </cell>
          <cell r="AH226">
            <v>1515.4799999999998</v>
          </cell>
          <cell r="AI226">
            <v>1521.7200000000003</v>
          </cell>
          <cell r="AJ226">
            <v>13673.64</v>
          </cell>
        </row>
        <row r="227">
          <cell r="Z227" t="str">
            <v>32326</v>
          </cell>
          <cell r="AA227">
            <v>1869.6000000000001</v>
          </cell>
          <cell r="AB227">
            <v>1878.54</v>
          </cell>
          <cell r="AC227">
            <v>1875.56</v>
          </cell>
          <cell r="AD227">
            <v>1872.73</v>
          </cell>
          <cell r="AE227">
            <v>1862.21</v>
          </cell>
          <cell r="AF227">
            <v>1866.9900000000002</v>
          </cell>
          <cell r="AG227">
            <v>1859.24</v>
          </cell>
          <cell r="AH227">
            <v>1858.2800000000002</v>
          </cell>
          <cell r="AI227">
            <v>1851.0700000000002</v>
          </cell>
          <cell r="AJ227">
            <v>16794.22</v>
          </cell>
        </row>
        <row r="228">
          <cell r="Z228" t="str">
            <v>32354</v>
          </cell>
          <cell r="AA228">
            <v>9053.7000000000007</v>
          </cell>
          <cell r="AB228">
            <v>9075.409999999998</v>
          </cell>
          <cell r="AC228">
            <v>9075.3700000000008</v>
          </cell>
          <cell r="AD228">
            <v>9041.2800000000007</v>
          </cell>
          <cell r="AE228">
            <v>9020.8499999999985</v>
          </cell>
          <cell r="AF228">
            <v>9053.17</v>
          </cell>
          <cell r="AG228">
            <v>9048.33</v>
          </cell>
          <cell r="AH228">
            <v>9046.19</v>
          </cell>
          <cell r="AI228">
            <v>9035.779999999997</v>
          </cell>
          <cell r="AJ228">
            <v>81450.080000000002</v>
          </cell>
        </row>
        <row r="229">
          <cell r="Z229" t="str">
            <v>32356</v>
          </cell>
          <cell r="AA229">
            <v>11872.01</v>
          </cell>
          <cell r="AB229">
            <v>11865.910000000002</v>
          </cell>
          <cell r="AC229">
            <v>11816.630000000001</v>
          </cell>
          <cell r="AD229">
            <v>11784.75</v>
          </cell>
          <cell r="AE229">
            <v>11754.699999999999</v>
          </cell>
          <cell r="AF229">
            <v>11754.12</v>
          </cell>
          <cell r="AG229">
            <v>11741.289999999999</v>
          </cell>
          <cell r="AH229">
            <v>11731.68</v>
          </cell>
          <cell r="AI229">
            <v>11719.29</v>
          </cell>
          <cell r="AJ229">
            <v>106040.38</v>
          </cell>
        </row>
        <row r="230">
          <cell r="Z230" t="str">
            <v>32358</v>
          </cell>
          <cell r="AA230">
            <v>871.36000000000013</v>
          </cell>
          <cell r="AB230">
            <v>875.41</v>
          </cell>
          <cell r="AC230">
            <v>884.54000000000008</v>
          </cell>
          <cell r="AD230">
            <v>885.55000000000007</v>
          </cell>
          <cell r="AE230">
            <v>889.05000000000007</v>
          </cell>
          <cell r="AF230">
            <v>894.94</v>
          </cell>
          <cell r="AG230">
            <v>896.09</v>
          </cell>
          <cell r="AH230">
            <v>895.58</v>
          </cell>
          <cell r="AI230">
            <v>894.88</v>
          </cell>
          <cell r="AJ230">
            <v>7987.4000000000005</v>
          </cell>
        </row>
        <row r="231">
          <cell r="Z231" t="str">
            <v>32360</v>
          </cell>
          <cell r="AA231">
            <v>3768.59</v>
          </cell>
          <cell r="AB231">
            <v>3780.3399999999997</v>
          </cell>
          <cell r="AC231">
            <v>3779.1499999999996</v>
          </cell>
          <cell r="AD231">
            <v>3763.67</v>
          </cell>
          <cell r="AE231">
            <v>3751.32</v>
          </cell>
          <cell r="AF231">
            <v>3721.7700000000004</v>
          </cell>
          <cell r="AG231">
            <v>3709.07</v>
          </cell>
          <cell r="AH231">
            <v>3717.1099999999997</v>
          </cell>
          <cell r="AI231">
            <v>3712.1100000000006</v>
          </cell>
          <cell r="AJ231">
            <v>33703.130000000005</v>
          </cell>
        </row>
        <row r="232">
          <cell r="Z232" t="str">
            <v>32361</v>
          </cell>
          <cell r="AA232">
            <v>4330.7000000000007</v>
          </cell>
          <cell r="AB232">
            <v>4380.8599999999997</v>
          </cell>
          <cell r="AC232">
            <v>4386.79</v>
          </cell>
          <cell r="AD232">
            <v>4429.17</v>
          </cell>
          <cell r="AE232">
            <v>4436.8100000000004</v>
          </cell>
          <cell r="AF232">
            <v>4453.24</v>
          </cell>
          <cell r="AG232">
            <v>4466.2699999999995</v>
          </cell>
          <cell r="AH232">
            <v>4496.26</v>
          </cell>
          <cell r="AI232">
            <v>4460.51</v>
          </cell>
          <cell r="AJ232">
            <v>39840.610000000008</v>
          </cell>
        </row>
        <row r="233">
          <cell r="Z233" t="str">
            <v>32362</v>
          </cell>
          <cell r="AA233">
            <v>417.12</v>
          </cell>
          <cell r="AB233">
            <v>417.62</v>
          </cell>
          <cell r="AC233">
            <v>421.61</v>
          </cell>
          <cell r="AD233">
            <v>417.73</v>
          </cell>
          <cell r="AE233">
            <v>417.18</v>
          </cell>
          <cell r="AF233">
            <v>411.92</v>
          </cell>
          <cell r="AG233">
            <v>417.68</v>
          </cell>
          <cell r="AH233">
            <v>416.8</v>
          </cell>
          <cell r="AI233">
            <v>419.3</v>
          </cell>
          <cell r="AJ233">
            <v>3756.96</v>
          </cell>
        </row>
        <row r="234">
          <cell r="Z234" t="str">
            <v>32363</v>
          </cell>
          <cell r="AA234">
            <v>3631.5</v>
          </cell>
          <cell r="AB234">
            <v>3625.86</v>
          </cell>
          <cell r="AC234">
            <v>3626.5899999999997</v>
          </cell>
          <cell r="AD234">
            <v>3628.9500000000003</v>
          </cell>
          <cell r="AE234">
            <v>3627.55</v>
          </cell>
          <cell r="AF234">
            <v>3610.71</v>
          </cell>
          <cell r="AG234">
            <v>3595.2400000000002</v>
          </cell>
          <cell r="AH234">
            <v>3595.63</v>
          </cell>
          <cell r="AI234">
            <v>3572.36</v>
          </cell>
          <cell r="AJ234">
            <v>32514.390000000003</v>
          </cell>
        </row>
        <row r="235">
          <cell r="Z235" t="str">
            <v>32414</v>
          </cell>
          <cell r="AA235">
            <v>2414.56</v>
          </cell>
          <cell r="AB235">
            <v>2423.9300000000003</v>
          </cell>
          <cell r="AC235">
            <v>2421.35</v>
          </cell>
          <cell r="AD235">
            <v>2402.8799999999997</v>
          </cell>
          <cell r="AE235">
            <v>2396.11</v>
          </cell>
          <cell r="AF235">
            <v>2397.12</v>
          </cell>
          <cell r="AG235">
            <v>2386.6800000000003</v>
          </cell>
          <cell r="AH235">
            <v>2400.88</v>
          </cell>
          <cell r="AI235">
            <v>2394.6200000000003</v>
          </cell>
          <cell r="AJ235">
            <v>21638.13</v>
          </cell>
        </row>
        <row r="236">
          <cell r="Z236" t="str">
            <v>32416</v>
          </cell>
          <cell r="AA236">
            <v>1532.6399999999996</v>
          </cell>
          <cell r="AB236">
            <v>1549.0400000000002</v>
          </cell>
          <cell r="AC236">
            <v>1541.47</v>
          </cell>
          <cell r="AD236">
            <v>1541.77</v>
          </cell>
          <cell r="AE236">
            <v>1540.91</v>
          </cell>
          <cell r="AF236">
            <v>1536.1799999999998</v>
          </cell>
          <cell r="AG236">
            <v>1531.62</v>
          </cell>
          <cell r="AH236">
            <v>1532.1299999999999</v>
          </cell>
          <cell r="AI236">
            <v>1521.19</v>
          </cell>
          <cell r="AJ236">
            <v>13826.95</v>
          </cell>
        </row>
        <row r="237">
          <cell r="Z237" t="str">
            <v>33030</v>
          </cell>
          <cell r="AA237">
            <v>43.5</v>
          </cell>
          <cell r="AB237">
            <v>46.5</v>
          </cell>
          <cell r="AC237">
            <v>46.5</v>
          </cell>
          <cell r="AD237">
            <v>47</v>
          </cell>
          <cell r="AE237">
            <v>46</v>
          </cell>
          <cell r="AF237">
            <v>40</v>
          </cell>
          <cell r="AG237">
            <v>40</v>
          </cell>
          <cell r="AH237">
            <v>42</v>
          </cell>
          <cell r="AI237">
            <v>41</v>
          </cell>
          <cell r="AJ237">
            <v>392.5</v>
          </cell>
        </row>
        <row r="238">
          <cell r="Z238" t="str">
            <v>33036</v>
          </cell>
          <cell r="AA238">
            <v>856.25</v>
          </cell>
          <cell r="AB238">
            <v>873.2</v>
          </cell>
          <cell r="AC238">
            <v>859.15000000000009</v>
          </cell>
          <cell r="AD238">
            <v>860.65000000000009</v>
          </cell>
          <cell r="AE238">
            <v>864.75</v>
          </cell>
          <cell r="AF238">
            <v>860.15000000000009</v>
          </cell>
          <cell r="AG238">
            <v>852.1</v>
          </cell>
          <cell r="AH238">
            <v>838.25000000000011</v>
          </cell>
          <cell r="AI238">
            <v>827.6</v>
          </cell>
          <cell r="AJ238">
            <v>7692.1</v>
          </cell>
        </row>
        <row r="239">
          <cell r="Z239" t="str">
            <v>33049</v>
          </cell>
          <cell r="AA239">
            <v>586</v>
          </cell>
          <cell r="AB239">
            <v>663.64</v>
          </cell>
          <cell r="AC239">
            <v>633.95000000000005</v>
          </cell>
          <cell r="AD239">
            <v>637.59999999999991</v>
          </cell>
          <cell r="AE239">
            <v>655.03</v>
          </cell>
          <cell r="AF239">
            <v>678.87999999999988</v>
          </cell>
          <cell r="AG239">
            <v>652.66</v>
          </cell>
          <cell r="AH239">
            <v>649.1099999999999</v>
          </cell>
          <cell r="AI239">
            <v>628.31000000000006</v>
          </cell>
          <cell r="AJ239">
            <v>5785.1799999999994</v>
          </cell>
        </row>
        <row r="240">
          <cell r="Z240" t="str">
            <v>33070</v>
          </cell>
          <cell r="AA240">
            <v>1078.1800000000003</v>
          </cell>
          <cell r="AB240">
            <v>1230.9900000000002</v>
          </cell>
          <cell r="AC240">
            <v>1268.54</v>
          </cell>
          <cell r="AD240">
            <v>1294.2900000000002</v>
          </cell>
          <cell r="AE240">
            <v>1294.0600000000002</v>
          </cell>
          <cell r="AF240">
            <v>1375.2800000000002</v>
          </cell>
          <cell r="AG240">
            <v>1390.79</v>
          </cell>
          <cell r="AH240">
            <v>1419.68</v>
          </cell>
          <cell r="AI240">
            <v>1412.1299999999999</v>
          </cell>
          <cell r="AJ240">
            <v>11763.94</v>
          </cell>
        </row>
        <row r="241">
          <cell r="Z241" t="str">
            <v>33115</v>
          </cell>
          <cell r="AA241">
            <v>2342.0600000000004</v>
          </cell>
          <cell r="AB241">
            <v>2799.6800000000003</v>
          </cell>
          <cell r="AC241">
            <v>2786.19</v>
          </cell>
          <cell r="AD241">
            <v>2769.65</v>
          </cell>
          <cell r="AE241">
            <v>2764.7100000000005</v>
          </cell>
          <cell r="AF241">
            <v>2795.98</v>
          </cell>
          <cell r="AG241">
            <v>2787.88</v>
          </cell>
          <cell r="AH241">
            <v>2766.7400000000002</v>
          </cell>
          <cell r="AI241">
            <v>2760.8</v>
          </cell>
          <cell r="AJ241">
            <v>24573.690000000002</v>
          </cell>
        </row>
        <row r="242">
          <cell r="Z242" t="str">
            <v>33183</v>
          </cell>
          <cell r="AA242">
            <v>287.79999999999995</v>
          </cell>
          <cell r="AB242">
            <v>296.99999999999994</v>
          </cell>
          <cell r="AC242">
            <v>297.79999999999995</v>
          </cell>
          <cell r="AD242">
            <v>124</v>
          </cell>
          <cell r="AE242">
            <v>293.2</v>
          </cell>
          <cell r="AF242">
            <v>298.10000000000002</v>
          </cell>
          <cell r="AG242">
            <v>299.5</v>
          </cell>
          <cell r="AH242">
            <v>299.5</v>
          </cell>
          <cell r="AI242">
            <v>300.5</v>
          </cell>
          <cell r="AJ242">
            <v>2497.4</v>
          </cell>
        </row>
        <row r="243">
          <cell r="Z243" t="str">
            <v>33202</v>
          </cell>
          <cell r="AA243">
            <v>153</v>
          </cell>
          <cell r="AB243">
            <v>157.5</v>
          </cell>
          <cell r="AC243">
            <v>163.60999999999999</v>
          </cell>
          <cell r="AD243">
            <v>169.40999999999997</v>
          </cell>
          <cell r="AE243">
            <v>168.39</v>
          </cell>
          <cell r="AF243">
            <v>167.39</v>
          </cell>
          <cell r="AG243">
            <v>168.85</v>
          </cell>
          <cell r="AH243">
            <v>171.85</v>
          </cell>
          <cell r="AI243">
            <v>171.85</v>
          </cell>
          <cell r="AJ243">
            <v>1491.8499999999997</v>
          </cell>
        </row>
        <row r="244">
          <cell r="Z244" t="str">
            <v>33205</v>
          </cell>
          <cell r="AA244">
            <v>16.5</v>
          </cell>
          <cell r="AB244">
            <v>13.5</v>
          </cell>
          <cell r="AC244">
            <v>12</v>
          </cell>
          <cell r="AD244">
            <v>15</v>
          </cell>
          <cell r="AE244">
            <v>17</v>
          </cell>
          <cell r="AF244">
            <v>15.5</v>
          </cell>
          <cell r="AG244">
            <v>15.5</v>
          </cell>
          <cell r="AH244">
            <v>14.5</v>
          </cell>
          <cell r="AI244">
            <v>16</v>
          </cell>
          <cell r="AJ244">
            <v>135.5</v>
          </cell>
        </row>
        <row r="245">
          <cell r="Z245" t="str">
            <v>33206</v>
          </cell>
          <cell r="AA245">
            <v>209.35</v>
          </cell>
          <cell r="AB245">
            <v>210</v>
          </cell>
          <cell r="AC245">
            <v>211</v>
          </cell>
          <cell r="AD245">
            <v>201</v>
          </cell>
          <cell r="AE245">
            <v>196</v>
          </cell>
          <cell r="AF245">
            <v>192.88</v>
          </cell>
          <cell r="AG245">
            <v>184.27999999999997</v>
          </cell>
          <cell r="AH245">
            <v>182.85</v>
          </cell>
          <cell r="AI245">
            <v>185.85</v>
          </cell>
          <cell r="AJ245">
            <v>1773.2099999999998</v>
          </cell>
        </row>
        <row r="246">
          <cell r="Z246" t="str">
            <v>33207</v>
          </cell>
          <cell r="AA246">
            <v>431.94000000000005</v>
          </cell>
          <cell r="AB246">
            <v>515.04999999999995</v>
          </cell>
          <cell r="AC246">
            <v>522.15</v>
          </cell>
          <cell r="AD246">
            <v>519.49</v>
          </cell>
          <cell r="AE246">
            <v>517.79</v>
          </cell>
          <cell r="AF246">
            <v>511.21999999999997</v>
          </cell>
          <cell r="AG246">
            <v>508.67</v>
          </cell>
          <cell r="AH246">
            <v>507.82</v>
          </cell>
          <cell r="AI246">
            <v>509.90999999999997</v>
          </cell>
          <cell r="AJ246">
            <v>4544.04</v>
          </cell>
        </row>
        <row r="247">
          <cell r="Z247" t="str">
            <v>33211</v>
          </cell>
          <cell r="AA247">
            <v>281.58999999999997</v>
          </cell>
          <cell r="AB247">
            <v>288.49</v>
          </cell>
          <cell r="AC247">
            <v>284.97000000000003</v>
          </cell>
          <cell r="AD247">
            <v>289.19</v>
          </cell>
          <cell r="AE247">
            <v>285.23</v>
          </cell>
          <cell r="AF247">
            <v>285.02999999999997</v>
          </cell>
          <cell r="AG247">
            <v>294.03999999999996</v>
          </cell>
          <cell r="AH247">
            <v>290.39999999999998</v>
          </cell>
          <cell r="AI247">
            <v>290.42</v>
          </cell>
          <cell r="AJ247">
            <v>2589.36</v>
          </cell>
        </row>
        <row r="248">
          <cell r="Z248" t="str">
            <v>33212</v>
          </cell>
          <cell r="AA248">
            <v>873.28</v>
          </cell>
          <cell r="AB248">
            <v>885.50999999999988</v>
          </cell>
          <cell r="AC248">
            <v>908.7700000000001</v>
          </cell>
          <cell r="AD248">
            <v>908.5200000000001</v>
          </cell>
          <cell r="AE248">
            <v>915.59000000000015</v>
          </cell>
          <cell r="AF248">
            <v>925.91000000000008</v>
          </cell>
          <cell r="AG248">
            <v>923.66</v>
          </cell>
          <cell r="AH248">
            <v>917.10000000000014</v>
          </cell>
          <cell r="AI248">
            <v>912.60000000000014</v>
          </cell>
          <cell r="AJ248">
            <v>8170.9400000000005</v>
          </cell>
        </row>
        <row r="249">
          <cell r="Z249" t="str">
            <v>34002</v>
          </cell>
          <cell r="AA249">
            <v>5157.58</v>
          </cell>
          <cell r="AB249">
            <v>5217.45</v>
          </cell>
          <cell r="AC249">
            <v>5208.78</v>
          </cell>
          <cell r="AD249">
            <v>5216.5900000000011</v>
          </cell>
          <cell r="AE249">
            <v>5181.8900000000003</v>
          </cell>
          <cell r="AF249">
            <v>5170.3</v>
          </cell>
          <cell r="AG249">
            <v>5150.3300000000008</v>
          </cell>
          <cell r="AH249">
            <v>5142.6000000000004</v>
          </cell>
          <cell r="AI249">
            <v>5098.5000000000009</v>
          </cell>
          <cell r="AJ249">
            <v>46544.02</v>
          </cell>
        </row>
        <row r="250">
          <cell r="Z250" t="str">
            <v>34003</v>
          </cell>
          <cell r="AA250">
            <v>13392.239999999998</v>
          </cell>
          <cell r="AB250">
            <v>13487.039999999999</v>
          </cell>
          <cell r="AC250">
            <v>13450.919999999998</v>
          </cell>
          <cell r="AD250">
            <v>13428.519999999999</v>
          </cell>
          <cell r="AE250">
            <v>13417.81</v>
          </cell>
          <cell r="AF250">
            <v>13295.259999999998</v>
          </cell>
          <cell r="AG250">
            <v>13359.32</v>
          </cell>
          <cell r="AH250">
            <v>13286.500000000002</v>
          </cell>
          <cell r="AI250">
            <v>13260.34</v>
          </cell>
          <cell r="AJ250">
            <v>120377.94999999998</v>
          </cell>
        </row>
        <row r="251">
          <cell r="Z251" t="str">
            <v>34033</v>
          </cell>
          <cell r="AA251">
            <v>6382.6800000000012</v>
          </cell>
          <cell r="AB251">
            <v>6415.6899999999987</v>
          </cell>
          <cell r="AC251">
            <v>6392.94</v>
          </cell>
          <cell r="AD251">
            <v>6365.04</v>
          </cell>
          <cell r="AE251">
            <v>6339.6699999999992</v>
          </cell>
          <cell r="AF251">
            <v>6312.8200000000015</v>
          </cell>
          <cell r="AG251">
            <v>6314.18</v>
          </cell>
          <cell r="AH251">
            <v>6295.7999999999993</v>
          </cell>
          <cell r="AI251">
            <v>6247.58</v>
          </cell>
          <cell r="AJ251">
            <v>57066.399999999994</v>
          </cell>
        </row>
        <row r="252">
          <cell r="Z252" t="str">
            <v>34111</v>
          </cell>
          <cell r="AA252">
            <v>8597.66</v>
          </cell>
          <cell r="AB252">
            <v>8662.19</v>
          </cell>
          <cell r="AC252">
            <v>8635.3599999999988</v>
          </cell>
          <cell r="AD252">
            <v>8624.9699999999993</v>
          </cell>
          <cell r="AE252">
            <v>8597.7500000000018</v>
          </cell>
          <cell r="AF252">
            <v>8573.39</v>
          </cell>
          <cell r="AG252">
            <v>8586.8299999999981</v>
          </cell>
          <cell r="AH252">
            <v>8560.51</v>
          </cell>
          <cell r="AI252">
            <v>8542.7800000000007</v>
          </cell>
          <cell r="AJ252">
            <v>77381.439999999988</v>
          </cell>
        </row>
        <row r="253">
          <cell r="Z253" t="str">
            <v>34307</v>
          </cell>
          <cell r="AA253">
            <v>846.91</v>
          </cell>
          <cell r="AB253">
            <v>843.31999999999994</v>
          </cell>
          <cell r="AC253">
            <v>847.31999999999994</v>
          </cell>
          <cell r="AD253">
            <v>834.15000000000009</v>
          </cell>
          <cell r="AE253">
            <v>834.05000000000007</v>
          </cell>
          <cell r="AF253">
            <v>836.10999999999979</v>
          </cell>
          <cell r="AG253">
            <v>840.1</v>
          </cell>
          <cell r="AH253">
            <v>841.95999999999992</v>
          </cell>
          <cell r="AI253">
            <v>841.54</v>
          </cell>
          <cell r="AJ253">
            <v>7565.46</v>
          </cell>
        </row>
        <row r="254">
          <cell r="Z254" t="str">
            <v>34324</v>
          </cell>
          <cell r="AA254">
            <v>608.45000000000005</v>
          </cell>
          <cell r="AB254">
            <v>607.25</v>
          </cell>
          <cell r="AC254">
            <v>608.75</v>
          </cell>
          <cell r="AD254">
            <v>619.25</v>
          </cell>
          <cell r="AE254">
            <v>617.75</v>
          </cell>
          <cell r="AF254">
            <v>618.85</v>
          </cell>
          <cell r="AG254">
            <v>623.35</v>
          </cell>
          <cell r="AH254">
            <v>622.85</v>
          </cell>
          <cell r="AI254">
            <v>626.85</v>
          </cell>
          <cell r="AJ254">
            <v>5553.35</v>
          </cell>
        </row>
        <row r="255">
          <cell r="Z255" t="str">
            <v>34401</v>
          </cell>
          <cell r="AA255">
            <v>1989.6499999999999</v>
          </cell>
          <cell r="AB255">
            <v>2014.22</v>
          </cell>
          <cell r="AC255">
            <v>2011.42</v>
          </cell>
          <cell r="AD255">
            <v>2013.04</v>
          </cell>
          <cell r="AE255">
            <v>2017.3899999999999</v>
          </cell>
          <cell r="AF255">
            <v>2027.98</v>
          </cell>
          <cell r="AG255">
            <v>2005.08</v>
          </cell>
          <cell r="AH255">
            <v>1995.22</v>
          </cell>
          <cell r="AI255">
            <v>1962.58</v>
          </cell>
          <cell r="AJ255">
            <v>18036.579999999998</v>
          </cell>
        </row>
        <row r="256">
          <cell r="Z256" t="str">
            <v>34402</v>
          </cell>
          <cell r="AA256">
            <v>1173.3</v>
          </cell>
          <cell r="AB256">
            <v>1183.96</v>
          </cell>
          <cell r="AC256">
            <v>1173.76</v>
          </cell>
          <cell r="AD256">
            <v>1174.1000000000001</v>
          </cell>
          <cell r="AE256">
            <v>1168.3000000000002</v>
          </cell>
          <cell r="AF256">
            <v>1180.9000000000001</v>
          </cell>
          <cell r="AG256">
            <v>1190.68</v>
          </cell>
          <cell r="AH256">
            <v>1197.0700000000002</v>
          </cell>
          <cell r="AI256">
            <v>1182.3800000000001</v>
          </cell>
          <cell r="AJ256">
            <v>10624.45</v>
          </cell>
        </row>
        <row r="257">
          <cell r="Z257" t="str">
            <v>35200</v>
          </cell>
          <cell r="AA257">
            <v>444.20000000000005</v>
          </cell>
          <cell r="AB257">
            <v>450.50000000000006</v>
          </cell>
          <cell r="AC257">
            <v>449.6</v>
          </cell>
          <cell r="AD257">
            <v>456.00000000000006</v>
          </cell>
          <cell r="AE257">
            <v>456.5</v>
          </cell>
          <cell r="AF257">
            <v>455.9</v>
          </cell>
          <cell r="AG257">
            <v>451.9</v>
          </cell>
          <cell r="AH257">
            <v>451.74999999999994</v>
          </cell>
          <cell r="AI257">
            <v>446.54999999999995</v>
          </cell>
          <cell r="AJ257">
            <v>4062.9000000000005</v>
          </cell>
        </row>
        <row r="258">
          <cell r="Z258" t="str">
            <v>36101</v>
          </cell>
          <cell r="AA258">
            <v>26</v>
          </cell>
          <cell r="AB258">
            <v>26</v>
          </cell>
          <cell r="AC258">
            <v>26</v>
          </cell>
          <cell r="AD258">
            <v>26</v>
          </cell>
          <cell r="AE258">
            <v>26</v>
          </cell>
          <cell r="AF258">
            <v>25</v>
          </cell>
          <cell r="AG258">
            <v>26</v>
          </cell>
          <cell r="AH258">
            <v>26</v>
          </cell>
          <cell r="AI258">
            <v>26</v>
          </cell>
          <cell r="AJ258">
            <v>233</v>
          </cell>
        </row>
        <row r="259">
          <cell r="Z259" t="str">
            <v>36140</v>
          </cell>
          <cell r="AA259">
            <v>5940.3300000000008</v>
          </cell>
          <cell r="AB259">
            <v>6058.55</v>
          </cell>
          <cell r="AC259">
            <v>6024.2099999999991</v>
          </cell>
          <cell r="AD259">
            <v>6021.1</v>
          </cell>
          <cell r="AE259">
            <v>6019.9999999999991</v>
          </cell>
          <cell r="AF259">
            <v>6006.52</v>
          </cell>
          <cell r="AG259">
            <v>6014.9900000000007</v>
          </cell>
          <cell r="AH259">
            <v>5972.74</v>
          </cell>
          <cell r="AI259">
            <v>5940.6999999999989</v>
          </cell>
          <cell r="AJ259">
            <v>53999.14</v>
          </cell>
        </row>
        <row r="260">
          <cell r="Z260" t="str">
            <v>36250</v>
          </cell>
          <cell r="AA260">
            <v>718.18000000000006</v>
          </cell>
          <cell r="AB260">
            <v>719.18000000000006</v>
          </cell>
          <cell r="AC260">
            <v>722.71</v>
          </cell>
          <cell r="AD260">
            <v>713.96</v>
          </cell>
          <cell r="AE260">
            <v>715.46</v>
          </cell>
          <cell r="AF260">
            <v>709.16000000000008</v>
          </cell>
          <cell r="AG260">
            <v>714.40000000000009</v>
          </cell>
          <cell r="AH260">
            <v>718.90000000000009</v>
          </cell>
          <cell r="AI260">
            <v>727.55</v>
          </cell>
          <cell r="AJ260">
            <v>6459.5000000000009</v>
          </cell>
        </row>
        <row r="261">
          <cell r="Z261" t="str">
            <v>36300</v>
          </cell>
          <cell r="AA261">
            <v>266</v>
          </cell>
          <cell r="AB261">
            <v>264.45</v>
          </cell>
          <cell r="AC261">
            <v>266.45</v>
          </cell>
          <cell r="AD261">
            <v>269.45</v>
          </cell>
          <cell r="AE261">
            <v>268.45</v>
          </cell>
          <cell r="AF261">
            <v>262.73</v>
          </cell>
          <cell r="AG261">
            <v>261.73</v>
          </cell>
          <cell r="AH261">
            <v>260.81</v>
          </cell>
          <cell r="AI261">
            <v>261.53999999999996</v>
          </cell>
          <cell r="AJ261">
            <v>2381.61</v>
          </cell>
        </row>
        <row r="262">
          <cell r="Z262" t="str">
            <v>36400</v>
          </cell>
          <cell r="AA262">
            <v>792</v>
          </cell>
          <cell r="AB262">
            <v>808.19999999999993</v>
          </cell>
          <cell r="AC262">
            <v>812</v>
          </cell>
          <cell r="AD262">
            <v>813</v>
          </cell>
          <cell r="AE262">
            <v>814.49999999999989</v>
          </cell>
          <cell r="AF262">
            <v>810.19999999999982</v>
          </cell>
          <cell r="AG262">
            <v>814.99999999999989</v>
          </cell>
          <cell r="AH262">
            <v>802.19999999999982</v>
          </cell>
          <cell r="AI262">
            <v>811.09999999999991</v>
          </cell>
          <cell r="AJ262">
            <v>7278.1999999999989</v>
          </cell>
        </row>
        <row r="263">
          <cell r="Z263" t="str">
            <v>36401</v>
          </cell>
          <cell r="AA263">
            <v>312.13</v>
          </cell>
          <cell r="AB263">
            <v>308.43</v>
          </cell>
          <cell r="AC263">
            <v>307.43</v>
          </cell>
          <cell r="AD263">
            <v>308.43</v>
          </cell>
          <cell r="AE263">
            <v>310.68</v>
          </cell>
          <cell r="AF263">
            <v>314.88000000000005</v>
          </cell>
          <cell r="AG263">
            <v>314.08000000000004</v>
          </cell>
          <cell r="AH263">
            <v>314.93</v>
          </cell>
          <cell r="AI263">
            <v>316.31</v>
          </cell>
          <cell r="AJ263">
            <v>2807.3</v>
          </cell>
        </row>
        <row r="264">
          <cell r="Z264" t="str">
            <v>36402</v>
          </cell>
          <cell r="AA264">
            <v>218.44</v>
          </cell>
          <cell r="AB264">
            <v>218.44</v>
          </cell>
          <cell r="AC264">
            <v>218.44</v>
          </cell>
          <cell r="AD264">
            <v>218.9</v>
          </cell>
          <cell r="AE264">
            <v>220.9</v>
          </cell>
          <cell r="AF264">
            <v>219</v>
          </cell>
          <cell r="AG264">
            <v>216</v>
          </cell>
          <cell r="AH264">
            <v>210.8</v>
          </cell>
          <cell r="AI264">
            <v>206.8</v>
          </cell>
          <cell r="AJ264">
            <v>1947.7199999999998</v>
          </cell>
        </row>
        <row r="265">
          <cell r="Z265" t="str">
            <v>37501</v>
          </cell>
          <cell r="AA265">
            <v>10125.500000000002</v>
          </cell>
          <cell r="AB265">
            <v>10134.449999999999</v>
          </cell>
          <cell r="AC265">
            <v>10122.050000000001</v>
          </cell>
          <cell r="AD265">
            <v>10124.950000000001</v>
          </cell>
          <cell r="AE265">
            <v>10111.43</v>
          </cell>
          <cell r="AF265">
            <v>9981.2199999999993</v>
          </cell>
          <cell r="AG265">
            <v>10048.32</v>
          </cell>
          <cell r="AH265">
            <v>9997.619999999999</v>
          </cell>
          <cell r="AI265">
            <v>9961.9900000000016</v>
          </cell>
          <cell r="AJ265">
            <v>90607.53</v>
          </cell>
        </row>
        <row r="266">
          <cell r="Z266" t="str">
            <v>37502</v>
          </cell>
          <cell r="AA266">
            <v>4880.4799999999996</v>
          </cell>
          <cell r="AB266">
            <v>4953.8</v>
          </cell>
          <cell r="AC266">
            <v>4933.1500000000005</v>
          </cell>
          <cell r="AD266">
            <v>4914.5700000000006</v>
          </cell>
          <cell r="AE266">
            <v>4895.579999999999</v>
          </cell>
          <cell r="AF266">
            <v>4891.8499999999995</v>
          </cell>
          <cell r="AG266">
            <v>4902.93</v>
          </cell>
          <cell r="AH266">
            <v>4877.4000000000005</v>
          </cell>
          <cell r="AI266">
            <v>4839.8500000000013</v>
          </cell>
          <cell r="AJ266">
            <v>44089.61</v>
          </cell>
        </row>
        <row r="267">
          <cell r="Z267" t="str">
            <v>37503</v>
          </cell>
          <cell r="AA267">
            <v>2035.7800000000002</v>
          </cell>
          <cell r="AB267">
            <v>2054.7199999999998</v>
          </cell>
          <cell r="AC267">
            <v>2053.02</v>
          </cell>
          <cell r="AD267">
            <v>2037.26</v>
          </cell>
          <cell r="AE267">
            <v>2034.8999999999999</v>
          </cell>
          <cell r="AF267">
            <v>2024.2600000000002</v>
          </cell>
          <cell r="AG267">
            <v>2020.16</v>
          </cell>
          <cell r="AH267">
            <v>2029.86</v>
          </cell>
          <cell r="AI267">
            <v>2017.96</v>
          </cell>
          <cell r="AJ267">
            <v>18307.920000000002</v>
          </cell>
        </row>
        <row r="268">
          <cell r="Z268" t="str">
            <v>37504</v>
          </cell>
          <cell r="AA268">
            <v>2593.71</v>
          </cell>
          <cell r="AB268">
            <v>2622.35</v>
          </cell>
          <cell r="AC268">
            <v>2621.44</v>
          </cell>
          <cell r="AD268">
            <v>2600.88</v>
          </cell>
          <cell r="AE268">
            <v>2599.1799999999998</v>
          </cell>
          <cell r="AF268">
            <v>2612.86</v>
          </cell>
          <cell r="AG268">
            <v>2616.02</v>
          </cell>
          <cell r="AH268">
            <v>2599.69</v>
          </cell>
          <cell r="AI268">
            <v>2594.0899999999997</v>
          </cell>
          <cell r="AJ268">
            <v>23460.22</v>
          </cell>
        </row>
        <row r="269">
          <cell r="Z269" t="str">
            <v>37505</v>
          </cell>
          <cell r="AA269">
            <v>2135.5299999999997</v>
          </cell>
          <cell r="AB269">
            <v>2200.83</v>
          </cell>
          <cell r="AC269">
            <v>2223.13</v>
          </cell>
          <cell r="AD269">
            <v>1267.07</v>
          </cell>
          <cell r="AE269">
            <v>2205.1000000000004</v>
          </cell>
          <cell r="AF269">
            <v>2213.0300000000002</v>
          </cell>
          <cell r="AG269">
            <v>2222.2599999999998</v>
          </cell>
          <cell r="AH269">
            <v>2221.0199999999995</v>
          </cell>
          <cell r="AI269">
            <v>2209.7100000000005</v>
          </cell>
          <cell r="AJ269">
            <v>18897.68</v>
          </cell>
        </row>
        <row r="270">
          <cell r="Z270" t="str">
            <v>37506</v>
          </cell>
          <cell r="AA270">
            <v>1454.3999999999999</v>
          </cell>
          <cell r="AB270">
            <v>1460.9999999999998</v>
          </cell>
          <cell r="AC270">
            <v>1454.8</v>
          </cell>
          <cell r="AD270">
            <v>1443.53</v>
          </cell>
          <cell r="AE270">
            <v>1438.53</v>
          </cell>
          <cell r="AF270">
            <v>1445.6799999999998</v>
          </cell>
          <cell r="AG270">
            <v>1446.0299999999997</v>
          </cell>
          <cell r="AH270">
            <v>1449.58</v>
          </cell>
          <cell r="AI270">
            <v>1447.08</v>
          </cell>
          <cell r="AJ270">
            <v>13040.629999999997</v>
          </cell>
        </row>
        <row r="271">
          <cell r="Z271" t="str">
            <v>37507</v>
          </cell>
          <cell r="AA271">
            <v>1965.9599999999998</v>
          </cell>
          <cell r="AB271">
            <v>1985.1799999999998</v>
          </cell>
          <cell r="AC271">
            <v>1990.98</v>
          </cell>
          <cell r="AD271">
            <v>1984.9199999999998</v>
          </cell>
          <cell r="AE271">
            <v>1977.31</v>
          </cell>
          <cell r="AF271">
            <v>1987.8400000000001</v>
          </cell>
          <cell r="AG271">
            <v>1968.5000000000002</v>
          </cell>
          <cell r="AH271">
            <v>1965.88</v>
          </cell>
          <cell r="AI271">
            <v>1969.8000000000002</v>
          </cell>
          <cell r="AJ271">
            <v>17796.37</v>
          </cell>
        </row>
        <row r="272">
          <cell r="Z272" t="str">
            <v>38126</v>
          </cell>
          <cell r="AA272">
            <v>90.6</v>
          </cell>
          <cell r="AB272">
            <v>90.6</v>
          </cell>
          <cell r="AC272">
            <v>90.6</v>
          </cell>
          <cell r="AD272">
            <v>88.6</v>
          </cell>
          <cell r="AE272">
            <v>89.5</v>
          </cell>
          <cell r="AF272">
            <v>89.5</v>
          </cell>
          <cell r="AG272">
            <v>90.1</v>
          </cell>
          <cell r="AH272">
            <v>90.1</v>
          </cell>
          <cell r="AI272">
            <v>87.1</v>
          </cell>
          <cell r="AJ272">
            <v>806.7</v>
          </cell>
        </row>
        <row r="273">
          <cell r="Z273" t="str">
            <v>38264</v>
          </cell>
          <cell r="AA273">
            <v>21</v>
          </cell>
          <cell r="AB273">
            <v>19</v>
          </cell>
          <cell r="AC273">
            <v>19</v>
          </cell>
          <cell r="AD273">
            <v>20</v>
          </cell>
          <cell r="AE273">
            <v>21</v>
          </cell>
          <cell r="AF273">
            <v>19</v>
          </cell>
          <cell r="AG273">
            <v>19</v>
          </cell>
          <cell r="AH273">
            <v>20</v>
          </cell>
          <cell r="AI273">
            <v>20</v>
          </cell>
          <cell r="AJ273">
            <v>178</v>
          </cell>
        </row>
        <row r="274">
          <cell r="Z274" t="str">
            <v>38265</v>
          </cell>
          <cell r="AA274">
            <v>202.11</v>
          </cell>
          <cell r="AB274">
            <v>200.3</v>
          </cell>
          <cell r="AC274">
            <v>200.8</v>
          </cell>
          <cell r="AD274">
            <v>199.3</v>
          </cell>
          <cell r="AE274">
            <v>204.3</v>
          </cell>
          <cell r="AF274">
            <v>199.39000000000001</v>
          </cell>
          <cell r="AG274">
            <v>199.3</v>
          </cell>
          <cell r="AH274">
            <v>195.8</v>
          </cell>
          <cell r="AI274">
            <v>196.8</v>
          </cell>
          <cell r="AJ274">
            <v>1798.1</v>
          </cell>
        </row>
        <row r="275">
          <cell r="Z275" t="str">
            <v>38267</v>
          </cell>
          <cell r="AA275">
            <v>2255.46</v>
          </cell>
          <cell r="AB275">
            <v>2270.9599999999996</v>
          </cell>
          <cell r="AC275">
            <v>2277.6600000000003</v>
          </cell>
          <cell r="AD275">
            <v>2267.36</v>
          </cell>
          <cell r="AE275">
            <v>2269.0600000000004</v>
          </cell>
          <cell r="AF275">
            <v>2260.46</v>
          </cell>
          <cell r="AG275">
            <v>2253.7599999999998</v>
          </cell>
          <cell r="AH275">
            <v>2258.7599999999998</v>
          </cell>
          <cell r="AI275">
            <v>2251.83</v>
          </cell>
          <cell r="AJ275">
            <v>20365.309999999998</v>
          </cell>
        </row>
        <row r="276">
          <cell r="Z276" t="str">
            <v>38300</v>
          </cell>
          <cell r="AA276">
            <v>619.80000000000007</v>
          </cell>
          <cell r="AB276">
            <v>618.81999999999994</v>
          </cell>
          <cell r="AC276">
            <v>621.52</v>
          </cell>
          <cell r="AD276">
            <v>622.26</v>
          </cell>
          <cell r="AE276">
            <v>627.6</v>
          </cell>
          <cell r="AF276">
            <v>628.88000000000011</v>
          </cell>
          <cell r="AG276">
            <v>625.02</v>
          </cell>
          <cell r="AH276">
            <v>622.1</v>
          </cell>
          <cell r="AI276">
            <v>625.55000000000007</v>
          </cell>
          <cell r="AJ276">
            <v>5611.55</v>
          </cell>
        </row>
        <row r="277">
          <cell r="Z277" t="str">
            <v>38301</v>
          </cell>
          <cell r="AA277">
            <v>182.7</v>
          </cell>
          <cell r="AB277">
            <v>184.7</v>
          </cell>
          <cell r="AC277">
            <v>184.2</v>
          </cell>
          <cell r="AD277">
            <v>182.2</v>
          </cell>
          <cell r="AE277">
            <v>182.20000000000002</v>
          </cell>
          <cell r="AF277">
            <v>180.20000000000002</v>
          </cell>
          <cell r="AG277">
            <v>180.20000000000002</v>
          </cell>
          <cell r="AH277">
            <v>182.20000000000002</v>
          </cell>
          <cell r="AI277">
            <v>182.20000000000002</v>
          </cell>
          <cell r="AJ277">
            <v>1640.8000000000002</v>
          </cell>
        </row>
        <row r="278">
          <cell r="Z278" t="str">
            <v>38302</v>
          </cell>
          <cell r="AA278">
            <v>83.33</v>
          </cell>
          <cell r="AB278">
            <v>88.33</v>
          </cell>
          <cell r="AC278">
            <v>88.33</v>
          </cell>
          <cell r="AD278">
            <v>88.33</v>
          </cell>
          <cell r="AE278">
            <v>88.33</v>
          </cell>
          <cell r="AF278">
            <v>90.33</v>
          </cell>
          <cell r="AG278">
            <v>86.33</v>
          </cell>
          <cell r="AH278">
            <v>87.83</v>
          </cell>
          <cell r="AI278">
            <v>88.83</v>
          </cell>
          <cell r="AJ278">
            <v>789.97000000000014</v>
          </cell>
        </row>
        <row r="279">
          <cell r="Z279" t="str">
            <v>38304</v>
          </cell>
          <cell r="AA279">
            <v>30</v>
          </cell>
          <cell r="AB279">
            <v>30</v>
          </cell>
          <cell r="AC279">
            <v>30</v>
          </cell>
          <cell r="AD279">
            <v>30</v>
          </cell>
          <cell r="AE279">
            <v>30</v>
          </cell>
          <cell r="AF279">
            <v>31</v>
          </cell>
          <cell r="AG279">
            <v>31</v>
          </cell>
          <cell r="AH279">
            <v>31</v>
          </cell>
          <cell r="AI279">
            <v>31</v>
          </cell>
          <cell r="AJ279">
            <v>274</v>
          </cell>
        </row>
        <row r="280">
          <cell r="Z280" t="str">
            <v>38306</v>
          </cell>
          <cell r="AA280">
            <v>170.86</v>
          </cell>
          <cell r="AB280">
            <v>169.11</v>
          </cell>
          <cell r="AC280">
            <v>166.65</v>
          </cell>
          <cell r="AD280">
            <v>168.65</v>
          </cell>
          <cell r="AE280">
            <v>168.65</v>
          </cell>
          <cell r="AF280">
            <v>168.62</v>
          </cell>
          <cell r="AG280">
            <v>169.62</v>
          </cell>
          <cell r="AH280">
            <v>171.12</v>
          </cell>
          <cell r="AI280">
            <v>171.12</v>
          </cell>
          <cell r="AJ280">
            <v>1524.3999999999996</v>
          </cell>
        </row>
        <row r="281">
          <cell r="Z281" t="str">
            <v>38308</v>
          </cell>
          <cell r="AA281">
            <v>67.5</v>
          </cell>
          <cell r="AB281">
            <v>71.5</v>
          </cell>
          <cell r="AC281">
            <v>76</v>
          </cell>
          <cell r="AD281">
            <v>75</v>
          </cell>
          <cell r="AE281">
            <v>73.5</v>
          </cell>
          <cell r="AF281">
            <v>73.5</v>
          </cell>
          <cell r="AG281">
            <v>73.5</v>
          </cell>
          <cell r="AH281">
            <v>73.5</v>
          </cell>
          <cell r="AI281">
            <v>72.5</v>
          </cell>
          <cell r="AJ281">
            <v>656.5</v>
          </cell>
        </row>
        <row r="282">
          <cell r="Z282" t="str">
            <v>38320</v>
          </cell>
          <cell r="AA282">
            <v>216.4</v>
          </cell>
          <cell r="AB282">
            <v>216.4</v>
          </cell>
          <cell r="AC282">
            <v>214.4</v>
          </cell>
          <cell r="AD282">
            <v>213.4</v>
          </cell>
          <cell r="AE282">
            <v>211</v>
          </cell>
          <cell r="AF282">
            <v>210.29999999999998</v>
          </cell>
          <cell r="AG282">
            <v>208.79999999999998</v>
          </cell>
          <cell r="AH282">
            <v>208.29999999999998</v>
          </cell>
          <cell r="AI282">
            <v>207.71999999999997</v>
          </cell>
          <cell r="AJ282">
            <v>1906.7199999999998</v>
          </cell>
        </row>
        <row r="283">
          <cell r="Z283" t="str">
            <v>38322</v>
          </cell>
          <cell r="AA283">
            <v>155</v>
          </cell>
          <cell r="AB283">
            <v>170.82999999999998</v>
          </cell>
          <cell r="AC283">
            <v>169.32999999999998</v>
          </cell>
          <cell r="AD283">
            <v>168.92999999999998</v>
          </cell>
          <cell r="AE283">
            <v>168.44</v>
          </cell>
          <cell r="AF283">
            <v>165.25</v>
          </cell>
          <cell r="AG283">
            <v>166.85</v>
          </cell>
          <cell r="AH283">
            <v>170.55</v>
          </cell>
          <cell r="AI283">
            <v>173.55</v>
          </cell>
          <cell r="AJ283">
            <v>1508.7299999999998</v>
          </cell>
        </row>
        <row r="284">
          <cell r="Z284" t="str">
            <v>38324</v>
          </cell>
          <cell r="AA284">
            <v>104.09</v>
          </cell>
          <cell r="AB284">
            <v>104.99000000000001</v>
          </cell>
          <cell r="AC284">
            <v>104.99000000000001</v>
          </cell>
          <cell r="AD284">
            <v>104.99000000000001</v>
          </cell>
          <cell r="AE284">
            <v>104.99000000000001</v>
          </cell>
          <cell r="AF284">
            <v>101.89</v>
          </cell>
          <cell r="AG284">
            <v>104.71</v>
          </cell>
          <cell r="AH284">
            <v>105.61</v>
          </cell>
          <cell r="AI284">
            <v>105.61</v>
          </cell>
          <cell r="AJ284">
            <v>941.87000000000012</v>
          </cell>
        </row>
        <row r="285">
          <cell r="Z285" t="str">
            <v>39002</v>
          </cell>
          <cell r="AA285">
            <v>581</v>
          </cell>
          <cell r="AB285">
            <v>586.70000000000005</v>
          </cell>
          <cell r="AC285">
            <v>591.70000000000005</v>
          </cell>
          <cell r="AD285">
            <v>598.70000000000005</v>
          </cell>
          <cell r="AE285">
            <v>588.4</v>
          </cell>
          <cell r="AF285">
            <v>584.4</v>
          </cell>
          <cell r="AG285">
            <v>585.4</v>
          </cell>
          <cell r="AH285">
            <v>574.4</v>
          </cell>
          <cell r="AI285">
            <v>582.4</v>
          </cell>
          <cell r="AJ285">
            <v>5273.0999999999995</v>
          </cell>
        </row>
        <row r="286">
          <cell r="Z286" t="str">
            <v>39003</v>
          </cell>
          <cell r="AA286">
            <v>1384.0500000000002</v>
          </cell>
          <cell r="AB286">
            <v>1378.63</v>
          </cell>
          <cell r="AC286">
            <v>1372.0400000000002</v>
          </cell>
          <cell r="AD286">
            <v>1371.0400000000002</v>
          </cell>
          <cell r="AE286">
            <v>1375.24</v>
          </cell>
          <cell r="AF286">
            <v>1361.23</v>
          </cell>
          <cell r="AG286">
            <v>1363.46</v>
          </cell>
          <cell r="AH286">
            <v>1365.6599999999999</v>
          </cell>
          <cell r="AI286">
            <v>1375.51</v>
          </cell>
          <cell r="AJ286">
            <v>12346.859999999999</v>
          </cell>
        </row>
        <row r="287">
          <cell r="Z287" t="str">
            <v>39007</v>
          </cell>
          <cell r="AA287">
            <v>14917.630000000003</v>
          </cell>
          <cell r="AB287">
            <v>15082.510000000002</v>
          </cell>
          <cell r="AC287">
            <v>14998.930000000004</v>
          </cell>
          <cell r="AD287">
            <v>14835.689999999999</v>
          </cell>
          <cell r="AE287">
            <v>14763.51</v>
          </cell>
          <cell r="AF287">
            <v>14743.180000000006</v>
          </cell>
          <cell r="AG287">
            <v>14646.680000000002</v>
          </cell>
          <cell r="AH287">
            <v>14669.200000000004</v>
          </cell>
          <cell r="AI287">
            <v>14660.569999999996</v>
          </cell>
          <cell r="AJ287">
            <v>133317.90000000002</v>
          </cell>
        </row>
        <row r="288">
          <cell r="Z288" t="str">
            <v>39090</v>
          </cell>
          <cell r="AA288">
            <v>2742.6000000000004</v>
          </cell>
          <cell r="AB288">
            <v>2754.0299999999997</v>
          </cell>
          <cell r="AC288">
            <v>2730.6</v>
          </cell>
          <cell r="AD288">
            <v>2716.7</v>
          </cell>
          <cell r="AE288">
            <v>2708</v>
          </cell>
          <cell r="AF288">
            <v>2716</v>
          </cell>
          <cell r="AG288">
            <v>2714.9</v>
          </cell>
          <cell r="AH288">
            <v>2699.98</v>
          </cell>
          <cell r="AI288">
            <v>2694.9599999999996</v>
          </cell>
          <cell r="AJ288">
            <v>24477.77</v>
          </cell>
        </row>
        <row r="289">
          <cell r="Z289" t="str">
            <v>39119</v>
          </cell>
          <cell r="AA289">
            <v>3271.22</v>
          </cell>
          <cell r="AB289">
            <v>3283.1400000000003</v>
          </cell>
          <cell r="AC289">
            <v>3280.24</v>
          </cell>
          <cell r="AD289">
            <v>3269.7799999999997</v>
          </cell>
          <cell r="AE289">
            <v>3253.45</v>
          </cell>
          <cell r="AF289">
            <v>3279.62</v>
          </cell>
          <cell r="AG289">
            <v>3269.34</v>
          </cell>
          <cell r="AH289">
            <v>3247.3</v>
          </cell>
          <cell r="AI289">
            <v>3228.8700000000003</v>
          </cell>
          <cell r="AJ289">
            <v>29382.959999999999</v>
          </cell>
        </row>
        <row r="290">
          <cell r="Z290" t="str">
            <v>39120</v>
          </cell>
          <cell r="AA290">
            <v>925.82</v>
          </cell>
          <cell r="AB290">
            <v>924.2600000000001</v>
          </cell>
          <cell r="AC290">
            <v>924.2600000000001</v>
          </cell>
          <cell r="AD290">
            <v>919.57</v>
          </cell>
          <cell r="AE290">
            <v>914.57</v>
          </cell>
          <cell r="AF290">
            <v>912.82</v>
          </cell>
          <cell r="AG290">
            <v>918.82</v>
          </cell>
          <cell r="AH290">
            <v>929.47000000000014</v>
          </cell>
          <cell r="AI290">
            <v>933.29000000000008</v>
          </cell>
          <cell r="AJ290">
            <v>8302.880000000001</v>
          </cell>
        </row>
        <row r="291">
          <cell r="Z291" t="str">
            <v>39200</v>
          </cell>
          <cell r="AA291">
            <v>3487.84</v>
          </cell>
          <cell r="AB291">
            <v>3516.8599999999997</v>
          </cell>
          <cell r="AC291">
            <v>3513.1399999999994</v>
          </cell>
          <cell r="AD291">
            <v>3472.94</v>
          </cell>
          <cell r="AE291">
            <v>3460.58</v>
          </cell>
          <cell r="AF291">
            <v>3429.3399999999997</v>
          </cell>
          <cell r="AG291">
            <v>3430.7799999999997</v>
          </cell>
          <cell r="AH291">
            <v>3411.8499999999995</v>
          </cell>
          <cell r="AI291">
            <v>3400.38</v>
          </cell>
          <cell r="AJ291">
            <v>31123.71</v>
          </cell>
        </row>
        <row r="292">
          <cell r="Z292" t="str">
            <v>39201</v>
          </cell>
          <cell r="AA292">
            <v>6100.88</v>
          </cell>
          <cell r="AB292">
            <v>6116.8099999999995</v>
          </cell>
          <cell r="AC292">
            <v>6138.78</v>
          </cell>
          <cell r="AD292">
            <v>6139.48</v>
          </cell>
          <cell r="AE292">
            <v>6132.4600000000009</v>
          </cell>
          <cell r="AF292">
            <v>6144.8099999999995</v>
          </cell>
          <cell r="AG292">
            <v>6104.31</v>
          </cell>
          <cell r="AH292">
            <v>6115.75</v>
          </cell>
          <cell r="AI292">
            <v>6114.5599999999995</v>
          </cell>
          <cell r="AJ292">
            <v>55107.839999999989</v>
          </cell>
        </row>
        <row r="293">
          <cell r="Z293" t="str">
            <v>39202</v>
          </cell>
          <cell r="AA293">
            <v>3500.9300000000003</v>
          </cell>
          <cell r="AB293">
            <v>3561.42</v>
          </cell>
          <cell r="AC293">
            <v>3592.36</v>
          </cell>
          <cell r="AD293">
            <v>3539.1000000000004</v>
          </cell>
          <cell r="AE293">
            <v>3556.5800000000004</v>
          </cell>
          <cell r="AF293">
            <v>3549.4</v>
          </cell>
          <cell r="AG293">
            <v>3540.78</v>
          </cell>
          <cell r="AH293">
            <v>3529.16</v>
          </cell>
          <cell r="AI293">
            <v>3520.84</v>
          </cell>
          <cell r="AJ293">
            <v>31890.570000000003</v>
          </cell>
        </row>
        <row r="294">
          <cell r="Z294" t="str">
            <v>39203</v>
          </cell>
          <cell r="AA294">
            <v>1160.56</v>
          </cell>
          <cell r="AB294">
            <v>1160.54</v>
          </cell>
          <cell r="AC294">
            <v>1151.3499999999999</v>
          </cell>
          <cell r="AD294">
            <v>1158.5900000000001</v>
          </cell>
          <cell r="AE294">
            <v>1151.94</v>
          </cell>
          <cell r="AF294">
            <v>1169.3699999999999</v>
          </cell>
          <cell r="AG294">
            <v>1170.99</v>
          </cell>
          <cell r="AH294">
            <v>1166.76</v>
          </cell>
          <cell r="AI294">
            <v>1167.56</v>
          </cell>
          <cell r="AJ294">
            <v>10457.659999999998</v>
          </cell>
        </row>
        <row r="295">
          <cell r="Z295" t="str">
            <v>39204</v>
          </cell>
          <cell r="AA295">
            <v>1477.37</v>
          </cell>
          <cell r="AB295">
            <v>1502.35</v>
          </cell>
          <cell r="AC295">
            <v>1513.6999999999998</v>
          </cell>
          <cell r="AD295">
            <v>1512.84</v>
          </cell>
          <cell r="AE295">
            <v>1515.4499999999998</v>
          </cell>
          <cell r="AF295">
            <v>1505.51</v>
          </cell>
          <cell r="AG295">
            <v>1494.51</v>
          </cell>
          <cell r="AH295">
            <v>1488.62</v>
          </cell>
          <cell r="AI295">
            <v>1493.94</v>
          </cell>
          <cell r="AJ295">
            <v>13504.289999999999</v>
          </cell>
        </row>
        <row r="296">
          <cell r="Z296" t="str">
            <v>39205</v>
          </cell>
          <cell r="AA296">
            <v>1271.92</v>
          </cell>
          <cell r="AB296">
            <v>1287.75</v>
          </cell>
          <cell r="AC296">
            <v>1296.52</v>
          </cell>
          <cell r="AD296">
            <v>1309.54</v>
          </cell>
          <cell r="AE296">
            <v>1312.54</v>
          </cell>
          <cell r="AF296">
            <v>1310.5700000000002</v>
          </cell>
          <cell r="AG296">
            <v>1308.5</v>
          </cell>
          <cell r="AH296">
            <v>1305.8800000000001</v>
          </cell>
          <cell r="AI296">
            <v>1297.58</v>
          </cell>
          <cell r="AJ296">
            <v>11700.800000000001</v>
          </cell>
        </row>
        <row r="297">
          <cell r="Z297" t="str">
            <v>39207</v>
          </cell>
          <cell r="AA297">
            <v>3237.42</v>
          </cell>
          <cell r="AB297">
            <v>3347.13</v>
          </cell>
          <cell r="AC297">
            <v>3334.5299999999997</v>
          </cell>
          <cell r="AD297">
            <v>3324.79</v>
          </cell>
          <cell r="AE297">
            <v>3304.74</v>
          </cell>
          <cell r="AF297">
            <v>3312.81</v>
          </cell>
          <cell r="AG297">
            <v>3280.49</v>
          </cell>
          <cell r="AH297">
            <v>3279.26</v>
          </cell>
          <cell r="AI297">
            <v>3263.02</v>
          </cell>
          <cell r="AJ297">
            <v>29684.190000000006</v>
          </cell>
        </row>
        <row r="298">
          <cell r="Z298" t="str">
            <v>39208</v>
          </cell>
          <cell r="AA298">
            <v>4711.8100000000004</v>
          </cell>
          <cell r="AB298">
            <v>4726.3999999999996</v>
          </cell>
          <cell r="AC298">
            <v>4699.88</v>
          </cell>
          <cell r="AD298">
            <v>4689.7299999999996</v>
          </cell>
          <cell r="AE298">
            <v>4689.58</v>
          </cell>
          <cell r="AF298">
            <v>4674.8</v>
          </cell>
          <cell r="AG298">
            <v>4660.08</v>
          </cell>
          <cell r="AH298">
            <v>4667.2900000000009</v>
          </cell>
          <cell r="AI298">
            <v>4664.03</v>
          </cell>
          <cell r="AJ298">
            <v>42183.6</v>
          </cell>
        </row>
        <row r="299">
          <cell r="Z299" t="str">
            <v>39209</v>
          </cell>
          <cell r="AA299">
            <v>963.06</v>
          </cell>
          <cell r="AB299">
            <v>1002.48</v>
          </cell>
          <cell r="AC299">
            <v>1015.18</v>
          </cell>
          <cell r="AD299">
            <v>1032.9499999999998</v>
          </cell>
          <cell r="AE299">
            <v>1033.31</v>
          </cell>
          <cell r="AF299">
            <v>1000.9499999999999</v>
          </cell>
          <cell r="AG299">
            <v>984.05</v>
          </cell>
          <cell r="AH299">
            <v>975.95</v>
          </cell>
          <cell r="AI299">
            <v>972.13</v>
          </cell>
          <cell r="AJ299">
            <v>8980.06</v>
          </cell>
        </row>
        <row r="300">
          <cell r="Z300" t="str">
            <v>Grand Total</v>
          </cell>
          <cell r="AA300">
            <v>981501.6100000001</v>
          </cell>
          <cell r="AB300">
            <v>993897.04999999981</v>
          </cell>
          <cell r="AC300">
            <v>991798.25000000012</v>
          </cell>
          <cell r="AD300">
            <v>987886.33999999985</v>
          </cell>
          <cell r="AE300">
            <v>986448.94999999914</v>
          </cell>
          <cell r="AF300">
            <v>985831.01</v>
          </cell>
          <cell r="AG300">
            <v>983980.9500000003</v>
          </cell>
          <cell r="AH300">
            <v>981262.99999999977</v>
          </cell>
          <cell r="AI300">
            <v>979248.44</v>
          </cell>
          <cell r="AJ300">
            <v>8871855.5999999996</v>
          </cell>
        </row>
        <row r="301"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</row>
        <row r="302"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</row>
        <row r="303"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</row>
        <row r="305"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</row>
        <row r="306"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</row>
        <row r="308"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</row>
        <row r="309"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</row>
        <row r="313"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</row>
        <row r="314"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</row>
        <row r="315"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</row>
        <row r="316"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</row>
        <row r="320"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</row>
        <row r="326"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</row>
        <row r="327"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</row>
        <row r="329"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</row>
        <row r="330"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7"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</row>
        <row r="339"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</row>
        <row r="341"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</row>
        <row r="342"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</row>
        <row r="343"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</row>
        <row r="344"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</row>
        <row r="345"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</row>
        <row r="346"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</row>
        <row r="347"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1"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</row>
        <row r="352"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</row>
        <row r="353"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</row>
        <row r="354"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5"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</row>
        <row r="357"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</row>
        <row r="358"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</row>
        <row r="359"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</row>
        <row r="360"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</sheetData>
      <sheetData sheetId="5">
        <row r="3">
          <cell r="L3" t="str">
            <v>Total Enrollment</v>
          </cell>
        </row>
        <row r="4">
          <cell r="L4">
            <v>1</v>
          </cell>
          <cell r="M4">
            <v>2</v>
          </cell>
          <cell r="N4">
            <v>3</v>
          </cell>
          <cell r="O4">
            <v>4</v>
          </cell>
          <cell r="P4">
            <v>5</v>
          </cell>
          <cell r="Q4">
            <v>6</v>
          </cell>
          <cell r="R4">
            <v>7</v>
          </cell>
          <cell r="S4">
            <v>8</v>
          </cell>
          <cell r="T4">
            <v>9</v>
          </cell>
          <cell r="U4">
            <v>10</v>
          </cell>
          <cell r="V4">
            <v>11</v>
          </cell>
        </row>
        <row r="5">
          <cell r="M5" t="str">
            <v>Sept</v>
          </cell>
          <cell r="N5" t="str">
            <v>Oct</v>
          </cell>
          <cell r="O5" t="str">
            <v>Nov</v>
          </cell>
          <cell r="P5" t="str">
            <v>Dec</v>
          </cell>
          <cell r="Q5" t="str">
            <v>Jan</v>
          </cell>
          <cell r="R5" t="str">
            <v>Feb</v>
          </cell>
          <cell r="S5" t="str">
            <v>Mar</v>
          </cell>
          <cell r="T5" t="str">
            <v>Apr</v>
          </cell>
          <cell r="U5" t="str">
            <v>May</v>
          </cell>
          <cell r="V5" t="str">
            <v>Year Total</v>
          </cell>
        </row>
        <row r="6">
          <cell r="L6" t="str">
            <v>Sum of AA-FTE</v>
          </cell>
          <cell r="M6" t="str">
            <v>MONTH</v>
          </cell>
        </row>
        <row r="7">
          <cell r="L7" t="str">
            <v>LegacyCode</v>
          </cell>
          <cell r="M7" t="str">
            <v>01</v>
          </cell>
          <cell r="N7" t="str">
            <v>02</v>
          </cell>
          <cell r="O7" t="str">
            <v>03</v>
          </cell>
          <cell r="P7" t="str">
            <v>04</v>
          </cell>
          <cell r="Q7" t="str">
            <v>05</v>
          </cell>
          <cell r="R7" t="str">
            <v>06</v>
          </cell>
          <cell r="S7" t="str">
            <v>07</v>
          </cell>
          <cell r="T7" t="str">
            <v>08</v>
          </cell>
          <cell r="U7" t="str">
            <v>09</v>
          </cell>
          <cell r="V7" t="str">
            <v>10</v>
          </cell>
        </row>
        <row r="8">
          <cell r="L8" t="str">
            <v>02250</v>
          </cell>
          <cell r="M8">
            <v>0.14000000000000001</v>
          </cell>
          <cell r="N8">
            <v>0.14000000000000001</v>
          </cell>
          <cell r="O8">
            <v>0.14000000000000001</v>
          </cell>
          <cell r="P8">
            <v>0.15</v>
          </cell>
          <cell r="Q8">
            <v>0.12</v>
          </cell>
          <cell r="R8">
            <v>0.11</v>
          </cell>
          <cell r="S8">
            <v>0.11</v>
          </cell>
          <cell r="T8">
            <v>0.13</v>
          </cell>
          <cell r="U8">
            <v>0.13</v>
          </cell>
        </row>
        <row r="9">
          <cell r="L9" t="str">
            <v>03400</v>
          </cell>
          <cell r="M9">
            <v>0.03</v>
          </cell>
          <cell r="N9">
            <v>0.03</v>
          </cell>
          <cell r="O9">
            <v>0.03</v>
          </cell>
          <cell r="P9">
            <v>0.03</v>
          </cell>
          <cell r="Q9">
            <v>0.03</v>
          </cell>
          <cell r="R9">
            <v>0.03</v>
          </cell>
          <cell r="S9">
            <v>0.04</v>
          </cell>
          <cell r="T9">
            <v>0.03</v>
          </cell>
          <cell r="U9">
            <v>0.04</v>
          </cell>
        </row>
        <row r="10">
          <cell r="L10" t="str">
            <v>08122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0.01</v>
          </cell>
        </row>
        <row r="11">
          <cell r="L11" t="str">
            <v>08458</v>
          </cell>
          <cell r="N11">
            <v>0.86</v>
          </cell>
          <cell r="O11">
            <v>0.13</v>
          </cell>
          <cell r="P11">
            <v>0.68</v>
          </cell>
          <cell r="Q11">
            <v>0.03</v>
          </cell>
          <cell r="R11">
            <v>0.67</v>
          </cell>
          <cell r="S11">
            <v>9.0000000000000011E-2</v>
          </cell>
          <cell r="T11">
            <v>1.2200000000000002</v>
          </cell>
          <cell r="U11">
            <v>0.1</v>
          </cell>
        </row>
        <row r="12">
          <cell r="L12" t="str">
            <v>14005</v>
          </cell>
          <cell r="N12">
            <v>0</v>
          </cell>
          <cell r="O12">
            <v>0</v>
          </cell>
          <cell r="P12">
            <v>0.01</v>
          </cell>
          <cell r="Q12">
            <v>0</v>
          </cell>
          <cell r="R12">
            <v>0</v>
          </cell>
          <cell r="S12">
            <v>0</v>
          </cell>
          <cell r="T12">
            <v>0.01</v>
          </cell>
          <cell r="U12">
            <v>0</v>
          </cell>
          <cell r="V12">
            <v>0</v>
          </cell>
        </row>
        <row r="13">
          <cell r="L13" t="str">
            <v>17402</v>
          </cell>
          <cell r="M13">
            <v>0.06</v>
          </cell>
          <cell r="N13">
            <v>0.06</v>
          </cell>
          <cell r="O13">
            <v>0.02</v>
          </cell>
          <cell r="P13">
            <v>0.03</v>
          </cell>
          <cell r="Q13">
            <v>0.03</v>
          </cell>
          <cell r="R13">
            <v>0.02</v>
          </cell>
          <cell r="S13">
            <v>0.02</v>
          </cell>
          <cell r="T13">
            <v>0.02</v>
          </cell>
          <cell r="U13">
            <v>0.1</v>
          </cell>
        </row>
        <row r="14">
          <cell r="L14" t="str">
            <v>17405</v>
          </cell>
          <cell r="M14">
            <v>6.0000000000000005E-2</v>
          </cell>
          <cell r="N14">
            <v>0.1</v>
          </cell>
          <cell r="O14">
            <v>7.0000000000000007E-2</v>
          </cell>
          <cell r="P14">
            <v>0.04</v>
          </cell>
          <cell r="Q14">
            <v>6.9999999999999993E-2</v>
          </cell>
          <cell r="R14">
            <v>0.06</v>
          </cell>
          <cell r="S14">
            <v>7.0000000000000007E-2</v>
          </cell>
          <cell r="T14">
            <v>0.06</v>
          </cell>
          <cell r="U14">
            <v>7.0000000000000007E-2</v>
          </cell>
        </row>
        <row r="15">
          <cell r="L15" t="str">
            <v>18400</v>
          </cell>
          <cell r="M15">
            <v>0</v>
          </cell>
          <cell r="N15">
            <v>0.01</v>
          </cell>
          <cell r="O15">
            <v>0.01</v>
          </cell>
          <cell r="P15">
            <v>0.01</v>
          </cell>
          <cell r="Q15">
            <v>0.01</v>
          </cell>
          <cell r="R15">
            <v>0.01</v>
          </cell>
          <cell r="S15">
            <v>0.01</v>
          </cell>
          <cell r="T15">
            <v>0.01</v>
          </cell>
          <cell r="U15">
            <v>0.11000000000000001</v>
          </cell>
        </row>
        <row r="16">
          <cell r="L16" t="str">
            <v>27003</v>
          </cell>
          <cell r="M16">
            <v>0.19999999999999998</v>
          </cell>
          <cell r="N16">
            <v>0.14000000000000001</v>
          </cell>
          <cell r="O16">
            <v>0.14000000000000001</v>
          </cell>
          <cell r="P16">
            <v>0.11</v>
          </cell>
          <cell r="Q16">
            <v>0.18</v>
          </cell>
          <cell r="R16">
            <v>0.18999999999999997</v>
          </cell>
          <cell r="S16">
            <v>0.21</v>
          </cell>
          <cell r="T16">
            <v>0.1</v>
          </cell>
          <cell r="U16">
            <v>0.28000000000000003</v>
          </cell>
        </row>
        <row r="17">
          <cell r="L17" t="str">
            <v>32081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S17">
            <v>0</v>
          </cell>
          <cell r="T17">
            <v>0</v>
          </cell>
          <cell r="U17">
            <v>0</v>
          </cell>
        </row>
        <row r="18">
          <cell r="L18" t="str">
            <v>39201</v>
          </cell>
          <cell r="N18">
            <v>0.01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19">
          <cell r="L19" t="str">
            <v>27402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L20" t="str">
            <v>17411</v>
          </cell>
          <cell r="R20">
            <v>0.10999999999999999</v>
          </cell>
        </row>
        <row r="21">
          <cell r="L21" t="str">
            <v>31015</v>
          </cell>
          <cell r="U21">
            <v>0.73</v>
          </cell>
        </row>
        <row r="22">
          <cell r="L22" t="str">
            <v>17415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L23" t="str">
            <v>Grand Total</v>
          </cell>
          <cell r="M23">
            <v>0.49</v>
          </cell>
          <cell r="N23">
            <v>1.3500000000000003</v>
          </cell>
          <cell r="O23">
            <v>0.54</v>
          </cell>
          <cell r="P23">
            <v>1.0600000000000003</v>
          </cell>
          <cell r="Q23">
            <v>0.47</v>
          </cell>
          <cell r="R23">
            <v>1.2000000000000002</v>
          </cell>
          <cell r="S23">
            <v>0.55000000000000004</v>
          </cell>
          <cell r="T23">
            <v>1.5800000000000003</v>
          </cell>
          <cell r="U23">
            <v>1.57</v>
          </cell>
          <cell r="V23">
            <v>0</v>
          </cell>
        </row>
        <row r="24">
          <cell r="V24"/>
        </row>
        <row r="25">
          <cell r="V25"/>
        </row>
        <row r="26">
          <cell r="V26"/>
        </row>
        <row r="27">
          <cell r="V27"/>
        </row>
        <row r="28">
          <cell r="V28"/>
        </row>
        <row r="29">
          <cell r="V29"/>
        </row>
        <row r="30">
          <cell r="V30"/>
        </row>
        <row r="31">
          <cell r="V31"/>
        </row>
      </sheetData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4"/>
  <sheetViews>
    <sheetView tabSelected="1" zoomScaleNormal="100" workbookViewId="0">
      <pane ySplit="8" topLeftCell="A9" activePane="bottomLeft" state="frozen"/>
      <selection pane="bottomLeft" activeCell="A2" sqref="A2"/>
    </sheetView>
  </sheetViews>
  <sheetFormatPr defaultColWidth="9.109375" defaultRowHeight="16.8" x14ac:dyDescent="0.4"/>
  <cols>
    <col min="1" max="1" width="6.6640625" style="3" customWidth="1"/>
    <col min="2" max="2" width="19.6640625" style="2" customWidth="1"/>
    <col min="3" max="3" width="13.33203125" style="19" customWidth="1"/>
    <col min="4" max="4" width="11" style="20" customWidth="1"/>
    <col min="5" max="5" width="9.5546875" style="20" customWidth="1"/>
    <col min="6" max="6" width="9.33203125" style="20" customWidth="1"/>
    <col min="7" max="7" width="11" style="20" customWidth="1"/>
    <col min="8" max="8" width="9.5546875" style="20" customWidth="1"/>
    <col min="9" max="9" width="9.33203125" style="20" customWidth="1"/>
    <col min="10" max="10" width="11" style="20" customWidth="1"/>
    <col min="11" max="11" width="9.5546875" style="20" customWidth="1"/>
    <col min="12" max="12" width="9.33203125" style="20" customWidth="1"/>
    <col min="13" max="16384" width="9.109375" style="2"/>
  </cols>
  <sheetData>
    <row r="1" spans="1:12" x14ac:dyDescent="0.4">
      <c r="A1" s="3" t="s">
        <v>729</v>
      </c>
      <c r="J1" s="21"/>
      <c r="K1" s="21"/>
      <c r="L1" s="21"/>
    </row>
    <row r="3" spans="1:12" x14ac:dyDescent="0.4">
      <c r="C3" s="22"/>
      <c r="D3" s="63" t="s">
        <v>48</v>
      </c>
      <c r="E3" s="64"/>
      <c r="F3" s="65"/>
      <c r="G3" s="63" t="s">
        <v>49</v>
      </c>
      <c r="H3" s="64"/>
      <c r="I3" s="65"/>
      <c r="J3" s="66" t="s">
        <v>671</v>
      </c>
      <c r="K3" s="67"/>
      <c r="L3" s="68"/>
    </row>
    <row r="4" spans="1:12" x14ac:dyDescent="0.4">
      <c r="C4" s="22" t="s">
        <v>81</v>
      </c>
      <c r="D4" s="23"/>
      <c r="E4" s="24"/>
      <c r="F4" s="25" t="s">
        <v>604</v>
      </c>
      <c r="G4" s="23"/>
      <c r="H4" s="24"/>
      <c r="I4" s="25" t="s">
        <v>604</v>
      </c>
      <c r="J4" s="23"/>
      <c r="K4" s="24"/>
      <c r="L4" s="25" t="s">
        <v>604</v>
      </c>
    </row>
    <row r="5" spans="1:12" x14ac:dyDescent="0.4">
      <c r="A5" s="3" t="s">
        <v>80</v>
      </c>
      <c r="C5" s="22" t="s">
        <v>349</v>
      </c>
      <c r="D5" s="23"/>
      <c r="E5" s="24" t="s">
        <v>349</v>
      </c>
      <c r="F5" s="26">
        <v>1000</v>
      </c>
      <c r="G5" s="23"/>
      <c r="H5" s="24" t="s">
        <v>349</v>
      </c>
      <c r="I5" s="26">
        <v>1000</v>
      </c>
      <c r="J5" s="23"/>
      <c r="K5" s="24" t="s">
        <v>349</v>
      </c>
      <c r="L5" s="27">
        <v>1000</v>
      </c>
    </row>
    <row r="6" spans="1:12" x14ac:dyDescent="0.4">
      <c r="C6" s="22" t="s">
        <v>356</v>
      </c>
      <c r="D6" s="23" t="s">
        <v>50</v>
      </c>
      <c r="E6" s="24" t="s">
        <v>605</v>
      </c>
      <c r="F6" s="25" t="s">
        <v>349</v>
      </c>
      <c r="G6" s="23" t="s">
        <v>50</v>
      </c>
      <c r="H6" s="24" t="s">
        <v>605</v>
      </c>
      <c r="I6" s="25" t="s">
        <v>349</v>
      </c>
      <c r="J6" s="23" t="s">
        <v>50</v>
      </c>
      <c r="K6" s="24" t="s">
        <v>605</v>
      </c>
      <c r="L6" s="28" t="s">
        <v>349</v>
      </c>
    </row>
    <row r="7" spans="1:12" x14ac:dyDescent="0.4">
      <c r="B7" s="29" t="s">
        <v>354</v>
      </c>
      <c r="C7" s="30">
        <f>SUM(C9:C329)</f>
        <v>1039793.8580199993</v>
      </c>
      <c r="D7" s="31">
        <f>SUM(D9:D329)</f>
        <v>55345.520000000011</v>
      </c>
      <c r="E7" s="32">
        <f>C7/D7</f>
        <v>18.787317528500935</v>
      </c>
      <c r="F7" s="33">
        <f>(+D7/C7)*1000</f>
        <v>53.227396539339338</v>
      </c>
      <c r="G7" s="31">
        <f>SUM(G9:G329)</f>
        <v>4377.119999999999</v>
      </c>
      <c r="H7" s="32">
        <f>C7/G7</f>
        <v>237.55205660799786</v>
      </c>
      <c r="I7" s="33">
        <f>(+G7/C7)*1000</f>
        <v>4.2096036307956437</v>
      </c>
      <c r="J7" s="31">
        <f>SUM(J9:J329)</f>
        <v>22557.15000000002</v>
      </c>
      <c r="K7" s="32">
        <f>C7/J7</f>
        <v>46.095976575941485</v>
      </c>
      <c r="L7" s="33">
        <f>(+J7/C7)*1000</f>
        <v>21.69386732381156</v>
      </c>
    </row>
    <row r="8" spans="1:12" x14ac:dyDescent="0.4">
      <c r="C8" s="36"/>
      <c r="D8" s="37"/>
      <c r="E8" s="38"/>
      <c r="F8" s="39"/>
      <c r="G8" s="37"/>
      <c r="H8" s="38"/>
      <c r="I8" s="40"/>
      <c r="J8" s="37"/>
      <c r="K8" s="38"/>
      <c r="L8" s="39"/>
    </row>
    <row r="9" spans="1:12" x14ac:dyDescent="0.4">
      <c r="A9" s="34" t="s">
        <v>82</v>
      </c>
      <c r="B9" s="35" t="s">
        <v>83</v>
      </c>
      <c r="C9" s="36">
        <f>EnrollExtract!G7</f>
        <v>66.897999999999996</v>
      </c>
      <c r="D9" s="37">
        <f>Table34!D5</f>
        <v>9.1</v>
      </c>
      <c r="E9" s="38">
        <f>IF(D9=0,0,C9/D9)</f>
        <v>7.3514285714285714</v>
      </c>
      <c r="F9" s="39">
        <f>(+D9/C9)*1000</f>
        <v>136.02798289933929</v>
      </c>
      <c r="G9" s="37">
        <f>Table36!D5</f>
        <v>1.32</v>
      </c>
      <c r="H9" s="38">
        <f>IF(G9=0,0,C9/G9)</f>
        <v>50.680303030303023</v>
      </c>
      <c r="I9" s="40">
        <f>(+G9/C9)*1000</f>
        <v>19.731531585398667</v>
      </c>
      <c r="J9" s="37">
        <f>Table38!D5</f>
        <v>3.41</v>
      </c>
      <c r="K9" s="38">
        <f>IF(J9=0,0,C9/J9)</f>
        <v>19.618181818181817</v>
      </c>
      <c r="L9" s="39">
        <f>(+J9/C9)*1000</f>
        <v>50.973123262279891</v>
      </c>
    </row>
    <row r="10" spans="1:12" x14ac:dyDescent="0.4">
      <c r="A10" s="34" t="s">
        <v>84</v>
      </c>
      <c r="B10" s="35" t="s">
        <v>85</v>
      </c>
      <c r="C10" s="36">
        <f>EnrollExtract!G8</f>
        <v>11</v>
      </c>
      <c r="D10" s="37">
        <f>Table34!D6</f>
        <v>2</v>
      </c>
      <c r="E10" s="38">
        <f t="shared" ref="E10:E73" si="0">IF(D10=0,0,C10/D10)</f>
        <v>5.5</v>
      </c>
      <c r="F10" s="39">
        <f t="shared" ref="F10:F73" si="1">(+D10/C10)*1000</f>
        <v>181.81818181818181</v>
      </c>
      <c r="G10" s="37">
        <f>Table36!D6</f>
        <v>0</v>
      </c>
      <c r="H10" s="38">
        <f t="shared" ref="H10:H73" si="2">IF(G10=0,0,C10/G10)</f>
        <v>0</v>
      </c>
      <c r="I10" s="40">
        <f t="shared" ref="I10:I73" si="3">(+G10/C10)*1000</f>
        <v>0</v>
      </c>
      <c r="J10" s="37">
        <f>Table38!D6</f>
        <v>0.25</v>
      </c>
      <c r="K10" s="38">
        <f t="shared" ref="K10:K73" si="4">IF(J10=0,0,C10/J10)</f>
        <v>44</v>
      </c>
      <c r="L10" s="39">
        <f t="shared" ref="L10:L73" si="5">(+J10/C10)*1000</f>
        <v>22.727272727272727</v>
      </c>
    </row>
    <row r="11" spans="1:12" x14ac:dyDescent="0.4">
      <c r="A11" s="34" t="s">
        <v>86</v>
      </c>
      <c r="B11" s="35" t="s">
        <v>87</v>
      </c>
      <c r="C11" s="36">
        <f>EnrollExtract!G9</f>
        <v>4431.3119999999999</v>
      </c>
      <c r="D11" s="37">
        <f>Table34!D7</f>
        <v>227.5</v>
      </c>
      <c r="E11" s="38">
        <f t="shared" si="0"/>
        <v>19.478294505494507</v>
      </c>
      <c r="F11" s="39">
        <f t="shared" si="1"/>
        <v>51.339197059471324</v>
      </c>
      <c r="G11" s="37">
        <f>Table36!D7</f>
        <v>17.25</v>
      </c>
      <c r="H11" s="38">
        <f t="shared" si="2"/>
        <v>256.88765217391301</v>
      </c>
      <c r="I11" s="40">
        <f t="shared" si="3"/>
        <v>3.8927523045093646</v>
      </c>
      <c r="J11" s="37">
        <f>Table38!D7</f>
        <v>86.69</v>
      </c>
      <c r="K11" s="38">
        <f t="shared" si="4"/>
        <v>51.116760872072902</v>
      </c>
      <c r="L11" s="39">
        <f t="shared" si="5"/>
        <v>19.563054914661844</v>
      </c>
    </row>
    <row r="12" spans="1:12" x14ac:dyDescent="0.4">
      <c r="A12" s="34" t="s">
        <v>88</v>
      </c>
      <c r="B12" s="35" t="s">
        <v>89</v>
      </c>
      <c r="C12" s="36">
        <f>EnrollExtract!G10</f>
        <v>186.47200000000001</v>
      </c>
      <c r="D12" s="37">
        <f>Table34!D8</f>
        <v>13.77</v>
      </c>
      <c r="E12" s="38">
        <f t="shared" si="0"/>
        <v>13.541902687000727</v>
      </c>
      <c r="F12" s="39">
        <f t="shared" si="1"/>
        <v>73.844866789652059</v>
      </c>
      <c r="G12" s="37">
        <f>Table36!D8</f>
        <v>1.76</v>
      </c>
      <c r="H12" s="38">
        <f t="shared" si="2"/>
        <v>105.95</v>
      </c>
      <c r="I12" s="40">
        <f t="shared" si="3"/>
        <v>9.4384143463898074</v>
      </c>
      <c r="J12" s="37">
        <f>Table38!D8</f>
        <v>7.32</v>
      </c>
      <c r="K12" s="38">
        <f t="shared" si="4"/>
        <v>25.474316939890709</v>
      </c>
      <c r="L12" s="39">
        <f t="shared" si="5"/>
        <v>39.255223304303058</v>
      </c>
    </row>
    <row r="13" spans="1:12" x14ac:dyDescent="0.4">
      <c r="A13" s="34" t="s">
        <v>90</v>
      </c>
      <c r="B13" s="35" t="s">
        <v>91</v>
      </c>
      <c r="C13" s="36">
        <f>EnrollExtract!G11</f>
        <v>393.14999999999992</v>
      </c>
      <c r="D13" s="37">
        <f>Table34!D9</f>
        <v>20.94</v>
      </c>
      <c r="E13" s="38">
        <f t="shared" si="0"/>
        <v>18.775071633237818</v>
      </c>
      <c r="F13" s="39">
        <f t="shared" si="1"/>
        <v>53.262113697062205</v>
      </c>
      <c r="G13" s="37">
        <f>Table36!D9</f>
        <v>2.91</v>
      </c>
      <c r="H13" s="38">
        <f t="shared" si="2"/>
        <v>135.10309278350513</v>
      </c>
      <c r="I13" s="40">
        <f t="shared" si="3"/>
        <v>7.4017550553223979</v>
      </c>
      <c r="J13" s="37">
        <f>Table38!D9</f>
        <v>10.28</v>
      </c>
      <c r="K13" s="38">
        <f t="shared" si="4"/>
        <v>38.244163424124508</v>
      </c>
      <c r="L13" s="39">
        <f t="shared" si="5"/>
        <v>26.147780745262626</v>
      </c>
    </row>
    <row r="14" spans="1:12" x14ac:dyDescent="0.4">
      <c r="A14" s="34" t="s">
        <v>92</v>
      </c>
      <c r="B14" s="35" t="s">
        <v>93</v>
      </c>
      <c r="C14" s="36">
        <f>EnrollExtract!G12</f>
        <v>2454.3740000000003</v>
      </c>
      <c r="D14" s="37">
        <f>Table34!D10</f>
        <v>125</v>
      </c>
      <c r="E14" s="38">
        <f t="shared" si="0"/>
        <v>19.634992</v>
      </c>
      <c r="F14" s="39">
        <f t="shared" si="1"/>
        <v>50.929483444658388</v>
      </c>
      <c r="G14" s="37">
        <f>Table36!D10</f>
        <v>10</v>
      </c>
      <c r="H14" s="38">
        <f t="shared" si="2"/>
        <v>245.43740000000003</v>
      </c>
      <c r="I14" s="40">
        <f t="shared" si="3"/>
        <v>4.0743586755726708</v>
      </c>
      <c r="J14" s="37">
        <f>Table38!D10</f>
        <v>58.58</v>
      </c>
      <c r="K14" s="38">
        <f t="shared" si="4"/>
        <v>41.89781495390919</v>
      </c>
      <c r="L14" s="39">
        <f t="shared" si="5"/>
        <v>23.867593121504704</v>
      </c>
    </row>
    <row r="15" spans="1:12" x14ac:dyDescent="0.4">
      <c r="A15" s="34" t="s">
        <v>94</v>
      </c>
      <c r="B15" s="35" t="s">
        <v>95</v>
      </c>
      <c r="C15" s="36">
        <f>EnrollExtract!G13</f>
        <v>615.45600000000002</v>
      </c>
      <c r="D15" s="37">
        <f>Table34!D11</f>
        <v>32.119999999999997</v>
      </c>
      <c r="E15" s="38">
        <f t="shared" si="0"/>
        <v>19.16114570361146</v>
      </c>
      <c r="F15" s="39">
        <f t="shared" si="1"/>
        <v>52.188946082254454</v>
      </c>
      <c r="G15" s="37">
        <f>Table36!D11</f>
        <v>3.5</v>
      </c>
      <c r="H15" s="38">
        <f t="shared" si="2"/>
        <v>175.84457142857144</v>
      </c>
      <c r="I15" s="40">
        <f t="shared" si="3"/>
        <v>5.6868403265221232</v>
      </c>
      <c r="J15" s="37">
        <f>Table38!D11</f>
        <v>13.58</v>
      </c>
      <c r="K15" s="38">
        <f t="shared" si="4"/>
        <v>45.320765832106041</v>
      </c>
      <c r="L15" s="39">
        <f t="shared" si="5"/>
        <v>22.064940466905838</v>
      </c>
    </row>
    <row r="16" spans="1:12" x14ac:dyDescent="0.4">
      <c r="A16" s="34" t="s">
        <v>96</v>
      </c>
      <c r="B16" s="35" t="s">
        <v>97</v>
      </c>
      <c r="C16" s="36">
        <f>EnrollExtract!G14</f>
        <v>18323.786</v>
      </c>
      <c r="D16" s="37">
        <f>Table34!D12</f>
        <v>881.51</v>
      </c>
      <c r="E16" s="38">
        <f t="shared" si="0"/>
        <v>20.786815804698755</v>
      </c>
      <c r="F16" s="39">
        <f t="shared" si="1"/>
        <v>48.107416229375303</v>
      </c>
      <c r="G16" s="37">
        <f>Table36!D12</f>
        <v>73.459999999999994</v>
      </c>
      <c r="H16" s="38">
        <f t="shared" si="2"/>
        <v>249.43895997821946</v>
      </c>
      <c r="I16" s="40">
        <f t="shared" si="3"/>
        <v>4.0089968306768045</v>
      </c>
      <c r="J16" s="37">
        <f>Table38!D12</f>
        <v>315.49</v>
      </c>
      <c r="K16" s="38">
        <f t="shared" si="4"/>
        <v>58.080401914482231</v>
      </c>
      <c r="L16" s="39">
        <f t="shared" si="5"/>
        <v>17.217511708551935</v>
      </c>
    </row>
    <row r="17" spans="1:12" x14ac:dyDescent="0.4">
      <c r="A17" s="34" t="s">
        <v>98</v>
      </c>
      <c r="B17" s="35" t="s">
        <v>99</v>
      </c>
      <c r="C17" s="36">
        <f>EnrollExtract!G15</f>
        <v>139.80000000000001</v>
      </c>
      <c r="D17" s="37">
        <f>Table34!D13</f>
        <v>10.96</v>
      </c>
      <c r="E17" s="38">
        <f t="shared" si="0"/>
        <v>12.755474452554745</v>
      </c>
      <c r="F17" s="39">
        <f t="shared" si="1"/>
        <v>78.397711015736775</v>
      </c>
      <c r="G17" s="37">
        <f>Table36!D13</f>
        <v>0.35</v>
      </c>
      <c r="H17" s="38">
        <f t="shared" si="2"/>
        <v>399.4285714285715</v>
      </c>
      <c r="I17" s="40">
        <f t="shared" si="3"/>
        <v>2.5035765379113015</v>
      </c>
      <c r="J17" s="37">
        <f>Table38!D13</f>
        <v>2.75</v>
      </c>
      <c r="K17" s="38">
        <f t="shared" si="4"/>
        <v>50.836363636363643</v>
      </c>
      <c r="L17" s="39">
        <f t="shared" si="5"/>
        <v>19.670958512160226</v>
      </c>
    </row>
    <row r="18" spans="1:12" x14ac:dyDescent="0.4">
      <c r="A18" s="34" t="s">
        <v>100</v>
      </c>
      <c r="B18" s="35" t="s">
        <v>65</v>
      </c>
      <c r="C18" s="36">
        <f>EnrollExtract!G16</f>
        <v>1331.3440000000001</v>
      </c>
      <c r="D18" s="37">
        <f>Table34!D14</f>
        <v>71.53</v>
      </c>
      <c r="E18" s="38">
        <f t="shared" si="0"/>
        <v>18.612386411295962</v>
      </c>
      <c r="F18" s="39">
        <f t="shared" si="1"/>
        <v>53.727661671213447</v>
      </c>
      <c r="G18" s="37">
        <f>Table36!D14</f>
        <v>5.7</v>
      </c>
      <c r="H18" s="38">
        <f t="shared" si="2"/>
        <v>233.56912280701755</v>
      </c>
      <c r="I18" s="40">
        <f t="shared" si="3"/>
        <v>4.28138783064332</v>
      </c>
      <c r="J18" s="37">
        <f>Table38!D14</f>
        <v>29.24</v>
      </c>
      <c r="K18" s="38">
        <f t="shared" si="4"/>
        <v>45.531600547195623</v>
      </c>
      <c r="L18" s="39">
        <f t="shared" si="5"/>
        <v>21.962768450528184</v>
      </c>
    </row>
    <row r="19" spans="1:12" x14ac:dyDescent="0.4">
      <c r="A19" s="34" t="s">
        <v>101</v>
      </c>
      <c r="B19" s="35" t="s">
        <v>102</v>
      </c>
      <c r="C19" s="36">
        <f>EnrollExtract!G17</f>
        <v>835.22</v>
      </c>
      <c r="D19" s="37">
        <f>Table34!D15</f>
        <v>44.6</v>
      </c>
      <c r="E19" s="38">
        <f t="shared" si="0"/>
        <v>18.726905829596411</v>
      </c>
      <c r="F19" s="39">
        <f t="shared" si="1"/>
        <v>53.399104427575971</v>
      </c>
      <c r="G19" s="37">
        <f>Table36!D15</f>
        <v>4.43</v>
      </c>
      <c r="H19" s="38">
        <f t="shared" si="2"/>
        <v>188.53724604966141</v>
      </c>
      <c r="I19" s="40">
        <f t="shared" si="3"/>
        <v>5.3039917626493613</v>
      </c>
      <c r="J19" s="37">
        <f>Table38!D15</f>
        <v>20.39</v>
      </c>
      <c r="K19" s="38">
        <f t="shared" si="4"/>
        <v>40.962236390387446</v>
      </c>
      <c r="L19" s="39">
        <f t="shared" si="5"/>
        <v>24.412729580230359</v>
      </c>
    </row>
    <row r="20" spans="1:12" x14ac:dyDescent="0.4">
      <c r="A20" s="34" t="s">
        <v>103</v>
      </c>
      <c r="B20" s="35" t="s">
        <v>104</v>
      </c>
      <c r="C20" s="36">
        <f>EnrollExtract!G18</f>
        <v>2368.4259999999995</v>
      </c>
      <c r="D20" s="37">
        <f>Table34!D16</f>
        <v>124.77</v>
      </c>
      <c r="E20" s="38">
        <f t="shared" si="0"/>
        <v>18.982335497315056</v>
      </c>
      <c r="F20" s="39">
        <f t="shared" si="1"/>
        <v>52.680556622837287</v>
      </c>
      <c r="G20" s="37">
        <f>Table36!D16</f>
        <v>9</v>
      </c>
      <c r="H20" s="38">
        <f t="shared" si="2"/>
        <v>263.1584444444444</v>
      </c>
      <c r="I20" s="40">
        <f t="shared" si="3"/>
        <v>3.7999920622388044</v>
      </c>
      <c r="J20" s="37">
        <f>Table38!D16</f>
        <v>62.2</v>
      </c>
      <c r="K20" s="38">
        <f t="shared" si="4"/>
        <v>38.077588424437288</v>
      </c>
      <c r="L20" s="39">
        <f t="shared" si="5"/>
        <v>26.262167363472628</v>
      </c>
    </row>
    <row r="21" spans="1:12" x14ac:dyDescent="0.4">
      <c r="A21" s="34" t="s">
        <v>105</v>
      </c>
      <c r="B21" s="35" t="s">
        <v>106</v>
      </c>
      <c r="C21" s="36">
        <f>EnrollExtract!G19</f>
        <v>13519.776</v>
      </c>
      <c r="D21" s="37">
        <f>Table34!D17</f>
        <v>717.57</v>
      </c>
      <c r="E21" s="38">
        <f t="shared" si="0"/>
        <v>18.841055228061371</v>
      </c>
      <c r="F21" s="39">
        <f t="shared" si="1"/>
        <v>53.07558350079173</v>
      </c>
      <c r="G21" s="37">
        <f>Table36!D17</f>
        <v>61.35</v>
      </c>
      <c r="H21" s="38">
        <f t="shared" si="2"/>
        <v>220.37124694376527</v>
      </c>
      <c r="I21" s="40">
        <f t="shared" si="3"/>
        <v>4.5377970759278856</v>
      </c>
      <c r="J21" s="37">
        <f>Table38!D17</f>
        <v>317.58</v>
      </c>
      <c r="K21" s="38">
        <f t="shared" si="4"/>
        <v>42.571245040619687</v>
      </c>
      <c r="L21" s="39">
        <f t="shared" si="5"/>
        <v>23.490034154412026</v>
      </c>
    </row>
    <row r="22" spans="1:12" x14ac:dyDescent="0.4">
      <c r="A22" s="34" t="s">
        <v>107</v>
      </c>
      <c r="B22" s="35" t="s">
        <v>108</v>
      </c>
      <c r="C22" s="36">
        <f>EnrollExtract!G20</f>
        <v>648.55200000000002</v>
      </c>
      <c r="D22" s="37">
        <f>Table34!D18</f>
        <v>37.61</v>
      </c>
      <c r="E22" s="38">
        <f t="shared" si="0"/>
        <v>17.244137197553844</v>
      </c>
      <c r="F22" s="39">
        <f t="shared" si="1"/>
        <v>57.990723951202064</v>
      </c>
      <c r="G22" s="37">
        <f>Table36!D18</f>
        <v>3.88</v>
      </c>
      <c r="H22" s="38">
        <f t="shared" si="2"/>
        <v>167.15257731958764</v>
      </c>
      <c r="I22" s="40">
        <f t="shared" si="3"/>
        <v>5.9825580678187711</v>
      </c>
      <c r="J22" s="37">
        <f>Table38!D18</f>
        <v>18.72</v>
      </c>
      <c r="K22" s="38">
        <f t="shared" si="4"/>
        <v>34.644871794871797</v>
      </c>
      <c r="L22" s="39">
        <f t="shared" si="5"/>
        <v>28.864300780816336</v>
      </c>
    </row>
    <row r="23" spans="1:12" x14ac:dyDescent="0.4">
      <c r="A23" s="34" t="s">
        <v>109</v>
      </c>
      <c r="B23" s="35" t="s">
        <v>110</v>
      </c>
      <c r="C23" s="36">
        <f>EnrollExtract!G21</f>
        <v>10.36</v>
      </c>
      <c r="D23" s="37">
        <f>Table34!D19</f>
        <v>2</v>
      </c>
      <c r="E23" s="38">
        <f t="shared" si="0"/>
        <v>5.18</v>
      </c>
      <c r="F23" s="39">
        <f t="shared" si="1"/>
        <v>193.05019305019306</v>
      </c>
      <c r="G23" s="37">
        <f>Table36!D19</f>
        <v>0</v>
      </c>
      <c r="H23" s="38">
        <f t="shared" si="2"/>
        <v>0</v>
      </c>
      <c r="I23" s="40">
        <f t="shared" si="3"/>
        <v>0</v>
      </c>
      <c r="J23" s="37">
        <f>Table38!D19</f>
        <v>0.25</v>
      </c>
      <c r="K23" s="38">
        <f t="shared" si="4"/>
        <v>41.44</v>
      </c>
      <c r="L23" s="39">
        <f t="shared" si="5"/>
        <v>24.131274131274132</v>
      </c>
    </row>
    <row r="24" spans="1:12" x14ac:dyDescent="0.4">
      <c r="A24" s="34" t="s">
        <v>111</v>
      </c>
      <c r="B24" s="35" t="s">
        <v>112</v>
      </c>
      <c r="C24" s="36">
        <f>EnrollExtract!G22</f>
        <v>378.59800000000007</v>
      </c>
      <c r="D24" s="37">
        <f>Table34!D20</f>
        <v>22.83</v>
      </c>
      <c r="E24" s="38">
        <f t="shared" si="0"/>
        <v>16.583355234340782</v>
      </c>
      <c r="F24" s="39">
        <f t="shared" si="1"/>
        <v>60.301427899777586</v>
      </c>
      <c r="G24" s="37">
        <f>Table36!D20</f>
        <v>2.85</v>
      </c>
      <c r="H24" s="38">
        <f t="shared" si="2"/>
        <v>132.84140350877195</v>
      </c>
      <c r="I24" s="40">
        <f t="shared" si="3"/>
        <v>7.5277735223112634</v>
      </c>
      <c r="J24" s="37">
        <f>Table38!D20</f>
        <v>8.52</v>
      </c>
      <c r="K24" s="38">
        <f t="shared" si="4"/>
        <v>44.436384976525829</v>
      </c>
      <c r="L24" s="39">
        <f t="shared" si="5"/>
        <v>22.5040808456463</v>
      </c>
    </row>
    <row r="25" spans="1:12" x14ac:dyDescent="0.4">
      <c r="A25" s="34" t="s">
        <v>113</v>
      </c>
      <c r="B25" s="35" t="s">
        <v>114</v>
      </c>
      <c r="C25" s="36">
        <f>EnrollExtract!G23</f>
        <v>1248.962</v>
      </c>
      <c r="D25" s="37">
        <f>Table34!D21</f>
        <v>76.28</v>
      </c>
      <c r="E25" s="38">
        <f t="shared" si="0"/>
        <v>16.373387519664394</v>
      </c>
      <c r="F25" s="39">
        <f t="shared" si="1"/>
        <v>61.074716444535539</v>
      </c>
      <c r="G25" s="37">
        <f>Table36!D21</f>
        <v>6.44</v>
      </c>
      <c r="H25" s="38">
        <f t="shared" si="2"/>
        <v>193.93819875776396</v>
      </c>
      <c r="I25" s="40">
        <f t="shared" si="3"/>
        <v>5.1562817763871118</v>
      </c>
      <c r="J25" s="37">
        <f>Table38!D21</f>
        <v>31.9</v>
      </c>
      <c r="K25" s="38">
        <f t="shared" si="4"/>
        <v>39.152413793103449</v>
      </c>
      <c r="L25" s="39">
        <f t="shared" si="5"/>
        <v>25.541209420302618</v>
      </c>
    </row>
    <row r="26" spans="1:12" x14ac:dyDescent="0.4">
      <c r="A26" s="34" t="s">
        <v>115</v>
      </c>
      <c r="B26" s="35" t="s">
        <v>116</v>
      </c>
      <c r="C26" s="36">
        <f>EnrollExtract!G24</f>
        <v>1573.2919999999999</v>
      </c>
      <c r="D26" s="37">
        <f>Table34!D22</f>
        <v>87.24</v>
      </c>
      <c r="E26" s="38">
        <f t="shared" si="0"/>
        <v>18.034066941769829</v>
      </c>
      <c r="F26" s="39">
        <f t="shared" si="1"/>
        <v>55.450609295667938</v>
      </c>
      <c r="G26" s="37">
        <f>Table36!D22</f>
        <v>7.25</v>
      </c>
      <c r="H26" s="38">
        <f t="shared" si="2"/>
        <v>217.00579310344827</v>
      </c>
      <c r="I26" s="40">
        <f t="shared" si="3"/>
        <v>4.6081719096010154</v>
      </c>
      <c r="J26" s="37">
        <f>Table38!D22</f>
        <v>30.32</v>
      </c>
      <c r="K26" s="38">
        <f t="shared" si="4"/>
        <v>51.889577836411604</v>
      </c>
      <c r="L26" s="39">
        <f t="shared" si="5"/>
        <v>19.271692730910729</v>
      </c>
    </row>
    <row r="27" spans="1:12" x14ac:dyDescent="0.4">
      <c r="A27" s="34" t="s">
        <v>117</v>
      </c>
      <c r="B27" s="35" t="s">
        <v>118</v>
      </c>
      <c r="C27" s="36">
        <f>EnrollExtract!G25</f>
        <v>1192.4340000000002</v>
      </c>
      <c r="D27" s="37">
        <f>Table34!D23</f>
        <v>62.77</v>
      </c>
      <c r="E27" s="38">
        <f t="shared" si="0"/>
        <v>18.996877489246458</v>
      </c>
      <c r="F27" s="39">
        <f t="shared" si="1"/>
        <v>52.640229983378525</v>
      </c>
      <c r="G27" s="37">
        <f>Table36!D23</f>
        <v>7</v>
      </c>
      <c r="H27" s="38">
        <f t="shared" si="2"/>
        <v>170.34771428571432</v>
      </c>
      <c r="I27" s="40">
        <f t="shared" si="3"/>
        <v>5.8703458640058894</v>
      </c>
      <c r="J27" s="37">
        <f>Table38!D23</f>
        <v>30.38</v>
      </c>
      <c r="K27" s="38">
        <f t="shared" si="4"/>
        <v>39.250625411454912</v>
      </c>
      <c r="L27" s="39">
        <f t="shared" si="5"/>
        <v>25.477301049785559</v>
      </c>
    </row>
    <row r="28" spans="1:12" x14ac:dyDescent="0.4">
      <c r="A28" s="34" t="s">
        <v>119</v>
      </c>
      <c r="B28" s="35" t="s">
        <v>120</v>
      </c>
      <c r="C28" s="36">
        <f>EnrollExtract!G26</f>
        <v>6817.01</v>
      </c>
      <c r="D28" s="37">
        <f>Table34!D24</f>
        <v>376.84</v>
      </c>
      <c r="E28" s="38">
        <f t="shared" si="0"/>
        <v>18.089932066659593</v>
      </c>
      <c r="F28" s="39">
        <f t="shared" si="1"/>
        <v>55.279367347268078</v>
      </c>
      <c r="G28" s="37">
        <f>Table36!D24</f>
        <v>29.1</v>
      </c>
      <c r="H28" s="38">
        <f t="shared" si="2"/>
        <v>234.26151202749139</v>
      </c>
      <c r="I28" s="40">
        <f t="shared" si="3"/>
        <v>4.2687336530238333</v>
      </c>
      <c r="J28" s="37">
        <f>Table38!D24</f>
        <v>168.66</v>
      </c>
      <c r="K28" s="38">
        <f t="shared" si="4"/>
        <v>40.418652911182264</v>
      </c>
      <c r="L28" s="39">
        <f t="shared" si="5"/>
        <v>24.741052162164937</v>
      </c>
    </row>
    <row r="29" spans="1:12" x14ac:dyDescent="0.4">
      <c r="A29" s="34" t="s">
        <v>691</v>
      </c>
      <c r="B29" s="35" t="s">
        <v>686</v>
      </c>
      <c r="C29" s="36">
        <f>EnrollExtract!G27</f>
        <v>220.1</v>
      </c>
      <c r="D29" s="37">
        <f>Table34!D25</f>
        <v>11.37</v>
      </c>
      <c r="E29" s="38">
        <f t="shared" si="0"/>
        <v>19.357959542656115</v>
      </c>
      <c r="F29" s="39">
        <f t="shared" si="1"/>
        <v>51.658337119491136</v>
      </c>
      <c r="G29" s="37">
        <f>Table36!D25</f>
        <v>1</v>
      </c>
      <c r="H29" s="38">
        <f t="shared" si="2"/>
        <v>220.1</v>
      </c>
      <c r="I29" s="40">
        <f t="shared" si="3"/>
        <v>4.543389368468878</v>
      </c>
      <c r="J29" s="37">
        <f>Table38!D25</f>
        <v>0.5</v>
      </c>
      <c r="K29" s="38">
        <f t="shared" si="4"/>
        <v>440.2</v>
      </c>
      <c r="L29" s="39">
        <f t="shared" si="5"/>
        <v>2.271694684234439</v>
      </c>
    </row>
    <row r="30" spans="1:12" x14ac:dyDescent="0.4">
      <c r="A30" s="34" t="s">
        <v>121</v>
      </c>
      <c r="B30" s="35" t="s">
        <v>122</v>
      </c>
      <c r="C30" s="36">
        <f>EnrollExtract!G28</f>
        <v>3356.0319999999997</v>
      </c>
      <c r="D30" s="37">
        <f>Table34!D26</f>
        <v>181.61</v>
      </c>
      <c r="E30" s="38">
        <f t="shared" si="0"/>
        <v>18.479334838389953</v>
      </c>
      <c r="F30" s="39">
        <f t="shared" si="1"/>
        <v>54.114501887943867</v>
      </c>
      <c r="G30" s="37">
        <f>Table36!D26</f>
        <v>14.35</v>
      </c>
      <c r="H30" s="38">
        <f t="shared" si="2"/>
        <v>233.86982578397212</v>
      </c>
      <c r="I30" s="40">
        <f t="shared" si="3"/>
        <v>4.2758829474808353</v>
      </c>
      <c r="J30" s="37">
        <f>Table38!D26</f>
        <v>76.75</v>
      </c>
      <c r="K30" s="38">
        <f t="shared" si="4"/>
        <v>43.726801302931591</v>
      </c>
      <c r="L30" s="39">
        <f t="shared" si="5"/>
        <v>22.869269422937567</v>
      </c>
    </row>
    <row r="31" spans="1:12" x14ac:dyDescent="0.4">
      <c r="A31" s="34" t="s">
        <v>123</v>
      </c>
      <c r="B31" s="35" t="s">
        <v>124</v>
      </c>
      <c r="C31" s="36">
        <f>EnrollExtract!G29</f>
        <v>345.21999999999997</v>
      </c>
      <c r="D31" s="37">
        <f>Table34!D27</f>
        <v>20.41</v>
      </c>
      <c r="E31" s="38">
        <f t="shared" si="0"/>
        <v>16.914257716805487</v>
      </c>
      <c r="F31" s="39">
        <f t="shared" si="1"/>
        <v>59.121719483228091</v>
      </c>
      <c r="G31" s="37">
        <f>Table36!D27</f>
        <v>2.8</v>
      </c>
      <c r="H31" s="38">
        <f t="shared" si="2"/>
        <v>123.29285714285714</v>
      </c>
      <c r="I31" s="40">
        <f t="shared" si="3"/>
        <v>8.1107699438039518</v>
      </c>
      <c r="J31" s="37">
        <f>Table38!D27</f>
        <v>11.35</v>
      </c>
      <c r="K31" s="38">
        <f t="shared" si="4"/>
        <v>30.415859030837002</v>
      </c>
      <c r="L31" s="39">
        <f t="shared" si="5"/>
        <v>32.877585307919588</v>
      </c>
    </row>
    <row r="32" spans="1:12" x14ac:dyDescent="0.4">
      <c r="A32" s="34" t="s">
        <v>125</v>
      </c>
      <c r="B32" s="35" t="s">
        <v>126</v>
      </c>
      <c r="C32" s="36">
        <f>EnrollExtract!G30</f>
        <v>2527.8159999999998</v>
      </c>
      <c r="D32" s="37">
        <f>Table34!D28</f>
        <v>131.06</v>
      </c>
      <c r="E32" s="38">
        <f t="shared" si="0"/>
        <v>19.287471387150923</v>
      </c>
      <c r="F32" s="39">
        <f t="shared" si="1"/>
        <v>51.847128113755126</v>
      </c>
      <c r="G32" s="37">
        <f>Table36!D28</f>
        <v>10.37</v>
      </c>
      <c r="H32" s="38">
        <f t="shared" si="2"/>
        <v>243.76239151398264</v>
      </c>
      <c r="I32" s="40">
        <f t="shared" si="3"/>
        <v>4.1023555511951821</v>
      </c>
      <c r="J32" s="37">
        <f>Table38!D28</f>
        <v>65.75</v>
      </c>
      <c r="K32" s="38">
        <f t="shared" si="4"/>
        <v>38.445870722433455</v>
      </c>
      <c r="L32" s="39">
        <f t="shared" si="5"/>
        <v>26.010595707915453</v>
      </c>
    </row>
    <row r="33" spans="1:12" x14ac:dyDescent="0.4">
      <c r="A33" s="34" t="s">
        <v>127</v>
      </c>
      <c r="B33" s="35" t="s">
        <v>128</v>
      </c>
      <c r="C33" s="36">
        <f>EnrollExtract!G31</f>
        <v>475.5</v>
      </c>
      <c r="D33" s="37">
        <f>Table34!D29</f>
        <v>35.99</v>
      </c>
      <c r="E33" s="38">
        <f t="shared" si="0"/>
        <v>13.212003334259515</v>
      </c>
      <c r="F33" s="39">
        <f t="shared" si="1"/>
        <v>75.688748685594106</v>
      </c>
      <c r="G33" s="37">
        <f>Table36!D29</f>
        <v>4.9000000000000004</v>
      </c>
      <c r="H33" s="38">
        <f t="shared" si="2"/>
        <v>97.040816326530603</v>
      </c>
      <c r="I33" s="40">
        <f t="shared" si="3"/>
        <v>10.304942166140906</v>
      </c>
      <c r="J33" s="37">
        <f>Table38!D29</f>
        <v>22.9</v>
      </c>
      <c r="K33" s="38">
        <f t="shared" si="4"/>
        <v>20.764192139737993</v>
      </c>
      <c r="L33" s="39">
        <f t="shared" si="5"/>
        <v>48.159831756046266</v>
      </c>
    </row>
    <row r="34" spans="1:12" x14ac:dyDescent="0.4">
      <c r="A34" s="34" t="s">
        <v>129</v>
      </c>
      <c r="B34" s="35" t="s">
        <v>130</v>
      </c>
      <c r="C34" s="36">
        <f>EnrollExtract!G32</f>
        <v>3270.2460000000001</v>
      </c>
      <c r="D34" s="37">
        <f>Table34!D30</f>
        <v>123.34</v>
      </c>
      <c r="E34" s="38">
        <f t="shared" si="0"/>
        <v>26.514074914869468</v>
      </c>
      <c r="F34" s="39">
        <f t="shared" si="1"/>
        <v>37.715817097551678</v>
      </c>
      <c r="G34" s="37">
        <f>Table36!D30</f>
        <v>4.45</v>
      </c>
      <c r="H34" s="38">
        <f t="shared" si="2"/>
        <v>734.88674157303365</v>
      </c>
      <c r="I34" s="40">
        <f t="shared" si="3"/>
        <v>1.360753900471096</v>
      </c>
      <c r="J34" s="37">
        <f>Table38!D30</f>
        <v>30.68</v>
      </c>
      <c r="K34" s="38">
        <f t="shared" si="4"/>
        <v>106.59211212516297</v>
      </c>
      <c r="L34" s="39">
        <f t="shared" si="5"/>
        <v>9.3815572284164546</v>
      </c>
    </row>
    <row r="35" spans="1:12" x14ac:dyDescent="0.4">
      <c r="A35" s="34" t="s">
        <v>628</v>
      </c>
      <c r="B35" s="35" t="s">
        <v>633</v>
      </c>
      <c r="C35" s="36">
        <f>EnrollExtract!G33</f>
        <v>123.35800000000002</v>
      </c>
      <c r="D35" s="37">
        <f>Table34!D31</f>
        <v>14</v>
      </c>
      <c r="E35" s="38">
        <f t="shared" si="0"/>
        <v>8.8112857142857148</v>
      </c>
      <c r="F35" s="39">
        <f t="shared" si="1"/>
        <v>113.4908153504434</v>
      </c>
      <c r="G35" s="37">
        <f>Table36!D31</f>
        <v>4</v>
      </c>
      <c r="H35" s="38">
        <f t="shared" si="2"/>
        <v>30.839500000000005</v>
      </c>
      <c r="I35" s="40">
        <f t="shared" si="3"/>
        <v>32.425947242983831</v>
      </c>
      <c r="J35" s="37">
        <f>Table38!D31</f>
        <v>7.88</v>
      </c>
      <c r="K35" s="38">
        <f t="shared" si="4"/>
        <v>15.654568527918784</v>
      </c>
      <c r="L35" s="39">
        <f t="shared" si="5"/>
        <v>63.879116068678144</v>
      </c>
    </row>
    <row r="36" spans="1:12" x14ac:dyDescent="0.4">
      <c r="A36" s="34" t="s">
        <v>131</v>
      </c>
      <c r="B36" s="35" t="s">
        <v>132</v>
      </c>
      <c r="C36" s="36">
        <f>EnrollExtract!G34</f>
        <v>21088.257999999994</v>
      </c>
      <c r="D36" s="37">
        <f>Table34!D32</f>
        <v>1136.72</v>
      </c>
      <c r="E36" s="38">
        <f t="shared" si="0"/>
        <v>18.551849180097115</v>
      </c>
      <c r="F36" s="39">
        <f t="shared" si="1"/>
        <v>53.902982408504307</v>
      </c>
      <c r="G36" s="37">
        <f>Table36!D32</f>
        <v>90.2</v>
      </c>
      <c r="H36" s="38">
        <f t="shared" si="2"/>
        <v>233.79443458980037</v>
      </c>
      <c r="I36" s="40">
        <f t="shared" si="3"/>
        <v>4.2772617823624888</v>
      </c>
      <c r="J36" s="37">
        <f>Table38!D32</f>
        <v>562.29999999999995</v>
      </c>
      <c r="K36" s="38">
        <f t="shared" si="4"/>
        <v>37.50357104748354</v>
      </c>
      <c r="L36" s="39">
        <f t="shared" si="5"/>
        <v>26.664127496922699</v>
      </c>
    </row>
    <row r="37" spans="1:12" x14ac:dyDescent="0.4">
      <c r="A37" s="34" t="s">
        <v>133</v>
      </c>
      <c r="B37" s="35" t="s">
        <v>134</v>
      </c>
      <c r="C37" s="36">
        <f>EnrollExtract!G35</f>
        <v>1969.3639999999998</v>
      </c>
      <c r="D37" s="37">
        <f>Table34!D33</f>
        <v>96.57</v>
      </c>
      <c r="E37" s="38">
        <f t="shared" si="0"/>
        <v>20.393124158641399</v>
      </c>
      <c r="F37" s="39">
        <f t="shared" si="1"/>
        <v>49.036135523955956</v>
      </c>
      <c r="G37" s="37">
        <f>Table36!D33</f>
        <v>7.65</v>
      </c>
      <c r="H37" s="38">
        <f t="shared" si="2"/>
        <v>257.43320261437907</v>
      </c>
      <c r="I37" s="40">
        <f t="shared" si="3"/>
        <v>3.8845028141064839</v>
      </c>
      <c r="J37" s="37">
        <f>Table38!D33</f>
        <v>40.93</v>
      </c>
      <c r="K37" s="38">
        <f t="shared" si="4"/>
        <v>48.115416564866841</v>
      </c>
      <c r="L37" s="39">
        <f t="shared" si="5"/>
        <v>20.783359500833775</v>
      </c>
    </row>
    <row r="38" spans="1:12" x14ac:dyDescent="0.4">
      <c r="A38" s="34" t="s">
        <v>135</v>
      </c>
      <c r="B38" s="35" t="s">
        <v>66</v>
      </c>
      <c r="C38" s="36">
        <f>EnrollExtract!G36</f>
        <v>1762.268</v>
      </c>
      <c r="D38" s="37">
        <f>Table34!D34</f>
        <v>91.57</v>
      </c>
      <c r="E38" s="38">
        <f t="shared" si="0"/>
        <v>19.245036584034075</v>
      </c>
      <c r="F38" s="39">
        <f t="shared" si="1"/>
        <v>51.961449677347595</v>
      </c>
      <c r="G38" s="37">
        <f>Table36!D34</f>
        <v>9.19</v>
      </c>
      <c r="H38" s="38">
        <f t="shared" si="2"/>
        <v>191.75930359085964</v>
      </c>
      <c r="I38" s="40">
        <f t="shared" si="3"/>
        <v>5.2148708368988137</v>
      </c>
      <c r="J38" s="37">
        <f>Table38!D34</f>
        <v>37.44</v>
      </c>
      <c r="K38" s="38">
        <f t="shared" si="4"/>
        <v>47.069123931623935</v>
      </c>
      <c r="L38" s="39">
        <f t="shared" si="5"/>
        <v>21.245349742490927</v>
      </c>
    </row>
    <row r="39" spans="1:12" x14ac:dyDescent="0.4">
      <c r="A39" s="34" t="s">
        <v>136</v>
      </c>
      <c r="B39" s="35" t="s">
        <v>137</v>
      </c>
      <c r="C39" s="36">
        <f>EnrollExtract!G37</f>
        <v>168.2</v>
      </c>
      <c r="D39" s="37">
        <f>Table34!D35</f>
        <v>10.46</v>
      </c>
      <c r="E39" s="38">
        <f t="shared" si="0"/>
        <v>16.080305927342256</v>
      </c>
      <c r="F39" s="39">
        <f t="shared" si="1"/>
        <v>62.187871581450665</v>
      </c>
      <c r="G39" s="37">
        <f>Table36!D35</f>
        <v>1.19</v>
      </c>
      <c r="H39" s="38">
        <f t="shared" si="2"/>
        <v>141.34453781512605</v>
      </c>
      <c r="I39" s="40">
        <f t="shared" si="3"/>
        <v>7.0749108204518434</v>
      </c>
      <c r="J39" s="37">
        <f>Table38!D35</f>
        <v>5.76</v>
      </c>
      <c r="K39" s="38">
        <f t="shared" si="4"/>
        <v>29.201388888888889</v>
      </c>
      <c r="L39" s="39">
        <f t="shared" si="5"/>
        <v>34.244946492271104</v>
      </c>
    </row>
    <row r="40" spans="1:12" x14ac:dyDescent="0.4">
      <c r="A40" s="34" t="s">
        <v>138</v>
      </c>
      <c r="B40" s="35" t="s">
        <v>139</v>
      </c>
      <c r="C40" s="36">
        <f>EnrollExtract!G38</f>
        <v>2666.09602</v>
      </c>
      <c r="D40" s="37">
        <f>Table34!D36</f>
        <v>136.84</v>
      </c>
      <c r="E40" s="38">
        <f t="shared" si="0"/>
        <v>19.483309120140309</v>
      </c>
      <c r="F40" s="39">
        <f t="shared" si="1"/>
        <v>51.325983375497486</v>
      </c>
      <c r="G40" s="37">
        <f>Table36!D36</f>
        <v>13.88</v>
      </c>
      <c r="H40" s="38">
        <f t="shared" si="2"/>
        <v>192.08184582132563</v>
      </c>
      <c r="I40" s="40">
        <f t="shared" si="3"/>
        <v>5.2061140693649888</v>
      </c>
      <c r="J40" s="37">
        <f>Table38!D36</f>
        <v>56.98</v>
      </c>
      <c r="K40" s="38">
        <f t="shared" si="4"/>
        <v>46.790031941031941</v>
      </c>
      <c r="L40" s="39">
        <f t="shared" si="5"/>
        <v>21.37207346343062</v>
      </c>
    </row>
    <row r="41" spans="1:12" x14ac:dyDescent="0.4">
      <c r="A41" s="34" t="s">
        <v>140</v>
      </c>
      <c r="B41" s="35" t="s">
        <v>141</v>
      </c>
      <c r="C41" s="36">
        <f>EnrollExtract!G39</f>
        <v>22047.253999999997</v>
      </c>
      <c r="D41" s="37">
        <f>Table34!D37</f>
        <v>1099.8</v>
      </c>
      <c r="E41" s="38">
        <f t="shared" si="0"/>
        <v>20.046603018730675</v>
      </c>
      <c r="F41" s="39">
        <f t="shared" si="1"/>
        <v>49.883763302223493</v>
      </c>
      <c r="G41" s="37">
        <f>Table36!D37</f>
        <v>82</v>
      </c>
      <c r="H41" s="38">
        <f t="shared" si="2"/>
        <v>268.86895121951216</v>
      </c>
      <c r="I41" s="40">
        <f t="shared" si="3"/>
        <v>3.7192840432645267</v>
      </c>
      <c r="J41" s="37">
        <f>Table38!D37</f>
        <v>347.63</v>
      </c>
      <c r="K41" s="38">
        <f t="shared" si="4"/>
        <v>63.421609182176446</v>
      </c>
      <c r="L41" s="39">
        <f t="shared" si="5"/>
        <v>15.767496487317651</v>
      </c>
    </row>
    <row r="42" spans="1:12" x14ac:dyDescent="0.4">
      <c r="A42" s="34" t="s">
        <v>142</v>
      </c>
      <c r="B42" s="35" t="s">
        <v>143</v>
      </c>
      <c r="C42" s="36">
        <f>EnrollExtract!G40</f>
        <v>6951.9360000000006</v>
      </c>
      <c r="D42" s="37">
        <f>Table34!D38</f>
        <v>358.15</v>
      </c>
      <c r="E42" s="38">
        <f t="shared" si="0"/>
        <v>19.410682674856908</v>
      </c>
      <c r="F42" s="39">
        <f t="shared" si="1"/>
        <v>51.518023180880824</v>
      </c>
      <c r="G42" s="37">
        <f>Table36!D38</f>
        <v>29.51</v>
      </c>
      <c r="H42" s="38">
        <f t="shared" si="2"/>
        <v>235.57899017282278</v>
      </c>
      <c r="I42" s="40">
        <f t="shared" si="3"/>
        <v>4.2448607121814694</v>
      </c>
      <c r="J42" s="37">
        <f>Table38!D38</f>
        <v>145.44999999999999</v>
      </c>
      <c r="K42" s="38">
        <f t="shared" si="4"/>
        <v>47.796053626675842</v>
      </c>
      <c r="L42" s="39">
        <f t="shared" si="5"/>
        <v>20.922229433642652</v>
      </c>
    </row>
    <row r="43" spans="1:12" x14ac:dyDescent="0.4">
      <c r="A43" s="34" t="s">
        <v>144</v>
      </c>
      <c r="B43" s="35" t="s">
        <v>145</v>
      </c>
      <c r="C43" s="36">
        <f>EnrollExtract!G41</f>
        <v>12088.36</v>
      </c>
      <c r="D43" s="37">
        <f>Table34!D39</f>
        <v>642.23</v>
      </c>
      <c r="E43" s="38">
        <f t="shared" si="0"/>
        <v>18.822477928467993</v>
      </c>
      <c r="F43" s="39">
        <f t="shared" si="1"/>
        <v>53.127967730941165</v>
      </c>
      <c r="G43" s="37">
        <f>Table36!D39</f>
        <v>36.75</v>
      </c>
      <c r="H43" s="38">
        <f t="shared" si="2"/>
        <v>328.93496598639456</v>
      </c>
      <c r="I43" s="40">
        <f t="shared" si="3"/>
        <v>3.0401146226618003</v>
      </c>
      <c r="J43" s="37">
        <f>Table38!D39</f>
        <v>241.31</v>
      </c>
      <c r="K43" s="38">
        <f t="shared" si="4"/>
        <v>50.094732916165931</v>
      </c>
      <c r="L43" s="39">
        <f t="shared" si="5"/>
        <v>19.962178492367862</v>
      </c>
    </row>
    <row r="44" spans="1:12" x14ac:dyDescent="0.4">
      <c r="A44" s="34" t="s">
        <v>146</v>
      </c>
      <c r="B44" s="35" t="s">
        <v>147</v>
      </c>
      <c r="C44" s="36">
        <f>EnrollExtract!G42</f>
        <v>3950.3159999999993</v>
      </c>
      <c r="D44" s="37">
        <f>Table34!D40</f>
        <v>207.36</v>
      </c>
      <c r="E44" s="38">
        <f t="shared" si="0"/>
        <v>19.05052083333333</v>
      </c>
      <c r="F44" s="39">
        <f t="shared" si="1"/>
        <v>52.492003171391872</v>
      </c>
      <c r="G44" s="37">
        <f>Table36!D40</f>
        <v>14.2</v>
      </c>
      <c r="H44" s="38">
        <f t="shared" si="2"/>
        <v>278.19126760563375</v>
      </c>
      <c r="I44" s="40">
        <f t="shared" si="3"/>
        <v>3.5946491369298057</v>
      </c>
      <c r="J44" s="37">
        <f>Table38!D40</f>
        <v>67.819999999999993</v>
      </c>
      <c r="K44" s="38">
        <f t="shared" si="4"/>
        <v>58.247065762311998</v>
      </c>
      <c r="L44" s="39">
        <f t="shared" si="5"/>
        <v>17.168246793421083</v>
      </c>
    </row>
    <row r="45" spans="1:12" x14ac:dyDescent="0.4">
      <c r="A45" s="34" t="s">
        <v>708</v>
      </c>
      <c r="B45" s="35" t="s">
        <v>721</v>
      </c>
      <c r="C45" s="36">
        <f>EnrollExtract!G43</f>
        <v>24.6</v>
      </c>
      <c r="D45" s="37">
        <f>Table34!D41</f>
        <v>3</v>
      </c>
      <c r="E45" s="38">
        <f t="shared" si="0"/>
        <v>8.2000000000000011</v>
      </c>
      <c r="F45" s="39">
        <f t="shared" si="1"/>
        <v>121.95121951219512</v>
      </c>
      <c r="G45" s="37">
        <f>Table36!D41</f>
        <v>0.7</v>
      </c>
      <c r="H45" s="38">
        <f t="shared" si="2"/>
        <v>35.142857142857146</v>
      </c>
      <c r="I45" s="40">
        <f t="shared" si="3"/>
        <v>28.455284552845523</v>
      </c>
      <c r="J45" s="37">
        <f>Table38!D41</f>
        <v>1.73</v>
      </c>
      <c r="K45" s="38">
        <f t="shared" si="4"/>
        <v>14.219653179190752</v>
      </c>
      <c r="L45" s="39">
        <f t="shared" si="5"/>
        <v>70.325203252032509</v>
      </c>
    </row>
    <row r="46" spans="1:12" x14ac:dyDescent="0.4">
      <c r="A46" s="34" t="s">
        <v>148</v>
      </c>
      <c r="B46" s="35" t="s">
        <v>149</v>
      </c>
      <c r="C46" s="36">
        <f>EnrollExtract!G44</f>
        <v>329.51199999999994</v>
      </c>
      <c r="D46" s="37">
        <f>Table34!D42</f>
        <v>27.2</v>
      </c>
      <c r="E46" s="38">
        <f t="shared" si="0"/>
        <v>12.114411764705881</v>
      </c>
      <c r="F46" s="39">
        <f t="shared" si="1"/>
        <v>82.546310908252224</v>
      </c>
      <c r="G46" s="37">
        <f>Table36!D42</f>
        <v>2.41</v>
      </c>
      <c r="H46" s="38">
        <f t="shared" si="2"/>
        <v>136.7269709543568</v>
      </c>
      <c r="I46" s="40">
        <f t="shared" si="3"/>
        <v>7.3138459297385241</v>
      </c>
      <c r="J46" s="37">
        <f>Table38!D42</f>
        <v>13.23</v>
      </c>
      <c r="K46" s="38">
        <f t="shared" si="4"/>
        <v>24.906424792139074</v>
      </c>
      <c r="L46" s="39">
        <f t="shared" si="5"/>
        <v>40.150282842506506</v>
      </c>
    </row>
    <row r="47" spans="1:12" x14ac:dyDescent="0.4">
      <c r="A47" s="34" t="s">
        <v>150</v>
      </c>
      <c r="B47" s="35" t="s">
        <v>151</v>
      </c>
      <c r="C47" s="36">
        <f>EnrollExtract!G45</f>
        <v>664.8</v>
      </c>
      <c r="D47" s="37">
        <f>Table34!D43</f>
        <v>1.79</v>
      </c>
      <c r="E47" s="38">
        <f t="shared" si="0"/>
        <v>371.39664804469271</v>
      </c>
      <c r="F47" s="39">
        <f t="shared" si="1"/>
        <v>2.6925391095066189</v>
      </c>
      <c r="G47" s="37">
        <f>Table36!D43</f>
        <v>0</v>
      </c>
      <c r="H47" s="38">
        <f t="shared" si="2"/>
        <v>0</v>
      </c>
      <c r="I47" s="40">
        <f t="shared" si="3"/>
        <v>0</v>
      </c>
      <c r="J47" s="37">
        <f>Table38!D43</f>
        <v>1.05</v>
      </c>
      <c r="K47" s="38">
        <f t="shared" si="4"/>
        <v>633.14285714285711</v>
      </c>
      <c r="L47" s="39">
        <f t="shared" si="5"/>
        <v>1.5794223826714802</v>
      </c>
    </row>
    <row r="48" spans="1:12" x14ac:dyDescent="0.4">
      <c r="A48" s="34" t="s">
        <v>152</v>
      </c>
      <c r="B48" s="35" t="s">
        <v>153</v>
      </c>
      <c r="C48" s="36">
        <f>EnrollExtract!G46</f>
        <v>6096.0520000000006</v>
      </c>
      <c r="D48" s="37">
        <f>Table34!D44</f>
        <v>325.73</v>
      </c>
      <c r="E48" s="38">
        <f t="shared" si="0"/>
        <v>18.715046203911214</v>
      </c>
      <c r="F48" s="39">
        <f t="shared" si="1"/>
        <v>53.432943157309026</v>
      </c>
      <c r="G48" s="37">
        <f>Table36!D44</f>
        <v>26.96</v>
      </c>
      <c r="H48" s="38">
        <f t="shared" si="2"/>
        <v>226.11468842729971</v>
      </c>
      <c r="I48" s="40">
        <f t="shared" si="3"/>
        <v>4.4225344534462625</v>
      </c>
      <c r="J48" s="37">
        <f>Table38!D44</f>
        <v>160.18</v>
      </c>
      <c r="K48" s="38">
        <f t="shared" si="4"/>
        <v>38.057510300911474</v>
      </c>
      <c r="L48" s="39">
        <f t="shared" si="5"/>
        <v>26.27602257985988</v>
      </c>
    </row>
    <row r="49" spans="1:12" x14ac:dyDescent="0.4">
      <c r="A49" s="34" t="s">
        <v>154</v>
      </c>
      <c r="B49" s="35" t="s">
        <v>155</v>
      </c>
      <c r="C49" s="36">
        <f>EnrollExtract!G47</f>
        <v>646.37599999999998</v>
      </c>
      <c r="D49" s="37">
        <f>Table34!D45</f>
        <v>38</v>
      </c>
      <c r="E49" s="38">
        <f t="shared" si="0"/>
        <v>17.009894736842103</v>
      </c>
      <c r="F49" s="39">
        <f t="shared" si="1"/>
        <v>58.78931148433729</v>
      </c>
      <c r="G49" s="37">
        <f>Table36!D45</f>
        <v>3</v>
      </c>
      <c r="H49" s="38">
        <f t="shared" si="2"/>
        <v>215.45866666666666</v>
      </c>
      <c r="I49" s="40">
        <f t="shared" si="3"/>
        <v>4.6412614329739972</v>
      </c>
      <c r="J49" s="37">
        <f>Table38!D45</f>
        <v>23.55</v>
      </c>
      <c r="K49" s="38">
        <f t="shared" si="4"/>
        <v>27.44696390658174</v>
      </c>
      <c r="L49" s="39">
        <f t="shared" si="5"/>
        <v>36.433902248845875</v>
      </c>
    </row>
    <row r="50" spans="1:12" x14ac:dyDescent="0.4">
      <c r="A50" s="34" t="s">
        <v>156</v>
      </c>
      <c r="B50" s="35" t="s">
        <v>157</v>
      </c>
      <c r="C50" s="36">
        <f>EnrollExtract!G48</f>
        <v>1377.982</v>
      </c>
      <c r="D50" s="37">
        <f>Table34!D46</f>
        <v>74.66</v>
      </c>
      <c r="E50" s="38">
        <f t="shared" si="0"/>
        <v>18.456763996785426</v>
      </c>
      <c r="F50" s="39">
        <f t="shared" si="1"/>
        <v>54.180678702624562</v>
      </c>
      <c r="G50" s="37">
        <f>Table36!D46</f>
        <v>6.25</v>
      </c>
      <c r="H50" s="38">
        <f t="shared" si="2"/>
        <v>220.47711999999999</v>
      </c>
      <c r="I50" s="40">
        <f t="shared" si="3"/>
        <v>4.5356180269408455</v>
      </c>
      <c r="J50" s="37">
        <f>Table38!D46</f>
        <v>37.4</v>
      </c>
      <c r="K50" s="38">
        <f t="shared" si="4"/>
        <v>36.844438502673796</v>
      </c>
      <c r="L50" s="39">
        <f t="shared" si="5"/>
        <v>27.141138273214018</v>
      </c>
    </row>
    <row r="51" spans="1:12" x14ac:dyDescent="0.4">
      <c r="A51" s="34" t="s">
        <v>158</v>
      </c>
      <c r="B51" s="35" t="s">
        <v>159</v>
      </c>
      <c r="C51" s="36">
        <f>EnrollExtract!G49</f>
        <v>1103.296</v>
      </c>
      <c r="D51" s="37">
        <f>Table34!D47</f>
        <v>66.08</v>
      </c>
      <c r="E51" s="38">
        <f t="shared" si="0"/>
        <v>16.696368038740921</v>
      </c>
      <c r="F51" s="39">
        <f t="shared" si="1"/>
        <v>59.893265270607337</v>
      </c>
      <c r="G51" s="37">
        <f>Table36!D47</f>
        <v>5</v>
      </c>
      <c r="H51" s="38">
        <f t="shared" si="2"/>
        <v>220.6592</v>
      </c>
      <c r="I51" s="40">
        <f t="shared" si="3"/>
        <v>4.5318753988050355</v>
      </c>
      <c r="J51" s="37">
        <f>Table38!D47</f>
        <v>33.909999999999997</v>
      </c>
      <c r="K51" s="38">
        <f t="shared" si="4"/>
        <v>32.536007077558246</v>
      </c>
      <c r="L51" s="39">
        <f t="shared" si="5"/>
        <v>30.735178954695744</v>
      </c>
    </row>
    <row r="52" spans="1:12" x14ac:dyDescent="0.4">
      <c r="A52" s="34" t="s">
        <v>160</v>
      </c>
      <c r="B52" s="35" t="s">
        <v>161</v>
      </c>
      <c r="C52" s="36">
        <f>EnrollExtract!G50</f>
        <v>2298.1819999999998</v>
      </c>
      <c r="D52" s="37">
        <f>Table34!D48</f>
        <v>118.95</v>
      </c>
      <c r="E52" s="38">
        <f t="shared" si="0"/>
        <v>19.320571668768387</v>
      </c>
      <c r="F52" s="39">
        <f t="shared" si="1"/>
        <v>51.758302867222881</v>
      </c>
      <c r="G52" s="37">
        <f>Table36!D48</f>
        <v>8</v>
      </c>
      <c r="H52" s="38">
        <f t="shared" si="2"/>
        <v>287.27274999999997</v>
      </c>
      <c r="I52" s="40">
        <f t="shared" si="3"/>
        <v>3.4810123828312993</v>
      </c>
      <c r="J52" s="37">
        <f>Table38!D48</f>
        <v>47.69</v>
      </c>
      <c r="K52" s="38">
        <f t="shared" si="4"/>
        <v>48.190018871880895</v>
      </c>
      <c r="L52" s="39">
        <f t="shared" si="5"/>
        <v>20.751185067153081</v>
      </c>
    </row>
    <row r="53" spans="1:12" x14ac:dyDescent="0.4">
      <c r="A53" s="34" t="s">
        <v>162</v>
      </c>
      <c r="B53" s="35" t="s">
        <v>163</v>
      </c>
      <c r="C53" s="36">
        <f>EnrollExtract!G51</f>
        <v>4889.1260000000002</v>
      </c>
      <c r="D53" s="37">
        <f>Table34!D49</f>
        <v>271.58999999999997</v>
      </c>
      <c r="E53" s="38">
        <f t="shared" si="0"/>
        <v>18.001863102470637</v>
      </c>
      <c r="F53" s="39">
        <f t="shared" si="1"/>
        <v>55.549805834417022</v>
      </c>
      <c r="G53" s="37">
        <f>Table36!D49</f>
        <v>23.85</v>
      </c>
      <c r="H53" s="38">
        <f t="shared" si="2"/>
        <v>204.99480083857441</v>
      </c>
      <c r="I53" s="40">
        <f t="shared" si="3"/>
        <v>4.8781724995428632</v>
      </c>
      <c r="J53" s="37">
        <f>Table38!D49</f>
        <v>110.27</v>
      </c>
      <c r="K53" s="38">
        <f t="shared" si="4"/>
        <v>44.337770925909133</v>
      </c>
      <c r="L53" s="39">
        <f t="shared" si="5"/>
        <v>22.554133397257505</v>
      </c>
    </row>
    <row r="54" spans="1:12" x14ac:dyDescent="0.4">
      <c r="A54" s="34" t="s">
        <v>164</v>
      </c>
      <c r="B54" s="35" t="s">
        <v>165</v>
      </c>
      <c r="C54" s="36">
        <f>EnrollExtract!G52</f>
        <v>109.38</v>
      </c>
      <c r="D54" s="37">
        <f>Table34!D50</f>
        <v>8.5399999999999991</v>
      </c>
      <c r="E54" s="38">
        <f t="shared" si="0"/>
        <v>12.807962529274006</v>
      </c>
      <c r="F54" s="39">
        <f t="shared" si="1"/>
        <v>78.076430791735234</v>
      </c>
      <c r="G54" s="37">
        <f>Table36!D50</f>
        <v>0.46</v>
      </c>
      <c r="H54" s="38">
        <f t="shared" si="2"/>
        <v>237.78260869565216</v>
      </c>
      <c r="I54" s="40">
        <f t="shared" si="3"/>
        <v>4.2055220332784788</v>
      </c>
      <c r="J54" s="37">
        <f>Table38!D50</f>
        <v>5.84</v>
      </c>
      <c r="K54" s="38">
        <f t="shared" si="4"/>
        <v>18.729452054794521</v>
      </c>
      <c r="L54" s="39">
        <f t="shared" si="5"/>
        <v>53.391844944231124</v>
      </c>
    </row>
    <row r="55" spans="1:12" x14ac:dyDescent="0.4">
      <c r="A55" s="34" t="s">
        <v>166</v>
      </c>
      <c r="B55" s="35" t="s">
        <v>167</v>
      </c>
      <c r="C55" s="36">
        <f>EnrollExtract!G53</f>
        <v>732.06999999999994</v>
      </c>
      <c r="D55" s="37">
        <f>Table34!D51</f>
        <v>39.31</v>
      </c>
      <c r="E55" s="38">
        <f t="shared" si="0"/>
        <v>18.622996692953443</v>
      </c>
      <c r="F55" s="39">
        <f t="shared" si="1"/>
        <v>53.697050828472698</v>
      </c>
      <c r="G55" s="37">
        <f>Table36!D51</f>
        <v>4.25</v>
      </c>
      <c r="H55" s="38">
        <f t="shared" si="2"/>
        <v>172.25176470588235</v>
      </c>
      <c r="I55" s="40">
        <f t="shared" si="3"/>
        <v>5.8054557624270915</v>
      </c>
      <c r="J55" s="37">
        <f>Table38!D51</f>
        <v>17.63</v>
      </c>
      <c r="K55" s="38">
        <f t="shared" si="4"/>
        <v>41.524106636415198</v>
      </c>
      <c r="L55" s="39">
        <f t="shared" si="5"/>
        <v>24.082396492138731</v>
      </c>
    </row>
    <row r="56" spans="1:12" x14ac:dyDescent="0.4">
      <c r="A56" s="34" t="s">
        <v>168</v>
      </c>
      <c r="B56" s="35" t="s">
        <v>169</v>
      </c>
      <c r="C56" s="36">
        <f>EnrollExtract!G54</f>
        <v>26</v>
      </c>
      <c r="D56" s="37">
        <f>Table34!D52</f>
        <v>2.16</v>
      </c>
      <c r="E56" s="38">
        <f t="shared" si="0"/>
        <v>12.037037037037036</v>
      </c>
      <c r="F56" s="39">
        <f t="shared" si="1"/>
        <v>83.07692307692308</v>
      </c>
      <c r="G56" s="37">
        <f>Table36!D52</f>
        <v>0</v>
      </c>
      <c r="H56" s="38">
        <f t="shared" si="2"/>
        <v>0</v>
      </c>
      <c r="I56" s="40">
        <f t="shared" si="3"/>
        <v>0</v>
      </c>
      <c r="J56" s="37">
        <f>Table38!D52</f>
        <v>2.57</v>
      </c>
      <c r="K56" s="38">
        <f t="shared" si="4"/>
        <v>10.116731517509729</v>
      </c>
      <c r="L56" s="39">
        <f t="shared" si="5"/>
        <v>98.84615384615384</v>
      </c>
    </row>
    <row r="57" spans="1:12" x14ac:dyDescent="0.4">
      <c r="A57" s="34" t="s">
        <v>170</v>
      </c>
      <c r="B57" s="35" t="s">
        <v>171</v>
      </c>
      <c r="C57" s="36">
        <f>EnrollExtract!G55</f>
        <v>5741.5199999999995</v>
      </c>
      <c r="D57" s="37">
        <f>Table34!D53</f>
        <v>299.27999999999997</v>
      </c>
      <c r="E57" s="38">
        <f t="shared" si="0"/>
        <v>19.184442662389735</v>
      </c>
      <c r="F57" s="39">
        <f t="shared" si="1"/>
        <v>52.125569535593364</v>
      </c>
      <c r="G57" s="37">
        <f>Table36!D53</f>
        <v>25.71</v>
      </c>
      <c r="H57" s="38">
        <f t="shared" si="2"/>
        <v>223.31855309218201</v>
      </c>
      <c r="I57" s="40">
        <f t="shared" si="3"/>
        <v>4.4779082890941773</v>
      </c>
      <c r="J57" s="37">
        <f>Table38!D53</f>
        <v>154.53</v>
      </c>
      <c r="K57" s="38">
        <f t="shared" si="4"/>
        <v>37.154727237429618</v>
      </c>
      <c r="L57" s="39">
        <f t="shared" si="5"/>
        <v>26.914475609246335</v>
      </c>
    </row>
    <row r="58" spans="1:12" x14ac:dyDescent="0.4">
      <c r="A58" s="34" t="s">
        <v>172</v>
      </c>
      <c r="B58" s="35" t="s">
        <v>173</v>
      </c>
      <c r="C58" s="36">
        <f>EnrollExtract!G56</f>
        <v>100.58399999999999</v>
      </c>
      <c r="D58" s="37">
        <f>Table34!D54</f>
        <v>12.02</v>
      </c>
      <c r="E58" s="38">
        <f t="shared" si="0"/>
        <v>8.3680532445923461</v>
      </c>
      <c r="F58" s="39">
        <f t="shared" si="1"/>
        <v>119.50210769108408</v>
      </c>
      <c r="G58" s="37">
        <f>Table36!D54</f>
        <v>1.44</v>
      </c>
      <c r="H58" s="38">
        <f t="shared" si="2"/>
        <v>69.849999999999994</v>
      </c>
      <c r="I58" s="40">
        <f t="shared" si="3"/>
        <v>14.316392269148174</v>
      </c>
      <c r="J58" s="37">
        <f>Table38!D54</f>
        <v>6.11</v>
      </c>
      <c r="K58" s="38">
        <f t="shared" si="4"/>
        <v>16.46219312602291</v>
      </c>
      <c r="L58" s="39">
        <f t="shared" si="5"/>
        <v>60.745247753121774</v>
      </c>
    </row>
    <row r="59" spans="1:12" x14ac:dyDescent="0.4">
      <c r="A59" s="34" t="s">
        <v>174</v>
      </c>
      <c r="B59" s="35" t="s">
        <v>175</v>
      </c>
      <c r="C59" s="36">
        <f>EnrollExtract!G57</f>
        <v>254.47400000000005</v>
      </c>
      <c r="D59" s="37">
        <f>Table34!D55</f>
        <v>17.28</v>
      </c>
      <c r="E59" s="38">
        <f t="shared" si="0"/>
        <v>14.72650462962963</v>
      </c>
      <c r="F59" s="39">
        <f t="shared" si="1"/>
        <v>67.904776126441206</v>
      </c>
      <c r="G59" s="37">
        <f>Table36!D55</f>
        <v>2</v>
      </c>
      <c r="H59" s="38">
        <f t="shared" si="2"/>
        <v>127.23700000000002</v>
      </c>
      <c r="I59" s="40">
        <f t="shared" si="3"/>
        <v>7.8593490887084707</v>
      </c>
      <c r="J59" s="37">
        <f>Table38!D55</f>
        <v>10.15</v>
      </c>
      <c r="K59" s="38">
        <f t="shared" si="4"/>
        <v>25.071330049261089</v>
      </c>
      <c r="L59" s="39">
        <f t="shared" si="5"/>
        <v>39.886196625195495</v>
      </c>
    </row>
    <row r="60" spans="1:12" x14ac:dyDescent="0.4">
      <c r="A60" s="34">
        <v>10003</v>
      </c>
      <c r="B60" s="35" t="s">
        <v>176</v>
      </c>
      <c r="C60" s="36">
        <f>EnrollExtract!G58</f>
        <v>43.6</v>
      </c>
      <c r="D60" s="37">
        <f>Table34!D56</f>
        <v>1.65</v>
      </c>
      <c r="E60" s="38">
        <f t="shared" si="0"/>
        <v>26.424242424242426</v>
      </c>
      <c r="F60" s="39">
        <f t="shared" si="1"/>
        <v>37.844036697247702</v>
      </c>
      <c r="G60" s="37">
        <f>Table36!D56</f>
        <v>1</v>
      </c>
      <c r="H60" s="38">
        <f t="shared" si="2"/>
        <v>43.6</v>
      </c>
      <c r="I60" s="40">
        <f t="shared" si="3"/>
        <v>22.935779816513758</v>
      </c>
      <c r="J60" s="37">
        <f>Table38!D56</f>
        <v>2.12</v>
      </c>
      <c r="K60" s="38">
        <f t="shared" si="4"/>
        <v>20.566037735849058</v>
      </c>
      <c r="L60" s="39">
        <f t="shared" si="5"/>
        <v>48.623853211009177</v>
      </c>
    </row>
    <row r="61" spans="1:12" x14ac:dyDescent="0.4">
      <c r="A61" s="34">
        <v>10050</v>
      </c>
      <c r="B61" s="35" t="s">
        <v>177</v>
      </c>
      <c r="C61" s="36">
        <f>EnrollExtract!G59</f>
        <v>247.86</v>
      </c>
      <c r="D61" s="37">
        <f>Table34!D57</f>
        <v>15.33</v>
      </c>
      <c r="E61" s="38">
        <f t="shared" si="0"/>
        <v>16.168297455968691</v>
      </c>
      <c r="F61" s="39">
        <f t="shared" si="1"/>
        <v>61.849431130476873</v>
      </c>
      <c r="G61" s="37">
        <f>Table36!D57</f>
        <v>1.53</v>
      </c>
      <c r="H61" s="38">
        <f t="shared" si="2"/>
        <v>162</v>
      </c>
      <c r="I61" s="40">
        <f t="shared" si="3"/>
        <v>6.1728395061728394</v>
      </c>
      <c r="J61" s="37">
        <f>Table38!D57</f>
        <v>8.19</v>
      </c>
      <c r="K61" s="38">
        <f t="shared" si="4"/>
        <v>30.263736263736266</v>
      </c>
      <c r="L61" s="39">
        <f t="shared" si="5"/>
        <v>33.042846768336958</v>
      </c>
    </row>
    <row r="62" spans="1:12" x14ac:dyDescent="0.4">
      <c r="A62" s="34">
        <v>10065</v>
      </c>
      <c r="B62" s="35" t="s">
        <v>178</v>
      </c>
      <c r="C62" s="36">
        <f>EnrollExtract!G60</f>
        <v>33</v>
      </c>
      <c r="D62" s="37">
        <f>Table34!D58</f>
        <v>2.85</v>
      </c>
      <c r="E62" s="38">
        <f t="shared" si="0"/>
        <v>11.578947368421053</v>
      </c>
      <c r="F62" s="39">
        <f t="shared" si="1"/>
        <v>86.36363636363636</v>
      </c>
      <c r="G62" s="37">
        <f>Table36!D58</f>
        <v>0</v>
      </c>
      <c r="H62" s="38">
        <f t="shared" si="2"/>
        <v>0</v>
      </c>
      <c r="I62" s="40">
        <f t="shared" si="3"/>
        <v>0</v>
      </c>
      <c r="J62" s="37">
        <f>Table38!D58</f>
        <v>0.8</v>
      </c>
      <c r="K62" s="38">
        <f t="shared" si="4"/>
        <v>41.25</v>
      </c>
      <c r="L62" s="39">
        <f t="shared" si="5"/>
        <v>24.242424242424242</v>
      </c>
    </row>
    <row r="63" spans="1:12" x14ac:dyDescent="0.4">
      <c r="A63" s="34">
        <v>10070</v>
      </c>
      <c r="B63" s="35" t="s">
        <v>179</v>
      </c>
      <c r="C63" s="36">
        <f>EnrollExtract!G61</f>
        <v>174.84399999999999</v>
      </c>
      <c r="D63" s="37">
        <f>Table34!D59</f>
        <v>15.19</v>
      </c>
      <c r="E63" s="38">
        <f t="shared" si="0"/>
        <v>11.510467412771559</v>
      </c>
      <c r="F63" s="39">
        <f t="shared" si="1"/>
        <v>86.877445036718441</v>
      </c>
      <c r="G63" s="37">
        <f>Table36!D59</f>
        <v>2</v>
      </c>
      <c r="H63" s="38">
        <f t="shared" si="2"/>
        <v>87.421999999999997</v>
      </c>
      <c r="I63" s="40">
        <f t="shared" si="3"/>
        <v>11.438768273432316</v>
      </c>
      <c r="J63" s="37">
        <f>Table38!D59</f>
        <v>6.76</v>
      </c>
      <c r="K63" s="38">
        <f t="shared" si="4"/>
        <v>25.864497041420119</v>
      </c>
      <c r="L63" s="39">
        <f t="shared" si="5"/>
        <v>38.66303676420123</v>
      </c>
    </row>
    <row r="64" spans="1:12" x14ac:dyDescent="0.4">
      <c r="A64" s="34">
        <v>10309</v>
      </c>
      <c r="B64" s="35" t="s">
        <v>180</v>
      </c>
      <c r="C64" s="36">
        <f>EnrollExtract!G62</f>
        <v>404.12599999999998</v>
      </c>
      <c r="D64" s="37">
        <f>Table34!D60</f>
        <v>19.71</v>
      </c>
      <c r="E64" s="38">
        <f t="shared" si="0"/>
        <v>20.503602232369353</v>
      </c>
      <c r="F64" s="39">
        <f t="shared" si="1"/>
        <v>48.77191766924178</v>
      </c>
      <c r="G64" s="37">
        <f>Table36!D60</f>
        <v>2.4700000000000002</v>
      </c>
      <c r="H64" s="38">
        <f t="shared" si="2"/>
        <v>163.6137651821862</v>
      </c>
      <c r="I64" s="40">
        <f t="shared" si="3"/>
        <v>6.111955182294631</v>
      </c>
      <c r="J64" s="37">
        <f>Table38!D60</f>
        <v>9.8800000000000008</v>
      </c>
      <c r="K64" s="38">
        <f t="shared" si="4"/>
        <v>40.90344129554655</v>
      </c>
      <c r="L64" s="39">
        <f t="shared" si="5"/>
        <v>24.447820729178524</v>
      </c>
    </row>
    <row r="65" spans="1:12" x14ac:dyDescent="0.4">
      <c r="A65" s="34">
        <v>11001</v>
      </c>
      <c r="B65" s="35" t="s">
        <v>181</v>
      </c>
      <c r="C65" s="36">
        <f>EnrollExtract!G63</f>
        <v>17816.27</v>
      </c>
      <c r="D65" s="37">
        <f>Table34!D61</f>
        <v>982.51</v>
      </c>
      <c r="E65" s="38">
        <f t="shared" si="0"/>
        <v>18.133423578385973</v>
      </c>
      <c r="F65" s="39">
        <f t="shared" si="1"/>
        <v>55.146784371812956</v>
      </c>
      <c r="G65" s="37">
        <f>Table36!D61</f>
        <v>79.08</v>
      </c>
      <c r="H65" s="38">
        <f t="shared" si="2"/>
        <v>225.29425897824987</v>
      </c>
      <c r="I65" s="40">
        <f t="shared" si="3"/>
        <v>4.4386395132089937</v>
      </c>
      <c r="J65" s="37">
        <f>Table38!D61</f>
        <v>362.2</v>
      </c>
      <c r="K65" s="38">
        <f t="shared" si="4"/>
        <v>49.189039204859199</v>
      </c>
      <c r="L65" s="39">
        <f t="shared" si="5"/>
        <v>20.329732317707354</v>
      </c>
    </row>
    <row r="66" spans="1:12" x14ac:dyDescent="0.4">
      <c r="A66" s="34">
        <v>11051</v>
      </c>
      <c r="B66" s="35" t="s">
        <v>182</v>
      </c>
      <c r="C66" s="36">
        <f>EnrollExtract!G64</f>
        <v>1953.9899999999998</v>
      </c>
      <c r="D66" s="37">
        <f>Table34!D62</f>
        <v>104.09</v>
      </c>
      <c r="E66" s="38">
        <f t="shared" si="0"/>
        <v>18.772120280526465</v>
      </c>
      <c r="F66" s="39">
        <f t="shared" si="1"/>
        <v>53.270487566466571</v>
      </c>
      <c r="G66" s="37">
        <f>Table36!D62</f>
        <v>8.24</v>
      </c>
      <c r="H66" s="38">
        <f t="shared" si="2"/>
        <v>237.13470873786403</v>
      </c>
      <c r="I66" s="40">
        <f t="shared" si="3"/>
        <v>4.2170123695617692</v>
      </c>
      <c r="J66" s="37">
        <f>Table38!D62</f>
        <v>39.01</v>
      </c>
      <c r="K66" s="38">
        <f t="shared" si="4"/>
        <v>50.089464239938472</v>
      </c>
      <c r="L66" s="39">
        <f t="shared" si="5"/>
        <v>19.964278220461726</v>
      </c>
    </row>
    <row r="67" spans="1:12" x14ac:dyDescent="0.4">
      <c r="A67" s="34">
        <v>11054</v>
      </c>
      <c r="B67" s="35" t="s">
        <v>183</v>
      </c>
      <c r="C67" s="36">
        <f>EnrollExtract!G65</f>
        <v>10</v>
      </c>
      <c r="D67" s="37">
        <f>Table34!D63</f>
        <v>2</v>
      </c>
      <c r="E67" s="38">
        <f t="shared" si="0"/>
        <v>5</v>
      </c>
      <c r="F67" s="39">
        <f t="shared" si="1"/>
        <v>200</v>
      </c>
      <c r="G67" s="37">
        <f>Table36!D63</f>
        <v>0.9</v>
      </c>
      <c r="H67" s="38">
        <f t="shared" si="2"/>
        <v>11.111111111111111</v>
      </c>
      <c r="I67" s="40">
        <f t="shared" si="3"/>
        <v>90</v>
      </c>
      <c r="J67" s="37">
        <f>Table38!D63</f>
        <v>0</v>
      </c>
      <c r="K67" s="38">
        <f t="shared" si="4"/>
        <v>0</v>
      </c>
      <c r="L67" s="39">
        <f t="shared" si="5"/>
        <v>0</v>
      </c>
    </row>
    <row r="68" spans="1:12" x14ac:dyDescent="0.4">
      <c r="A68" s="34">
        <v>11056</v>
      </c>
      <c r="B68" s="35" t="s">
        <v>184</v>
      </c>
      <c r="C68" s="36">
        <f>EnrollExtract!G66</f>
        <v>45.790000000000006</v>
      </c>
      <c r="D68" s="37">
        <f>Table34!D64</f>
        <v>9.4499999999999993</v>
      </c>
      <c r="E68" s="38">
        <f t="shared" si="0"/>
        <v>4.8455026455026466</v>
      </c>
      <c r="F68" s="39">
        <f t="shared" si="1"/>
        <v>206.37693819611263</v>
      </c>
      <c r="G68" s="37">
        <f>Table36!D64</f>
        <v>1.05</v>
      </c>
      <c r="H68" s="38">
        <f t="shared" si="2"/>
        <v>43.609523809523814</v>
      </c>
      <c r="I68" s="40">
        <f t="shared" si="3"/>
        <v>22.930770910679186</v>
      </c>
      <c r="J68" s="37">
        <f>Table38!D64</f>
        <v>3.55</v>
      </c>
      <c r="K68" s="38">
        <f t="shared" si="4"/>
        <v>12.898591549295777</v>
      </c>
      <c r="L68" s="39">
        <f t="shared" si="5"/>
        <v>77.527844507534383</v>
      </c>
    </row>
    <row r="69" spans="1:12" x14ac:dyDescent="0.4">
      <c r="A69" s="34">
        <v>12110</v>
      </c>
      <c r="B69" s="35" t="s">
        <v>185</v>
      </c>
      <c r="C69" s="36">
        <f>EnrollExtract!G67</f>
        <v>341.67999999999995</v>
      </c>
      <c r="D69" s="37">
        <f>Table34!D65</f>
        <v>21.45</v>
      </c>
      <c r="E69" s="38">
        <f t="shared" si="0"/>
        <v>15.929137529137527</v>
      </c>
      <c r="F69" s="39">
        <f t="shared" si="1"/>
        <v>62.778037930227129</v>
      </c>
      <c r="G69" s="37">
        <f>Table36!D65</f>
        <v>2</v>
      </c>
      <c r="H69" s="38">
        <f t="shared" si="2"/>
        <v>170.83999999999997</v>
      </c>
      <c r="I69" s="40">
        <f t="shared" si="3"/>
        <v>5.8534301100444868</v>
      </c>
      <c r="J69" s="37">
        <f>Table38!D65</f>
        <v>8.77</v>
      </c>
      <c r="K69" s="38">
        <f t="shared" si="4"/>
        <v>38.960091220068414</v>
      </c>
      <c r="L69" s="39">
        <f t="shared" si="5"/>
        <v>25.667291032545073</v>
      </c>
    </row>
    <row r="70" spans="1:12" x14ac:dyDescent="0.4">
      <c r="A70" s="34">
        <v>13073</v>
      </c>
      <c r="B70" s="35" t="s">
        <v>186</v>
      </c>
      <c r="C70" s="36">
        <f>EnrollExtract!G68</f>
        <v>2297.23</v>
      </c>
      <c r="D70" s="37">
        <f>Table34!D66</f>
        <v>122.54</v>
      </c>
      <c r="E70" s="38">
        <f t="shared" si="0"/>
        <v>18.746776562755016</v>
      </c>
      <c r="F70" s="39">
        <f t="shared" si="1"/>
        <v>53.342503798052434</v>
      </c>
      <c r="G70" s="37">
        <f>Table36!D66</f>
        <v>11.75</v>
      </c>
      <c r="H70" s="38">
        <f t="shared" si="2"/>
        <v>195.50893617021276</v>
      </c>
      <c r="I70" s="40">
        <f t="shared" si="3"/>
        <v>5.1148557175380782</v>
      </c>
      <c r="J70" s="37">
        <f>Table38!D66</f>
        <v>62.91</v>
      </c>
      <c r="K70" s="38">
        <f t="shared" si="4"/>
        <v>36.516134159910983</v>
      </c>
      <c r="L70" s="39">
        <f t="shared" si="5"/>
        <v>27.385155165133657</v>
      </c>
    </row>
    <row r="71" spans="1:12" x14ac:dyDescent="0.4">
      <c r="A71" s="34">
        <v>13144</v>
      </c>
      <c r="B71" s="35" t="s">
        <v>187</v>
      </c>
      <c r="C71" s="36">
        <f>EnrollExtract!G69</f>
        <v>3146.498</v>
      </c>
      <c r="D71" s="37">
        <f>Table34!D67</f>
        <v>174.84</v>
      </c>
      <c r="E71" s="38">
        <f t="shared" si="0"/>
        <v>17.996442461679248</v>
      </c>
      <c r="F71" s="39">
        <f t="shared" si="1"/>
        <v>55.566537782639621</v>
      </c>
      <c r="G71" s="37">
        <f>Table36!D67</f>
        <v>16</v>
      </c>
      <c r="H71" s="38">
        <f t="shared" si="2"/>
        <v>196.656125</v>
      </c>
      <c r="I71" s="40">
        <f t="shared" si="3"/>
        <v>5.0850183283129367</v>
      </c>
      <c r="J71" s="37">
        <f>Table38!D67</f>
        <v>76.7</v>
      </c>
      <c r="K71" s="38">
        <f t="shared" si="4"/>
        <v>41.023441981747062</v>
      </c>
      <c r="L71" s="39">
        <f t="shared" si="5"/>
        <v>24.376306611350145</v>
      </c>
    </row>
    <row r="72" spans="1:12" x14ac:dyDescent="0.4">
      <c r="A72" s="34">
        <v>13146</v>
      </c>
      <c r="B72" s="35" t="s">
        <v>188</v>
      </c>
      <c r="C72" s="36">
        <f>EnrollExtract!G70</f>
        <v>869.95400000000006</v>
      </c>
      <c r="D72" s="37">
        <f>Table34!D68</f>
        <v>47</v>
      </c>
      <c r="E72" s="38">
        <f t="shared" si="0"/>
        <v>18.509659574468085</v>
      </c>
      <c r="F72" s="39">
        <f t="shared" si="1"/>
        <v>54.025845044680516</v>
      </c>
      <c r="G72" s="37">
        <f>Table36!D68</f>
        <v>4.7</v>
      </c>
      <c r="H72" s="38">
        <f t="shared" si="2"/>
        <v>185.09659574468085</v>
      </c>
      <c r="I72" s="40">
        <f t="shared" si="3"/>
        <v>5.4025845044680514</v>
      </c>
      <c r="J72" s="37">
        <f>Table38!D68</f>
        <v>23.01</v>
      </c>
      <c r="K72" s="38">
        <f t="shared" si="4"/>
        <v>37.807648848326814</v>
      </c>
      <c r="L72" s="39">
        <f t="shared" si="5"/>
        <v>26.449674350597849</v>
      </c>
    </row>
    <row r="73" spans="1:12" x14ac:dyDescent="0.4">
      <c r="A73" s="34">
        <v>13151</v>
      </c>
      <c r="B73" s="35" t="s">
        <v>67</v>
      </c>
      <c r="C73" s="36">
        <f>EnrollExtract!G71</f>
        <v>192.39199999999997</v>
      </c>
      <c r="D73" s="37">
        <f>Table34!D69</f>
        <v>12.37</v>
      </c>
      <c r="E73" s="38">
        <f t="shared" si="0"/>
        <v>15.553112368633791</v>
      </c>
      <c r="F73" s="39">
        <f t="shared" si="1"/>
        <v>64.295812715705452</v>
      </c>
      <c r="G73" s="37">
        <f>Table36!D69</f>
        <v>0.9</v>
      </c>
      <c r="H73" s="38">
        <f t="shared" si="2"/>
        <v>213.76888888888885</v>
      </c>
      <c r="I73" s="40">
        <f t="shared" si="3"/>
        <v>4.6779491870763863</v>
      </c>
      <c r="J73" s="37">
        <f>Table38!D69</f>
        <v>6.37</v>
      </c>
      <c r="K73" s="38">
        <f t="shared" si="4"/>
        <v>30.202825745682883</v>
      </c>
      <c r="L73" s="39">
        <f t="shared" si="5"/>
        <v>33.10948480186287</v>
      </c>
    </row>
    <row r="74" spans="1:12" x14ac:dyDescent="0.4">
      <c r="A74" s="34">
        <v>13156</v>
      </c>
      <c r="B74" s="35" t="s">
        <v>189</v>
      </c>
      <c r="C74" s="36">
        <f>EnrollExtract!G72</f>
        <v>515.99599999999998</v>
      </c>
      <c r="D74" s="37">
        <f>Table34!D70</f>
        <v>27.4</v>
      </c>
      <c r="E74" s="38">
        <f t="shared" ref="E74:E137" si="6">IF(D74=0,0,C74/D74)</f>
        <v>18.831970802919709</v>
      </c>
      <c r="F74" s="39">
        <f t="shared" ref="F74:F137" si="7">(+D74/C74)*1000</f>
        <v>53.101186830905668</v>
      </c>
      <c r="G74" s="37">
        <f>Table36!D70</f>
        <v>3</v>
      </c>
      <c r="H74" s="38">
        <f t="shared" ref="H74:H137" si="8">IF(G74=0,0,C74/G74)</f>
        <v>171.99866666666665</v>
      </c>
      <c r="I74" s="40">
        <f t="shared" ref="I74:I137" si="9">(+G74/C74)*1000</f>
        <v>5.8139985581283575</v>
      </c>
      <c r="J74" s="37">
        <f>Table38!D70</f>
        <v>12.41</v>
      </c>
      <c r="K74" s="38">
        <f t="shared" ref="K74:K137" si="10">IF(J74=0,0,C74/J74)</f>
        <v>41.579049153908137</v>
      </c>
      <c r="L74" s="39">
        <f t="shared" ref="L74:L137" si="11">(+J74/C74)*1000</f>
        <v>24.050574035457643</v>
      </c>
    </row>
    <row r="75" spans="1:12" x14ac:dyDescent="0.4">
      <c r="A75" s="34">
        <v>13160</v>
      </c>
      <c r="B75" s="35" t="s">
        <v>190</v>
      </c>
      <c r="C75" s="36">
        <f>EnrollExtract!G73</f>
        <v>1680.1179999999999</v>
      </c>
      <c r="D75" s="37">
        <f>Table34!D71</f>
        <v>87</v>
      </c>
      <c r="E75" s="38">
        <f t="shared" si="6"/>
        <v>19.311701149425286</v>
      </c>
      <c r="F75" s="39">
        <f t="shared" si="7"/>
        <v>51.782077211243497</v>
      </c>
      <c r="G75" s="37">
        <f>Table36!D71</f>
        <v>6.5</v>
      </c>
      <c r="H75" s="38">
        <f t="shared" si="8"/>
        <v>258.47969230769229</v>
      </c>
      <c r="I75" s="40">
        <f t="shared" si="9"/>
        <v>3.8687758835986523</v>
      </c>
      <c r="J75" s="37">
        <f>Table38!D71</f>
        <v>34.590000000000003</v>
      </c>
      <c r="K75" s="38">
        <f t="shared" si="10"/>
        <v>48.572361954322055</v>
      </c>
      <c r="L75" s="39">
        <f t="shared" si="11"/>
        <v>20.587839663642676</v>
      </c>
    </row>
    <row r="76" spans="1:12" x14ac:dyDescent="0.4">
      <c r="A76" s="34">
        <v>13161</v>
      </c>
      <c r="B76" s="35" t="s">
        <v>191</v>
      </c>
      <c r="C76" s="36">
        <f>EnrollExtract!G74</f>
        <v>8398.5080000000016</v>
      </c>
      <c r="D76" s="37">
        <f>Table34!D72</f>
        <v>443.23</v>
      </c>
      <c r="E76" s="38">
        <f t="shared" si="6"/>
        <v>18.948419556437969</v>
      </c>
      <c r="F76" s="39">
        <f t="shared" si="7"/>
        <v>52.774850009073035</v>
      </c>
      <c r="G76" s="37">
        <f>Table36!D72</f>
        <v>33.11</v>
      </c>
      <c r="H76" s="38">
        <f t="shared" si="8"/>
        <v>253.65472666868021</v>
      </c>
      <c r="I76" s="40">
        <f t="shared" si="9"/>
        <v>3.9423669061218964</v>
      </c>
      <c r="J76" s="37">
        <f>Table38!D72</f>
        <v>206.5</v>
      </c>
      <c r="K76" s="38">
        <f t="shared" si="10"/>
        <v>40.670740920096861</v>
      </c>
      <c r="L76" s="39">
        <f t="shared" si="11"/>
        <v>24.58770057729301</v>
      </c>
    </row>
    <row r="77" spans="1:12" x14ac:dyDescent="0.4">
      <c r="A77" s="34">
        <v>13165</v>
      </c>
      <c r="B77" s="35" t="s">
        <v>192</v>
      </c>
      <c r="C77" s="36">
        <f>EnrollExtract!G75</f>
        <v>2653.5519999999997</v>
      </c>
      <c r="D77" s="37">
        <f>Table34!D73</f>
        <v>132.62</v>
      </c>
      <c r="E77" s="38">
        <f t="shared" si="6"/>
        <v>20.008686472628561</v>
      </c>
      <c r="F77" s="39">
        <f t="shared" si="7"/>
        <v>49.978293246184748</v>
      </c>
      <c r="G77" s="37">
        <f>Table36!D73</f>
        <v>10.94</v>
      </c>
      <c r="H77" s="38">
        <f t="shared" si="8"/>
        <v>242.55502742230345</v>
      </c>
      <c r="I77" s="40">
        <f t="shared" si="9"/>
        <v>4.1227758114406656</v>
      </c>
      <c r="J77" s="37">
        <f>Table38!D73</f>
        <v>55.73</v>
      </c>
      <c r="K77" s="38">
        <f t="shared" si="10"/>
        <v>47.614426700161488</v>
      </c>
      <c r="L77" s="39">
        <f t="shared" si="11"/>
        <v>21.002038022997102</v>
      </c>
    </row>
    <row r="78" spans="1:12" x14ac:dyDescent="0.4">
      <c r="A78" s="34">
        <v>13167</v>
      </c>
      <c r="B78" s="35" t="s">
        <v>193</v>
      </c>
      <c r="C78" s="36">
        <f>EnrollExtract!G76</f>
        <v>110.42</v>
      </c>
      <c r="D78" s="37">
        <f>Table34!D74</f>
        <v>12.27</v>
      </c>
      <c r="E78" s="38">
        <f t="shared" si="6"/>
        <v>8.9991850040749792</v>
      </c>
      <c r="F78" s="39">
        <f t="shared" si="7"/>
        <v>111.12117370041659</v>
      </c>
      <c r="G78" s="37">
        <f>Table36!D74</f>
        <v>0.8</v>
      </c>
      <c r="H78" s="38">
        <f t="shared" si="8"/>
        <v>138.02500000000001</v>
      </c>
      <c r="I78" s="40">
        <f t="shared" si="9"/>
        <v>7.2450642999456623</v>
      </c>
      <c r="J78" s="37">
        <f>Table38!D74</f>
        <v>5.9</v>
      </c>
      <c r="K78" s="38">
        <f t="shared" si="10"/>
        <v>18.715254237288136</v>
      </c>
      <c r="L78" s="39">
        <f t="shared" si="11"/>
        <v>53.432349212099261</v>
      </c>
    </row>
    <row r="79" spans="1:12" x14ac:dyDescent="0.4">
      <c r="A79" s="34">
        <v>13301</v>
      </c>
      <c r="B79" s="35" t="s">
        <v>194</v>
      </c>
      <c r="C79" s="36">
        <f>EnrollExtract!G77</f>
        <v>686.82</v>
      </c>
      <c r="D79" s="37">
        <f>Table34!D75</f>
        <v>40.630000000000003</v>
      </c>
      <c r="E79" s="38">
        <f t="shared" si="6"/>
        <v>16.904257937484619</v>
      </c>
      <c r="F79" s="39">
        <f t="shared" si="7"/>
        <v>59.156693165603798</v>
      </c>
      <c r="G79" s="37">
        <f>Table36!D75</f>
        <v>5.38</v>
      </c>
      <c r="H79" s="38">
        <f t="shared" si="8"/>
        <v>127.66171003717473</v>
      </c>
      <c r="I79" s="40">
        <f t="shared" si="9"/>
        <v>7.8332022946332369</v>
      </c>
      <c r="J79" s="37">
        <f>Table38!D75</f>
        <v>25.36</v>
      </c>
      <c r="K79" s="38">
        <f t="shared" si="10"/>
        <v>27.08280757097792</v>
      </c>
      <c r="L79" s="39">
        <f t="shared" si="11"/>
        <v>36.923793715966333</v>
      </c>
    </row>
    <row r="80" spans="1:12" x14ac:dyDescent="0.4">
      <c r="A80" s="34">
        <v>14005</v>
      </c>
      <c r="B80" s="35" t="s">
        <v>195</v>
      </c>
      <c r="C80" s="36">
        <f>EnrollExtract!G78</f>
        <v>3034.2140000000004</v>
      </c>
      <c r="D80" s="37">
        <f>Table34!D76</f>
        <v>130.84</v>
      </c>
      <c r="E80" s="38">
        <f t="shared" si="6"/>
        <v>23.190262916539286</v>
      </c>
      <c r="F80" s="39">
        <f t="shared" si="7"/>
        <v>43.121546469695282</v>
      </c>
      <c r="G80" s="37">
        <f>Table36!D76</f>
        <v>11.33</v>
      </c>
      <c r="H80" s="38">
        <f t="shared" si="8"/>
        <v>267.80353045013243</v>
      </c>
      <c r="I80" s="40">
        <f t="shared" si="9"/>
        <v>3.7340807207401978</v>
      </c>
      <c r="J80" s="37">
        <f>Table38!D76</f>
        <v>71.89</v>
      </c>
      <c r="K80" s="38">
        <f t="shared" si="10"/>
        <v>42.206343024064552</v>
      </c>
      <c r="L80" s="39">
        <f t="shared" si="11"/>
        <v>23.693121183937585</v>
      </c>
    </row>
    <row r="81" spans="1:12" x14ac:dyDescent="0.4">
      <c r="A81" s="34">
        <v>14028</v>
      </c>
      <c r="B81" s="35" t="s">
        <v>196</v>
      </c>
      <c r="C81" s="36">
        <f>EnrollExtract!G79</f>
        <v>1553.194</v>
      </c>
      <c r="D81" s="37">
        <f>Table34!D77</f>
        <v>77.91</v>
      </c>
      <c r="E81" s="38">
        <f t="shared" si="6"/>
        <v>19.935746374021306</v>
      </c>
      <c r="F81" s="39">
        <f t="shared" si="7"/>
        <v>50.161151794302576</v>
      </c>
      <c r="G81" s="37">
        <f>Table36!D77</f>
        <v>8.1</v>
      </c>
      <c r="H81" s="38">
        <f t="shared" si="8"/>
        <v>191.75234567901234</v>
      </c>
      <c r="I81" s="40">
        <f t="shared" si="9"/>
        <v>5.2150600633275683</v>
      </c>
      <c r="J81" s="37">
        <f>Table38!D77</f>
        <v>34.75</v>
      </c>
      <c r="K81" s="38">
        <f t="shared" si="10"/>
        <v>44.696230215827335</v>
      </c>
      <c r="L81" s="39">
        <f t="shared" si="11"/>
        <v>22.373251506250988</v>
      </c>
    </row>
    <row r="82" spans="1:12" x14ac:dyDescent="0.4">
      <c r="A82" s="34">
        <v>14064</v>
      </c>
      <c r="B82" s="35" t="s">
        <v>197</v>
      </c>
      <c r="C82" s="36">
        <f>EnrollExtract!G80</f>
        <v>642.02999999999986</v>
      </c>
      <c r="D82" s="37">
        <f>Table34!D78</f>
        <v>37.85</v>
      </c>
      <c r="E82" s="38">
        <f t="shared" si="6"/>
        <v>16.962483487450459</v>
      </c>
      <c r="F82" s="39">
        <f t="shared" si="7"/>
        <v>58.953631450243769</v>
      </c>
      <c r="G82" s="37">
        <f>Table36!D78</f>
        <v>3.98</v>
      </c>
      <c r="H82" s="38">
        <f t="shared" si="8"/>
        <v>161.31407035175877</v>
      </c>
      <c r="I82" s="40">
        <f t="shared" si="9"/>
        <v>6.1990872700652631</v>
      </c>
      <c r="J82" s="37">
        <f>Table38!D78</f>
        <v>18.260000000000002</v>
      </c>
      <c r="K82" s="38">
        <f t="shared" si="10"/>
        <v>35.160460021905791</v>
      </c>
      <c r="L82" s="39">
        <f t="shared" si="11"/>
        <v>28.441038580751687</v>
      </c>
    </row>
    <row r="83" spans="1:12" x14ac:dyDescent="0.4">
      <c r="A83" s="34">
        <v>14065</v>
      </c>
      <c r="B83" s="35" t="s">
        <v>68</v>
      </c>
      <c r="C83" s="36">
        <f>EnrollExtract!G81</f>
        <v>319.2</v>
      </c>
      <c r="D83" s="37">
        <f>Table34!D79</f>
        <v>17.78</v>
      </c>
      <c r="E83" s="38">
        <f t="shared" si="6"/>
        <v>17.952755905511808</v>
      </c>
      <c r="F83" s="39">
        <f t="shared" si="7"/>
        <v>55.701754385964918</v>
      </c>
      <c r="G83" s="37">
        <f>Table36!D79</f>
        <v>1.84</v>
      </c>
      <c r="H83" s="38">
        <f t="shared" si="8"/>
        <v>173.47826086956519</v>
      </c>
      <c r="I83" s="40">
        <f t="shared" si="9"/>
        <v>5.7644110275689222</v>
      </c>
      <c r="J83" s="37">
        <f>Table38!D79</f>
        <v>7.7</v>
      </c>
      <c r="K83" s="38">
        <f t="shared" si="10"/>
        <v>41.454545454545453</v>
      </c>
      <c r="L83" s="39">
        <f t="shared" si="11"/>
        <v>24.122807017543863</v>
      </c>
    </row>
    <row r="84" spans="1:12" x14ac:dyDescent="0.4">
      <c r="A84" s="34">
        <v>14066</v>
      </c>
      <c r="B84" s="35" t="s">
        <v>198</v>
      </c>
      <c r="C84" s="36">
        <f>EnrollExtract!G82</f>
        <v>1375.1999999999998</v>
      </c>
      <c r="D84" s="37">
        <f>Table34!D80</f>
        <v>71.7</v>
      </c>
      <c r="E84" s="38">
        <f t="shared" si="6"/>
        <v>19.17991631799163</v>
      </c>
      <c r="F84" s="39">
        <f t="shared" si="7"/>
        <v>52.13787085514835</v>
      </c>
      <c r="G84" s="37">
        <f>Table36!D80</f>
        <v>5.7</v>
      </c>
      <c r="H84" s="38">
        <f t="shared" si="8"/>
        <v>241.26315789473679</v>
      </c>
      <c r="I84" s="40">
        <f t="shared" si="9"/>
        <v>4.1448516579406638</v>
      </c>
      <c r="J84" s="37">
        <f>Table38!D80</f>
        <v>27</v>
      </c>
      <c r="K84" s="38">
        <f t="shared" si="10"/>
        <v>50.93333333333333</v>
      </c>
      <c r="L84" s="39">
        <f t="shared" si="11"/>
        <v>19.633507853403145</v>
      </c>
    </row>
    <row r="85" spans="1:12" x14ac:dyDescent="0.4">
      <c r="A85" s="34">
        <v>14068</v>
      </c>
      <c r="B85" s="35" t="s">
        <v>199</v>
      </c>
      <c r="C85" s="36">
        <f>EnrollExtract!G83</f>
        <v>1624.3320000000001</v>
      </c>
      <c r="D85" s="37">
        <f>Table34!D81</f>
        <v>79.28</v>
      </c>
      <c r="E85" s="38">
        <f t="shared" si="6"/>
        <v>20.488546922300706</v>
      </c>
      <c r="F85" s="39">
        <f t="shared" si="7"/>
        <v>48.807756049871571</v>
      </c>
      <c r="G85" s="37">
        <f>Table36!D81</f>
        <v>8.26</v>
      </c>
      <c r="H85" s="38">
        <f t="shared" si="8"/>
        <v>196.65036319612594</v>
      </c>
      <c r="I85" s="40">
        <f t="shared" si="9"/>
        <v>5.0851673180113419</v>
      </c>
      <c r="J85" s="37">
        <f>Table38!D81</f>
        <v>29.89</v>
      </c>
      <c r="K85" s="38">
        <f t="shared" si="10"/>
        <v>54.343660086985615</v>
      </c>
      <c r="L85" s="39">
        <f t="shared" si="11"/>
        <v>18.401410549074942</v>
      </c>
    </row>
    <row r="86" spans="1:12" x14ac:dyDescent="0.4">
      <c r="A86" s="34">
        <v>14077</v>
      </c>
      <c r="B86" s="35" t="s">
        <v>200</v>
      </c>
      <c r="C86" s="36">
        <f>EnrollExtract!G84</f>
        <v>180.19</v>
      </c>
      <c r="D86" s="37">
        <f>Table34!D82</f>
        <v>14.65</v>
      </c>
      <c r="E86" s="38">
        <f t="shared" si="6"/>
        <v>12.299658703071671</v>
      </c>
      <c r="F86" s="39">
        <f t="shared" si="7"/>
        <v>81.303068982740442</v>
      </c>
      <c r="G86" s="37">
        <f>Table36!D82</f>
        <v>2</v>
      </c>
      <c r="H86" s="38">
        <f t="shared" si="8"/>
        <v>90.094999999999999</v>
      </c>
      <c r="I86" s="40">
        <f t="shared" si="9"/>
        <v>11.099395082967977</v>
      </c>
      <c r="J86" s="37">
        <f>Table38!D82</f>
        <v>7.57</v>
      </c>
      <c r="K86" s="38">
        <f t="shared" si="10"/>
        <v>23.803170409511228</v>
      </c>
      <c r="L86" s="39">
        <f t="shared" si="11"/>
        <v>42.011210389033799</v>
      </c>
    </row>
    <row r="87" spans="1:12" x14ac:dyDescent="0.4">
      <c r="A87" s="34">
        <v>14097</v>
      </c>
      <c r="B87" s="35" t="s">
        <v>355</v>
      </c>
      <c r="C87" s="36">
        <f>EnrollExtract!G85</f>
        <v>199.93</v>
      </c>
      <c r="D87" s="37">
        <f>Table34!D83</f>
        <v>14.32</v>
      </c>
      <c r="E87" s="38">
        <f t="shared" si="6"/>
        <v>13.96159217877095</v>
      </c>
      <c r="F87" s="39">
        <f t="shared" si="7"/>
        <v>71.625068774070925</v>
      </c>
      <c r="G87" s="37">
        <f>Table36!D83</f>
        <v>1.93</v>
      </c>
      <c r="H87" s="38">
        <f t="shared" si="8"/>
        <v>103.59067357512954</v>
      </c>
      <c r="I87" s="40">
        <f t="shared" si="9"/>
        <v>9.6533786825388876</v>
      </c>
      <c r="J87" s="37">
        <f>Table38!D83</f>
        <v>6.12</v>
      </c>
      <c r="K87" s="38">
        <f t="shared" si="10"/>
        <v>32.66830065359477</v>
      </c>
      <c r="L87" s="39">
        <f t="shared" si="11"/>
        <v>30.610713749812437</v>
      </c>
    </row>
    <row r="88" spans="1:12" x14ac:dyDescent="0.4">
      <c r="A88" s="34">
        <v>14099</v>
      </c>
      <c r="B88" s="35" t="s">
        <v>201</v>
      </c>
      <c r="C88" s="36">
        <f>EnrollExtract!G86</f>
        <v>182.3</v>
      </c>
      <c r="D88" s="37">
        <f>Table34!D84</f>
        <v>12.65</v>
      </c>
      <c r="E88" s="38">
        <f t="shared" si="6"/>
        <v>14.411067193675891</v>
      </c>
      <c r="F88" s="39">
        <f t="shared" si="7"/>
        <v>69.391113549094896</v>
      </c>
      <c r="G88" s="37">
        <f>Table36!D84</f>
        <v>1</v>
      </c>
      <c r="H88" s="38">
        <f t="shared" si="8"/>
        <v>182.3</v>
      </c>
      <c r="I88" s="40">
        <f t="shared" si="9"/>
        <v>5.4854635216675813</v>
      </c>
      <c r="J88" s="37">
        <f>Table38!D84</f>
        <v>6.79</v>
      </c>
      <c r="K88" s="38">
        <f t="shared" si="10"/>
        <v>26.848306332842416</v>
      </c>
      <c r="L88" s="39">
        <f t="shared" si="11"/>
        <v>37.246297312122877</v>
      </c>
    </row>
    <row r="89" spans="1:12" x14ac:dyDescent="0.4">
      <c r="A89" s="34">
        <v>14104</v>
      </c>
      <c r="B89" s="35" t="s">
        <v>202</v>
      </c>
      <c r="C89" s="36">
        <f>EnrollExtract!G87</f>
        <v>58</v>
      </c>
      <c r="D89" s="37">
        <f>Table34!D85</f>
        <v>3.1</v>
      </c>
      <c r="E89" s="38">
        <f t="shared" si="6"/>
        <v>18.70967741935484</v>
      </c>
      <c r="F89" s="39">
        <f t="shared" si="7"/>
        <v>53.448275862068968</v>
      </c>
      <c r="G89" s="37">
        <f>Table36!D85</f>
        <v>0.46</v>
      </c>
      <c r="H89" s="38">
        <f t="shared" si="8"/>
        <v>126.08695652173913</v>
      </c>
      <c r="I89" s="40">
        <f t="shared" si="9"/>
        <v>7.931034482758621</v>
      </c>
      <c r="J89" s="37">
        <f>Table38!D85</f>
        <v>2.7</v>
      </c>
      <c r="K89" s="38">
        <f t="shared" si="10"/>
        <v>21.481481481481481</v>
      </c>
      <c r="L89" s="39">
        <f t="shared" si="11"/>
        <v>46.551724137931039</v>
      </c>
    </row>
    <row r="90" spans="1:12" x14ac:dyDescent="0.4">
      <c r="A90" s="34">
        <v>14117</v>
      </c>
      <c r="B90" s="35" t="s">
        <v>203</v>
      </c>
      <c r="C90" s="36">
        <f>EnrollExtract!G88</f>
        <v>174.98</v>
      </c>
      <c r="D90" s="37">
        <f>Table34!D86</f>
        <v>15.5</v>
      </c>
      <c r="E90" s="38">
        <f t="shared" si="6"/>
        <v>11.289032258064516</v>
      </c>
      <c r="F90" s="39">
        <f t="shared" si="7"/>
        <v>88.5815521773917</v>
      </c>
      <c r="G90" s="37">
        <f>Table36!D86</f>
        <v>1.75</v>
      </c>
      <c r="H90" s="38">
        <f t="shared" si="8"/>
        <v>99.988571428571419</v>
      </c>
      <c r="I90" s="40">
        <f t="shared" si="9"/>
        <v>10.001142987770033</v>
      </c>
      <c r="J90" s="37">
        <f>Table38!D86</f>
        <v>4.8099999999999996</v>
      </c>
      <c r="K90" s="38">
        <f t="shared" si="10"/>
        <v>36.378378378378379</v>
      </c>
      <c r="L90" s="39">
        <f t="shared" si="11"/>
        <v>27.488855869242197</v>
      </c>
    </row>
    <row r="91" spans="1:12" x14ac:dyDescent="0.4">
      <c r="A91" s="34">
        <v>14172</v>
      </c>
      <c r="B91" s="35" t="s">
        <v>204</v>
      </c>
      <c r="C91" s="36">
        <f>EnrollExtract!G89</f>
        <v>563.42600000000004</v>
      </c>
      <c r="D91" s="37">
        <f>Table34!D87</f>
        <v>35.67</v>
      </c>
      <c r="E91" s="38">
        <f t="shared" si="6"/>
        <v>15.795514437903</v>
      </c>
      <c r="F91" s="39">
        <f t="shared" si="7"/>
        <v>63.309112465523427</v>
      </c>
      <c r="G91" s="37">
        <f>Table36!D87</f>
        <v>4.96</v>
      </c>
      <c r="H91" s="38">
        <f t="shared" si="8"/>
        <v>113.59395161290324</v>
      </c>
      <c r="I91" s="40">
        <f t="shared" si="9"/>
        <v>8.8032856133724735</v>
      </c>
      <c r="J91" s="37">
        <f>Table38!D87</f>
        <v>14.72</v>
      </c>
      <c r="K91" s="38">
        <f t="shared" si="10"/>
        <v>38.276222826086958</v>
      </c>
      <c r="L91" s="39">
        <f t="shared" si="11"/>
        <v>26.125879884847343</v>
      </c>
    </row>
    <row r="92" spans="1:12" x14ac:dyDescent="0.4">
      <c r="A92" s="34">
        <v>14400</v>
      </c>
      <c r="B92" s="35" t="s">
        <v>205</v>
      </c>
      <c r="C92" s="36">
        <f>EnrollExtract!G90</f>
        <v>317.44800000000004</v>
      </c>
      <c r="D92" s="37">
        <f>Table34!D88</f>
        <v>19.91</v>
      </c>
      <c r="E92" s="38">
        <f t="shared" si="6"/>
        <v>15.944148669010549</v>
      </c>
      <c r="F92" s="39">
        <f t="shared" si="7"/>
        <v>62.718933494619584</v>
      </c>
      <c r="G92" s="37">
        <f>Table36!D88</f>
        <v>2.5299999999999998</v>
      </c>
      <c r="H92" s="38">
        <f t="shared" si="8"/>
        <v>125.47351778656129</v>
      </c>
      <c r="I92" s="40">
        <f t="shared" si="9"/>
        <v>7.9698092285980691</v>
      </c>
      <c r="J92" s="37">
        <f>Table38!D88</f>
        <v>8.75</v>
      </c>
      <c r="K92" s="38">
        <f t="shared" si="10"/>
        <v>36.279771428571429</v>
      </c>
      <c r="L92" s="39">
        <f t="shared" si="11"/>
        <v>27.563569466495295</v>
      </c>
    </row>
    <row r="93" spans="1:12" x14ac:dyDescent="0.4">
      <c r="A93" s="34">
        <v>15201</v>
      </c>
      <c r="B93" s="35" t="s">
        <v>206</v>
      </c>
      <c r="C93" s="36">
        <f>EnrollExtract!G91</f>
        <v>5531.9400000000005</v>
      </c>
      <c r="D93" s="37">
        <f>Table34!D89</f>
        <v>287.52999999999997</v>
      </c>
      <c r="E93" s="38">
        <f t="shared" si="6"/>
        <v>19.239522832400102</v>
      </c>
      <c r="F93" s="39">
        <f t="shared" si="7"/>
        <v>51.976341030452232</v>
      </c>
      <c r="G93" s="37">
        <f>Table36!D89</f>
        <v>17.37</v>
      </c>
      <c r="H93" s="38">
        <f t="shared" si="8"/>
        <v>318.47668393782385</v>
      </c>
      <c r="I93" s="40">
        <f t="shared" si="9"/>
        <v>3.1399472879315393</v>
      </c>
      <c r="J93" s="37">
        <f>Table38!D89</f>
        <v>151.12</v>
      </c>
      <c r="K93" s="38">
        <f t="shared" si="10"/>
        <v>36.606273160402331</v>
      </c>
      <c r="L93" s="39">
        <f t="shared" si="11"/>
        <v>27.317722173414751</v>
      </c>
    </row>
    <row r="94" spans="1:12" x14ac:dyDescent="0.4">
      <c r="A94" s="34">
        <v>15204</v>
      </c>
      <c r="B94" s="35" t="s">
        <v>207</v>
      </c>
      <c r="C94" s="36">
        <f>EnrollExtract!G92</f>
        <v>986.52</v>
      </c>
      <c r="D94" s="37">
        <f>Table34!D90</f>
        <v>51.58</v>
      </c>
      <c r="E94" s="38">
        <f t="shared" si="6"/>
        <v>19.126017836370686</v>
      </c>
      <c r="F94" s="39">
        <f t="shared" si="7"/>
        <v>52.284799091756881</v>
      </c>
      <c r="G94" s="37">
        <f>Table36!D90</f>
        <v>4</v>
      </c>
      <c r="H94" s="38">
        <f t="shared" si="8"/>
        <v>246.63</v>
      </c>
      <c r="I94" s="40">
        <f t="shared" si="9"/>
        <v>4.0546567733041394</v>
      </c>
      <c r="J94" s="37">
        <f>Table38!D90</f>
        <v>19.88</v>
      </c>
      <c r="K94" s="38">
        <f t="shared" si="10"/>
        <v>49.623742454728372</v>
      </c>
      <c r="L94" s="39">
        <f t="shared" si="11"/>
        <v>20.151644163321574</v>
      </c>
    </row>
    <row r="95" spans="1:12" x14ac:dyDescent="0.4">
      <c r="A95" s="34">
        <v>15206</v>
      </c>
      <c r="B95" s="35" t="s">
        <v>208</v>
      </c>
      <c r="C95" s="36">
        <f>EnrollExtract!G93</f>
        <v>1119.7460000000001</v>
      </c>
      <c r="D95" s="37">
        <f>Table34!D91</f>
        <v>57.9</v>
      </c>
      <c r="E95" s="38">
        <f t="shared" si="6"/>
        <v>19.339309153713302</v>
      </c>
      <c r="F95" s="39">
        <f t="shared" si="7"/>
        <v>51.708155242349598</v>
      </c>
      <c r="G95" s="37">
        <f>Table36!D91</f>
        <v>5.6</v>
      </c>
      <c r="H95" s="38">
        <f t="shared" si="8"/>
        <v>199.95464285714289</v>
      </c>
      <c r="I95" s="40">
        <f t="shared" si="9"/>
        <v>5.0011341857885627</v>
      </c>
      <c r="J95" s="37">
        <f>Table38!D91</f>
        <v>22</v>
      </c>
      <c r="K95" s="38">
        <f t="shared" si="10"/>
        <v>50.897545454545458</v>
      </c>
      <c r="L95" s="39">
        <f t="shared" si="11"/>
        <v>19.64731287274078</v>
      </c>
    </row>
    <row r="96" spans="1:12" x14ac:dyDescent="0.4">
      <c r="A96" s="34">
        <v>16020</v>
      </c>
      <c r="B96" s="35" t="s">
        <v>209</v>
      </c>
      <c r="C96" s="36">
        <f>EnrollExtract!G94</f>
        <v>42.8</v>
      </c>
      <c r="D96" s="37">
        <f>Table34!D92</f>
        <v>2.35</v>
      </c>
      <c r="E96" s="38">
        <f t="shared" si="6"/>
        <v>18.212765957446805</v>
      </c>
      <c r="F96" s="39">
        <f t="shared" si="7"/>
        <v>54.90654205607477</v>
      </c>
      <c r="G96" s="37">
        <f>Table36!D92</f>
        <v>0.27</v>
      </c>
      <c r="H96" s="38">
        <f t="shared" si="8"/>
        <v>158.5185185185185</v>
      </c>
      <c r="I96" s="40">
        <f t="shared" si="9"/>
        <v>6.3084112149532725</v>
      </c>
      <c r="J96" s="37">
        <f>Table38!D92</f>
        <v>1.83</v>
      </c>
      <c r="K96" s="38">
        <f t="shared" si="10"/>
        <v>23.387978142076499</v>
      </c>
      <c r="L96" s="39">
        <f t="shared" si="11"/>
        <v>42.757009345794401</v>
      </c>
    </row>
    <row r="97" spans="1:12" x14ac:dyDescent="0.4">
      <c r="A97" s="34">
        <v>16046</v>
      </c>
      <c r="B97" s="35" t="s">
        <v>210</v>
      </c>
      <c r="C97" s="36">
        <f>EnrollExtract!G95</f>
        <v>72.3</v>
      </c>
      <c r="D97" s="37">
        <f>Table34!D93</f>
        <v>3.45</v>
      </c>
      <c r="E97" s="38">
        <f t="shared" si="6"/>
        <v>20.956521739130434</v>
      </c>
      <c r="F97" s="39">
        <f t="shared" si="7"/>
        <v>47.717842323651453</v>
      </c>
      <c r="G97" s="37">
        <f>Table36!D93</f>
        <v>1.19</v>
      </c>
      <c r="H97" s="38">
        <f t="shared" si="8"/>
        <v>60.756302521008401</v>
      </c>
      <c r="I97" s="40">
        <f t="shared" si="9"/>
        <v>16.459197786998619</v>
      </c>
      <c r="J97" s="37">
        <f>Table38!D93</f>
        <v>2.6</v>
      </c>
      <c r="K97" s="38">
        <f t="shared" si="10"/>
        <v>27.807692307692307</v>
      </c>
      <c r="L97" s="39">
        <f t="shared" si="11"/>
        <v>35.961272475795305</v>
      </c>
    </row>
    <row r="98" spans="1:12" x14ac:dyDescent="0.4">
      <c r="A98" s="34">
        <v>16048</v>
      </c>
      <c r="B98" s="35" t="s">
        <v>211</v>
      </c>
      <c r="C98" s="36">
        <f>EnrollExtract!G96</f>
        <v>625.7940000000001</v>
      </c>
      <c r="D98" s="37">
        <f>Table34!D94</f>
        <v>27.68</v>
      </c>
      <c r="E98" s="38">
        <f t="shared" si="6"/>
        <v>22.608164739884398</v>
      </c>
      <c r="F98" s="39">
        <f t="shared" si="7"/>
        <v>44.231807911229566</v>
      </c>
      <c r="G98" s="37">
        <f>Table36!D94</f>
        <v>2.38</v>
      </c>
      <c r="H98" s="38">
        <f t="shared" si="8"/>
        <v>262.93865546218495</v>
      </c>
      <c r="I98" s="40">
        <f t="shared" si="9"/>
        <v>3.8031684547950277</v>
      </c>
      <c r="J98" s="37">
        <f>Table38!D94</f>
        <v>17.53</v>
      </c>
      <c r="K98" s="38">
        <f t="shared" si="10"/>
        <v>35.698459783228756</v>
      </c>
      <c r="L98" s="39">
        <f t="shared" si="11"/>
        <v>28.012413030486069</v>
      </c>
    </row>
    <row r="99" spans="1:12" x14ac:dyDescent="0.4">
      <c r="A99" s="34">
        <v>16049</v>
      </c>
      <c r="B99" s="35" t="s">
        <v>212</v>
      </c>
      <c r="C99" s="36">
        <f>EnrollExtract!G97</f>
        <v>682.49199999999996</v>
      </c>
      <c r="D99" s="37">
        <f>Table34!D95</f>
        <v>37.299999999999997</v>
      </c>
      <c r="E99" s="38">
        <f t="shared" si="6"/>
        <v>18.297372654155495</v>
      </c>
      <c r="F99" s="39">
        <f t="shared" si="7"/>
        <v>54.652655269219274</v>
      </c>
      <c r="G99" s="37">
        <f>Table36!D95</f>
        <v>2.5</v>
      </c>
      <c r="H99" s="38">
        <f t="shared" si="8"/>
        <v>272.99680000000001</v>
      </c>
      <c r="I99" s="40">
        <f t="shared" si="9"/>
        <v>3.6630465998136241</v>
      </c>
      <c r="J99" s="37">
        <f>Table38!D95</f>
        <v>20.71</v>
      </c>
      <c r="K99" s="38">
        <f t="shared" si="10"/>
        <v>32.954707870593914</v>
      </c>
      <c r="L99" s="39">
        <f t="shared" si="11"/>
        <v>30.344678032856066</v>
      </c>
    </row>
    <row r="100" spans="1:12" x14ac:dyDescent="0.4">
      <c r="A100" s="34">
        <v>16050</v>
      </c>
      <c r="B100" s="35" t="s">
        <v>213</v>
      </c>
      <c r="C100" s="36">
        <f>EnrollExtract!G98</f>
        <v>1153.1859999999999</v>
      </c>
      <c r="D100" s="37">
        <f>Table34!D96</f>
        <v>61.95</v>
      </c>
      <c r="E100" s="38">
        <f t="shared" si="6"/>
        <v>18.614786117836964</v>
      </c>
      <c r="F100" s="39">
        <f t="shared" si="7"/>
        <v>53.72073542342693</v>
      </c>
      <c r="G100" s="37">
        <f>Table36!D96</f>
        <v>6.85</v>
      </c>
      <c r="H100" s="38">
        <f t="shared" si="8"/>
        <v>168.3483211678832</v>
      </c>
      <c r="I100" s="40">
        <f t="shared" si="9"/>
        <v>5.9400651759560033</v>
      </c>
      <c r="J100" s="37">
        <f>Table38!D96</f>
        <v>32.56</v>
      </c>
      <c r="K100" s="38">
        <f t="shared" si="10"/>
        <v>35.417260442260435</v>
      </c>
      <c r="L100" s="39">
        <f t="shared" si="11"/>
        <v>28.234820748777739</v>
      </c>
    </row>
    <row r="101" spans="1:12" x14ac:dyDescent="0.4">
      <c r="A101" s="34">
        <v>17001</v>
      </c>
      <c r="B101" s="35" t="s">
        <v>214</v>
      </c>
      <c r="C101" s="36">
        <f>EnrollExtract!G99</f>
        <v>48550.249999999993</v>
      </c>
      <c r="D101" s="37">
        <f>Table34!D97</f>
        <v>2525.56</v>
      </c>
      <c r="E101" s="38">
        <f t="shared" si="6"/>
        <v>19.223558339536577</v>
      </c>
      <c r="F101" s="39">
        <f t="shared" si="7"/>
        <v>52.01950556382306</v>
      </c>
      <c r="G101" s="37">
        <f>Table36!D97</f>
        <v>204.29</v>
      </c>
      <c r="H101" s="38">
        <f t="shared" si="8"/>
        <v>237.6535806941113</v>
      </c>
      <c r="I101" s="40">
        <f t="shared" si="9"/>
        <v>4.2078053151116634</v>
      </c>
      <c r="J101" s="37">
        <f>Table38!D97</f>
        <v>1019.55</v>
      </c>
      <c r="K101" s="38">
        <f t="shared" si="10"/>
        <v>47.619292825266044</v>
      </c>
      <c r="L101" s="39">
        <f t="shared" si="11"/>
        <v>20.999891864614501</v>
      </c>
    </row>
    <row r="102" spans="1:12" x14ac:dyDescent="0.4">
      <c r="A102" s="34">
        <v>17210</v>
      </c>
      <c r="B102" s="35" t="s">
        <v>215</v>
      </c>
      <c r="C102" s="36">
        <f>EnrollExtract!G100</f>
        <v>20173.726000000006</v>
      </c>
      <c r="D102" s="37">
        <f>Table34!D98</f>
        <v>1060.03</v>
      </c>
      <c r="E102" s="38">
        <f t="shared" si="6"/>
        <v>19.031278360046421</v>
      </c>
      <c r="F102" s="39">
        <f t="shared" si="7"/>
        <v>52.54507769164703</v>
      </c>
      <c r="G102" s="37">
        <f>Table36!D98</f>
        <v>93.17</v>
      </c>
      <c r="H102" s="38">
        <f t="shared" si="8"/>
        <v>216.52598475904267</v>
      </c>
      <c r="I102" s="40">
        <f t="shared" si="9"/>
        <v>4.6183833368213669</v>
      </c>
      <c r="J102" s="37">
        <f>Table38!D98</f>
        <v>420.18</v>
      </c>
      <c r="K102" s="38">
        <f t="shared" si="10"/>
        <v>48.012104336236867</v>
      </c>
      <c r="L102" s="39">
        <f t="shared" si="11"/>
        <v>20.82808103966515</v>
      </c>
    </row>
    <row r="103" spans="1:12" x14ac:dyDescent="0.4">
      <c r="A103" s="34">
        <v>17216</v>
      </c>
      <c r="B103" s="35" t="s">
        <v>216</v>
      </c>
      <c r="C103" s="36">
        <f>EnrollExtract!G101</f>
        <v>4244.7940000000008</v>
      </c>
      <c r="D103" s="37">
        <f>Table34!D99</f>
        <v>212.85</v>
      </c>
      <c r="E103" s="38">
        <f t="shared" si="6"/>
        <v>19.942654451491666</v>
      </c>
      <c r="F103" s="39">
        <f t="shared" si="7"/>
        <v>50.143776117286244</v>
      </c>
      <c r="G103" s="37">
        <f>Table36!D99</f>
        <v>19.899999999999999</v>
      </c>
      <c r="H103" s="38">
        <f t="shared" si="8"/>
        <v>213.30623115577896</v>
      </c>
      <c r="I103" s="40">
        <f t="shared" si="9"/>
        <v>4.6880955824946975</v>
      </c>
      <c r="J103" s="37">
        <f>Table38!D99</f>
        <v>106.8</v>
      </c>
      <c r="K103" s="38">
        <f t="shared" si="10"/>
        <v>39.745262172284654</v>
      </c>
      <c r="L103" s="39">
        <f t="shared" si="11"/>
        <v>25.1602315683635</v>
      </c>
    </row>
    <row r="104" spans="1:12" x14ac:dyDescent="0.4">
      <c r="A104" s="34">
        <v>17400</v>
      </c>
      <c r="B104" s="35" t="s">
        <v>217</v>
      </c>
      <c r="C104" s="36">
        <f>EnrollExtract!G102</f>
        <v>3877.0219999999999</v>
      </c>
      <c r="D104" s="37">
        <f>Table34!D100</f>
        <v>215.87</v>
      </c>
      <c r="E104" s="38">
        <f t="shared" si="6"/>
        <v>17.959985176263491</v>
      </c>
      <c r="F104" s="39">
        <f t="shared" si="7"/>
        <v>55.679333261456861</v>
      </c>
      <c r="G104" s="37">
        <f>Table36!D100</f>
        <v>12.67</v>
      </c>
      <c r="H104" s="38">
        <f t="shared" si="8"/>
        <v>306.00015785319653</v>
      </c>
      <c r="I104" s="40">
        <f t="shared" si="9"/>
        <v>3.2679721703926363</v>
      </c>
      <c r="J104" s="37">
        <f>Table38!D100</f>
        <v>95.34</v>
      </c>
      <c r="K104" s="38">
        <f t="shared" si="10"/>
        <v>40.665219215439478</v>
      </c>
      <c r="L104" s="39">
        <f t="shared" si="11"/>
        <v>24.591039204832988</v>
      </c>
    </row>
    <row r="105" spans="1:12" x14ac:dyDescent="0.4">
      <c r="A105" s="34">
        <v>17401</v>
      </c>
      <c r="B105" s="35" t="s">
        <v>218</v>
      </c>
      <c r="C105" s="36">
        <f>EnrollExtract!G103</f>
        <v>16838.986000000012</v>
      </c>
      <c r="D105" s="37">
        <f>Table34!D101</f>
        <v>963.92</v>
      </c>
      <c r="E105" s="38">
        <f t="shared" si="6"/>
        <v>17.469277533405275</v>
      </c>
      <c r="F105" s="39">
        <f t="shared" si="7"/>
        <v>57.243351826529185</v>
      </c>
      <c r="G105" s="37">
        <f>Table36!D101</f>
        <v>87.99</v>
      </c>
      <c r="H105" s="38">
        <f t="shared" si="8"/>
        <v>191.37386066598492</v>
      </c>
      <c r="I105" s="40">
        <f t="shared" si="9"/>
        <v>5.2253740219274452</v>
      </c>
      <c r="J105" s="37">
        <f>Table38!D101</f>
        <v>405.02</v>
      </c>
      <c r="K105" s="38">
        <f t="shared" si="10"/>
        <v>41.575690089378334</v>
      </c>
      <c r="L105" s="39">
        <f t="shared" si="11"/>
        <v>24.052517176509301</v>
      </c>
    </row>
    <row r="106" spans="1:12" x14ac:dyDescent="0.4">
      <c r="A106" s="34">
        <v>17402</v>
      </c>
      <c r="B106" s="35" t="s">
        <v>219</v>
      </c>
      <c r="C106" s="36">
        <f>EnrollExtract!G104</f>
        <v>1408.66</v>
      </c>
      <c r="D106" s="37">
        <f>Table34!D102</f>
        <v>74.19</v>
      </c>
      <c r="E106" s="38">
        <f t="shared" si="6"/>
        <v>18.987195039762774</v>
      </c>
      <c r="F106" s="39">
        <f t="shared" si="7"/>
        <v>52.667073672852204</v>
      </c>
      <c r="G106" s="37">
        <f>Table36!D102</f>
        <v>7.05</v>
      </c>
      <c r="H106" s="38">
        <f t="shared" si="8"/>
        <v>199.80992907801419</v>
      </c>
      <c r="I106" s="40">
        <f t="shared" si="9"/>
        <v>5.004756293214828</v>
      </c>
      <c r="J106" s="37">
        <f>Table38!D102</f>
        <v>39.479999999999997</v>
      </c>
      <c r="K106" s="38">
        <f t="shared" si="10"/>
        <v>35.680344478216824</v>
      </c>
      <c r="L106" s="39">
        <f t="shared" si="11"/>
        <v>28.026635242003032</v>
      </c>
    </row>
    <row r="107" spans="1:12" x14ac:dyDescent="0.4">
      <c r="A107" s="34">
        <v>17403</v>
      </c>
      <c r="B107" s="35" t="s">
        <v>220</v>
      </c>
      <c r="C107" s="36">
        <f>EnrollExtract!G105</f>
        <v>13871.347999999998</v>
      </c>
      <c r="D107" s="37">
        <f>Table34!D103</f>
        <v>737.83</v>
      </c>
      <c r="E107" s="38">
        <f t="shared" si="6"/>
        <v>18.800195166908363</v>
      </c>
      <c r="F107" s="39">
        <f t="shared" si="7"/>
        <v>53.190937174959501</v>
      </c>
      <c r="G107" s="37">
        <f>Table36!D103</f>
        <v>43.74</v>
      </c>
      <c r="H107" s="38">
        <f t="shared" si="8"/>
        <v>317.13187014174662</v>
      </c>
      <c r="I107" s="40">
        <f t="shared" si="9"/>
        <v>3.1532623938207021</v>
      </c>
      <c r="J107" s="37">
        <f>Table38!D103</f>
        <v>303.7</v>
      </c>
      <c r="K107" s="38">
        <f t="shared" si="10"/>
        <v>45.674507737899241</v>
      </c>
      <c r="L107" s="39">
        <f t="shared" si="11"/>
        <v>21.894050960295999</v>
      </c>
    </row>
    <row r="108" spans="1:12" x14ac:dyDescent="0.4">
      <c r="A108" s="34">
        <v>17404</v>
      </c>
      <c r="B108" s="35" t="s">
        <v>221</v>
      </c>
      <c r="C108" s="36">
        <f>EnrollExtract!G106</f>
        <v>42.91</v>
      </c>
      <c r="D108" s="37">
        <f>Table34!D104</f>
        <v>9</v>
      </c>
      <c r="E108" s="38">
        <f t="shared" si="6"/>
        <v>4.767777777777777</v>
      </c>
      <c r="F108" s="39">
        <f t="shared" si="7"/>
        <v>209.74131903985085</v>
      </c>
      <c r="G108" s="37">
        <f>Table36!D104</f>
        <v>1</v>
      </c>
      <c r="H108" s="38">
        <f t="shared" si="8"/>
        <v>42.91</v>
      </c>
      <c r="I108" s="40">
        <f t="shared" si="9"/>
        <v>23.304591004427873</v>
      </c>
      <c r="J108" s="37">
        <f>Table38!D104</f>
        <v>4.6900000000000004</v>
      </c>
      <c r="K108" s="38">
        <f t="shared" si="10"/>
        <v>9.1492537313432827</v>
      </c>
      <c r="L108" s="39">
        <f t="shared" si="11"/>
        <v>109.29853181076673</v>
      </c>
    </row>
    <row r="109" spans="1:12" x14ac:dyDescent="0.4">
      <c r="A109" s="34">
        <v>17405</v>
      </c>
      <c r="B109" s="35" t="s">
        <v>222</v>
      </c>
      <c r="C109" s="36">
        <f>EnrollExtract!G107</f>
        <v>14837.622000000003</v>
      </c>
      <c r="D109" s="37">
        <f>Table34!D105</f>
        <v>1015.5</v>
      </c>
      <c r="E109" s="38">
        <f t="shared" si="6"/>
        <v>14.611149187592321</v>
      </c>
      <c r="F109" s="39">
        <f t="shared" si="7"/>
        <v>68.440886282181864</v>
      </c>
      <c r="G109" s="37">
        <f>Table36!D105</f>
        <v>0</v>
      </c>
      <c r="H109" s="38">
        <f t="shared" si="8"/>
        <v>0</v>
      </c>
      <c r="I109" s="40">
        <f t="shared" si="9"/>
        <v>0</v>
      </c>
      <c r="J109" s="37">
        <f>Table38!D105</f>
        <v>440.21</v>
      </c>
      <c r="K109" s="38">
        <f t="shared" si="10"/>
        <v>33.705781331637183</v>
      </c>
      <c r="L109" s="39">
        <f t="shared" si="11"/>
        <v>29.668500788064282</v>
      </c>
    </row>
    <row r="110" spans="1:12" x14ac:dyDescent="0.4">
      <c r="A110" s="34">
        <v>17406</v>
      </c>
      <c r="B110" s="35" t="s">
        <v>52</v>
      </c>
      <c r="C110" s="36">
        <f>EnrollExtract!G108</f>
        <v>2579.0559999999996</v>
      </c>
      <c r="D110" s="37">
        <f>Table34!D106</f>
        <v>140.06</v>
      </c>
      <c r="E110" s="38">
        <f t="shared" si="6"/>
        <v>18.413936884192484</v>
      </c>
      <c r="F110" s="39">
        <f t="shared" si="7"/>
        <v>54.306692060971159</v>
      </c>
      <c r="G110" s="37">
        <f>Table36!D106</f>
        <v>13.44</v>
      </c>
      <c r="H110" s="38">
        <f t="shared" si="8"/>
        <v>191.8940476190476</v>
      </c>
      <c r="I110" s="40">
        <f t="shared" si="9"/>
        <v>5.2112090625407133</v>
      </c>
      <c r="J110" s="37">
        <f>Table38!D106</f>
        <v>60.99</v>
      </c>
      <c r="K110" s="38">
        <f t="shared" si="10"/>
        <v>42.286538776848658</v>
      </c>
      <c r="L110" s="39">
        <f t="shared" si="11"/>
        <v>23.648187553895696</v>
      </c>
    </row>
    <row r="111" spans="1:12" x14ac:dyDescent="0.4">
      <c r="A111" s="34">
        <v>17407</v>
      </c>
      <c r="B111" s="35" t="s">
        <v>223</v>
      </c>
      <c r="C111" s="36">
        <f>EnrollExtract!G109</f>
        <v>2940.1</v>
      </c>
      <c r="D111" s="37">
        <f>Table34!D107</f>
        <v>164.35</v>
      </c>
      <c r="E111" s="38">
        <f t="shared" si="6"/>
        <v>17.889260724064496</v>
      </c>
      <c r="F111" s="39">
        <f t="shared" si="7"/>
        <v>55.899459202067959</v>
      </c>
      <c r="G111" s="37">
        <f>Table36!D107</f>
        <v>13.59</v>
      </c>
      <c r="H111" s="38">
        <f t="shared" si="8"/>
        <v>216.34289919058131</v>
      </c>
      <c r="I111" s="40">
        <f t="shared" si="9"/>
        <v>4.6222917587837156</v>
      </c>
      <c r="J111" s="37">
        <f>Table38!D107</f>
        <v>58.95</v>
      </c>
      <c r="K111" s="38">
        <f t="shared" si="10"/>
        <v>49.874469889737064</v>
      </c>
      <c r="L111" s="39">
        <f t="shared" si="11"/>
        <v>20.050338423863135</v>
      </c>
    </row>
    <row r="112" spans="1:12" x14ac:dyDescent="0.4">
      <c r="A112" s="34">
        <v>17408</v>
      </c>
      <c r="B112" s="35" t="s">
        <v>224</v>
      </c>
      <c r="C112" s="36">
        <f>EnrollExtract!G110</f>
        <v>16918.37</v>
      </c>
      <c r="D112" s="37">
        <f>Table34!D108</f>
        <v>935.18</v>
      </c>
      <c r="E112" s="38">
        <f t="shared" si="6"/>
        <v>18.09103060373404</v>
      </c>
      <c r="F112" s="39">
        <f t="shared" si="7"/>
        <v>55.276010632229934</v>
      </c>
      <c r="G112" s="37">
        <f>Table36!D108</f>
        <v>76.319999999999993</v>
      </c>
      <c r="H112" s="38">
        <f t="shared" si="8"/>
        <v>221.67675576519918</v>
      </c>
      <c r="I112" s="40">
        <f t="shared" si="9"/>
        <v>4.5110728752237952</v>
      </c>
      <c r="J112" s="37">
        <f>Table38!D108</f>
        <v>384.7</v>
      </c>
      <c r="K112" s="38">
        <f t="shared" si="10"/>
        <v>43.978086820899399</v>
      </c>
      <c r="L112" s="39">
        <f t="shared" si="11"/>
        <v>22.738597158000445</v>
      </c>
    </row>
    <row r="113" spans="1:12" x14ac:dyDescent="0.4">
      <c r="A113" s="34">
        <v>17409</v>
      </c>
      <c r="B113" s="35" t="s">
        <v>225</v>
      </c>
      <c r="C113" s="36">
        <f>EnrollExtract!G111</f>
        <v>8730.0979999999981</v>
      </c>
      <c r="D113" s="37">
        <f>Table34!D109</f>
        <v>463.72</v>
      </c>
      <c r="E113" s="38">
        <f t="shared" si="6"/>
        <v>18.826227033554726</v>
      </c>
      <c r="F113" s="39">
        <f t="shared" si="7"/>
        <v>53.117387685682353</v>
      </c>
      <c r="G113" s="37">
        <f>Table36!D109</f>
        <v>26.88</v>
      </c>
      <c r="H113" s="38">
        <f t="shared" si="8"/>
        <v>324.780431547619</v>
      </c>
      <c r="I113" s="40">
        <f t="shared" si="9"/>
        <v>3.0790032368479716</v>
      </c>
      <c r="J113" s="37">
        <f>Table38!D109</f>
        <v>174.45</v>
      </c>
      <c r="K113" s="38">
        <f t="shared" si="10"/>
        <v>50.043554026941813</v>
      </c>
      <c r="L113" s="39">
        <f t="shared" si="11"/>
        <v>19.982593551641692</v>
      </c>
    </row>
    <row r="114" spans="1:12" x14ac:dyDescent="0.4">
      <c r="A114" s="34">
        <v>17410</v>
      </c>
      <c r="B114" s="35" t="s">
        <v>226</v>
      </c>
      <c r="C114" s="36">
        <f>EnrollExtract!G112</f>
        <v>6855.8099999999995</v>
      </c>
      <c r="D114" s="37">
        <f>Table34!D110</f>
        <v>386.62</v>
      </c>
      <c r="E114" s="38">
        <f t="shared" si="6"/>
        <v>17.732683254875585</v>
      </c>
      <c r="F114" s="39">
        <f t="shared" si="7"/>
        <v>56.393044731403002</v>
      </c>
      <c r="G114" s="37">
        <f>Table36!D110</f>
        <v>31</v>
      </c>
      <c r="H114" s="38">
        <f t="shared" si="8"/>
        <v>221.15516129032255</v>
      </c>
      <c r="I114" s="40">
        <f t="shared" si="9"/>
        <v>4.5217122411502073</v>
      </c>
      <c r="J114" s="37">
        <f>Table38!D110</f>
        <v>132.07</v>
      </c>
      <c r="K114" s="38">
        <f t="shared" si="10"/>
        <v>51.910426289089116</v>
      </c>
      <c r="L114" s="39">
        <f t="shared" si="11"/>
        <v>19.263952764151863</v>
      </c>
    </row>
    <row r="115" spans="1:12" x14ac:dyDescent="0.4">
      <c r="A115" s="34">
        <v>17411</v>
      </c>
      <c r="B115" s="35" t="s">
        <v>227</v>
      </c>
      <c r="C115" s="36">
        <f>EnrollExtract!G113</f>
        <v>18443.320000000003</v>
      </c>
      <c r="D115" s="37">
        <f>Table34!D111</f>
        <v>985.25</v>
      </c>
      <c r="E115" s="38">
        <f t="shared" si="6"/>
        <v>18.719431616341033</v>
      </c>
      <c r="F115" s="39">
        <f t="shared" si="7"/>
        <v>53.420425389788811</v>
      </c>
      <c r="G115" s="37">
        <f>Table36!D111</f>
        <v>16</v>
      </c>
      <c r="H115" s="38">
        <f t="shared" si="8"/>
        <v>1152.7075000000002</v>
      </c>
      <c r="I115" s="40">
        <f t="shared" si="9"/>
        <v>0.86752276705061759</v>
      </c>
      <c r="J115" s="37">
        <f>Table38!D111</f>
        <v>425.85</v>
      </c>
      <c r="K115" s="38">
        <f t="shared" si="10"/>
        <v>43.309428202418701</v>
      </c>
      <c r="L115" s="39">
        <f t="shared" si="11"/>
        <v>23.089660646781596</v>
      </c>
    </row>
    <row r="116" spans="1:12" x14ac:dyDescent="0.4">
      <c r="A116" s="34">
        <v>17412</v>
      </c>
      <c r="B116" s="35" t="s">
        <v>228</v>
      </c>
      <c r="C116" s="36">
        <f>EnrollExtract!G114</f>
        <v>8942.753999999999</v>
      </c>
      <c r="D116" s="37">
        <f>Table34!D112</f>
        <v>464.34</v>
      </c>
      <c r="E116" s="38">
        <f t="shared" si="6"/>
        <v>19.259064478614807</v>
      </c>
      <c r="F116" s="39">
        <f t="shared" si="7"/>
        <v>51.923602058157933</v>
      </c>
      <c r="G116" s="37">
        <f>Table36!D112</f>
        <v>30.52</v>
      </c>
      <c r="H116" s="38">
        <f t="shared" si="8"/>
        <v>293.01290956749671</v>
      </c>
      <c r="I116" s="40">
        <f t="shared" si="9"/>
        <v>3.4128189146207086</v>
      </c>
      <c r="J116" s="37">
        <f>Table38!D112</f>
        <v>179.56</v>
      </c>
      <c r="K116" s="38">
        <f t="shared" si="10"/>
        <v>49.803709066607254</v>
      </c>
      <c r="L116" s="39">
        <f t="shared" si="11"/>
        <v>20.078825829269153</v>
      </c>
    </row>
    <row r="117" spans="1:12" x14ac:dyDescent="0.4">
      <c r="A117" s="34">
        <v>17414</v>
      </c>
      <c r="B117" s="35" t="s">
        <v>229</v>
      </c>
      <c r="C117" s="36">
        <f>EnrollExtract!G115</f>
        <v>29950.560000000005</v>
      </c>
      <c r="D117" s="37">
        <f>Table34!D113</f>
        <v>1681.48</v>
      </c>
      <c r="E117" s="38">
        <f t="shared" si="6"/>
        <v>17.812022741870258</v>
      </c>
      <c r="F117" s="39">
        <f t="shared" si="7"/>
        <v>56.141855110555518</v>
      </c>
      <c r="G117" s="37">
        <f>Table36!D113</f>
        <v>121.04</v>
      </c>
      <c r="H117" s="38">
        <f t="shared" si="8"/>
        <v>247.44348975545276</v>
      </c>
      <c r="I117" s="40">
        <f t="shared" si="9"/>
        <v>4.0413267731888816</v>
      </c>
      <c r="J117" s="37">
        <f>Table38!D113</f>
        <v>565.54</v>
      </c>
      <c r="K117" s="38">
        <f t="shared" si="10"/>
        <v>52.959224811684422</v>
      </c>
      <c r="L117" s="39">
        <f t="shared" si="11"/>
        <v>18.882451613592529</v>
      </c>
    </row>
    <row r="118" spans="1:12" x14ac:dyDescent="0.4">
      <c r="A118" s="34">
        <v>17415</v>
      </c>
      <c r="B118" s="35" t="s">
        <v>230</v>
      </c>
      <c r="C118" s="36">
        <f>EnrollExtract!G116</f>
        <v>24368.060000000005</v>
      </c>
      <c r="D118" s="37">
        <f>Table34!D114</f>
        <v>1347.75</v>
      </c>
      <c r="E118" s="38">
        <f t="shared" si="6"/>
        <v>18.080549063253574</v>
      </c>
      <c r="F118" s="39">
        <f t="shared" si="7"/>
        <v>55.308054888243042</v>
      </c>
      <c r="G118" s="37">
        <f>Table36!D114</f>
        <v>110.34</v>
      </c>
      <c r="H118" s="38">
        <f t="shared" si="8"/>
        <v>220.84520572775062</v>
      </c>
      <c r="I118" s="40">
        <f t="shared" si="9"/>
        <v>4.5280584502828694</v>
      </c>
      <c r="J118" s="37">
        <f>Table38!D114</f>
        <v>567.11</v>
      </c>
      <c r="K118" s="38">
        <f t="shared" si="10"/>
        <v>42.968842023593311</v>
      </c>
      <c r="L118" s="39">
        <f t="shared" si="11"/>
        <v>23.272677431030615</v>
      </c>
    </row>
    <row r="119" spans="1:12" x14ac:dyDescent="0.4">
      <c r="A119" s="34">
        <v>17417</v>
      </c>
      <c r="B119" s="35" t="s">
        <v>231</v>
      </c>
      <c r="C119" s="36">
        <f>EnrollExtract!G117</f>
        <v>21981.923999999999</v>
      </c>
      <c r="D119" s="37">
        <f>Table34!D115</f>
        <v>1153.21</v>
      </c>
      <c r="E119" s="38">
        <f t="shared" si="6"/>
        <v>19.061510045871955</v>
      </c>
      <c r="F119" s="39">
        <f t="shared" si="7"/>
        <v>52.461740837608211</v>
      </c>
      <c r="G119" s="37">
        <f>Table36!D115</f>
        <v>82.06</v>
      </c>
      <c r="H119" s="38">
        <f t="shared" si="8"/>
        <v>267.87623689982939</v>
      </c>
      <c r="I119" s="40">
        <f t="shared" si="9"/>
        <v>3.7330672237789559</v>
      </c>
      <c r="J119" s="37">
        <f>Table38!D115</f>
        <v>399.19</v>
      </c>
      <c r="K119" s="38">
        <f t="shared" si="10"/>
        <v>55.066319296575564</v>
      </c>
      <c r="L119" s="39">
        <f t="shared" si="11"/>
        <v>18.159920851332213</v>
      </c>
    </row>
    <row r="120" spans="1:12" x14ac:dyDescent="0.4">
      <c r="A120" s="34" t="s">
        <v>615</v>
      </c>
      <c r="B120" s="35" t="s">
        <v>623</v>
      </c>
      <c r="C120" s="36">
        <f>EnrollExtract!G118</f>
        <v>215.67200000000003</v>
      </c>
      <c r="D120" s="37">
        <f>Table34!D116</f>
        <v>10.26</v>
      </c>
      <c r="E120" s="38">
        <f t="shared" si="6"/>
        <v>21.02066276803119</v>
      </c>
      <c r="F120" s="39">
        <f t="shared" si="7"/>
        <v>47.572239326384505</v>
      </c>
      <c r="G120" s="37">
        <f>Table36!D116</f>
        <v>0</v>
      </c>
      <c r="H120" s="38">
        <f t="shared" si="8"/>
        <v>0</v>
      </c>
      <c r="I120" s="40">
        <f t="shared" si="9"/>
        <v>0</v>
      </c>
      <c r="J120" s="37">
        <f>Table38!D116</f>
        <v>4.66</v>
      </c>
      <c r="K120" s="38">
        <f t="shared" si="10"/>
        <v>46.281545064377688</v>
      </c>
      <c r="L120" s="39">
        <f t="shared" si="11"/>
        <v>21.606884528357874</v>
      </c>
    </row>
    <row r="121" spans="1:12" x14ac:dyDescent="0.4">
      <c r="A121" s="34" t="s">
        <v>607</v>
      </c>
      <c r="B121" s="35" t="s">
        <v>608</v>
      </c>
      <c r="C121" s="36">
        <f>EnrollExtract!G119</f>
        <v>542.27199999999993</v>
      </c>
      <c r="D121" s="37">
        <f>Table34!D117</f>
        <v>48.76</v>
      </c>
      <c r="E121" s="38">
        <f t="shared" si="6"/>
        <v>11.121246923707956</v>
      </c>
      <c r="F121" s="39">
        <f t="shared" si="7"/>
        <v>89.917974743302267</v>
      </c>
      <c r="G121" s="37">
        <f>Table36!D117</f>
        <v>7</v>
      </c>
      <c r="H121" s="38">
        <f t="shared" si="8"/>
        <v>77.467428571428556</v>
      </c>
      <c r="I121" s="40">
        <f t="shared" si="9"/>
        <v>12.908651009087693</v>
      </c>
      <c r="J121" s="37">
        <f>Table38!D117</f>
        <v>0</v>
      </c>
      <c r="K121" s="38">
        <f t="shared" si="10"/>
        <v>0</v>
      </c>
      <c r="L121" s="39">
        <f t="shared" si="11"/>
        <v>0</v>
      </c>
    </row>
    <row r="122" spans="1:12" x14ac:dyDescent="0.4">
      <c r="A122" s="34" t="s">
        <v>653</v>
      </c>
      <c r="B122" s="35" t="s">
        <v>657</v>
      </c>
      <c r="C122" s="36">
        <f>EnrollExtract!G120</f>
        <v>533.04199999999992</v>
      </c>
      <c r="D122" s="37">
        <f>Table34!D118</f>
        <v>22.93</v>
      </c>
      <c r="E122" s="38">
        <f t="shared" si="6"/>
        <v>23.246489315307453</v>
      </c>
      <c r="F122" s="39">
        <f t="shared" si="7"/>
        <v>43.017248171813861</v>
      </c>
      <c r="G122" s="37">
        <f>Table36!D118</f>
        <v>0</v>
      </c>
      <c r="H122" s="38">
        <f t="shared" si="8"/>
        <v>0</v>
      </c>
      <c r="I122" s="40">
        <f t="shared" si="9"/>
        <v>0</v>
      </c>
      <c r="J122" s="37">
        <f>Table38!D118</f>
        <v>9.6999999999999993</v>
      </c>
      <c r="K122" s="38">
        <f t="shared" si="10"/>
        <v>54.952783505154635</v>
      </c>
      <c r="L122" s="39">
        <f t="shared" si="11"/>
        <v>18.197440351792167</v>
      </c>
    </row>
    <row r="123" spans="1:12" x14ac:dyDescent="0.4">
      <c r="A123" s="34" t="s">
        <v>616</v>
      </c>
      <c r="B123" s="35" t="s">
        <v>624</v>
      </c>
      <c r="C123" s="36">
        <f>EnrollExtract!G121</f>
        <v>334.2</v>
      </c>
      <c r="D123" s="37">
        <f>Table34!D119</f>
        <v>19</v>
      </c>
      <c r="E123" s="38">
        <f t="shared" si="6"/>
        <v>17.589473684210525</v>
      </c>
      <c r="F123" s="39">
        <f t="shared" si="7"/>
        <v>56.852184320766014</v>
      </c>
      <c r="G123" s="37">
        <f>Table36!D119</f>
        <v>1.83</v>
      </c>
      <c r="H123" s="38">
        <f t="shared" si="8"/>
        <v>182.62295081967213</v>
      </c>
      <c r="I123" s="40">
        <f t="shared" si="9"/>
        <v>5.4757630161579893</v>
      </c>
      <c r="J123" s="37">
        <f>Table38!D119</f>
        <v>6</v>
      </c>
      <c r="K123" s="38">
        <f t="shared" si="10"/>
        <v>55.699999999999996</v>
      </c>
      <c r="L123" s="39">
        <f t="shared" si="11"/>
        <v>17.953321364452425</v>
      </c>
    </row>
    <row r="124" spans="1:12" x14ac:dyDescent="0.4">
      <c r="A124" s="34" t="s">
        <v>654</v>
      </c>
      <c r="B124" s="35" t="s">
        <v>679</v>
      </c>
      <c r="C124" s="36">
        <f>EnrollExtract!G122</f>
        <v>156.244</v>
      </c>
      <c r="D124" s="37">
        <f>Table34!D120</f>
        <v>9.7799999999999994</v>
      </c>
      <c r="E124" s="38">
        <f t="shared" si="6"/>
        <v>15.975869120654398</v>
      </c>
      <c r="F124" s="39">
        <f t="shared" si="7"/>
        <v>62.594403625099204</v>
      </c>
      <c r="G124" s="37">
        <f>Table36!D120</f>
        <v>5.65</v>
      </c>
      <c r="H124" s="38">
        <f t="shared" si="8"/>
        <v>27.653805309734512</v>
      </c>
      <c r="I124" s="40">
        <f t="shared" si="9"/>
        <v>36.161388597322137</v>
      </c>
      <c r="J124" s="37">
        <f>Table38!D120</f>
        <v>4.08</v>
      </c>
      <c r="K124" s="38">
        <f t="shared" si="10"/>
        <v>38.295098039215688</v>
      </c>
      <c r="L124" s="39">
        <f t="shared" si="11"/>
        <v>26.113002739305191</v>
      </c>
    </row>
    <row r="125" spans="1:12" x14ac:dyDescent="0.4">
      <c r="A125" s="34" t="s">
        <v>659</v>
      </c>
      <c r="B125" s="35" t="s">
        <v>680</v>
      </c>
      <c r="C125" s="36">
        <f>EnrollExtract!G123</f>
        <v>485.4</v>
      </c>
      <c r="D125" s="37">
        <f>Table34!D121</f>
        <v>28.14</v>
      </c>
      <c r="E125" s="38">
        <f t="shared" si="6"/>
        <v>17.249466950959487</v>
      </c>
      <c r="F125" s="39">
        <f t="shared" si="7"/>
        <v>57.972805933250932</v>
      </c>
      <c r="G125" s="37">
        <f>Table36!D121</f>
        <v>2.2599999999999998</v>
      </c>
      <c r="H125" s="38">
        <f t="shared" si="8"/>
        <v>214.77876106194691</v>
      </c>
      <c r="I125" s="40">
        <f t="shared" si="9"/>
        <v>4.6559538524927895</v>
      </c>
      <c r="J125" s="37">
        <f>Table38!D121</f>
        <v>0.5</v>
      </c>
      <c r="K125" s="38">
        <f t="shared" si="10"/>
        <v>970.8</v>
      </c>
      <c r="L125" s="39">
        <f t="shared" si="11"/>
        <v>1.0300782859497322</v>
      </c>
    </row>
    <row r="126" spans="1:12" x14ac:dyDescent="0.4">
      <c r="A126" s="34" t="s">
        <v>672</v>
      </c>
      <c r="B126" s="35" t="s">
        <v>678</v>
      </c>
      <c r="C126" s="36">
        <f>EnrollExtract!G124</f>
        <v>317</v>
      </c>
      <c r="D126" s="37">
        <f>Table34!D122</f>
        <v>18.309999999999999</v>
      </c>
      <c r="E126" s="38">
        <f t="shared" si="6"/>
        <v>17.312943746586566</v>
      </c>
      <c r="F126" s="39">
        <f t="shared" si="7"/>
        <v>57.760252365930597</v>
      </c>
      <c r="G126" s="37">
        <f>Table36!D122</f>
        <v>2.2200000000000002</v>
      </c>
      <c r="H126" s="38">
        <f t="shared" si="8"/>
        <v>142.79279279279277</v>
      </c>
      <c r="I126" s="40">
        <f t="shared" si="9"/>
        <v>7.003154574132493</v>
      </c>
      <c r="J126" s="37">
        <f>Table38!D122</f>
        <v>0.89</v>
      </c>
      <c r="K126" s="38">
        <f t="shared" si="10"/>
        <v>356.17977528089887</v>
      </c>
      <c r="L126" s="39">
        <f t="shared" si="11"/>
        <v>2.8075709779179809</v>
      </c>
    </row>
    <row r="127" spans="1:12" x14ac:dyDescent="0.4">
      <c r="A127" s="34" t="s">
        <v>692</v>
      </c>
      <c r="B127" s="35" t="s">
        <v>687</v>
      </c>
      <c r="C127" s="36">
        <f>EnrollExtract!G125</f>
        <v>167.85999999999999</v>
      </c>
      <c r="D127" s="37">
        <f>Table34!D123</f>
        <v>11.99</v>
      </c>
      <c r="E127" s="38">
        <f t="shared" si="6"/>
        <v>13.999999999999998</v>
      </c>
      <c r="F127" s="39">
        <f t="shared" si="7"/>
        <v>71.428571428571445</v>
      </c>
      <c r="G127" s="37">
        <f>Table36!D123</f>
        <v>1.6</v>
      </c>
      <c r="H127" s="38">
        <f t="shared" si="8"/>
        <v>104.91249999999998</v>
      </c>
      <c r="I127" s="40">
        <f t="shared" si="9"/>
        <v>9.5317526510187065</v>
      </c>
      <c r="J127" s="37">
        <f>Table38!D123</f>
        <v>2.5499999999999998</v>
      </c>
      <c r="K127" s="38">
        <f t="shared" si="10"/>
        <v>65.827450980392157</v>
      </c>
      <c r="L127" s="39">
        <f t="shared" si="11"/>
        <v>15.191230787561063</v>
      </c>
    </row>
    <row r="128" spans="1:12" x14ac:dyDescent="0.4">
      <c r="A128" s="34" t="s">
        <v>709</v>
      </c>
      <c r="B128" s="35" t="s">
        <v>710</v>
      </c>
      <c r="C128" s="36">
        <f>EnrollExtract!G126</f>
        <v>127.2</v>
      </c>
      <c r="D128" s="37">
        <f>Table34!D124</f>
        <v>7.88</v>
      </c>
      <c r="E128" s="38">
        <f t="shared" si="6"/>
        <v>16.142131979695431</v>
      </c>
      <c r="F128" s="39">
        <f t="shared" si="7"/>
        <v>61.949685534591197</v>
      </c>
      <c r="G128" s="37">
        <f>Table36!D124</f>
        <v>0.75</v>
      </c>
      <c r="H128" s="38">
        <f t="shared" si="8"/>
        <v>169.6</v>
      </c>
      <c r="I128" s="40">
        <f t="shared" si="9"/>
        <v>5.8962264150943389</v>
      </c>
      <c r="J128" s="37">
        <f>Table38!D124</f>
        <v>0.28000000000000003</v>
      </c>
      <c r="K128" s="38">
        <f t="shared" si="10"/>
        <v>454.28571428571428</v>
      </c>
      <c r="L128" s="39">
        <f t="shared" si="11"/>
        <v>2.2012578616352201</v>
      </c>
    </row>
    <row r="129" spans="1:12" x14ac:dyDescent="0.4">
      <c r="A129" s="34">
        <v>18100</v>
      </c>
      <c r="B129" s="35" t="s">
        <v>232</v>
      </c>
      <c r="C129" s="36">
        <f>EnrollExtract!G127</f>
        <v>4408.9540000000006</v>
      </c>
      <c r="D129" s="37">
        <f>Table34!D125</f>
        <v>226.87</v>
      </c>
      <c r="E129" s="38">
        <f t="shared" si="6"/>
        <v>19.433834354476133</v>
      </c>
      <c r="F129" s="39">
        <f t="shared" si="7"/>
        <v>51.456649354926355</v>
      </c>
      <c r="G129" s="37">
        <f>Table36!D125</f>
        <v>21.44</v>
      </c>
      <c r="H129" s="38">
        <f t="shared" si="8"/>
        <v>205.64151119402987</v>
      </c>
      <c r="I129" s="40">
        <f t="shared" si="9"/>
        <v>4.8628314108062813</v>
      </c>
      <c r="J129" s="37">
        <f>Table38!D125</f>
        <v>139.13999999999999</v>
      </c>
      <c r="K129" s="38">
        <f t="shared" si="10"/>
        <v>31.68717838148628</v>
      </c>
      <c r="L129" s="39">
        <f t="shared" si="11"/>
        <v>31.558505713600088</v>
      </c>
    </row>
    <row r="130" spans="1:12" x14ac:dyDescent="0.4">
      <c r="A130" s="34">
        <v>18303</v>
      </c>
      <c r="B130" s="35" t="s">
        <v>350</v>
      </c>
      <c r="C130" s="36">
        <f>EnrollExtract!G128</f>
        <v>3420.3520000000003</v>
      </c>
      <c r="D130" s="37">
        <f>Table34!D126</f>
        <v>191.88</v>
      </c>
      <c r="E130" s="38">
        <f t="shared" si="6"/>
        <v>17.825474254742549</v>
      </c>
      <c r="F130" s="39">
        <f t="shared" si="7"/>
        <v>56.099489175383113</v>
      </c>
      <c r="G130" s="37">
        <f>Table36!D126</f>
        <v>14</v>
      </c>
      <c r="H130" s="38">
        <f t="shared" si="8"/>
        <v>244.31085714285717</v>
      </c>
      <c r="I130" s="40">
        <f t="shared" si="9"/>
        <v>4.0931459686020615</v>
      </c>
      <c r="J130" s="37">
        <f>Table38!D126</f>
        <v>92.68</v>
      </c>
      <c r="K130" s="38">
        <f t="shared" si="10"/>
        <v>36.90496331463099</v>
      </c>
      <c r="L130" s="39">
        <f t="shared" si="11"/>
        <v>27.096626312145649</v>
      </c>
    </row>
    <row r="131" spans="1:12" x14ac:dyDescent="0.4">
      <c r="A131" s="34">
        <v>18400</v>
      </c>
      <c r="B131" s="35" t="s">
        <v>233</v>
      </c>
      <c r="C131" s="36">
        <f>EnrollExtract!G129</f>
        <v>5080.6779999999999</v>
      </c>
      <c r="D131" s="37">
        <f>Table34!D127</f>
        <v>261.14999999999998</v>
      </c>
      <c r="E131" s="38">
        <f t="shared" si="6"/>
        <v>19.455018188780397</v>
      </c>
      <c r="F131" s="39">
        <f t="shared" si="7"/>
        <v>51.40062015345196</v>
      </c>
      <c r="G131" s="37">
        <f>Table36!D127</f>
        <v>22.24</v>
      </c>
      <c r="H131" s="38">
        <f t="shared" si="8"/>
        <v>228.44775179856117</v>
      </c>
      <c r="I131" s="40">
        <f t="shared" si="9"/>
        <v>4.377368532310058</v>
      </c>
      <c r="J131" s="37">
        <f>Table38!D127</f>
        <v>141.33000000000001</v>
      </c>
      <c r="K131" s="38">
        <f t="shared" si="10"/>
        <v>35.949041250972897</v>
      </c>
      <c r="L131" s="39">
        <f t="shared" si="11"/>
        <v>27.817153537382218</v>
      </c>
    </row>
    <row r="132" spans="1:12" x14ac:dyDescent="0.4">
      <c r="A132" s="34">
        <v>18401</v>
      </c>
      <c r="B132" s="35" t="s">
        <v>234</v>
      </c>
      <c r="C132" s="36">
        <f>EnrollExtract!G130</f>
        <v>10529.310000000001</v>
      </c>
      <c r="D132" s="37">
        <f>Table34!D128</f>
        <v>560.88</v>
      </c>
      <c r="E132" s="38">
        <f t="shared" si="6"/>
        <v>18.77283910997005</v>
      </c>
      <c r="F132" s="39">
        <f t="shared" si="7"/>
        <v>53.268447790026116</v>
      </c>
      <c r="G132" s="37">
        <f>Table36!D128</f>
        <v>38.020000000000003</v>
      </c>
      <c r="H132" s="38">
        <f t="shared" si="8"/>
        <v>276.94134665965282</v>
      </c>
      <c r="I132" s="40">
        <f t="shared" si="9"/>
        <v>3.6108728872072335</v>
      </c>
      <c r="J132" s="37">
        <f>Table38!D128</f>
        <v>226.84</v>
      </c>
      <c r="K132" s="38">
        <f t="shared" si="10"/>
        <v>46.417342620349153</v>
      </c>
      <c r="L132" s="39">
        <f t="shared" si="11"/>
        <v>21.543671902527326</v>
      </c>
    </row>
    <row r="133" spans="1:12" x14ac:dyDescent="0.4">
      <c r="A133" s="34">
        <v>18402</v>
      </c>
      <c r="B133" s="35" t="s">
        <v>235</v>
      </c>
      <c r="C133" s="36">
        <f>EnrollExtract!G131</f>
        <v>8942.4140000000007</v>
      </c>
      <c r="D133" s="37">
        <f>Table34!D129</f>
        <v>515.29</v>
      </c>
      <c r="E133" s="38">
        <f t="shared" si="6"/>
        <v>17.354138446311786</v>
      </c>
      <c r="F133" s="39">
        <f t="shared" si="7"/>
        <v>57.623142923152507</v>
      </c>
      <c r="G133" s="37">
        <f>Table36!D129</f>
        <v>33.17</v>
      </c>
      <c r="H133" s="38">
        <f t="shared" si="8"/>
        <v>269.59342779620141</v>
      </c>
      <c r="I133" s="40">
        <f t="shared" si="9"/>
        <v>3.7092892366647305</v>
      </c>
      <c r="J133" s="37">
        <f>Table38!D129</f>
        <v>206.59</v>
      </c>
      <c r="K133" s="38">
        <f t="shared" si="10"/>
        <v>43.285802797812096</v>
      </c>
      <c r="L133" s="39">
        <f t="shared" si="11"/>
        <v>23.102262990731585</v>
      </c>
    </row>
    <row r="134" spans="1:12" x14ac:dyDescent="0.4">
      <c r="A134" s="34" t="s">
        <v>674</v>
      </c>
      <c r="B134" s="35" t="s">
        <v>681</v>
      </c>
      <c r="C134" s="36">
        <f>EnrollExtract!G132</f>
        <v>483.32399999999996</v>
      </c>
      <c r="D134" s="37">
        <f>Table34!D130</f>
        <v>29.02</v>
      </c>
      <c r="E134" s="38">
        <f t="shared" si="6"/>
        <v>16.654858718125428</v>
      </c>
      <c r="F134" s="39">
        <f t="shared" si="7"/>
        <v>60.042538752472467</v>
      </c>
      <c r="G134" s="37">
        <f>Table36!D130</f>
        <v>2.62</v>
      </c>
      <c r="H134" s="38">
        <f t="shared" si="8"/>
        <v>184.47480916030531</v>
      </c>
      <c r="I134" s="40">
        <f t="shared" si="9"/>
        <v>5.4207943325802166</v>
      </c>
      <c r="J134" s="37">
        <f>Table38!D130</f>
        <v>9.7200000000000006</v>
      </c>
      <c r="K134" s="38">
        <f t="shared" si="10"/>
        <v>49.724691358024685</v>
      </c>
      <c r="L134" s="39">
        <f t="shared" si="11"/>
        <v>20.110733172778513</v>
      </c>
    </row>
    <row r="135" spans="1:12" x14ac:dyDescent="0.4">
      <c r="A135" s="34">
        <v>18902</v>
      </c>
      <c r="B135" s="35" t="s">
        <v>610</v>
      </c>
      <c r="C135" s="36">
        <f>EnrollExtract!G133</f>
        <v>77.400000000000006</v>
      </c>
      <c r="D135" s="37">
        <f>Table34!D131</f>
        <v>11</v>
      </c>
      <c r="E135" s="38">
        <f t="shared" si="6"/>
        <v>7.036363636363637</v>
      </c>
      <c r="F135" s="39">
        <f t="shared" si="7"/>
        <v>142.11886304909561</v>
      </c>
      <c r="G135" s="37">
        <f>Table36!D131</f>
        <v>2</v>
      </c>
      <c r="H135" s="38">
        <f t="shared" si="8"/>
        <v>38.700000000000003</v>
      </c>
      <c r="I135" s="40">
        <f t="shared" si="9"/>
        <v>25.839793281653744</v>
      </c>
      <c r="J135" s="37">
        <f>Table38!D131</f>
        <v>3.31</v>
      </c>
      <c r="K135" s="38">
        <f t="shared" si="10"/>
        <v>23.38368580060423</v>
      </c>
      <c r="L135" s="39">
        <f t="shared" si="11"/>
        <v>42.764857881136955</v>
      </c>
    </row>
    <row r="136" spans="1:12" x14ac:dyDescent="0.4">
      <c r="A136" s="34">
        <v>19007</v>
      </c>
      <c r="B136" s="35" t="s">
        <v>236</v>
      </c>
      <c r="C136" s="36">
        <f>EnrollExtract!G134</f>
        <v>44</v>
      </c>
      <c r="D136" s="37">
        <f>Table34!D132</f>
        <v>2.5499999999999998</v>
      </c>
      <c r="E136" s="38">
        <f t="shared" si="6"/>
        <v>17.254901960784316</v>
      </c>
      <c r="F136" s="39">
        <f t="shared" si="7"/>
        <v>57.954545454545453</v>
      </c>
      <c r="G136" s="37">
        <f>Table36!D132</f>
        <v>0.61</v>
      </c>
      <c r="H136" s="38">
        <f t="shared" si="8"/>
        <v>72.131147540983605</v>
      </c>
      <c r="I136" s="40">
        <f t="shared" si="9"/>
        <v>13.863636363636363</v>
      </c>
      <c r="J136" s="37">
        <f>Table38!D132</f>
        <v>1</v>
      </c>
      <c r="K136" s="38">
        <f t="shared" si="10"/>
        <v>44</v>
      </c>
      <c r="L136" s="39">
        <f t="shared" si="11"/>
        <v>22.727272727272727</v>
      </c>
    </row>
    <row r="137" spans="1:12" x14ac:dyDescent="0.4">
      <c r="A137" s="34">
        <v>19028</v>
      </c>
      <c r="B137" s="35" t="s">
        <v>237</v>
      </c>
      <c r="C137" s="36">
        <f>EnrollExtract!G135</f>
        <v>84.644000000000005</v>
      </c>
      <c r="D137" s="37">
        <f>Table34!D133</f>
        <v>9.07</v>
      </c>
      <c r="E137" s="38">
        <f t="shared" si="6"/>
        <v>9.3323042998897474</v>
      </c>
      <c r="F137" s="39">
        <f t="shared" si="7"/>
        <v>107.15467132933226</v>
      </c>
      <c r="G137" s="37">
        <f>Table36!D133</f>
        <v>0</v>
      </c>
      <c r="H137" s="38">
        <f t="shared" si="8"/>
        <v>0</v>
      </c>
      <c r="I137" s="40">
        <f t="shared" si="9"/>
        <v>0</v>
      </c>
      <c r="J137" s="37">
        <f>Table38!D133</f>
        <v>3.8</v>
      </c>
      <c r="K137" s="38">
        <f t="shared" si="10"/>
        <v>22.274736842105266</v>
      </c>
      <c r="L137" s="39">
        <f t="shared" si="11"/>
        <v>44.893908605453426</v>
      </c>
    </row>
    <row r="138" spans="1:12" x14ac:dyDescent="0.4">
      <c r="A138" s="34">
        <v>19400</v>
      </c>
      <c r="B138" s="35" t="s">
        <v>238</v>
      </c>
      <c r="C138" s="36">
        <f>EnrollExtract!G136</f>
        <v>254.37999999999997</v>
      </c>
      <c r="D138" s="37">
        <f>Table34!D134</f>
        <v>18.8</v>
      </c>
      <c r="E138" s="38">
        <f t="shared" ref="E138:E201" si="12">IF(D138=0,0,C138/D138)</f>
        <v>13.530851063829784</v>
      </c>
      <c r="F138" s="39">
        <f t="shared" ref="F138:F201" si="13">(+D138/C138)*1000</f>
        <v>73.905181224939085</v>
      </c>
      <c r="G138" s="37">
        <f>Table36!D134</f>
        <v>1.18</v>
      </c>
      <c r="H138" s="38">
        <f t="shared" ref="H138:H201" si="14">IF(G138=0,0,C138/G138)</f>
        <v>215.57627118644066</v>
      </c>
      <c r="I138" s="40">
        <f t="shared" ref="I138:I201" si="15">(+G138/C138)*1000</f>
        <v>4.638729459863197</v>
      </c>
      <c r="J138" s="37">
        <f>Table38!D134</f>
        <v>6.96</v>
      </c>
      <c r="K138" s="38">
        <f t="shared" ref="K138:K201" si="16">IF(J138=0,0,C138/J138)</f>
        <v>36.548850574712638</v>
      </c>
      <c r="L138" s="39">
        <f t="shared" ref="L138:L201" si="17">(+J138/C138)*1000</f>
        <v>27.360641559871059</v>
      </c>
    </row>
    <row r="139" spans="1:12" x14ac:dyDescent="0.4">
      <c r="A139" s="34">
        <v>19401</v>
      </c>
      <c r="B139" s="35" t="s">
        <v>239</v>
      </c>
      <c r="C139" s="36">
        <f>EnrollExtract!G137</f>
        <v>3160.4760000000001</v>
      </c>
      <c r="D139" s="37">
        <f>Table34!D135</f>
        <v>161.03</v>
      </c>
      <c r="E139" s="38">
        <f t="shared" si="12"/>
        <v>19.626628578525739</v>
      </c>
      <c r="F139" s="39">
        <f t="shared" si="13"/>
        <v>50.951185834032593</v>
      </c>
      <c r="G139" s="37">
        <f>Table36!D135</f>
        <v>14.9</v>
      </c>
      <c r="H139" s="38">
        <f t="shared" si="14"/>
        <v>212.11248322147651</v>
      </c>
      <c r="I139" s="40">
        <f t="shared" si="15"/>
        <v>4.7144797176121571</v>
      </c>
      <c r="J139" s="37">
        <f>Table38!D135</f>
        <v>71.16</v>
      </c>
      <c r="K139" s="38">
        <f t="shared" si="16"/>
        <v>44.413659359190561</v>
      </c>
      <c r="L139" s="39">
        <f t="shared" si="17"/>
        <v>22.515595752032286</v>
      </c>
    </row>
    <row r="140" spans="1:12" x14ac:dyDescent="0.4">
      <c r="A140" s="34">
        <v>19403</v>
      </c>
      <c r="B140" s="35" t="s">
        <v>240</v>
      </c>
      <c r="C140" s="36">
        <f>EnrollExtract!G138</f>
        <v>556.72</v>
      </c>
      <c r="D140" s="37">
        <f>Table34!D136</f>
        <v>30.89</v>
      </c>
      <c r="E140" s="38">
        <f t="shared" si="12"/>
        <v>18.022661055357723</v>
      </c>
      <c r="F140" s="39">
        <f t="shared" si="13"/>
        <v>55.485701968673659</v>
      </c>
      <c r="G140" s="37">
        <f>Table36!D136</f>
        <v>3.02</v>
      </c>
      <c r="H140" s="38">
        <f t="shared" si="14"/>
        <v>184.34437086092717</v>
      </c>
      <c r="I140" s="40">
        <f t="shared" si="15"/>
        <v>5.424629975571202</v>
      </c>
      <c r="J140" s="37">
        <f>Table38!D136</f>
        <v>15.66</v>
      </c>
      <c r="K140" s="38">
        <f t="shared" si="16"/>
        <v>35.550446998722862</v>
      </c>
      <c r="L140" s="39">
        <f t="shared" si="17"/>
        <v>28.129041528955309</v>
      </c>
    </row>
    <row r="141" spans="1:12" x14ac:dyDescent="0.4">
      <c r="A141" s="34">
        <v>19404</v>
      </c>
      <c r="B141" s="35" t="s">
        <v>241</v>
      </c>
      <c r="C141" s="36">
        <f>EnrollExtract!G139</f>
        <v>917.52600000000007</v>
      </c>
      <c r="D141" s="37">
        <f>Table34!D137</f>
        <v>44.66</v>
      </c>
      <c r="E141" s="38">
        <f t="shared" si="12"/>
        <v>20.54469323779669</v>
      </c>
      <c r="F141" s="39">
        <f t="shared" si="13"/>
        <v>48.674369990605165</v>
      </c>
      <c r="G141" s="37">
        <f>Table36!D137</f>
        <v>3</v>
      </c>
      <c r="H141" s="38">
        <f t="shared" si="14"/>
        <v>305.84200000000004</v>
      </c>
      <c r="I141" s="40">
        <f t="shared" si="15"/>
        <v>3.2696621131172305</v>
      </c>
      <c r="J141" s="37">
        <f>Table38!D137</f>
        <v>13.84</v>
      </c>
      <c r="K141" s="38">
        <f t="shared" si="16"/>
        <v>66.295231213872839</v>
      </c>
      <c r="L141" s="39">
        <f t="shared" si="17"/>
        <v>15.084041215180822</v>
      </c>
    </row>
    <row r="142" spans="1:12" x14ac:dyDescent="0.4">
      <c r="A142" s="34">
        <v>20094</v>
      </c>
      <c r="B142" s="35" t="s">
        <v>242</v>
      </c>
      <c r="C142" s="36">
        <f>EnrollExtract!G140</f>
        <v>101.866</v>
      </c>
      <c r="D142" s="37">
        <f>Table34!D138</f>
        <v>8.25</v>
      </c>
      <c r="E142" s="38">
        <f t="shared" si="12"/>
        <v>12.347393939393939</v>
      </c>
      <c r="F142" s="39">
        <f t="shared" si="13"/>
        <v>80.98874992637387</v>
      </c>
      <c r="G142" s="37">
        <f>Table36!D138</f>
        <v>1</v>
      </c>
      <c r="H142" s="38">
        <f t="shared" si="14"/>
        <v>101.866</v>
      </c>
      <c r="I142" s="40">
        <f t="shared" si="15"/>
        <v>9.816818172893802</v>
      </c>
      <c r="J142" s="37">
        <f>Table38!D138</f>
        <v>5.58</v>
      </c>
      <c r="K142" s="38">
        <f t="shared" si="16"/>
        <v>18.255555555555556</v>
      </c>
      <c r="L142" s="39">
        <f t="shared" si="17"/>
        <v>54.777845404747417</v>
      </c>
    </row>
    <row r="143" spans="1:12" x14ac:dyDescent="0.4">
      <c r="A143" s="34">
        <v>20203</v>
      </c>
      <c r="B143" s="35" t="s">
        <v>243</v>
      </c>
      <c r="C143" s="36">
        <f>EnrollExtract!G141</f>
        <v>102.2</v>
      </c>
      <c r="D143" s="37">
        <f>Table34!D139</f>
        <v>12.7</v>
      </c>
      <c r="E143" s="38">
        <f t="shared" si="12"/>
        <v>8.0472440944881889</v>
      </c>
      <c r="F143" s="39">
        <f t="shared" si="13"/>
        <v>124.26614481409001</v>
      </c>
      <c r="G143" s="37">
        <f>Table36!D139</f>
        <v>1</v>
      </c>
      <c r="H143" s="38">
        <f t="shared" si="14"/>
        <v>102.2</v>
      </c>
      <c r="I143" s="40">
        <f t="shared" si="15"/>
        <v>9.7847358121330714</v>
      </c>
      <c r="J143" s="37">
        <f>Table38!D139</f>
        <v>4.28</v>
      </c>
      <c r="K143" s="38">
        <f t="shared" si="16"/>
        <v>23.878504672897197</v>
      </c>
      <c r="L143" s="39">
        <f t="shared" si="17"/>
        <v>41.878669275929553</v>
      </c>
    </row>
    <row r="144" spans="1:12" x14ac:dyDescent="0.4">
      <c r="A144" s="34">
        <v>20215</v>
      </c>
      <c r="B144" s="35" t="s">
        <v>244</v>
      </c>
      <c r="C144" s="36">
        <f>EnrollExtract!G142</f>
        <v>90</v>
      </c>
      <c r="D144" s="37">
        <f>Table34!D140</f>
        <v>5</v>
      </c>
      <c r="E144" s="38">
        <f t="shared" si="12"/>
        <v>18</v>
      </c>
      <c r="F144" s="39">
        <f t="shared" si="13"/>
        <v>55.55555555555555</v>
      </c>
      <c r="G144" s="37">
        <f>Table36!D140</f>
        <v>1.17</v>
      </c>
      <c r="H144" s="38">
        <f t="shared" si="14"/>
        <v>76.923076923076934</v>
      </c>
      <c r="I144" s="40">
        <f t="shared" si="15"/>
        <v>13</v>
      </c>
      <c r="J144" s="37">
        <f>Table38!D140</f>
        <v>1.78</v>
      </c>
      <c r="K144" s="38">
        <f t="shared" si="16"/>
        <v>50.561797752808985</v>
      </c>
      <c r="L144" s="39">
        <f t="shared" si="17"/>
        <v>19.777777777777779</v>
      </c>
    </row>
    <row r="145" spans="1:12" x14ac:dyDescent="0.4">
      <c r="A145" s="34">
        <v>20400</v>
      </c>
      <c r="B145" s="35" t="s">
        <v>245</v>
      </c>
      <c r="C145" s="36">
        <f>EnrollExtract!G143</f>
        <v>201.08800000000002</v>
      </c>
      <c r="D145" s="37">
        <f>Table34!D141</f>
        <v>15.19</v>
      </c>
      <c r="E145" s="38">
        <f t="shared" si="12"/>
        <v>13.238183015141542</v>
      </c>
      <c r="F145" s="39">
        <f t="shared" si="13"/>
        <v>75.539067472947153</v>
      </c>
      <c r="G145" s="37">
        <f>Table36!D141</f>
        <v>1.41</v>
      </c>
      <c r="H145" s="38">
        <f t="shared" si="14"/>
        <v>142.61560283687945</v>
      </c>
      <c r="I145" s="40">
        <f t="shared" si="15"/>
        <v>7.0118555060471026</v>
      </c>
      <c r="J145" s="37">
        <f>Table38!D141</f>
        <v>6.92</v>
      </c>
      <c r="K145" s="38">
        <f t="shared" si="16"/>
        <v>29.058959537572257</v>
      </c>
      <c r="L145" s="39">
        <f t="shared" si="17"/>
        <v>34.412794398472307</v>
      </c>
    </row>
    <row r="146" spans="1:12" x14ac:dyDescent="0.4">
      <c r="A146" s="34">
        <v>20401</v>
      </c>
      <c r="B146" s="35" t="s">
        <v>246</v>
      </c>
      <c r="C146" s="36">
        <f>EnrollExtract!G144</f>
        <v>60.4</v>
      </c>
      <c r="D146" s="37">
        <f>Table34!D142</f>
        <v>11</v>
      </c>
      <c r="E146" s="38">
        <f t="shared" si="12"/>
        <v>5.4909090909090912</v>
      </c>
      <c r="F146" s="39">
        <f t="shared" si="13"/>
        <v>182.11920529801327</v>
      </c>
      <c r="G146" s="37">
        <f>Table36!D142</f>
        <v>1</v>
      </c>
      <c r="H146" s="38">
        <f t="shared" si="14"/>
        <v>60.4</v>
      </c>
      <c r="I146" s="40">
        <f t="shared" si="15"/>
        <v>16.556291390728479</v>
      </c>
      <c r="J146" s="37">
        <f>Table38!D142</f>
        <v>4.5</v>
      </c>
      <c r="K146" s="38">
        <f t="shared" si="16"/>
        <v>13.422222222222222</v>
      </c>
      <c r="L146" s="39">
        <f t="shared" si="17"/>
        <v>74.503311258278146</v>
      </c>
    </row>
    <row r="147" spans="1:12" x14ac:dyDescent="0.4">
      <c r="A147" s="34">
        <v>20402</v>
      </c>
      <c r="B147" s="35" t="s">
        <v>247</v>
      </c>
      <c r="C147" s="36">
        <f>EnrollExtract!G145</f>
        <v>84.09</v>
      </c>
      <c r="D147" s="37">
        <f>Table34!D143</f>
        <v>8.5</v>
      </c>
      <c r="E147" s="38">
        <f t="shared" si="12"/>
        <v>9.8929411764705879</v>
      </c>
      <c r="F147" s="39">
        <f t="shared" si="13"/>
        <v>101.08217386133904</v>
      </c>
      <c r="G147" s="37">
        <f>Table36!D143</f>
        <v>2</v>
      </c>
      <c r="H147" s="38">
        <f t="shared" si="14"/>
        <v>42.045000000000002</v>
      </c>
      <c r="I147" s="40">
        <f t="shared" si="15"/>
        <v>23.784040908550363</v>
      </c>
      <c r="J147" s="37">
        <f>Table38!D143</f>
        <v>6.52</v>
      </c>
      <c r="K147" s="38">
        <f t="shared" si="16"/>
        <v>12.897239263803682</v>
      </c>
      <c r="L147" s="39">
        <f t="shared" si="17"/>
        <v>77.535973361874184</v>
      </c>
    </row>
    <row r="148" spans="1:12" x14ac:dyDescent="0.4">
      <c r="A148" s="34">
        <v>20403</v>
      </c>
      <c r="B148" s="35" t="s">
        <v>248</v>
      </c>
      <c r="C148" s="36">
        <f>EnrollExtract!G146</f>
        <v>27</v>
      </c>
      <c r="D148" s="37">
        <f>Table34!D144</f>
        <v>2.6</v>
      </c>
      <c r="E148" s="38">
        <f t="shared" si="12"/>
        <v>10.384615384615385</v>
      </c>
      <c r="F148" s="39">
        <f t="shared" si="13"/>
        <v>96.296296296296291</v>
      </c>
      <c r="G148" s="37">
        <f>Table36!D144</f>
        <v>0</v>
      </c>
      <c r="H148" s="38">
        <f t="shared" si="14"/>
        <v>0</v>
      </c>
      <c r="I148" s="40">
        <f t="shared" si="15"/>
        <v>0</v>
      </c>
      <c r="J148" s="37">
        <f>Table38!D144</f>
        <v>1.03</v>
      </c>
      <c r="K148" s="38">
        <f t="shared" si="16"/>
        <v>26.21359223300971</v>
      </c>
      <c r="L148" s="39">
        <f t="shared" si="17"/>
        <v>38.148148148148145</v>
      </c>
    </row>
    <row r="149" spans="1:12" x14ac:dyDescent="0.4">
      <c r="A149" s="34">
        <v>20404</v>
      </c>
      <c r="B149" s="35" t="s">
        <v>249</v>
      </c>
      <c r="C149" s="36">
        <f>EnrollExtract!G147</f>
        <v>2888.1639999999998</v>
      </c>
      <c r="D149" s="37">
        <f>Table34!D145</f>
        <v>119.29</v>
      </c>
      <c r="E149" s="38">
        <f t="shared" si="12"/>
        <v>24.211283426942742</v>
      </c>
      <c r="F149" s="39">
        <f t="shared" si="13"/>
        <v>41.303056197639748</v>
      </c>
      <c r="G149" s="37">
        <f>Table36!D145</f>
        <v>4.45</v>
      </c>
      <c r="H149" s="38">
        <f t="shared" si="14"/>
        <v>649.02561797752799</v>
      </c>
      <c r="I149" s="40">
        <f t="shared" si="15"/>
        <v>1.5407712304425927</v>
      </c>
      <c r="J149" s="37">
        <f>Table38!D145</f>
        <v>32.11</v>
      </c>
      <c r="K149" s="38">
        <f t="shared" si="16"/>
        <v>89.945935845530983</v>
      </c>
      <c r="L149" s="39">
        <f t="shared" si="17"/>
        <v>11.117789710002619</v>
      </c>
    </row>
    <row r="150" spans="1:12" x14ac:dyDescent="0.4">
      <c r="A150" s="34">
        <v>20405</v>
      </c>
      <c r="B150" s="35" t="s">
        <v>250</v>
      </c>
      <c r="C150" s="36">
        <f>EnrollExtract!G148</f>
        <v>1064.3499999999999</v>
      </c>
      <c r="D150" s="37">
        <f>Table34!D146</f>
        <v>54.05</v>
      </c>
      <c r="E150" s="38">
        <f t="shared" si="12"/>
        <v>19.691951896392229</v>
      </c>
      <c r="F150" s="39">
        <f t="shared" si="13"/>
        <v>50.78216752008268</v>
      </c>
      <c r="G150" s="37">
        <f>Table36!D146</f>
        <v>4.96</v>
      </c>
      <c r="H150" s="38">
        <f t="shared" si="14"/>
        <v>214.58669354838707</v>
      </c>
      <c r="I150" s="40">
        <f t="shared" si="15"/>
        <v>4.6601212007328421</v>
      </c>
      <c r="J150" s="37">
        <f>Table38!D146</f>
        <v>24.62</v>
      </c>
      <c r="K150" s="38">
        <f t="shared" si="16"/>
        <v>43.231112916328186</v>
      </c>
      <c r="L150" s="39">
        <f t="shared" si="17"/>
        <v>23.131488702024711</v>
      </c>
    </row>
    <row r="151" spans="1:12" x14ac:dyDescent="0.4">
      <c r="A151" s="34">
        <v>20406</v>
      </c>
      <c r="B151" s="35" t="s">
        <v>251</v>
      </c>
      <c r="C151" s="36">
        <f>EnrollExtract!G149</f>
        <v>199.09200000000004</v>
      </c>
      <c r="D151" s="37">
        <f>Table34!D147</f>
        <v>16</v>
      </c>
      <c r="E151" s="38">
        <f t="shared" si="12"/>
        <v>12.443250000000003</v>
      </c>
      <c r="F151" s="39">
        <f t="shared" si="13"/>
        <v>80.364856448275148</v>
      </c>
      <c r="G151" s="37">
        <f>Table36!D147</f>
        <v>2</v>
      </c>
      <c r="H151" s="38">
        <f t="shared" si="14"/>
        <v>99.546000000000021</v>
      </c>
      <c r="I151" s="40">
        <f t="shared" si="15"/>
        <v>10.045607056034394</v>
      </c>
      <c r="J151" s="37">
        <f>Table38!D147</f>
        <v>6.01</v>
      </c>
      <c r="K151" s="38">
        <f t="shared" si="16"/>
        <v>33.126788685524133</v>
      </c>
      <c r="L151" s="39">
        <f t="shared" si="17"/>
        <v>30.187049203383353</v>
      </c>
    </row>
    <row r="152" spans="1:12" x14ac:dyDescent="0.4">
      <c r="A152" s="34">
        <v>21014</v>
      </c>
      <c r="B152" s="35" t="s">
        <v>252</v>
      </c>
      <c r="C152" s="36">
        <f>EnrollExtract!G150</f>
        <v>773.64800000000014</v>
      </c>
      <c r="D152" s="37">
        <f>Table34!D148</f>
        <v>42.88</v>
      </c>
      <c r="E152" s="38">
        <f t="shared" si="12"/>
        <v>18.042164179104478</v>
      </c>
      <c r="F152" s="39">
        <f t="shared" si="13"/>
        <v>55.425723326370644</v>
      </c>
      <c r="G152" s="37">
        <f>Table36!D148</f>
        <v>4</v>
      </c>
      <c r="H152" s="38">
        <f t="shared" si="14"/>
        <v>193.41200000000003</v>
      </c>
      <c r="I152" s="40">
        <f t="shared" si="15"/>
        <v>5.1703100117883052</v>
      </c>
      <c r="J152" s="37">
        <f>Table38!D148</f>
        <v>16.86</v>
      </c>
      <c r="K152" s="38">
        <f t="shared" si="16"/>
        <v>45.886595492289452</v>
      </c>
      <c r="L152" s="39">
        <f t="shared" si="17"/>
        <v>21.792856699687711</v>
      </c>
    </row>
    <row r="153" spans="1:12" x14ac:dyDescent="0.4">
      <c r="A153" s="34">
        <v>21036</v>
      </c>
      <c r="B153" s="35" t="s">
        <v>253</v>
      </c>
      <c r="C153" s="36">
        <f>EnrollExtract!G151</f>
        <v>57.8</v>
      </c>
      <c r="D153" s="37">
        <f>Table34!D149</f>
        <v>3.72</v>
      </c>
      <c r="E153" s="38">
        <f t="shared" si="12"/>
        <v>15.537634408602148</v>
      </c>
      <c r="F153" s="39">
        <f t="shared" si="13"/>
        <v>64.359861591695505</v>
      </c>
      <c r="G153" s="37">
        <f>Table36!D149</f>
        <v>0</v>
      </c>
      <c r="H153" s="38">
        <f t="shared" si="14"/>
        <v>0</v>
      </c>
      <c r="I153" s="40">
        <f t="shared" si="15"/>
        <v>0</v>
      </c>
      <c r="J153" s="37">
        <f>Table38!D149</f>
        <v>2.66</v>
      </c>
      <c r="K153" s="38">
        <f t="shared" si="16"/>
        <v>21.729323308270676</v>
      </c>
      <c r="L153" s="39">
        <f t="shared" si="17"/>
        <v>46.020761245674741</v>
      </c>
    </row>
    <row r="154" spans="1:12" x14ac:dyDescent="0.4">
      <c r="A154" s="34">
        <v>21206</v>
      </c>
      <c r="B154" s="35" t="s">
        <v>254</v>
      </c>
      <c r="C154" s="36">
        <f>EnrollExtract!G152</f>
        <v>599.01999999999987</v>
      </c>
      <c r="D154" s="37">
        <f>Table34!D150</f>
        <v>29.09</v>
      </c>
      <c r="E154" s="38">
        <f t="shared" si="12"/>
        <v>20.591955998624954</v>
      </c>
      <c r="F154" s="39">
        <f t="shared" si="13"/>
        <v>48.562652332142513</v>
      </c>
      <c r="G154" s="37">
        <f>Table36!D150</f>
        <v>3</v>
      </c>
      <c r="H154" s="38">
        <f t="shared" si="14"/>
        <v>199.67333333333329</v>
      </c>
      <c r="I154" s="40">
        <f t="shared" si="15"/>
        <v>5.0081800273780521</v>
      </c>
      <c r="J154" s="37">
        <f>Table38!D150</f>
        <v>12.33</v>
      </c>
      <c r="K154" s="38">
        <f t="shared" si="16"/>
        <v>48.582319545823182</v>
      </c>
      <c r="L154" s="39">
        <f t="shared" si="17"/>
        <v>20.583619912523794</v>
      </c>
    </row>
    <row r="155" spans="1:12" x14ac:dyDescent="0.4">
      <c r="A155" s="34">
        <v>21214</v>
      </c>
      <c r="B155" s="35" t="s">
        <v>255</v>
      </c>
      <c r="C155" s="36">
        <f>EnrollExtract!G153</f>
        <v>424.08600000000007</v>
      </c>
      <c r="D155" s="37">
        <f>Table34!D151</f>
        <v>20.78</v>
      </c>
      <c r="E155" s="38">
        <f t="shared" si="12"/>
        <v>20.408373435996154</v>
      </c>
      <c r="F155" s="39">
        <f t="shared" si="13"/>
        <v>48.99949538536994</v>
      </c>
      <c r="G155" s="37">
        <f>Table36!D151</f>
        <v>3.55</v>
      </c>
      <c r="H155" s="38">
        <f t="shared" si="14"/>
        <v>119.46084507042256</v>
      </c>
      <c r="I155" s="40">
        <f t="shared" si="15"/>
        <v>8.3709436293581945</v>
      </c>
      <c r="J155" s="37">
        <f>Table38!D151</f>
        <v>10.039999999999999</v>
      </c>
      <c r="K155" s="38">
        <f t="shared" si="16"/>
        <v>42.239641434262957</v>
      </c>
      <c r="L155" s="39">
        <f t="shared" si="17"/>
        <v>23.674443391198949</v>
      </c>
    </row>
    <row r="156" spans="1:12" x14ac:dyDescent="0.4">
      <c r="A156" s="34">
        <v>21226</v>
      </c>
      <c r="B156" s="35" t="s">
        <v>256</v>
      </c>
      <c r="C156" s="36">
        <f>EnrollExtract!G154</f>
        <v>603.47599999999989</v>
      </c>
      <c r="D156" s="37">
        <f>Table34!D152</f>
        <v>29.75</v>
      </c>
      <c r="E156" s="38">
        <f t="shared" si="12"/>
        <v>20.284907563025207</v>
      </c>
      <c r="F156" s="39">
        <f t="shared" si="13"/>
        <v>49.297735121197867</v>
      </c>
      <c r="G156" s="37">
        <f>Table36!D152</f>
        <v>3</v>
      </c>
      <c r="H156" s="38">
        <f t="shared" si="14"/>
        <v>201.15866666666662</v>
      </c>
      <c r="I156" s="40">
        <f t="shared" si="15"/>
        <v>4.9712001802888608</v>
      </c>
      <c r="J156" s="37">
        <f>Table38!D152</f>
        <v>12.09</v>
      </c>
      <c r="K156" s="38">
        <f t="shared" si="16"/>
        <v>49.915301902398667</v>
      </c>
      <c r="L156" s="39">
        <f t="shared" si="17"/>
        <v>20.033936726564111</v>
      </c>
    </row>
    <row r="157" spans="1:12" x14ac:dyDescent="0.4">
      <c r="A157" s="34">
        <v>21232</v>
      </c>
      <c r="B157" s="35" t="s">
        <v>257</v>
      </c>
      <c r="C157" s="36">
        <f>EnrollExtract!G155</f>
        <v>788.98199999999997</v>
      </c>
      <c r="D157" s="37">
        <f>Table34!D153</f>
        <v>34.67</v>
      </c>
      <c r="E157" s="38">
        <f t="shared" si="12"/>
        <v>22.75690798961638</v>
      </c>
      <c r="F157" s="39">
        <f t="shared" si="13"/>
        <v>43.942700847421115</v>
      </c>
      <c r="G157" s="37">
        <f>Table36!D153</f>
        <v>3.65</v>
      </c>
      <c r="H157" s="38">
        <f t="shared" si="14"/>
        <v>216.15945205479451</v>
      </c>
      <c r="I157" s="40">
        <f t="shared" si="15"/>
        <v>4.6262145397486885</v>
      </c>
      <c r="J157" s="37">
        <f>Table38!D153</f>
        <v>13.81</v>
      </c>
      <c r="K157" s="38">
        <f t="shared" si="16"/>
        <v>57.131209268645904</v>
      </c>
      <c r="L157" s="39">
        <f t="shared" si="17"/>
        <v>17.503567888747781</v>
      </c>
    </row>
    <row r="158" spans="1:12" x14ac:dyDescent="0.4">
      <c r="A158" s="34">
        <v>21234</v>
      </c>
      <c r="B158" s="35" t="s">
        <v>258</v>
      </c>
      <c r="C158" s="36">
        <f>EnrollExtract!G156</f>
        <v>312.28000000000009</v>
      </c>
      <c r="D158" s="37">
        <f>Table34!D154</f>
        <v>4</v>
      </c>
      <c r="E158" s="38">
        <f t="shared" si="12"/>
        <v>78.070000000000022</v>
      </c>
      <c r="F158" s="39">
        <f t="shared" si="13"/>
        <v>12.809017548354038</v>
      </c>
      <c r="G158" s="37">
        <f>Table36!D154</f>
        <v>1</v>
      </c>
      <c r="H158" s="38">
        <f t="shared" si="14"/>
        <v>312.28000000000009</v>
      </c>
      <c r="I158" s="40">
        <f t="shared" si="15"/>
        <v>3.2022543870885096</v>
      </c>
      <c r="J158" s="37">
        <f>Table38!D154</f>
        <v>3.9</v>
      </c>
      <c r="K158" s="38">
        <f t="shared" si="16"/>
        <v>80.071794871794893</v>
      </c>
      <c r="L158" s="39">
        <f t="shared" si="17"/>
        <v>12.488792109645187</v>
      </c>
    </row>
    <row r="159" spans="1:12" x14ac:dyDescent="0.4">
      <c r="A159" s="34">
        <v>21237</v>
      </c>
      <c r="B159" s="35" t="s">
        <v>259</v>
      </c>
      <c r="C159" s="36">
        <f>EnrollExtract!G157</f>
        <v>813.59199999999998</v>
      </c>
      <c r="D159" s="37">
        <f>Table34!D155</f>
        <v>45.3</v>
      </c>
      <c r="E159" s="38">
        <f t="shared" si="12"/>
        <v>17.96008830022075</v>
      </c>
      <c r="F159" s="39">
        <f t="shared" si="13"/>
        <v>55.679013559622021</v>
      </c>
      <c r="G159" s="37">
        <f>Table36!D155</f>
        <v>2.98</v>
      </c>
      <c r="H159" s="38">
        <f t="shared" si="14"/>
        <v>273.01744966442953</v>
      </c>
      <c r="I159" s="40">
        <f t="shared" si="15"/>
        <v>3.6627695454232589</v>
      </c>
      <c r="J159" s="37">
        <f>Table38!D155</f>
        <v>19.61</v>
      </c>
      <c r="K159" s="38">
        <f t="shared" si="16"/>
        <v>41.488628250892404</v>
      </c>
      <c r="L159" s="39">
        <f t="shared" si="17"/>
        <v>24.102990196560441</v>
      </c>
    </row>
    <row r="160" spans="1:12" x14ac:dyDescent="0.4">
      <c r="A160" s="34">
        <v>21300</v>
      </c>
      <c r="B160" s="35" t="s">
        <v>260</v>
      </c>
      <c r="C160" s="36">
        <f>EnrollExtract!G158</f>
        <v>822.73199999999986</v>
      </c>
      <c r="D160" s="37">
        <f>Table34!D156</f>
        <v>43.85</v>
      </c>
      <c r="E160" s="38">
        <f t="shared" si="12"/>
        <v>18.762417331812994</v>
      </c>
      <c r="F160" s="39">
        <f t="shared" si="13"/>
        <v>53.29803629857598</v>
      </c>
      <c r="G160" s="37">
        <f>Table36!D156</f>
        <v>3.75</v>
      </c>
      <c r="H160" s="38">
        <f t="shared" si="14"/>
        <v>219.39519999999996</v>
      </c>
      <c r="I160" s="40">
        <f t="shared" si="15"/>
        <v>4.5579848601974886</v>
      </c>
      <c r="J160" s="37">
        <f>Table38!D156</f>
        <v>20.36</v>
      </c>
      <c r="K160" s="38">
        <f t="shared" si="16"/>
        <v>40.40923379174852</v>
      </c>
      <c r="L160" s="39">
        <f t="shared" si="17"/>
        <v>24.746819134298903</v>
      </c>
    </row>
    <row r="161" spans="1:12" x14ac:dyDescent="0.4">
      <c r="A161" s="34">
        <v>21301</v>
      </c>
      <c r="B161" s="35" t="s">
        <v>261</v>
      </c>
      <c r="C161" s="36">
        <f>EnrollExtract!G159</f>
        <v>269.99</v>
      </c>
      <c r="D161" s="37">
        <f>Table34!D157</f>
        <v>17.38</v>
      </c>
      <c r="E161" s="38">
        <f t="shared" si="12"/>
        <v>15.534522439585732</v>
      </c>
      <c r="F161" s="39">
        <f t="shared" si="13"/>
        <v>64.372754546464677</v>
      </c>
      <c r="G161" s="37">
        <f>Table36!D157</f>
        <v>2.68</v>
      </c>
      <c r="H161" s="38">
        <f t="shared" si="14"/>
        <v>100.74253731343283</v>
      </c>
      <c r="I161" s="40">
        <f t="shared" si="15"/>
        <v>9.9262935664283862</v>
      </c>
      <c r="J161" s="37">
        <f>Table38!D157</f>
        <v>6.89</v>
      </c>
      <c r="K161" s="38">
        <f t="shared" si="16"/>
        <v>39.185776487663283</v>
      </c>
      <c r="L161" s="39">
        <f t="shared" si="17"/>
        <v>25.51946368384014</v>
      </c>
    </row>
    <row r="162" spans="1:12" x14ac:dyDescent="0.4">
      <c r="A162" s="34">
        <v>21302</v>
      </c>
      <c r="B162" s="35" t="s">
        <v>262</v>
      </c>
      <c r="C162" s="36">
        <f>EnrollExtract!G160</f>
        <v>2855.038</v>
      </c>
      <c r="D162" s="37">
        <f>Table34!D158</f>
        <v>142.9</v>
      </c>
      <c r="E162" s="38">
        <f t="shared" si="12"/>
        <v>19.979272218334501</v>
      </c>
      <c r="F162" s="39">
        <f t="shared" si="13"/>
        <v>50.051873214997485</v>
      </c>
      <c r="G162" s="37">
        <f>Table36!D158</f>
        <v>12</v>
      </c>
      <c r="H162" s="38">
        <f t="shared" si="14"/>
        <v>237.91983333333334</v>
      </c>
      <c r="I162" s="40">
        <f t="shared" si="15"/>
        <v>4.2030964211334494</v>
      </c>
      <c r="J162" s="37">
        <f>Table38!D158</f>
        <v>65.069999999999993</v>
      </c>
      <c r="K162" s="38">
        <f t="shared" si="16"/>
        <v>43.876410019978486</v>
      </c>
      <c r="L162" s="39">
        <f t="shared" si="17"/>
        <v>22.791290343596128</v>
      </c>
    </row>
    <row r="163" spans="1:12" x14ac:dyDescent="0.4">
      <c r="A163" s="34">
        <v>21303</v>
      </c>
      <c r="B163" s="35" t="s">
        <v>263</v>
      </c>
      <c r="C163" s="36">
        <f>EnrollExtract!G161</f>
        <v>333.92600000000004</v>
      </c>
      <c r="D163" s="37">
        <f>Table34!D159</f>
        <v>20.67</v>
      </c>
      <c r="E163" s="38">
        <f t="shared" si="12"/>
        <v>16.155104015481374</v>
      </c>
      <c r="F163" s="39">
        <f t="shared" si="13"/>
        <v>61.899941903295939</v>
      </c>
      <c r="G163" s="37">
        <f>Table36!D159</f>
        <v>3</v>
      </c>
      <c r="H163" s="38">
        <f t="shared" si="14"/>
        <v>111.30866666666668</v>
      </c>
      <c r="I163" s="40">
        <f t="shared" si="15"/>
        <v>8.9840264010589159</v>
      </c>
      <c r="J163" s="37">
        <f>Table38!D159</f>
        <v>11.95</v>
      </c>
      <c r="K163" s="38">
        <f t="shared" si="16"/>
        <v>27.943598326359837</v>
      </c>
      <c r="L163" s="39">
        <f t="shared" si="17"/>
        <v>35.786371830884676</v>
      </c>
    </row>
    <row r="164" spans="1:12" x14ac:dyDescent="0.4">
      <c r="A164" s="34">
        <v>21401</v>
      </c>
      <c r="B164" s="35" t="s">
        <v>264</v>
      </c>
      <c r="C164" s="36">
        <f>EnrollExtract!G162</f>
        <v>3252.768</v>
      </c>
      <c r="D164" s="37">
        <f>Table34!D160</f>
        <v>156.52000000000001</v>
      </c>
      <c r="E164" s="38">
        <f t="shared" si="12"/>
        <v>20.781804242269356</v>
      </c>
      <c r="F164" s="39">
        <f t="shared" si="13"/>
        <v>48.119017403024138</v>
      </c>
      <c r="G164" s="37">
        <f>Table36!D160</f>
        <v>13.37</v>
      </c>
      <c r="H164" s="38">
        <f t="shared" si="14"/>
        <v>243.28855646970831</v>
      </c>
      <c r="I164" s="40">
        <f t="shared" si="15"/>
        <v>4.1103454042833665</v>
      </c>
      <c r="J164" s="37">
        <f>Table38!D160</f>
        <v>70.23</v>
      </c>
      <c r="K164" s="38">
        <f t="shared" si="16"/>
        <v>46.31593336181119</v>
      </c>
      <c r="L164" s="39">
        <f t="shared" si="17"/>
        <v>21.590842015169851</v>
      </c>
    </row>
    <row r="165" spans="1:12" x14ac:dyDescent="0.4">
      <c r="A165" s="34">
        <v>22008</v>
      </c>
      <c r="B165" s="35" t="s">
        <v>265</v>
      </c>
      <c r="C165" s="36">
        <f>EnrollExtract!G163</f>
        <v>62.613999999999997</v>
      </c>
      <c r="D165" s="37">
        <f>Table34!D161</f>
        <v>9.75</v>
      </c>
      <c r="E165" s="38">
        <f t="shared" si="12"/>
        <v>6.4219487179487178</v>
      </c>
      <c r="F165" s="39">
        <f t="shared" si="13"/>
        <v>155.71597406330852</v>
      </c>
      <c r="G165" s="37">
        <f>Table36!D161</f>
        <v>1</v>
      </c>
      <c r="H165" s="38">
        <f t="shared" si="14"/>
        <v>62.613999999999997</v>
      </c>
      <c r="I165" s="40">
        <f t="shared" si="15"/>
        <v>15.97086913469831</v>
      </c>
      <c r="J165" s="37">
        <f>Table38!D161</f>
        <v>4.4000000000000004</v>
      </c>
      <c r="K165" s="38">
        <f t="shared" si="16"/>
        <v>14.230454545454544</v>
      </c>
      <c r="L165" s="39">
        <f t="shared" si="17"/>
        <v>70.271824192672568</v>
      </c>
    </row>
    <row r="166" spans="1:12" x14ac:dyDescent="0.4">
      <c r="A166" s="34">
        <v>22009</v>
      </c>
      <c r="B166" s="35" t="s">
        <v>351</v>
      </c>
      <c r="C166" s="36">
        <f>EnrollExtract!G164</f>
        <v>707.06600000000014</v>
      </c>
      <c r="D166" s="37">
        <f>Table34!D162</f>
        <v>38.479999999999997</v>
      </c>
      <c r="E166" s="38">
        <f t="shared" si="12"/>
        <v>18.374896049896055</v>
      </c>
      <c r="F166" s="39">
        <f t="shared" si="13"/>
        <v>54.422076581252654</v>
      </c>
      <c r="G166" s="37">
        <f>Table36!D162</f>
        <v>2.95</v>
      </c>
      <c r="H166" s="38">
        <f t="shared" si="14"/>
        <v>239.6833898305085</v>
      </c>
      <c r="I166" s="40">
        <f t="shared" si="15"/>
        <v>4.1721706318787772</v>
      </c>
      <c r="J166" s="37">
        <f>Table38!D162</f>
        <v>18.64</v>
      </c>
      <c r="K166" s="38">
        <f t="shared" si="16"/>
        <v>37.93272532188842</v>
      </c>
      <c r="L166" s="39">
        <f t="shared" si="17"/>
        <v>26.36246121295607</v>
      </c>
    </row>
    <row r="167" spans="1:12" x14ac:dyDescent="0.4">
      <c r="A167" s="34">
        <v>22017</v>
      </c>
      <c r="B167" s="35" t="s">
        <v>266</v>
      </c>
      <c r="C167" s="36">
        <f>EnrollExtract!G165</f>
        <v>102.34</v>
      </c>
      <c r="D167" s="37">
        <f>Table34!D163</f>
        <v>9.18</v>
      </c>
      <c r="E167" s="38">
        <f t="shared" si="12"/>
        <v>11.148148148148149</v>
      </c>
      <c r="F167" s="39">
        <f t="shared" si="13"/>
        <v>89.700996677740861</v>
      </c>
      <c r="G167" s="37">
        <f>Table36!D163</f>
        <v>2.34</v>
      </c>
      <c r="H167" s="38">
        <f t="shared" si="14"/>
        <v>43.73504273504274</v>
      </c>
      <c r="I167" s="40">
        <f t="shared" si="15"/>
        <v>22.864959937463354</v>
      </c>
      <c r="J167" s="37">
        <f>Table38!D163</f>
        <v>6.22</v>
      </c>
      <c r="K167" s="38">
        <f t="shared" si="16"/>
        <v>16.453376205787784</v>
      </c>
      <c r="L167" s="39">
        <f t="shared" si="17"/>
        <v>60.777799491889773</v>
      </c>
    </row>
    <row r="168" spans="1:12" x14ac:dyDescent="0.4">
      <c r="A168" s="34">
        <v>22073</v>
      </c>
      <c r="B168" s="35" t="s">
        <v>267</v>
      </c>
      <c r="C168" s="36">
        <f>EnrollExtract!G166</f>
        <v>90.35</v>
      </c>
      <c r="D168" s="37">
        <f>Table34!D164</f>
        <v>8.75</v>
      </c>
      <c r="E168" s="38">
        <f t="shared" si="12"/>
        <v>10.325714285714286</v>
      </c>
      <c r="F168" s="39">
        <f t="shared" si="13"/>
        <v>96.845600442722755</v>
      </c>
      <c r="G168" s="37">
        <f>Table36!D164</f>
        <v>1</v>
      </c>
      <c r="H168" s="38">
        <f t="shared" si="14"/>
        <v>90.35</v>
      </c>
      <c r="I168" s="40">
        <f t="shared" si="15"/>
        <v>11.068068622025457</v>
      </c>
      <c r="J168" s="37">
        <f>Table38!D164</f>
        <v>4.2699999999999996</v>
      </c>
      <c r="K168" s="38">
        <f t="shared" si="16"/>
        <v>21.159250585480095</v>
      </c>
      <c r="L168" s="39">
        <f t="shared" si="17"/>
        <v>47.2606530160487</v>
      </c>
    </row>
    <row r="169" spans="1:12" x14ac:dyDescent="0.4">
      <c r="A169" s="34">
        <v>22105</v>
      </c>
      <c r="B169" s="35" t="s">
        <v>268</v>
      </c>
      <c r="C169" s="36">
        <f>EnrollExtract!G167</f>
        <v>207.24</v>
      </c>
      <c r="D169" s="37">
        <f>Table34!D165</f>
        <v>15.99</v>
      </c>
      <c r="E169" s="38">
        <f t="shared" si="12"/>
        <v>12.960600375234522</v>
      </c>
      <c r="F169" s="39">
        <f t="shared" si="13"/>
        <v>77.156919513607406</v>
      </c>
      <c r="G169" s="37">
        <f>Table36!D165</f>
        <v>2</v>
      </c>
      <c r="H169" s="38">
        <f t="shared" si="14"/>
        <v>103.62</v>
      </c>
      <c r="I169" s="40">
        <f t="shared" si="15"/>
        <v>9.6506465933217509</v>
      </c>
      <c r="J169" s="37">
        <f>Table38!D165</f>
        <v>7.09</v>
      </c>
      <c r="K169" s="38">
        <f t="shared" si="16"/>
        <v>29.229901269393515</v>
      </c>
      <c r="L169" s="39">
        <f t="shared" si="17"/>
        <v>34.211542173325611</v>
      </c>
    </row>
    <row r="170" spans="1:12" x14ac:dyDescent="0.4">
      <c r="A170" s="34">
        <v>22200</v>
      </c>
      <c r="B170" s="35" t="s">
        <v>269</v>
      </c>
      <c r="C170" s="36">
        <f>EnrollExtract!G168</f>
        <v>224.08400000000003</v>
      </c>
      <c r="D170" s="37">
        <f>Table34!D166</f>
        <v>16.29</v>
      </c>
      <c r="E170" s="38">
        <f t="shared" si="12"/>
        <v>13.755923879680788</v>
      </c>
      <c r="F170" s="39">
        <f t="shared" si="13"/>
        <v>72.695953303225565</v>
      </c>
      <c r="G170" s="37">
        <f>Table36!D166</f>
        <v>0.87</v>
      </c>
      <c r="H170" s="38">
        <f t="shared" si="14"/>
        <v>257.56781609195406</v>
      </c>
      <c r="I170" s="40">
        <f t="shared" si="15"/>
        <v>3.8824726441870006</v>
      </c>
      <c r="J170" s="37">
        <f>Table38!D166</f>
        <v>8.06</v>
      </c>
      <c r="K170" s="38">
        <f t="shared" si="16"/>
        <v>27.801985111662532</v>
      </c>
      <c r="L170" s="39">
        <f t="shared" si="17"/>
        <v>35.968654611663482</v>
      </c>
    </row>
    <row r="171" spans="1:12" x14ac:dyDescent="0.4">
      <c r="A171" s="34">
        <v>22204</v>
      </c>
      <c r="B171" s="35" t="s">
        <v>270</v>
      </c>
      <c r="C171" s="36">
        <f>EnrollExtract!G169</f>
        <v>108.08600000000001</v>
      </c>
      <c r="D171" s="37">
        <f>Table34!D167</f>
        <v>14.25</v>
      </c>
      <c r="E171" s="38">
        <f t="shared" si="12"/>
        <v>7.5849824561403514</v>
      </c>
      <c r="F171" s="39">
        <f t="shared" si="13"/>
        <v>131.83946116980923</v>
      </c>
      <c r="G171" s="37">
        <f>Table36!D167</f>
        <v>2</v>
      </c>
      <c r="H171" s="38">
        <f t="shared" si="14"/>
        <v>54.043000000000006</v>
      </c>
      <c r="I171" s="40">
        <f t="shared" si="15"/>
        <v>18.503784023832871</v>
      </c>
      <c r="J171" s="37">
        <f>Table38!D167</f>
        <v>3.6</v>
      </c>
      <c r="K171" s="38">
        <f t="shared" si="16"/>
        <v>30.023888888888891</v>
      </c>
      <c r="L171" s="39">
        <f t="shared" si="17"/>
        <v>33.306811242899172</v>
      </c>
    </row>
    <row r="172" spans="1:12" x14ac:dyDescent="0.4">
      <c r="A172" s="34">
        <v>22207</v>
      </c>
      <c r="B172" s="35" t="s">
        <v>271</v>
      </c>
      <c r="C172" s="36">
        <f>EnrollExtract!G170</f>
        <v>638.08600000000001</v>
      </c>
      <c r="D172" s="37">
        <f>Table34!D168</f>
        <v>38.72</v>
      </c>
      <c r="E172" s="38">
        <f t="shared" si="12"/>
        <v>16.479493801652893</v>
      </c>
      <c r="F172" s="39">
        <f t="shared" si="13"/>
        <v>60.681475537780173</v>
      </c>
      <c r="G172" s="37">
        <f>Table36!D168</f>
        <v>3</v>
      </c>
      <c r="H172" s="38">
        <f t="shared" si="14"/>
        <v>212.69533333333334</v>
      </c>
      <c r="I172" s="40">
        <f t="shared" si="15"/>
        <v>4.7015606046833813</v>
      </c>
      <c r="J172" s="37">
        <f>Table38!D168</f>
        <v>12.65</v>
      </c>
      <c r="K172" s="38">
        <f t="shared" si="16"/>
        <v>50.441581027667986</v>
      </c>
      <c r="L172" s="39">
        <f t="shared" si="17"/>
        <v>19.824913883081589</v>
      </c>
    </row>
    <row r="173" spans="1:12" x14ac:dyDescent="0.4">
      <c r="A173" s="34">
        <v>23042</v>
      </c>
      <c r="B173" s="35" t="s">
        <v>272</v>
      </c>
      <c r="C173" s="36">
        <f>EnrollExtract!G171</f>
        <v>212</v>
      </c>
      <c r="D173" s="37">
        <f>Table34!D169</f>
        <v>11.74</v>
      </c>
      <c r="E173" s="38">
        <f t="shared" si="12"/>
        <v>18.057921635434411</v>
      </c>
      <c r="F173" s="39">
        <f t="shared" si="13"/>
        <v>55.377358490566039</v>
      </c>
      <c r="G173" s="37">
        <f>Table36!D169</f>
        <v>2</v>
      </c>
      <c r="H173" s="38">
        <f t="shared" si="14"/>
        <v>106</v>
      </c>
      <c r="I173" s="40">
        <f t="shared" si="15"/>
        <v>9.4339622641509422</v>
      </c>
      <c r="J173" s="37">
        <f>Table38!D169</f>
        <v>7.75</v>
      </c>
      <c r="K173" s="38">
        <f t="shared" si="16"/>
        <v>27.35483870967742</v>
      </c>
      <c r="L173" s="39">
        <f t="shared" si="17"/>
        <v>36.556603773584904</v>
      </c>
    </row>
    <row r="174" spans="1:12" x14ac:dyDescent="0.4">
      <c r="A174" s="34">
        <v>23054</v>
      </c>
      <c r="B174" s="35" t="s">
        <v>273</v>
      </c>
      <c r="C174" s="36">
        <f>EnrollExtract!G172</f>
        <v>239.5</v>
      </c>
      <c r="D174" s="37">
        <f>Table34!D170</f>
        <v>10.8</v>
      </c>
      <c r="E174" s="38">
        <f t="shared" si="12"/>
        <v>22.175925925925924</v>
      </c>
      <c r="F174" s="39">
        <f t="shared" si="13"/>
        <v>45.093945720250524</v>
      </c>
      <c r="G174" s="37">
        <f>Table36!D170</f>
        <v>1.73</v>
      </c>
      <c r="H174" s="38">
        <f t="shared" si="14"/>
        <v>138.43930635838151</v>
      </c>
      <c r="I174" s="40">
        <f t="shared" si="15"/>
        <v>7.2233820459290188</v>
      </c>
      <c r="J174" s="37">
        <f>Table38!D170</f>
        <v>6.66</v>
      </c>
      <c r="K174" s="38">
        <f t="shared" si="16"/>
        <v>35.960960960960961</v>
      </c>
      <c r="L174" s="39">
        <f t="shared" si="17"/>
        <v>27.807933194154487</v>
      </c>
    </row>
    <row r="175" spans="1:12" x14ac:dyDescent="0.4">
      <c r="A175" s="34">
        <v>23309</v>
      </c>
      <c r="B175" s="35" t="s">
        <v>274</v>
      </c>
      <c r="C175" s="36">
        <f>EnrollExtract!G173</f>
        <v>4269.5240000000003</v>
      </c>
      <c r="D175" s="37">
        <f>Table34!D171</f>
        <v>233.58</v>
      </c>
      <c r="E175" s="38">
        <f t="shared" si="12"/>
        <v>18.278636869595001</v>
      </c>
      <c r="F175" s="39">
        <f t="shared" si="13"/>
        <v>54.708674784355352</v>
      </c>
      <c r="G175" s="37">
        <f>Table36!D171</f>
        <v>21</v>
      </c>
      <c r="H175" s="38">
        <f t="shared" si="14"/>
        <v>203.31066666666669</v>
      </c>
      <c r="I175" s="40">
        <f t="shared" si="15"/>
        <v>4.9185810877278122</v>
      </c>
      <c r="J175" s="37">
        <f>Table38!D171</f>
        <v>101.44</v>
      </c>
      <c r="K175" s="38">
        <f t="shared" si="16"/>
        <v>42.089156151419566</v>
      </c>
      <c r="L175" s="39">
        <f t="shared" si="17"/>
        <v>23.759088835195676</v>
      </c>
    </row>
    <row r="176" spans="1:12" x14ac:dyDescent="0.4">
      <c r="A176" s="34">
        <v>23311</v>
      </c>
      <c r="B176" s="35" t="s">
        <v>69</v>
      </c>
      <c r="C176" s="36">
        <f>EnrollExtract!G174</f>
        <v>861.14599999999984</v>
      </c>
      <c r="D176" s="37">
        <f>Table34!D172</f>
        <v>42.31</v>
      </c>
      <c r="E176" s="38">
        <f t="shared" si="12"/>
        <v>20.353249822736938</v>
      </c>
      <c r="F176" s="39">
        <f t="shared" si="13"/>
        <v>49.132202901714706</v>
      </c>
      <c r="G176" s="37">
        <f>Table36!D172</f>
        <v>4.7</v>
      </c>
      <c r="H176" s="38">
        <f t="shared" si="14"/>
        <v>183.22255319148931</v>
      </c>
      <c r="I176" s="40">
        <f t="shared" si="15"/>
        <v>5.4578433854421906</v>
      </c>
      <c r="J176" s="37">
        <f>Table38!D172</f>
        <v>8.0299999999999994</v>
      </c>
      <c r="K176" s="38">
        <f t="shared" si="16"/>
        <v>107.24109589041095</v>
      </c>
      <c r="L176" s="39">
        <f t="shared" si="17"/>
        <v>9.3247834861916576</v>
      </c>
    </row>
    <row r="177" spans="1:12" x14ac:dyDescent="0.4">
      <c r="A177" s="34">
        <v>23402</v>
      </c>
      <c r="B177" s="35" t="s">
        <v>275</v>
      </c>
      <c r="C177" s="36">
        <f>EnrollExtract!G175</f>
        <v>736.07</v>
      </c>
      <c r="D177" s="37">
        <f>Table34!D173</f>
        <v>48</v>
      </c>
      <c r="E177" s="38">
        <f t="shared" si="12"/>
        <v>15.334791666666668</v>
      </c>
      <c r="F177" s="39">
        <f t="shared" si="13"/>
        <v>65.211189153205538</v>
      </c>
      <c r="G177" s="37">
        <f>Table36!D173</f>
        <v>5</v>
      </c>
      <c r="H177" s="38">
        <f t="shared" si="14"/>
        <v>147.214</v>
      </c>
      <c r="I177" s="40">
        <f t="shared" si="15"/>
        <v>6.7928322034589099</v>
      </c>
      <c r="J177" s="37">
        <f>Table38!D173</f>
        <v>21.53</v>
      </c>
      <c r="K177" s="38">
        <f t="shared" si="16"/>
        <v>34.18810961449141</v>
      </c>
      <c r="L177" s="39">
        <f t="shared" si="17"/>
        <v>29.249935468094069</v>
      </c>
    </row>
    <row r="178" spans="1:12" x14ac:dyDescent="0.4">
      <c r="A178" s="34">
        <v>23403</v>
      </c>
      <c r="B178" s="35" t="s">
        <v>276</v>
      </c>
      <c r="C178" s="36">
        <f>EnrollExtract!G176</f>
        <v>2240.14</v>
      </c>
      <c r="D178" s="37">
        <f>Table34!D174</f>
        <v>119.2</v>
      </c>
      <c r="E178" s="38">
        <f t="shared" si="12"/>
        <v>18.793120805369124</v>
      </c>
      <c r="F178" s="39">
        <f t="shared" si="13"/>
        <v>53.210960029283889</v>
      </c>
      <c r="G178" s="37">
        <f>Table36!D174</f>
        <v>13</v>
      </c>
      <c r="H178" s="38">
        <f t="shared" si="14"/>
        <v>172.31846153846152</v>
      </c>
      <c r="I178" s="40">
        <f t="shared" si="15"/>
        <v>5.8032087280259272</v>
      </c>
      <c r="J178" s="37">
        <f>Table38!D174</f>
        <v>64.430000000000007</v>
      </c>
      <c r="K178" s="38">
        <f t="shared" si="16"/>
        <v>34.76858606239329</v>
      </c>
      <c r="L178" s="39">
        <f t="shared" si="17"/>
        <v>28.761595257439271</v>
      </c>
    </row>
    <row r="179" spans="1:12" x14ac:dyDescent="0.4">
      <c r="A179" s="34">
        <v>23404</v>
      </c>
      <c r="B179" s="35" t="s">
        <v>277</v>
      </c>
      <c r="C179" s="36">
        <f>EnrollExtract!G177</f>
        <v>320.142</v>
      </c>
      <c r="D179" s="37">
        <f>Table34!D175</f>
        <v>20.8</v>
      </c>
      <c r="E179" s="38">
        <f t="shared" si="12"/>
        <v>15.391442307692307</v>
      </c>
      <c r="F179" s="39">
        <f t="shared" si="13"/>
        <v>64.971169043736836</v>
      </c>
      <c r="G179" s="37">
        <f>Table36!D175</f>
        <v>2</v>
      </c>
      <c r="H179" s="38">
        <f t="shared" si="14"/>
        <v>160.071</v>
      </c>
      <c r="I179" s="40">
        <f t="shared" si="15"/>
        <v>6.2472277926670046</v>
      </c>
      <c r="J179" s="37">
        <f>Table38!D175</f>
        <v>12.77</v>
      </c>
      <c r="K179" s="38">
        <f t="shared" si="16"/>
        <v>25.069851213782304</v>
      </c>
      <c r="L179" s="39">
        <f t="shared" si="17"/>
        <v>39.888549456178822</v>
      </c>
    </row>
    <row r="180" spans="1:12" x14ac:dyDescent="0.4">
      <c r="A180" s="34">
        <v>24014</v>
      </c>
      <c r="B180" s="35" t="s">
        <v>278</v>
      </c>
      <c r="C180" s="36">
        <f>EnrollExtract!G178</f>
        <v>125</v>
      </c>
      <c r="D180" s="37">
        <f>Table34!D176</f>
        <v>9.74</v>
      </c>
      <c r="E180" s="38">
        <f t="shared" si="12"/>
        <v>12.833675564681725</v>
      </c>
      <c r="F180" s="39">
        <f t="shared" si="13"/>
        <v>77.92</v>
      </c>
      <c r="G180" s="37">
        <f>Table36!D176</f>
        <v>1.69</v>
      </c>
      <c r="H180" s="38">
        <f t="shared" si="14"/>
        <v>73.964497041420117</v>
      </c>
      <c r="I180" s="40">
        <f t="shared" si="15"/>
        <v>13.52</v>
      </c>
      <c r="J180" s="37">
        <f>Table38!D176</f>
        <v>7.73</v>
      </c>
      <c r="K180" s="38">
        <f t="shared" si="16"/>
        <v>16.170763260025872</v>
      </c>
      <c r="L180" s="39">
        <f t="shared" si="17"/>
        <v>61.84</v>
      </c>
    </row>
    <row r="181" spans="1:12" x14ac:dyDescent="0.4">
      <c r="A181" s="34">
        <v>24019</v>
      </c>
      <c r="B181" s="35" t="s">
        <v>279</v>
      </c>
      <c r="C181" s="36">
        <f>EnrollExtract!G179</f>
        <v>5563.8480000000009</v>
      </c>
      <c r="D181" s="37">
        <f>Table34!D177</f>
        <v>214.95</v>
      </c>
      <c r="E181" s="38">
        <f t="shared" si="12"/>
        <v>25.884382414515009</v>
      </c>
      <c r="F181" s="39">
        <f t="shared" si="13"/>
        <v>38.633334339830988</v>
      </c>
      <c r="G181" s="37">
        <f>Table36!D177</f>
        <v>6.8</v>
      </c>
      <c r="H181" s="38">
        <f t="shared" si="14"/>
        <v>818.21294117647074</v>
      </c>
      <c r="I181" s="40">
        <f t="shared" si="15"/>
        <v>1.2221757316159605</v>
      </c>
      <c r="J181" s="37">
        <f>Table38!D177</f>
        <v>56.49</v>
      </c>
      <c r="K181" s="38">
        <f t="shared" si="16"/>
        <v>98.492618162506645</v>
      </c>
      <c r="L181" s="39">
        <f t="shared" si="17"/>
        <v>10.153045158674354</v>
      </c>
    </row>
    <row r="182" spans="1:12" x14ac:dyDescent="0.4">
      <c r="A182" s="34">
        <v>24105</v>
      </c>
      <c r="B182" s="35" t="s">
        <v>280</v>
      </c>
      <c r="C182" s="36">
        <f>EnrollExtract!G180</f>
        <v>1043.6759999999999</v>
      </c>
      <c r="D182" s="37">
        <f>Table34!D178</f>
        <v>58.79</v>
      </c>
      <c r="E182" s="38">
        <f t="shared" si="12"/>
        <v>17.75261098826331</v>
      </c>
      <c r="F182" s="39">
        <f t="shared" si="13"/>
        <v>56.329742180523461</v>
      </c>
      <c r="G182" s="37">
        <f>Table36!D178</f>
        <v>4.8499999999999996</v>
      </c>
      <c r="H182" s="38">
        <f t="shared" si="14"/>
        <v>215.19092783505155</v>
      </c>
      <c r="I182" s="40">
        <f t="shared" si="15"/>
        <v>4.6470360533345598</v>
      </c>
      <c r="J182" s="37">
        <f>Table38!D178</f>
        <v>28.48</v>
      </c>
      <c r="K182" s="38">
        <f t="shared" si="16"/>
        <v>36.64592696629213</v>
      </c>
      <c r="L182" s="39">
        <f t="shared" si="17"/>
        <v>27.288162226591396</v>
      </c>
    </row>
    <row r="183" spans="1:12" x14ac:dyDescent="0.4">
      <c r="A183" s="34">
        <v>24111</v>
      </c>
      <c r="B183" s="35" t="s">
        <v>281</v>
      </c>
      <c r="C183" s="36">
        <f>EnrollExtract!G181</f>
        <v>969.48799999999994</v>
      </c>
      <c r="D183" s="37">
        <f>Table34!D179</f>
        <v>52.67</v>
      </c>
      <c r="E183" s="38">
        <f t="shared" si="12"/>
        <v>18.406835010442375</v>
      </c>
      <c r="F183" s="39">
        <f t="shared" si="13"/>
        <v>54.327645107520674</v>
      </c>
      <c r="G183" s="37">
        <f>Table36!D179</f>
        <v>4.75</v>
      </c>
      <c r="H183" s="38">
        <f t="shared" si="14"/>
        <v>204.10273684210526</v>
      </c>
      <c r="I183" s="40">
        <f t="shared" si="15"/>
        <v>4.8994933408149457</v>
      </c>
      <c r="J183" s="37">
        <f>Table38!D179</f>
        <v>22.04</v>
      </c>
      <c r="K183" s="38">
        <f t="shared" si="16"/>
        <v>43.987658802177855</v>
      </c>
      <c r="L183" s="39">
        <f t="shared" si="17"/>
        <v>22.733649101381349</v>
      </c>
    </row>
    <row r="184" spans="1:12" x14ac:dyDescent="0.4">
      <c r="A184" s="34">
        <v>24122</v>
      </c>
      <c r="B184" s="35" t="s">
        <v>282</v>
      </c>
      <c r="C184" s="36">
        <f>EnrollExtract!G182</f>
        <v>224.28400000000002</v>
      </c>
      <c r="D184" s="37">
        <f>Table34!D180</f>
        <v>15.7</v>
      </c>
      <c r="E184" s="38">
        <f t="shared" si="12"/>
        <v>14.285605095541403</v>
      </c>
      <c r="F184" s="39">
        <f t="shared" si="13"/>
        <v>70.000535035936579</v>
      </c>
      <c r="G184" s="37">
        <f>Table36!D180</f>
        <v>1</v>
      </c>
      <c r="H184" s="38">
        <f t="shared" si="14"/>
        <v>224.28400000000002</v>
      </c>
      <c r="I184" s="40">
        <f t="shared" si="15"/>
        <v>4.458632804836725</v>
      </c>
      <c r="J184" s="37">
        <f>Table38!D180</f>
        <v>10.039999999999999</v>
      </c>
      <c r="K184" s="38">
        <f t="shared" si="16"/>
        <v>22.3390438247012</v>
      </c>
      <c r="L184" s="39">
        <f t="shared" si="17"/>
        <v>44.764673360560714</v>
      </c>
    </row>
    <row r="185" spans="1:12" x14ac:dyDescent="0.4">
      <c r="A185" s="34">
        <v>24350</v>
      </c>
      <c r="B185" s="35" t="s">
        <v>283</v>
      </c>
      <c r="C185" s="36">
        <f>EnrollExtract!G183</f>
        <v>744.11800000000017</v>
      </c>
      <c r="D185" s="37">
        <f>Table34!D181</f>
        <v>43.09</v>
      </c>
      <c r="E185" s="38">
        <f t="shared" si="12"/>
        <v>17.268925504757487</v>
      </c>
      <c r="F185" s="39">
        <f t="shared" si="13"/>
        <v>57.907482415423353</v>
      </c>
      <c r="G185" s="37">
        <f>Table36!D181</f>
        <v>3.57</v>
      </c>
      <c r="H185" s="38">
        <f t="shared" si="14"/>
        <v>208.4364145658264</v>
      </c>
      <c r="I185" s="40">
        <f t="shared" si="15"/>
        <v>4.7976261829441018</v>
      </c>
      <c r="J185" s="37">
        <f>Table38!D181</f>
        <v>19.28</v>
      </c>
      <c r="K185" s="38">
        <f t="shared" si="16"/>
        <v>38.595331950207473</v>
      </c>
      <c r="L185" s="39">
        <f t="shared" si="17"/>
        <v>25.909869133658905</v>
      </c>
    </row>
    <row r="186" spans="1:12" x14ac:dyDescent="0.4">
      <c r="A186" s="34">
        <v>24404</v>
      </c>
      <c r="B186" s="35" t="s">
        <v>284</v>
      </c>
      <c r="C186" s="36">
        <f>EnrollExtract!G184</f>
        <v>1075.6959999999999</v>
      </c>
      <c r="D186" s="37">
        <f>Table34!D182</f>
        <v>59.32</v>
      </c>
      <c r="E186" s="38">
        <f t="shared" si="12"/>
        <v>18.133782872555628</v>
      </c>
      <c r="F186" s="39">
        <f t="shared" si="13"/>
        <v>55.145691719593643</v>
      </c>
      <c r="G186" s="37">
        <f>Table36!D182</f>
        <v>5.43</v>
      </c>
      <c r="H186" s="38">
        <f t="shared" si="14"/>
        <v>198.10239410681399</v>
      </c>
      <c r="I186" s="40">
        <f t="shared" si="15"/>
        <v>5.0478945724442594</v>
      </c>
      <c r="J186" s="37">
        <f>Table38!D182</f>
        <v>26.92</v>
      </c>
      <c r="K186" s="38">
        <f t="shared" si="16"/>
        <v>39.958989598811286</v>
      </c>
      <c r="L186" s="39">
        <f t="shared" si="17"/>
        <v>25.025657806666569</v>
      </c>
    </row>
    <row r="187" spans="1:12" x14ac:dyDescent="0.4">
      <c r="A187" s="34">
        <v>24410</v>
      </c>
      <c r="B187" s="35" t="s">
        <v>285</v>
      </c>
      <c r="C187" s="36">
        <f>EnrollExtract!G185</f>
        <v>466.78399999999999</v>
      </c>
      <c r="D187" s="37">
        <f>Table34!D183</f>
        <v>30.88</v>
      </c>
      <c r="E187" s="38">
        <f t="shared" si="12"/>
        <v>15.116062176165803</v>
      </c>
      <c r="F187" s="39">
        <f t="shared" si="13"/>
        <v>66.154795365736604</v>
      </c>
      <c r="G187" s="37">
        <f>Table36!D183</f>
        <v>3.25</v>
      </c>
      <c r="H187" s="38">
        <f t="shared" si="14"/>
        <v>143.62584615384614</v>
      </c>
      <c r="I187" s="40">
        <f t="shared" si="15"/>
        <v>6.9625351340234456</v>
      </c>
      <c r="J187" s="37">
        <f>Table38!D183</f>
        <v>12</v>
      </c>
      <c r="K187" s="38">
        <f t="shared" si="16"/>
        <v>38.898666666666664</v>
      </c>
      <c r="L187" s="39">
        <f t="shared" si="17"/>
        <v>25.707822033317338</v>
      </c>
    </row>
    <row r="188" spans="1:12" x14ac:dyDescent="0.4">
      <c r="A188" s="34" t="s">
        <v>711</v>
      </c>
      <c r="B188" s="35" t="s">
        <v>715</v>
      </c>
      <c r="C188" s="36">
        <f>EnrollExtract!G186</f>
        <v>173</v>
      </c>
      <c r="D188" s="37">
        <f>Table34!D184</f>
        <v>15</v>
      </c>
      <c r="E188" s="38">
        <f t="shared" si="12"/>
        <v>11.533333333333333</v>
      </c>
      <c r="F188" s="39">
        <f t="shared" si="13"/>
        <v>86.705202312138724</v>
      </c>
      <c r="G188" s="37">
        <f>Table36!D184</f>
        <v>3</v>
      </c>
      <c r="H188" s="38">
        <f t="shared" si="14"/>
        <v>57.666666666666664</v>
      </c>
      <c r="I188" s="40">
        <f t="shared" si="15"/>
        <v>17.341040462427745</v>
      </c>
      <c r="J188" s="37">
        <f>Table38!D184</f>
        <v>7.29</v>
      </c>
      <c r="K188" s="38">
        <f t="shared" si="16"/>
        <v>23.73113854595336</v>
      </c>
      <c r="L188" s="39">
        <f t="shared" si="17"/>
        <v>42.138728323699425</v>
      </c>
    </row>
    <row r="189" spans="1:12" x14ac:dyDescent="0.4">
      <c r="A189" s="34">
        <v>25101</v>
      </c>
      <c r="B189" s="35" t="s">
        <v>286</v>
      </c>
      <c r="C189" s="36">
        <f>EnrollExtract!G187</f>
        <v>985.14799999999991</v>
      </c>
      <c r="D189" s="37">
        <f>Table34!D185</f>
        <v>48.12</v>
      </c>
      <c r="E189" s="38">
        <f t="shared" si="12"/>
        <v>20.472734829592685</v>
      </c>
      <c r="F189" s="39">
        <f t="shared" si="13"/>
        <v>48.845452662950137</v>
      </c>
      <c r="G189" s="37">
        <f>Table36!D185</f>
        <v>8.1999999999999993</v>
      </c>
      <c r="H189" s="38">
        <f t="shared" si="14"/>
        <v>120.14</v>
      </c>
      <c r="I189" s="40">
        <f t="shared" si="15"/>
        <v>8.3236224404860994</v>
      </c>
      <c r="J189" s="37">
        <f>Table38!D185</f>
        <v>26.82</v>
      </c>
      <c r="K189" s="38">
        <f t="shared" si="16"/>
        <v>36.73184190902311</v>
      </c>
      <c r="L189" s="39">
        <f t="shared" si="17"/>
        <v>27.224335835833806</v>
      </c>
    </row>
    <row r="190" spans="1:12" x14ac:dyDescent="0.4">
      <c r="A190" s="34">
        <v>25116</v>
      </c>
      <c r="B190" s="35" t="s">
        <v>287</v>
      </c>
      <c r="C190" s="36">
        <f>EnrollExtract!G188</f>
        <v>487.83199999999994</v>
      </c>
      <c r="D190" s="37">
        <f>Table34!D186</f>
        <v>27.06</v>
      </c>
      <c r="E190" s="38">
        <f t="shared" si="12"/>
        <v>18.027790096082779</v>
      </c>
      <c r="F190" s="39">
        <f t="shared" si="13"/>
        <v>55.469915872677483</v>
      </c>
      <c r="G190" s="37">
        <f>Table36!D186</f>
        <v>2.33</v>
      </c>
      <c r="H190" s="38">
        <f t="shared" si="14"/>
        <v>209.36995708154504</v>
      </c>
      <c r="I190" s="40">
        <f t="shared" si="15"/>
        <v>4.7762344413650606</v>
      </c>
      <c r="J190" s="37">
        <f>Table38!D186</f>
        <v>11.77</v>
      </c>
      <c r="K190" s="38">
        <f t="shared" si="16"/>
        <v>41.447068819031429</v>
      </c>
      <c r="L190" s="39">
        <f t="shared" si="17"/>
        <v>24.127158529985735</v>
      </c>
    </row>
    <row r="191" spans="1:12" x14ac:dyDescent="0.4">
      <c r="A191" s="34">
        <v>25118</v>
      </c>
      <c r="B191" s="35" t="s">
        <v>288</v>
      </c>
      <c r="C191" s="36">
        <f>EnrollExtract!G189</f>
        <v>526.92600000000004</v>
      </c>
      <c r="D191" s="37">
        <f>Table34!D187</f>
        <v>29.41</v>
      </c>
      <c r="E191" s="38">
        <f t="shared" si="12"/>
        <v>17.916558993539613</v>
      </c>
      <c r="F191" s="39">
        <f t="shared" si="13"/>
        <v>55.814288913433764</v>
      </c>
      <c r="G191" s="37">
        <f>Table36!D187</f>
        <v>3.4</v>
      </c>
      <c r="H191" s="38">
        <f t="shared" si="14"/>
        <v>154.97823529411767</v>
      </c>
      <c r="I191" s="40">
        <f t="shared" si="15"/>
        <v>6.4525189495299147</v>
      </c>
      <c r="J191" s="37">
        <f>Table38!D187</f>
        <v>10.59</v>
      </c>
      <c r="K191" s="38">
        <f t="shared" si="16"/>
        <v>49.756940509915019</v>
      </c>
      <c r="L191" s="39">
        <f t="shared" si="17"/>
        <v>20.097698728094645</v>
      </c>
    </row>
    <row r="192" spans="1:12" x14ac:dyDescent="0.4">
      <c r="A192" s="34">
        <v>25155</v>
      </c>
      <c r="B192" s="35" t="s">
        <v>352</v>
      </c>
      <c r="C192" s="36">
        <f>EnrollExtract!G190</f>
        <v>304.10399999999993</v>
      </c>
      <c r="D192" s="37">
        <f>Table34!D188</f>
        <v>21.14</v>
      </c>
      <c r="E192" s="38">
        <f t="shared" si="12"/>
        <v>14.385241248817405</v>
      </c>
      <c r="F192" s="39">
        <f t="shared" si="13"/>
        <v>69.515692000105233</v>
      </c>
      <c r="G192" s="37">
        <f>Table36!D188</f>
        <v>2.4300000000000002</v>
      </c>
      <c r="H192" s="38">
        <f t="shared" si="14"/>
        <v>125.14567901234564</v>
      </c>
      <c r="I192" s="40">
        <f t="shared" si="15"/>
        <v>7.9906873964170169</v>
      </c>
      <c r="J192" s="37">
        <f>Table38!D188</f>
        <v>7.74</v>
      </c>
      <c r="K192" s="38">
        <f t="shared" si="16"/>
        <v>39.289922480620142</v>
      </c>
      <c r="L192" s="39">
        <f t="shared" si="17"/>
        <v>25.451819114513462</v>
      </c>
    </row>
    <row r="193" spans="1:12" x14ac:dyDescent="0.4">
      <c r="A193" s="34">
        <v>25160</v>
      </c>
      <c r="B193" s="35" t="s">
        <v>289</v>
      </c>
      <c r="C193" s="36">
        <f>EnrollExtract!G191</f>
        <v>319.55</v>
      </c>
      <c r="D193" s="37">
        <f>Table34!D189</f>
        <v>22.15</v>
      </c>
      <c r="E193" s="38">
        <f t="shared" si="12"/>
        <v>14.42663656884876</v>
      </c>
      <c r="F193" s="39">
        <f t="shared" si="13"/>
        <v>69.316225942731961</v>
      </c>
      <c r="G193" s="37">
        <f>Table36!D189</f>
        <v>2</v>
      </c>
      <c r="H193" s="38">
        <f t="shared" si="14"/>
        <v>159.77500000000001</v>
      </c>
      <c r="I193" s="40">
        <f t="shared" si="15"/>
        <v>6.2588014395243308</v>
      </c>
      <c r="J193" s="37">
        <f>Table38!D189</f>
        <v>8.91</v>
      </c>
      <c r="K193" s="38">
        <f t="shared" si="16"/>
        <v>35.864197530864196</v>
      </c>
      <c r="L193" s="39">
        <f t="shared" si="17"/>
        <v>27.882960413080895</v>
      </c>
    </row>
    <row r="194" spans="1:12" x14ac:dyDescent="0.4">
      <c r="A194" s="34">
        <v>25200</v>
      </c>
      <c r="B194" s="35" t="s">
        <v>290</v>
      </c>
      <c r="C194" s="36">
        <f>EnrollExtract!G192</f>
        <v>55.465999999999994</v>
      </c>
      <c r="D194" s="37">
        <f>Table34!D190</f>
        <v>8.27</v>
      </c>
      <c r="E194" s="38">
        <f t="shared" si="12"/>
        <v>6.7068923821039901</v>
      </c>
      <c r="F194" s="39">
        <f t="shared" si="13"/>
        <v>149.10034976381928</v>
      </c>
      <c r="G194" s="37">
        <f>Table36!D190</f>
        <v>1</v>
      </c>
      <c r="H194" s="38">
        <f t="shared" si="14"/>
        <v>55.465999999999994</v>
      </c>
      <c r="I194" s="40">
        <f t="shared" si="15"/>
        <v>18.029062849313092</v>
      </c>
      <c r="J194" s="37">
        <f>Table38!D190</f>
        <v>4.09</v>
      </c>
      <c r="K194" s="38">
        <f t="shared" si="16"/>
        <v>13.561369193154034</v>
      </c>
      <c r="L194" s="39">
        <f t="shared" si="17"/>
        <v>73.738867053690555</v>
      </c>
    </row>
    <row r="195" spans="1:12" x14ac:dyDescent="0.4">
      <c r="A195" s="34">
        <v>26056</v>
      </c>
      <c r="B195" s="35" t="s">
        <v>291</v>
      </c>
      <c r="C195" s="36">
        <f>EnrollExtract!G193</f>
        <v>1126.4979999999998</v>
      </c>
      <c r="D195" s="37">
        <f>Table34!D191</f>
        <v>58.62</v>
      </c>
      <c r="E195" s="38">
        <f t="shared" si="12"/>
        <v>19.216956670078471</v>
      </c>
      <c r="F195" s="39">
        <f t="shared" si="13"/>
        <v>52.03737600954463</v>
      </c>
      <c r="G195" s="37">
        <f>Table36!D191</f>
        <v>6.1</v>
      </c>
      <c r="H195" s="38">
        <f t="shared" si="14"/>
        <v>184.67180327868851</v>
      </c>
      <c r="I195" s="40">
        <f t="shared" si="15"/>
        <v>5.4150118331324162</v>
      </c>
      <c r="J195" s="37">
        <f>Table38!D191</f>
        <v>23.5</v>
      </c>
      <c r="K195" s="38">
        <f t="shared" si="16"/>
        <v>47.936085106382968</v>
      </c>
      <c r="L195" s="39">
        <f t="shared" si="17"/>
        <v>20.861111160428162</v>
      </c>
    </row>
    <row r="196" spans="1:12" x14ac:dyDescent="0.4">
      <c r="A196" s="34">
        <v>26059</v>
      </c>
      <c r="B196" s="35" t="s">
        <v>292</v>
      </c>
      <c r="C196" s="36">
        <f>EnrollExtract!G194</f>
        <v>352.28999999999996</v>
      </c>
      <c r="D196" s="37">
        <f>Table34!D192</f>
        <v>20.6</v>
      </c>
      <c r="E196" s="38">
        <f t="shared" si="12"/>
        <v>17.101456310679609</v>
      </c>
      <c r="F196" s="39">
        <f t="shared" si="13"/>
        <v>58.474552215504282</v>
      </c>
      <c r="G196" s="37">
        <f>Table36!D192</f>
        <v>2.35</v>
      </c>
      <c r="H196" s="38">
        <f t="shared" si="14"/>
        <v>149.91063829787231</v>
      </c>
      <c r="I196" s="40">
        <f t="shared" si="15"/>
        <v>6.6706406653609251</v>
      </c>
      <c r="J196" s="37">
        <f>Table38!D192</f>
        <v>12.37</v>
      </c>
      <c r="K196" s="38">
        <f t="shared" si="16"/>
        <v>28.479385610347613</v>
      </c>
      <c r="L196" s="39">
        <f t="shared" si="17"/>
        <v>35.113117034261542</v>
      </c>
    </row>
    <row r="197" spans="1:12" x14ac:dyDescent="0.4">
      <c r="A197" s="34">
        <v>26070</v>
      </c>
      <c r="B197" s="35" t="s">
        <v>293</v>
      </c>
      <c r="C197" s="36">
        <f>EnrollExtract!G195</f>
        <v>254.07199999999997</v>
      </c>
      <c r="D197" s="37">
        <f>Table34!D193</f>
        <v>16.93</v>
      </c>
      <c r="E197" s="38">
        <f t="shared" si="12"/>
        <v>15.007206142941522</v>
      </c>
      <c r="F197" s="39">
        <f t="shared" si="13"/>
        <v>66.634654743537268</v>
      </c>
      <c r="G197" s="37">
        <f>Table36!D193</f>
        <v>1.7</v>
      </c>
      <c r="H197" s="38">
        <f t="shared" si="14"/>
        <v>149.45411764705881</v>
      </c>
      <c r="I197" s="40">
        <f t="shared" si="15"/>
        <v>6.6910167196700154</v>
      </c>
      <c r="J197" s="37">
        <f>Table38!D193</f>
        <v>9.32</v>
      </c>
      <c r="K197" s="38">
        <f t="shared" si="16"/>
        <v>27.260944206008581</v>
      </c>
      <c r="L197" s="39">
        <f t="shared" si="17"/>
        <v>36.682515192543846</v>
      </c>
    </row>
    <row r="198" spans="1:12" x14ac:dyDescent="0.4">
      <c r="A198" s="34">
        <v>27001</v>
      </c>
      <c r="B198" s="35" t="s">
        <v>294</v>
      </c>
      <c r="C198" s="36">
        <f>EnrollExtract!G196</f>
        <v>2815.4759999999997</v>
      </c>
      <c r="D198" s="37">
        <f>Table34!D194</f>
        <v>144.57</v>
      </c>
      <c r="E198" s="38">
        <f t="shared" si="12"/>
        <v>19.474828802656152</v>
      </c>
      <c r="F198" s="39">
        <f t="shared" si="13"/>
        <v>51.348333283608177</v>
      </c>
      <c r="G198" s="37">
        <f>Table36!D194</f>
        <v>14.51</v>
      </c>
      <c r="H198" s="38">
        <f t="shared" si="14"/>
        <v>194.03694004135076</v>
      </c>
      <c r="I198" s="40">
        <f t="shared" si="15"/>
        <v>5.1536578539472551</v>
      </c>
      <c r="J198" s="37">
        <f>Table38!D194</f>
        <v>64.06</v>
      </c>
      <c r="K198" s="38">
        <f t="shared" si="16"/>
        <v>43.950608804246009</v>
      </c>
      <c r="L198" s="39">
        <f t="shared" si="17"/>
        <v>22.752813378625856</v>
      </c>
    </row>
    <row r="199" spans="1:12" x14ac:dyDescent="0.4">
      <c r="A199" s="34">
        <v>27003</v>
      </c>
      <c r="B199" s="35" t="s">
        <v>295</v>
      </c>
      <c r="C199" s="36">
        <f>EnrollExtract!G197</f>
        <v>21971.447999999997</v>
      </c>
      <c r="D199" s="37">
        <f>Table34!D195</f>
        <v>1132.67</v>
      </c>
      <c r="E199" s="38">
        <f t="shared" si="12"/>
        <v>19.397925256252922</v>
      </c>
      <c r="F199" s="39">
        <f t="shared" si="13"/>
        <v>51.551904999615878</v>
      </c>
      <c r="G199" s="37">
        <f>Table36!D195</f>
        <v>87.34</v>
      </c>
      <c r="H199" s="38">
        <f t="shared" si="14"/>
        <v>251.56226242271578</v>
      </c>
      <c r="I199" s="40">
        <f t="shared" si="15"/>
        <v>3.9751590336695157</v>
      </c>
      <c r="J199" s="37">
        <f>Table38!D195</f>
        <v>468.54</v>
      </c>
      <c r="K199" s="38">
        <f t="shared" si="16"/>
        <v>46.893430656934299</v>
      </c>
      <c r="L199" s="39">
        <f t="shared" si="17"/>
        <v>21.324948633335413</v>
      </c>
    </row>
    <row r="200" spans="1:12" x14ac:dyDescent="0.4">
      <c r="A200" s="34">
        <v>27010</v>
      </c>
      <c r="B200" s="35" t="s">
        <v>296</v>
      </c>
      <c r="C200" s="36">
        <f>EnrollExtract!G198</f>
        <v>26519.899999999998</v>
      </c>
      <c r="D200" s="37">
        <f>Table34!D196</f>
        <v>1443.27</v>
      </c>
      <c r="E200" s="38">
        <f t="shared" si="12"/>
        <v>18.37487095276698</v>
      </c>
      <c r="F200" s="39">
        <f t="shared" si="13"/>
        <v>54.422150913087911</v>
      </c>
      <c r="G200" s="37">
        <f>Table36!D196</f>
        <v>112.92</v>
      </c>
      <c r="H200" s="38">
        <f t="shared" si="14"/>
        <v>234.85565001771164</v>
      </c>
      <c r="I200" s="40">
        <f t="shared" si="15"/>
        <v>4.2579346075965594</v>
      </c>
      <c r="J200" s="37">
        <f>Table38!D196</f>
        <v>584.26</v>
      </c>
      <c r="K200" s="38">
        <f t="shared" si="16"/>
        <v>45.390579536507715</v>
      </c>
      <c r="L200" s="39">
        <f t="shared" si="17"/>
        <v>22.031003133495979</v>
      </c>
    </row>
    <row r="201" spans="1:12" x14ac:dyDescent="0.4">
      <c r="A201" s="34">
        <v>27019</v>
      </c>
      <c r="B201" s="35" t="s">
        <v>297</v>
      </c>
      <c r="C201" s="36">
        <f>EnrollExtract!G199</f>
        <v>174.07999999999998</v>
      </c>
      <c r="D201" s="37">
        <f>Table34!D197</f>
        <v>11.13</v>
      </c>
      <c r="E201" s="38">
        <f t="shared" si="12"/>
        <v>15.640610961365676</v>
      </c>
      <c r="F201" s="39">
        <f t="shared" si="13"/>
        <v>63.936121323529427</v>
      </c>
      <c r="G201" s="37">
        <f>Table36!D197</f>
        <v>1</v>
      </c>
      <c r="H201" s="38">
        <f t="shared" si="14"/>
        <v>174.07999999999998</v>
      </c>
      <c r="I201" s="40">
        <f t="shared" si="15"/>
        <v>5.7444852941176476</v>
      </c>
      <c r="J201" s="37">
        <f>Table38!D197</f>
        <v>5.05</v>
      </c>
      <c r="K201" s="38">
        <f t="shared" si="16"/>
        <v>34.471287128712866</v>
      </c>
      <c r="L201" s="39">
        <f t="shared" si="17"/>
        <v>29.00965073529412</v>
      </c>
    </row>
    <row r="202" spans="1:12" x14ac:dyDescent="0.4">
      <c r="A202" s="34">
        <v>27083</v>
      </c>
      <c r="B202" s="35" t="s">
        <v>298</v>
      </c>
      <c r="C202" s="36">
        <f>EnrollExtract!G200</f>
        <v>5272.9459999999999</v>
      </c>
      <c r="D202" s="37">
        <f>Table34!D198</f>
        <v>264.64999999999998</v>
      </c>
      <c r="E202" s="38">
        <f t="shared" ref="E202:E265" si="18">IF(D202=0,0,C202/D202)</f>
        <v>19.924224447383338</v>
      </c>
      <c r="F202" s="39">
        <f t="shared" ref="F202:F265" si="19">(+D202/C202)*1000</f>
        <v>50.190159353044763</v>
      </c>
      <c r="G202" s="37">
        <f>Table36!D198</f>
        <v>26.95</v>
      </c>
      <c r="H202" s="38">
        <f t="shared" ref="H202:H265" si="20">IF(G202=0,0,C202/G202)</f>
        <v>195.65662337662337</v>
      </c>
      <c r="I202" s="40">
        <f t="shared" ref="I202:I265" si="21">(+G202/C202)*1000</f>
        <v>5.1109948783848722</v>
      </c>
      <c r="J202" s="37">
        <f>Table38!D198</f>
        <v>102.75</v>
      </c>
      <c r="K202" s="38">
        <f t="shared" ref="K202:K265" si="22">IF(J202=0,0,C202/J202)</f>
        <v>51.318209245742089</v>
      </c>
      <c r="L202" s="39">
        <f t="shared" ref="L202:L265" si="23">(+J202/C202)*1000</f>
        <v>19.486260621671452</v>
      </c>
    </row>
    <row r="203" spans="1:12" x14ac:dyDescent="0.4">
      <c r="A203" s="34">
        <v>27320</v>
      </c>
      <c r="B203" s="35" t="s">
        <v>299</v>
      </c>
      <c r="C203" s="36">
        <f>EnrollExtract!G201</f>
        <v>9919.5299999999988</v>
      </c>
      <c r="D203" s="37">
        <f>Table34!D199</f>
        <v>525.01</v>
      </c>
      <c r="E203" s="38">
        <f t="shared" si="18"/>
        <v>18.893982971752916</v>
      </c>
      <c r="F203" s="39">
        <f t="shared" si="19"/>
        <v>52.926902786724781</v>
      </c>
      <c r="G203" s="37">
        <f>Table36!D199</f>
        <v>49.81</v>
      </c>
      <c r="H203" s="38">
        <f t="shared" si="20"/>
        <v>199.14735996787789</v>
      </c>
      <c r="I203" s="40">
        <f t="shared" si="21"/>
        <v>5.0214072642554646</v>
      </c>
      <c r="J203" s="37">
        <f>Table38!D199</f>
        <v>200.74</v>
      </c>
      <c r="K203" s="38">
        <f t="shared" si="22"/>
        <v>49.414815183819861</v>
      </c>
      <c r="L203" s="39">
        <f t="shared" si="23"/>
        <v>20.236845898948847</v>
      </c>
    </row>
    <row r="204" spans="1:12" x14ac:dyDescent="0.4">
      <c r="A204" s="34">
        <v>27343</v>
      </c>
      <c r="B204" s="35" t="s">
        <v>300</v>
      </c>
      <c r="C204" s="36">
        <f>EnrollExtract!G202</f>
        <v>1396.14</v>
      </c>
      <c r="D204" s="37">
        <f>Table34!D200</f>
        <v>80.349999999999994</v>
      </c>
      <c r="E204" s="38">
        <f t="shared" si="18"/>
        <v>17.375731176104544</v>
      </c>
      <c r="F204" s="39">
        <f t="shared" si="19"/>
        <v>57.551534946352078</v>
      </c>
      <c r="G204" s="37">
        <f>Table36!D200</f>
        <v>5.07</v>
      </c>
      <c r="H204" s="38">
        <f t="shared" si="20"/>
        <v>275.37278106508876</v>
      </c>
      <c r="I204" s="40">
        <f t="shared" si="21"/>
        <v>3.6314409729683272</v>
      </c>
      <c r="J204" s="37">
        <f>Table38!D200</f>
        <v>28.17</v>
      </c>
      <c r="K204" s="38">
        <f t="shared" si="22"/>
        <v>49.561235356762516</v>
      </c>
      <c r="L204" s="39">
        <f t="shared" si="23"/>
        <v>20.177059607202715</v>
      </c>
    </row>
    <row r="205" spans="1:12" x14ac:dyDescent="0.4">
      <c r="A205" s="34">
        <v>27344</v>
      </c>
      <c r="B205" s="35" t="s">
        <v>301</v>
      </c>
      <c r="C205" s="36">
        <f>EnrollExtract!G203</f>
        <v>2727.98</v>
      </c>
      <c r="D205" s="37">
        <f>Table34!D201</f>
        <v>133.32</v>
      </c>
      <c r="E205" s="38">
        <f t="shared" si="18"/>
        <v>20.461896189618962</v>
      </c>
      <c r="F205" s="39">
        <f t="shared" si="19"/>
        <v>48.871326036114631</v>
      </c>
      <c r="G205" s="37">
        <f>Table36!D201</f>
        <v>11</v>
      </c>
      <c r="H205" s="38">
        <f t="shared" si="20"/>
        <v>247.99818181818182</v>
      </c>
      <c r="I205" s="40">
        <f t="shared" si="21"/>
        <v>4.0322876267421313</v>
      </c>
      <c r="J205" s="37">
        <f>Table38!D201</f>
        <v>58.78</v>
      </c>
      <c r="K205" s="38">
        <f t="shared" si="22"/>
        <v>46.410003402517866</v>
      </c>
      <c r="L205" s="39">
        <f t="shared" si="23"/>
        <v>21.54707879090023</v>
      </c>
    </row>
    <row r="206" spans="1:12" x14ac:dyDescent="0.4">
      <c r="A206" s="34">
        <v>27400</v>
      </c>
      <c r="B206" s="35" t="s">
        <v>302</v>
      </c>
      <c r="C206" s="36">
        <f>EnrollExtract!G204</f>
        <v>11645.11</v>
      </c>
      <c r="D206" s="37">
        <f>Table34!D202</f>
        <v>613.14</v>
      </c>
      <c r="E206" s="38">
        <f t="shared" si="18"/>
        <v>18.99257918256842</v>
      </c>
      <c r="F206" s="39">
        <f t="shared" si="19"/>
        <v>52.652143260132355</v>
      </c>
      <c r="G206" s="37">
        <f>Table36!D202</f>
        <v>53.1</v>
      </c>
      <c r="H206" s="38">
        <f t="shared" si="20"/>
        <v>219.30527306967986</v>
      </c>
      <c r="I206" s="40">
        <f t="shared" si="21"/>
        <v>4.5598538785807952</v>
      </c>
      <c r="J206" s="37">
        <f>Table38!D202</f>
        <v>0</v>
      </c>
      <c r="K206" s="38">
        <f t="shared" si="22"/>
        <v>0</v>
      </c>
      <c r="L206" s="39">
        <f t="shared" si="23"/>
        <v>0</v>
      </c>
    </row>
    <row r="207" spans="1:12" x14ac:dyDescent="0.4">
      <c r="A207" s="34">
        <v>27401</v>
      </c>
      <c r="B207" s="35" t="s">
        <v>303</v>
      </c>
      <c r="C207" s="36">
        <f>EnrollExtract!G205</f>
        <v>8483.7819999999992</v>
      </c>
      <c r="D207" s="37">
        <f>Table34!D203</f>
        <v>466.01</v>
      </c>
      <c r="E207" s="38">
        <f t="shared" si="18"/>
        <v>18.20515010407502</v>
      </c>
      <c r="F207" s="39">
        <f t="shared" si="19"/>
        <v>54.929511390085231</v>
      </c>
      <c r="G207" s="37">
        <f>Table36!D203</f>
        <v>31.34</v>
      </c>
      <c r="H207" s="38">
        <f t="shared" si="20"/>
        <v>270.70140395660496</v>
      </c>
      <c r="I207" s="40">
        <f t="shared" si="21"/>
        <v>3.6941071800289076</v>
      </c>
      <c r="J207" s="37">
        <f>Table38!D203</f>
        <v>177.46</v>
      </c>
      <c r="K207" s="38">
        <f t="shared" si="22"/>
        <v>47.806728276794765</v>
      </c>
      <c r="L207" s="39">
        <f t="shared" si="23"/>
        <v>20.917557759027758</v>
      </c>
    </row>
    <row r="208" spans="1:12" x14ac:dyDescent="0.4">
      <c r="A208" s="34">
        <v>27402</v>
      </c>
      <c r="B208" s="35" t="s">
        <v>304</v>
      </c>
      <c r="C208" s="36">
        <f>EnrollExtract!G206</f>
        <v>6957.6720000000005</v>
      </c>
      <c r="D208" s="37">
        <f>Table34!D204</f>
        <v>391.67</v>
      </c>
      <c r="E208" s="38">
        <f t="shared" si="18"/>
        <v>17.764117752189343</v>
      </c>
      <c r="F208" s="39">
        <f t="shared" si="19"/>
        <v>56.293254410383241</v>
      </c>
      <c r="G208" s="37">
        <f>Table36!D204</f>
        <v>36.81</v>
      </c>
      <c r="H208" s="38">
        <f t="shared" si="20"/>
        <v>189.0158109209454</v>
      </c>
      <c r="I208" s="40">
        <f t="shared" si="21"/>
        <v>5.2905627054566526</v>
      </c>
      <c r="J208" s="37">
        <f>Table38!D204</f>
        <v>159.66</v>
      </c>
      <c r="K208" s="38">
        <f t="shared" si="22"/>
        <v>43.578053363397224</v>
      </c>
      <c r="L208" s="39">
        <f t="shared" si="23"/>
        <v>22.947330658875554</v>
      </c>
    </row>
    <row r="209" spans="1:12" x14ac:dyDescent="0.4">
      <c r="A209" s="34">
        <v>27403</v>
      </c>
      <c r="B209" s="35" t="s">
        <v>305</v>
      </c>
      <c r="C209" s="36">
        <f>EnrollExtract!G207</f>
        <v>20213.619999999995</v>
      </c>
      <c r="D209" s="37">
        <f>Table34!D205</f>
        <v>1031.3599999999999</v>
      </c>
      <c r="E209" s="38">
        <f t="shared" si="18"/>
        <v>19.598995501085941</v>
      </c>
      <c r="F209" s="39">
        <f t="shared" si="19"/>
        <v>51.023023090371744</v>
      </c>
      <c r="G209" s="37">
        <f>Table36!D205</f>
        <v>94.15</v>
      </c>
      <c r="H209" s="38">
        <f t="shared" si="20"/>
        <v>214.6959107806691</v>
      </c>
      <c r="I209" s="40">
        <f t="shared" si="21"/>
        <v>4.6577505662023935</v>
      </c>
      <c r="J209" s="37">
        <f>Table38!D205</f>
        <v>395.05</v>
      </c>
      <c r="K209" s="38">
        <f t="shared" si="22"/>
        <v>51.167244652575611</v>
      </c>
      <c r="L209" s="39">
        <f t="shared" si="23"/>
        <v>19.543753172365967</v>
      </c>
    </row>
    <row r="210" spans="1:12" x14ac:dyDescent="0.4">
      <c r="A210" s="34">
        <v>27404</v>
      </c>
      <c r="B210" s="35" t="s">
        <v>306</v>
      </c>
      <c r="C210" s="36">
        <f>EnrollExtract!G208</f>
        <v>1901.2440000000001</v>
      </c>
      <c r="D210" s="37">
        <f>Table34!D206</f>
        <v>103.18</v>
      </c>
      <c r="E210" s="38">
        <f t="shared" si="18"/>
        <v>18.426477999612327</v>
      </c>
      <c r="F210" s="39">
        <f t="shared" si="19"/>
        <v>54.269730765751262</v>
      </c>
      <c r="G210" s="37">
        <f>Table36!D206</f>
        <v>9.6999999999999993</v>
      </c>
      <c r="H210" s="38">
        <f t="shared" si="20"/>
        <v>196.00453608247426</v>
      </c>
      <c r="I210" s="40">
        <f t="shared" si="21"/>
        <v>5.101922741110557</v>
      </c>
      <c r="J210" s="37">
        <f>Table38!D206</f>
        <v>45.61</v>
      </c>
      <c r="K210" s="38">
        <f t="shared" si="22"/>
        <v>41.684805963604475</v>
      </c>
      <c r="L210" s="39">
        <f t="shared" si="23"/>
        <v>23.989556311551805</v>
      </c>
    </row>
    <row r="211" spans="1:12" x14ac:dyDescent="0.4">
      <c r="A211" s="34">
        <v>27416</v>
      </c>
      <c r="B211" s="35" t="s">
        <v>307</v>
      </c>
      <c r="C211" s="36">
        <f>EnrollExtract!G209</f>
        <v>4192.3779999999997</v>
      </c>
      <c r="D211" s="37">
        <f>Table34!D207</f>
        <v>212.52</v>
      </c>
      <c r="E211" s="38">
        <f t="shared" si="18"/>
        <v>19.726980990024465</v>
      </c>
      <c r="F211" s="39">
        <f t="shared" si="19"/>
        <v>50.69199389940507</v>
      </c>
      <c r="G211" s="37">
        <f>Table36!D207</f>
        <v>23</v>
      </c>
      <c r="H211" s="38">
        <f t="shared" si="20"/>
        <v>182.27730434782606</v>
      </c>
      <c r="I211" s="40">
        <f t="shared" si="21"/>
        <v>5.4861465259096391</v>
      </c>
      <c r="J211" s="37">
        <f>Table38!D207</f>
        <v>97.74</v>
      </c>
      <c r="K211" s="38">
        <f t="shared" si="22"/>
        <v>42.893165541231838</v>
      </c>
      <c r="L211" s="39">
        <f t="shared" si="23"/>
        <v>23.313737454017744</v>
      </c>
    </row>
    <row r="212" spans="1:12" x14ac:dyDescent="0.4">
      <c r="A212" s="34">
        <v>27417</v>
      </c>
      <c r="B212" s="35" t="s">
        <v>308</v>
      </c>
      <c r="C212" s="36">
        <f>EnrollExtract!G210</f>
        <v>3774.66</v>
      </c>
      <c r="D212" s="37">
        <f>Table34!D208</f>
        <v>192.26</v>
      </c>
      <c r="E212" s="38">
        <f t="shared" si="18"/>
        <v>19.633101009050243</v>
      </c>
      <c r="F212" s="39">
        <f t="shared" si="19"/>
        <v>50.93438879263298</v>
      </c>
      <c r="G212" s="37">
        <f>Table36!D208</f>
        <v>20.99</v>
      </c>
      <c r="H212" s="38">
        <f t="shared" si="20"/>
        <v>179.8313482610767</v>
      </c>
      <c r="I212" s="40">
        <f t="shared" si="21"/>
        <v>5.5607657378412885</v>
      </c>
      <c r="J212" s="37">
        <f>Table38!D208</f>
        <v>78.22</v>
      </c>
      <c r="K212" s="38">
        <f t="shared" si="22"/>
        <v>48.256967527486573</v>
      </c>
      <c r="L212" s="39">
        <f t="shared" si="23"/>
        <v>20.722396189325664</v>
      </c>
    </row>
    <row r="213" spans="1:12" x14ac:dyDescent="0.4">
      <c r="A213" s="34" t="s">
        <v>660</v>
      </c>
      <c r="B213" s="35" t="s">
        <v>661</v>
      </c>
      <c r="C213" s="36">
        <f>EnrollExtract!G211</f>
        <v>649.72400000000005</v>
      </c>
      <c r="D213" s="37">
        <f>Table34!D209</f>
        <v>46.14</v>
      </c>
      <c r="E213" s="38">
        <f t="shared" si="18"/>
        <v>14.081577806675337</v>
      </c>
      <c r="F213" s="39">
        <f t="shared" si="19"/>
        <v>71.014769348215552</v>
      </c>
      <c r="G213" s="37">
        <f>Table36!D209</f>
        <v>5.35</v>
      </c>
      <c r="H213" s="38">
        <f t="shared" si="20"/>
        <v>121.44373831775702</v>
      </c>
      <c r="I213" s="40">
        <f t="shared" si="21"/>
        <v>8.2342656266353096</v>
      </c>
      <c r="J213" s="37">
        <f>Table38!D209</f>
        <v>5.54</v>
      </c>
      <c r="K213" s="38">
        <f t="shared" si="22"/>
        <v>117.27870036101083</v>
      </c>
      <c r="L213" s="39">
        <f t="shared" si="23"/>
        <v>8.5266974900111432</v>
      </c>
    </row>
    <row r="214" spans="1:12" x14ac:dyDescent="0.4">
      <c r="A214" s="34" t="s">
        <v>698</v>
      </c>
      <c r="B214" s="35" t="s">
        <v>699</v>
      </c>
      <c r="C214" s="36">
        <f>EnrollExtract!G212</f>
        <v>259.60000000000002</v>
      </c>
      <c r="D214" s="37">
        <f>Table34!D210</f>
        <v>19.079999999999998</v>
      </c>
      <c r="E214" s="38">
        <f t="shared" si="18"/>
        <v>13.605870020964362</v>
      </c>
      <c r="F214" s="39">
        <f t="shared" si="19"/>
        <v>73.49768875192602</v>
      </c>
      <c r="G214" s="37">
        <f>Table36!D210</f>
        <v>0.89</v>
      </c>
      <c r="H214" s="38">
        <f t="shared" si="20"/>
        <v>291.68539325842698</v>
      </c>
      <c r="I214" s="40">
        <f t="shared" si="21"/>
        <v>3.4283513097072418</v>
      </c>
      <c r="J214" s="37">
        <f>Table38!D210</f>
        <v>1</v>
      </c>
      <c r="K214" s="38">
        <f t="shared" si="22"/>
        <v>259.60000000000002</v>
      </c>
      <c r="L214" s="39">
        <f t="shared" si="23"/>
        <v>3.8520801232665636</v>
      </c>
    </row>
    <row r="215" spans="1:12" x14ac:dyDescent="0.4">
      <c r="A215" s="34" t="s">
        <v>618</v>
      </c>
      <c r="B215" s="35" t="s">
        <v>625</v>
      </c>
      <c r="C215" s="36">
        <f>EnrollExtract!G213</f>
        <v>150.80000000000001</v>
      </c>
      <c r="D215" s="37">
        <f>Table34!D211</f>
        <v>9.15</v>
      </c>
      <c r="E215" s="38">
        <f t="shared" si="18"/>
        <v>16.480874316939893</v>
      </c>
      <c r="F215" s="39">
        <f t="shared" si="19"/>
        <v>60.676392572944295</v>
      </c>
      <c r="G215" s="37">
        <f>Table36!D211</f>
        <v>0</v>
      </c>
      <c r="H215" s="38">
        <f t="shared" si="20"/>
        <v>0</v>
      </c>
      <c r="I215" s="40">
        <f t="shared" si="21"/>
        <v>0</v>
      </c>
      <c r="J215" s="37">
        <f>Table38!D211</f>
        <v>4.6100000000000003</v>
      </c>
      <c r="K215" s="38">
        <f t="shared" si="22"/>
        <v>32.711496746203906</v>
      </c>
      <c r="L215" s="39">
        <f t="shared" si="23"/>
        <v>30.570291777188327</v>
      </c>
    </row>
    <row r="216" spans="1:12" x14ac:dyDescent="0.4">
      <c r="A216" s="34">
        <v>28010</v>
      </c>
      <c r="B216" s="35" t="s">
        <v>59</v>
      </c>
      <c r="C216" s="36">
        <f>EnrollExtract!G214</f>
        <v>9.9439999999999991</v>
      </c>
      <c r="D216" s="37">
        <f>Table34!D212</f>
        <v>2</v>
      </c>
      <c r="E216" s="38">
        <f t="shared" si="18"/>
        <v>4.9719999999999995</v>
      </c>
      <c r="F216" s="39">
        <f t="shared" si="19"/>
        <v>201.1263073209976</v>
      </c>
      <c r="G216" s="37">
        <f>Table36!D212</f>
        <v>0.22</v>
      </c>
      <c r="H216" s="38">
        <f t="shared" si="20"/>
        <v>45.199999999999996</v>
      </c>
      <c r="I216" s="40">
        <f t="shared" si="21"/>
        <v>22.123893805309738</v>
      </c>
      <c r="J216" s="37">
        <f>Table38!D212</f>
        <v>0.93</v>
      </c>
      <c r="K216" s="38">
        <f t="shared" si="22"/>
        <v>10.692473118279569</v>
      </c>
      <c r="L216" s="39">
        <f t="shared" si="23"/>
        <v>93.523732904263895</v>
      </c>
    </row>
    <row r="217" spans="1:12" x14ac:dyDescent="0.4">
      <c r="A217" s="34">
        <v>28137</v>
      </c>
      <c r="B217" s="35" t="s">
        <v>70</v>
      </c>
      <c r="C217" s="36">
        <f>EnrollExtract!G215</f>
        <v>757.35599999999999</v>
      </c>
      <c r="D217" s="37">
        <f>Table34!D213</f>
        <v>31.94</v>
      </c>
      <c r="E217" s="38">
        <f t="shared" si="18"/>
        <v>23.71183469004383</v>
      </c>
      <c r="F217" s="39">
        <f t="shared" si="19"/>
        <v>42.173033553573219</v>
      </c>
      <c r="G217" s="37">
        <f>Table36!D213</f>
        <v>4</v>
      </c>
      <c r="H217" s="38">
        <f t="shared" si="20"/>
        <v>189.339</v>
      </c>
      <c r="I217" s="40">
        <f t="shared" si="21"/>
        <v>5.2815320668219439</v>
      </c>
      <c r="J217" s="37">
        <f>Table38!D213</f>
        <v>5.72</v>
      </c>
      <c r="K217" s="38">
        <f t="shared" si="22"/>
        <v>132.4048951048951</v>
      </c>
      <c r="L217" s="39">
        <f t="shared" si="23"/>
        <v>7.5525908555553789</v>
      </c>
    </row>
    <row r="218" spans="1:12" x14ac:dyDescent="0.4">
      <c r="A218" s="34">
        <v>28144</v>
      </c>
      <c r="B218" s="35" t="s">
        <v>71</v>
      </c>
      <c r="C218" s="36">
        <f>EnrollExtract!G216</f>
        <v>222.58</v>
      </c>
      <c r="D218" s="37">
        <f>Table34!D214</f>
        <v>13.28</v>
      </c>
      <c r="E218" s="38">
        <f t="shared" si="18"/>
        <v>16.7605421686747</v>
      </c>
      <c r="F218" s="39">
        <f t="shared" si="19"/>
        <v>59.663941054901599</v>
      </c>
      <c r="G218" s="37">
        <f>Table36!D214</f>
        <v>1.55</v>
      </c>
      <c r="H218" s="38">
        <f t="shared" si="20"/>
        <v>143.6</v>
      </c>
      <c r="I218" s="40">
        <f t="shared" si="21"/>
        <v>6.9637883008356543</v>
      </c>
      <c r="J218" s="37">
        <f>Table38!D214</f>
        <v>8.5500000000000007</v>
      </c>
      <c r="K218" s="38">
        <f t="shared" si="22"/>
        <v>26.032748538011695</v>
      </c>
      <c r="L218" s="39">
        <f t="shared" si="23"/>
        <v>38.413154820738612</v>
      </c>
    </row>
    <row r="219" spans="1:12" x14ac:dyDescent="0.4">
      <c r="A219" s="34">
        <v>28149</v>
      </c>
      <c r="B219" s="35" t="s">
        <v>72</v>
      </c>
      <c r="C219" s="36">
        <f>EnrollExtract!G217</f>
        <v>770.55199999999991</v>
      </c>
      <c r="D219" s="37">
        <f>Table34!D215</f>
        <v>39.89</v>
      </c>
      <c r="E219" s="38">
        <f t="shared" si="18"/>
        <v>19.316921534219102</v>
      </c>
      <c r="F219" s="39">
        <f t="shared" si="19"/>
        <v>51.768083140398062</v>
      </c>
      <c r="G219" s="37">
        <f>Table36!D215</f>
        <v>4</v>
      </c>
      <c r="H219" s="38">
        <f t="shared" si="20"/>
        <v>192.63799999999998</v>
      </c>
      <c r="I219" s="40">
        <f t="shared" si="21"/>
        <v>5.1910837944746113</v>
      </c>
      <c r="J219" s="37">
        <f>Table38!D215</f>
        <v>19.239999999999998</v>
      </c>
      <c r="K219" s="38">
        <f t="shared" si="22"/>
        <v>40.049480249480247</v>
      </c>
      <c r="L219" s="39">
        <f t="shared" si="23"/>
        <v>24.969113051422877</v>
      </c>
    </row>
    <row r="220" spans="1:12" x14ac:dyDescent="0.4">
      <c r="A220" s="34">
        <v>29011</v>
      </c>
      <c r="B220" s="35" t="s">
        <v>309</v>
      </c>
      <c r="C220" s="36">
        <f>EnrollExtract!G218</f>
        <v>517.95600000000002</v>
      </c>
      <c r="D220" s="37">
        <f>Table34!D216</f>
        <v>23.2</v>
      </c>
      <c r="E220" s="38">
        <f t="shared" si="18"/>
        <v>22.325689655172415</v>
      </c>
      <c r="F220" s="39">
        <f t="shared" si="19"/>
        <v>44.791449466750066</v>
      </c>
      <c r="G220" s="37">
        <f>Table36!D216</f>
        <v>1.4</v>
      </c>
      <c r="H220" s="38">
        <f t="shared" si="20"/>
        <v>369.96857142857147</v>
      </c>
      <c r="I220" s="40">
        <f t="shared" si="21"/>
        <v>2.7029322954073316</v>
      </c>
      <c r="J220" s="37">
        <f>Table38!D216</f>
        <v>15.89</v>
      </c>
      <c r="K220" s="38">
        <f t="shared" si="22"/>
        <v>32.596349905601009</v>
      </c>
      <c r="L220" s="39">
        <f t="shared" si="23"/>
        <v>30.678281552873219</v>
      </c>
    </row>
    <row r="221" spans="1:12" x14ac:dyDescent="0.4">
      <c r="A221" s="34">
        <v>29100</v>
      </c>
      <c r="B221" s="35" t="s">
        <v>73</v>
      </c>
      <c r="C221" s="36">
        <f>EnrollExtract!G219</f>
        <v>3208.2240000000002</v>
      </c>
      <c r="D221" s="37">
        <f>Table34!D217</f>
        <v>179.77</v>
      </c>
      <c r="E221" s="38">
        <f t="shared" si="18"/>
        <v>17.846270234188129</v>
      </c>
      <c r="F221" s="39">
        <f t="shared" si="19"/>
        <v>56.034117318491475</v>
      </c>
      <c r="G221" s="37">
        <f>Table36!D217</f>
        <v>12.2</v>
      </c>
      <c r="H221" s="38">
        <f t="shared" si="20"/>
        <v>262.96918032786886</v>
      </c>
      <c r="I221" s="40">
        <f t="shared" si="21"/>
        <v>3.8027269916315065</v>
      </c>
      <c r="J221" s="37">
        <f>Table38!D217</f>
        <v>78.13</v>
      </c>
      <c r="K221" s="38">
        <f t="shared" si="22"/>
        <v>41.062639191091776</v>
      </c>
      <c r="L221" s="39">
        <f t="shared" si="23"/>
        <v>24.353037693128655</v>
      </c>
    </row>
    <row r="222" spans="1:12" x14ac:dyDescent="0.4">
      <c r="A222" s="34">
        <v>29101</v>
      </c>
      <c r="B222" s="35" t="s">
        <v>74</v>
      </c>
      <c r="C222" s="36">
        <f>EnrollExtract!G220</f>
        <v>4201.9400000000005</v>
      </c>
      <c r="D222" s="37">
        <f>Table34!D218</f>
        <v>215.77</v>
      </c>
      <c r="E222" s="38">
        <f t="shared" si="18"/>
        <v>19.474162302451685</v>
      </c>
      <c r="F222" s="39">
        <f t="shared" si="19"/>
        <v>51.350090672403695</v>
      </c>
      <c r="G222" s="37">
        <f>Table36!D218</f>
        <v>21.65</v>
      </c>
      <c r="H222" s="38">
        <f t="shared" si="20"/>
        <v>194.08498845265592</v>
      </c>
      <c r="I222" s="40">
        <f t="shared" si="21"/>
        <v>5.1523819949832683</v>
      </c>
      <c r="J222" s="37">
        <f>Table38!D218</f>
        <v>99.44</v>
      </c>
      <c r="K222" s="38">
        <f t="shared" si="22"/>
        <v>42.256033789219636</v>
      </c>
      <c r="L222" s="39">
        <f t="shared" si="23"/>
        <v>23.665259380191049</v>
      </c>
    </row>
    <row r="223" spans="1:12" x14ac:dyDescent="0.4">
      <c r="A223" s="34">
        <v>29103</v>
      </c>
      <c r="B223" s="35" t="s">
        <v>310</v>
      </c>
      <c r="C223" s="36">
        <f>EnrollExtract!G221</f>
        <v>2501.7939999999999</v>
      </c>
      <c r="D223" s="37">
        <f>Table34!D219</f>
        <v>135.18</v>
      </c>
      <c r="E223" s="38">
        <f t="shared" si="18"/>
        <v>18.507131232430829</v>
      </c>
      <c r="F223" s="39">
        <f t="shared" si="19"/>
        <v>54.033225757196639</v>
      </c>
      <c r="G223" s="37">
        <f>Table36!D219</f>
        <v>9.83</v>
      </c>
      <c r="H223" s="38">
        <f t="shared" si="20"/>
        <v>254.50600203458799</v>
      </c>
      <c r="I223" s="40">
        <f t="shared" si="21"/>
        <v>3.9291804201305145</v>
      </c>
      <c r="J223" s="37">
        <f>Table38!D219</f>
        <v>58.13</v>
      </c>
      <c r="K223" s="38">
        <f t="shared" si="22"/>
        <v>43.037915018062961</v>
      </c>
      <c r="L223" s="39">
        <f t="shared" si="23"/>
        <v>23.235326329825721</v>
      </c>
    </row>
    <row r="224" spans="1:12" x14ac:dyDescent="0.4">
      <c r="A224" s="34">
        <v>29311</v>
      </c>
      <c r="B224" s="35" t="s">
        <v>311</v>
      </c>
      <c r="C224" s="36">
        <f>EnrollExtract!G222</f>
        <v>498.22000000000008</v>
      </c>
      <c r="D224" s="37">
        <f>Table34!D220</f>
        <v>30.39</v>
      </c>
      <c r="E224" s="38">
        <f t="shared" si="18"/>
        <v>16.394208621256993</v>
      </c>
      <c r="F224" s="39">
        <f t="shared" si="19"/>
        <v>60.997149853478369</v>
      </c>
      <c r="G224" s="37">
        <f>Table36!D220</f>
        <v>3.17</v>
      </c>
      <c r="H224" s="38">
        <f t="shared" si="20"/>
        <v>157.16719242902212</v>
      </c>
      <c r="I224" s="40">
        <f t="shared" si="21"/>
        <v>6.3626510376941905</v>
      </c>
      <c r="J224" s="37">
        <f>Table38!D220</f>
        <v>13.87</v>
      </c>
      <c r="K224" s="38">
        <f t="shared" si="22"/>
        <v>35.920692141312195</v>
      </c>
      <c r="L224" s="39">
        <f t="shared" si="23"/>
        <v>27.839107221709277</v>
      </c>
    </row>
    <row r="225" spans="1:12" x14ac:dyDescent="0.4">
      <c r="A225" s="34">
        <v>29317</v>
      </c>
      <c r="B225" s="35" t="s">
        <v>312</v>
      </c>
      <c r="C225" s="36">
        <f>EnrollExtract!G223</f>
        <v>419.60399999999998</v>
      </c>
      <c r="D225" s="37">
        <f>Table34!D221</f>
        <v>24.42</v>
      </c>
      <c r="E225" s="38">
        <f t="shared" si="18"/>
        <v>17.18280098280098</v>
      </c>
      <c r="F225" s="39">
        <f t="shared" si="19"/>
        <v>58.197729287614038</v>
      </c>
      <c r="G225" s="37">
        <f>Table36!D221</f>
        <v>2</v>
      </c>
      <c r="H225" s="38">
        <f t="shared" si="20"/>
        <v>209.80199999999999</v>
      </c>
      <c r="I225" s="40">
        <f t="shared" si="21"/>
        <v>4.7663987950543847</v>
      </c>
      <c r="J225" s="37">
        <f>Table38!D221</f>
        <v>10.39</v>
      </c>
      <c r="K225" s="38">
        <f t="shared" si="22"/>
        <v>40.385370548604421</v>
      </c>
      <c r="L225" s="39">
        <f t="shared" si="23"/>
        <v>24.761441740307529</v>
      </c>
    </row>
    <row r="226" spans="1:12" x14ac:dyDescent="0.4">
      <c r="A226" s="34">
        <v>29320</v>
      </c>
      <c r="B226" s="35" t="s">
        <v>75</v>
      </c>
      <c r="C226" s="36">
        <f>EnrollExtract!G224</f>
        <v>6489.4920000000002</v>
      </c>
      <c r="D226" s="37">
        <f>Table34!D222</f>
        <v>338.15</v>
      </c>
      <c r="E226" s="38">
        <f t="shared" si="18"/>
        <v>19.191163684755288</v>
      </c>
      <c r="F226" s="39">
        <f t="shared" si="19"/>
        <v>52.107314409201827</v>
      </c>
      <c r="G226" s="37">
        <f>Table36!D222</f>
        <v>30.7</v>
      </c>
      <c r="H226" s="38">
        <f t="shared" si="20"/>
        <v>211.38410423452771</v>
      </c>
      <c r="I226" s="40">
        <f t="shared" si="21"/>
        <v>4.7307246853836942</v>
      </c>
      <c r="J226" s="37">
        <f>Table38!D222</f>
        <v>138.22</v>
      </c>
      <c r="K226" s="38">
        <f t="shared" si="22"/>
        <v>46.950455795109249</v>
      </c>
      <c r="L226" s="39">
        <f t="shared" si="23"/>
        <v>21.299047752890363</v>
      </c>
    </row>
    <row r="227" spans="1:12" x14ac:dyDescent="0.4">
      <c r="A227" s="34">
        <v>30002</v>
      </c>
      <c r="B227" s="35" t="s">
        <v>313</v>
      </c>
      <c r="C227" s="36">
        <f>EnrollExtract!G225</f>
        <v>81.676000000000002</v>
      </c>
      <c r="D227" s="37">
        <f>Table34!D223</f>
        <v>6.2</v>
      </c>
      <c r="E227" s="38">
        <f t="shared" si="18"/>
        <v>13.173548387096774</v>
      </c>
      <c r="F227" s="39">
        <f t="shared" si="19"/>
        <v>75.909691953572647</v>
      </c>
      <c r="G227" s="37">
        <f>Table36!D223</f>
        <v>1.1200000000000001</v>
      </c>
      <c r="H227" s="38">
        <f t="shared" si="20"/>
        <v>72.924999999999997</v>
      </c>
      <c r="I227" s="40">
        <f t="shared" si="21"/>
        <v>13.712718546451836</v>
      </c>
      <c r="J227" s="37">
        <f>Table38!D223</f>
        <v>3.29</v>
      </c>
      <c r="K227" s="38">
        <f t="shared" si="22"/>
        <v>24.825531914893617</v>
      </c>
      <c r="L227" s="39">
        <f t="shared" si="23"/>
        <v>40.281110730202265</v>
      </c>
    </row>
    <row r="228" spans="1:12" x14ac:dyDescent="0.4">
      <c r="A228" s="34">
        <v>30029</v>
      </c>
      <c r="B228" s="35" t="s">
        <v>314</v>
      </c>
      <c r="C228" s="36">
        <f>EnrollExtract!G226</f>
        <v>66.2</v>
      </c>
      <c r="D228" s="37">
        <f>Table34!D224</f>
        <v>5.17</v>
      </c>
      <c r="E228" s="38">
        <f t="shared" si="18"/>
        <v>12.804642166344294</v>
      </c>
      <c r="F228" s="39">
        <f t="shared" si="19"/>
        <v>78.096676737160109</v>
      </c>
      <c r="G228" s="37">
        <f>Table36!D224</f>
        <v>0.37</v>
      </c>
      <c r="H228" s="38">
        <f t="shared" si="20"/>
        <v>178.91891891891893</v>
      </c>
      <c r="I228" s="40">
        <f t="shared" si="21"/>
        <v>5.5891238670694863</v>
      </c>
      <c r="J228" s="37">
        <f>Table38!D224</f>
        <v>1.49</v>
      </c>
      <c r="K228" s="38">
        <f t="shared" si="22"/>
        <v>44.429530201342281</v>
      </c>
      <c r="L228" s="39">
        <f t="shared" si="23"/>
        <v>22.507552870090635</v>
      </c>
    </row>
    <row r="229" spans="1:12" x14ac:dyDescent="0.4">
      <c r="A229" s="34">
        <v>30031</v>
      </c>
      <c r="B229" s="35" t="s">
        <v>315</v>
      </c>
      <c r="C229" s="36">
        <f>EnrollExtract!G227</f>
        <v>68.706000000000003</v>
      </c>
      <c r="D229" s="37">
        <f>Table34!D225</f>
        <v>9.6999999999999993</v>
      </c>
      <c r="E229" s="38">
        <f t="shared" si="18"/>
        <v>7.0830927835051556</v>
      </c>
      <c r="F229" s="39">
        <f t="shared" si="19"/>
        <v>141.18126510057343</v>
      </c>
      <c r="G229" s="37">
        <f>Table36!D225</f>
        <v>1</v>
      </c>
      <c r="H229" s="38">
        <f t="shared" si="20"/>
        <v>68.706000000000003</v>
      </c>
      <c r="I229" s="40">
        <f t="shared" si="21"/>
        <v>14.554769597997263</v>
      </c>
      <c r="J229" s="37">
        <f>Table38!D225</f>
        <v>2.2599999999999998</v>
      </c>
      <c r="K229" s="38">
        <f t="shared" si="22"/>
        <v>30.400884955752218</v>
      </c>
      <c r="L229" s="39">
        <f t="shared" si="23"/>
        <v>32.893779291473805</v>
      </c>
    </row>
    <row r="230" spans="1:12" x14ac:dyDescent="0.4">
      <c r="A230" s="34">
        <v>30303</v>
      </c>
      <c r="B230" s="35" t="s">
        <v>316</v>
      </c>
      <c r="C230" s="36">
        <f>EnrollExtract!G228</f>
        <v>793.25600000000009</v>
      </c>
      <c r="D230" s="37">
        <f>Table34!D226</f>
        <v>43.67</v>
      </c>
      <c r="E230" s="38">
        <f t="shared" si="18"/>
        <v>18.164781314403481</v>
      </c>
      <c r="F230" s="39">
        <f t="shared" si="19"/>
        <v>55.051584860372941</v>
      </c>
      <c r="G230" s="37">
        <f>Table36!D226</f>
        <v>3.8</v>
      </c>
      <c r="H230" s="38">
        <f t="shared" si="20"/>
        <v>208.75157894736844</v>
      </c>
      <c r="I230" s="40">
        <f t="shared" si="21"/>
        <v>4.7903829280837451</v>
      </c>
      <c r="J230" s="37">
        <f>Table38!D226</f>
        <v>30.3</v>
      </c>
      <c r="K230" s="38">
        <f t="shared" si="22"/>
        <v>26.180066006600661</v>
      </c>
      <c r="L230" s="39">
        <f t="shared" si="23"/>
        <v>38.197000716036186</v>
      </c>
    </row>
    <row r="231" spans="1:12" x14ac:dyDescent="0.4">
      <c r="A231" s="34">
        <v>31002</v>
      </c>
      <c r="B231" s="35" t="s">
        <v>317</v>
      </c>
      <c r="C231" s="36">
        <f>EnrollExtract!G229</f>
        <v>19351.554</v>
      </c>
      <c r="D231" s="37">
        <f>Table34!D227</f>
        <v>976.93</v>
      </c>
      <c r="E231" s="38">
        <f t="shared" si="18"/>
        <v>19.808536947375966</v>
      </c>
      <c r="F231" s="39">
        <f t="shared" si="19"/>
        <v>50.483284184825671</v>
      </c>
      <c r="G231" s="37">
        <f>Table36!D227</f>
        <v>65.8</v>
      </c>
      <c r="H231" s="38">
        <f t="shared" si="20"/>
        <v>294.09656534954411</v>
      </c>
      <c r="I231" s="40">
        <f t="shared" si="21"/>
        <v>3.4002437220287316</v>
      </c>
      <c r="J231" s="37">
        <f>Table38!D227</f>
        <v>397.89</v>
      </c>
      <c r="K231" s="38">
        <f t="shared" si="22"/>
        <v>48.635436929804719</v>
      </c>
      <c r="L231" s="39">
        <f t="shared" si="23"/>
        <v>20.56113943097283</v>
      </c>
    </row>
    <row r="232" spans="1:12" x14ac:dyDescent="0.4">
      <c r="A232" s="34">
        <v>31004</v>
      </c>
      <c r="B232" s="35" t="s">
        <v>318</v>
      </c>
      <c r="C232" s="36">
        <f>EnrollExtract!G230</f>
        <v>9237.5760000000009</v>
      </c>
      <c r="D232" s="37">
        <f>Table34!D228</f>
        <v>458.88</v>
      </c>
      <c r="E232" s="38">
        <f t="shared" si="18"/>
        <v>20.130700836820086</v>
      </c>
      <c r="F232" s="39">
        <f t="shared" si="19"/>
        <v>49.675369382617255</v>
      </c>
      <c r="G232" s="37">
        <f>Table36!D228</f>
        <v>29.92</v>
      </c>
      <c r="H232" s="38">
        <f t="shared" si="20"/>
        <v>308.74251336898396</v>
      </c>
      <c r="I232" s="40">
        <f t="shared" si="21"/>
        <v>3.2389449353380151</v>
      </c>
      <c r="J232" s="37">
        <f>Table38!D228</f>
        <v>189.66</v>
      </c>
      <c r="K232" s="38">
        <f t="shared" si="22"/>
        <v>48.705979120531481</v>
      </c>
      <c r="L232" s="39">
        <f t="shared" si="23"/>
        <v>20.531360175006949</v>
      </c>
    </row>
    <row r="233" spans="1:12" x14ac:dyDescent="0.4">
      <c r="A233" s="34">
        <v>31006</v>
      </c>
      <c r="B233" s="35" t="s">
        <v>319</v>
      </c>
      <c r="C233" s="36">
        <f>EnrollExtract!G231</f>
        <v>14872.721999999998</v>
      </c>
      <c r="D233" s="37">
        <f>Table34!D229</f>
        <v>773.44</v>
      </c>
      <c r="E233" s="38">
        <f t="shared" si="18"/>
        <v>19.229315784029787</v>
      </c>
      <c r="F233" s="39">
        <f t="shared" si="19"/>
        <v>52.00393041704136</v>
      </c>
      <c r="G233" s="37">
        <f>Table36!D229</f>
        <v>52.23</v>
      </c>
      <c r="H233" s="38">
        <f t="shared" si="20"/>
        <v>284.75439402642155</v>
      </c>
      <c r="I233" s="40">
        <f t="shared" si="21"/>
        <v>3.5117983110287412</v>
      </c>
      <c r="J233" s="37">
        <f>Table38!D229</f>
        <v>280.77999999999997</v>
      </c>
      <c r="K233" s="38">
        <f t="shared" si="22"/>
        <v>52.969306930693065</v>
      </c>
      <c r="L233" s="39">
        <f t="shared" si="23"/>
        <v>18.87885754873923</v>
      </c>
    </row>
    <row r="234" spans="1:12" x14ac:dyDescent="0.4">
      <c r="A234" s="34">
        <v>31015</v>
      </c>
      <c r="B234" s="35" t="s">
        <v>320</v>
      </c>
      <c r="C234" s="36">
        <f>EnrollExtract!G232</f>
        <v>19518.752</v>
      </c>
      <c r="D234" s="37">
        <f>Table34!D230</f>
        <v>993.72</v>
      </c>
      <c r="E234" s="38">
        <f t="shared" si="18"/>
        <v>19.642104415730788</v>
      </c>
      <c r="F234" s="39">
        <f t="shared" si="19"/>
        <v>50.911041853495547</v>
      </c>
      <c r="G234" s="37">
        <f>Table36!D230</f>
        <v>58.05</v>
      </c>
      <c r="H234" s="38">
        <f t="shared" si="20"/>
        <v>336.24034453057709</v>
      </c>
      <c r="I234" s="40">
        <f t="shared" si="21"/>
        <v>2.9740630958372747</v>
      </c>
      <c r="J234" s="37">
        <f>Table38!D230</f>
        <v>402.44</v>
      </c>
      <c r="K234" s="38">
        <f t="shared" si="22"/>
        <v>48.501023755093925</v>
      </c>
      <c r="L234" s="39">
        <f t="shared" si="23"/>
        <v>20.618121486455692</v>
      </c>
    </row>
    <row r="235" spans="1:12" x14ac:dyDescent="0.4">
      <c r="A235" s="34">
        <v>31016</v>
      </c>
      <c r="B235" s="35" t="s">
        <v>321</v>
      </c>
      <c r="C235" s="36">
        <f>EnrollExtract!G233</f>
        <v>5435.5860000000002</v>
      </c>
      <c r="D235" s="37">
        <f>Table34!D231</f>
        <v>267.11</v>
      </c>
      <c r="E235" s="38">
        <f t="shared" si="18"/>
        <v>20.349616262962826</v>
      </c>
      <c r="F235" s="39">
        <f t="shared" si="19"/>
        <v>49.14097578439565</v>
      </c>
      <c r="G235" s="37">
        <f>Table36!D231</f>
        <v>24.1</v>
      </c>
      <c r="H235" s="38">
        <f t="shared" si="20"/>
        <v>225.54298755186721</v>
      </c>
      <c r="I235" s="40">
        <f t="shared" si="21"/>
        <v>4.4337445861402989</v>
      </c>
      <c r="J235" s="37">
        <f>Table38!D231</f>
        <v>102.06</v>
      </c>
      <c r="K235" s="38">
        <f t="shared" si="22"/>
        <v>53.25873015873016</v>
      </c>
      <c r="L235" s="39">
        <f t="shared" si="23"/>
        <v>18.776264417488751</v>
      </c>
    </row>
    <row r="236" spans="1:12" x14ac:dyDescent="0.4">
      <c r="A236" s="34">
        <v>31025</v>
      </c>
      <c r="B236" s="35" t="s">
        <v>322</v>
      </c>
      <c r="C236" s="36">
        <f>EnrollExtract!G234</f>
        <v>9321.1219999999994</v>
      </c>
      <c r="D236" s="37">
        <f>Table34!D232</f>
        <v>464.26</v>
      </c>
      <c r="E236" s="38">
        <f t="shared" si="18"/>
        <v>20.077374746909058</v>
      </c>
      <c r="F236" s="39">
        <f t="shared" si="19"/>
        <v>49.807308605122863</v>
      </c>
      <c r="G236" s="37">
        <f>Table36!D232</f>
        <v>38.11</v>
      </c>
      <c r="H236" s="38">
        <f t="shared" si="20"/>
        <v>244.58467593807399</v>
      </c>
      <c r="I236" s="40">
        <f t="shared" si="21"/>
        <v>4.0885635870874779</v>
      </c>
      <c r="J236" s="37">
        <f>Table38!D232</f>
        <v>175.87</v>
      </c>
      <c r="K236" s="38">
        <f t="shared" si="22"/>
        <v>53.000068232216975</v>
      </c>
      <c r="L236" s="39">
        <f t="shared" si="23"/>
        <v>18.867900237761077</v>
      </c>
    </row>
    <row r="237" spans="1:12" x14ac:dyDescent="0.4">
      <c r="A237" s="34">
        <v>31063</v>
      </c>
      <c r="B237" s="35" t="s">
        <v>323</v>
      </c>
      <c r="C237" s="36">
        <f>EnrollExtract!G235</f>
        <v>23.88</v>
      </c>
      <c r="D237" s="37">
        <f>Table34!D233</f>
        <v>2.2799999999999998</v>
      </c>
      <c r="E237" s="38">
        <f t="shared" si="18"/>
        <v>10.473684210526317</v>
      </c>
      <c r="F237" s="39">
        <f t="shared" si="19"/>
        <v>95.477386934673362</v>
      </c>
      <c r="G237" s="37">
        <f>Table36!D233</f>
        <v>0.99</v>
      </c>
      <c r="H237" s="38">
        <f t="shared" si="20"/>
        <v>24.121212121212121</v>
      </c>
      <c r="I237" s="40">
        <f t="shared" si="21"/>
        <v>41.457286432160807</v>
      </c>
      <c r="J237" s="37">
        <f>Table38!D233</f>
        <v>2.87</v>
      </c>
      <c r="K237" s="38">
        <f t="shared" si="22"/>
        <v>8.3205574912891986</v>
      </c>
      <c r="L237" s="39">
        <f t="shared" si="23"/>
        <v>120.18425460636517</v>
      </c>
    </row>
    <row r="238" spans="1:12" x14ac:dyDescent="0.4">
      <c r="A238" s="34">
        <v>31103</v>
      </c>
      <c r="B238" s="35" t="s">
        <v>324</v>
      </c>
      <c r="C238" s="36">
        <f>EnrollExtract!G236</f>
        <v>5350.6540000000005</v>
      </c>
      <c r="D238" s="37">
        <f>Table34!D234</f>
        <v>268.23</v>
      </c>
      <c r="E238" s="38">
        <f t="shared" si="18"/>
        <v>19.948007307161763</v>
      </c>
      <c r="F238" s="39">
        <f t="shared" si="19"/>
        <v>50.130320517828288</v>
      </c>
      <c r="G238" s="37">
        <f>Table36!D234</f>
        <v>25.72</v>
      </c>
      <c r="H238" s="38">
        <f t="shared" si="20"/>
        <v>208.03475894245724</v>
      </c>
      <c r="I238" s="40">
        <f t="shared" si="21"/>
        <v>4.8068890270236118</v>
      </c>
      <c r="J238" s="37">
        <f>Table38!D234</f>
        <v>127.89</v>
      </c>
      <c r="K238" s="38">
        <f t="shared" si="22"/>
        <v>41.837938853702404</v>
      </c>
      <c r="L238" s="39">
        <f t="shared" si="23"/>
        <v>23.901751075662897</v>
      </c>
    </row>
    <row r="239" spans="1:12" x14ac:dyDescent="0.4">
      <c r="A239" s="34">
        <v>31201</v>
      </c>
      <c r="B239" s="35" t="s">
        <v>325</v>
      </c>
      <c r="C239" s="36">
        <f>EnrollExtract!G237</f>
        <v>9206.134</v>
      </c>
      <c r="D239" s="37">
        <f>Table34!D235</f>
        <v>464.76</v>
      </c>
      <c r="E239" s="38">
        <f t="shared" si="18"/>
        <v>19.808361304759448</v>
      </c>
      <c r="F239" s="39">
        <f t="shared" si="19"/>
        <v>50.483731824889794</v>
      </c>
      <c r="G239" s="37">
        <f>Table36!D235</f>
        <v>42.86</v>
      </c>
      <c r="H239" s="38">
        <f t="shared" si="20"/>
        <v>214.79547363509099</v>
      </c>
      <c r="I239" s="40">
        <f t="shared" si="21"/>
        <v>4.6555915870874793</v>
      </c>
      <c r="J239" s="37">
        <f>Table38!D235</f>
        <v>186.71</v>
      </c>
      <c r="K239" s="38">
        <f t="shared" si="22"/>
        <v>49.307128702265544</v>
      </c>
      <c r="L239" s="39">
        <f t="shared" si="23"/>
        <v>20.281043052382248</v>
      </c>
    </row>
    <row r="240" spans="1:12" x14ac:dyDescent="0.4">
      <c r="A240" s="34">
        <v>31306</v>
      </c>
      <c r="B240" s="35" t="s">
        <v>326</v>
      </c>
      <c r="C240" s="36">
        <f>EnrollExtract!G238</f>
        <v>2542.9879999999998</v>
      </c>
      <c r="D240" s="37">
        <f>Table34!D236</f>
        <v>133.5</v>
      </c>
      <c r="E240" s="38">
        <f t="shared" si="18"/>
        <v>19.048599250936327</v>
      </c>
      <c r="F240" s="39">
        <f t="shared" si="19"/>
        <v>52.497298453630144</v>
      </c>
      <c r="G240" s="37">
        <f>Table36!D236</f>
        <v>15.64</v>
      </c>
      <c r="H240" s="38">
        <f t="shared" si="20"/>
        <v>162.59514066496163</v>
      </c>
      <c r="I240" s="40">
        <f t="shared" si="21"/>
        <v>6.150245301983337</v>
      </c>
      <c r="J240" s="37">
        <f>Table38!D236</f>
        <v>55.36</v>
      </c>
      <c r="K240" s="38">
        <f t="shared" si="22"/>
        <v>45.935476878612711</v>
      </c>
      <c r="L240" s="39">
        <f t="shared" si="23"/>
        <v>21.769666235153291</v>
      </c>
    </row>
    <row r="241" spans="1:12" x14ac:dyDescent="0.4">
      <c r="A241" s="34">
        <v>31311</v>
      </c>
      <c r="B241" s="35" t="s">
        <v>327</v>
      </c>
      <c r="C241" s="36">
        <f>EnrollExtract!G239</f>
        <v>2002.232</v>
      </c>
      <c r="D241" s="37">
        <f>Table34!D237</f>
        <v>105.74</v>
      </c>
      <c r="E241" s="38">
        <f t="shared" si="18"/>
        <v>18.935426517874031</v>
      </c>
      <c r="F241" s="39">
        <f t="shared" si="19"/>
        <v>52.811062853855098</v>
      </c>
      <c r="G241" s="37">
        <f>Table36!D237</f>
        <v>10.25</v>
      </c>
      <c r="H241" s="38">
        <f t="shared" si="20"/>
        <v>195.33970731707316</v>
      </c>
      <c r="I241" s="40">
        <f t="shared" si="21"/>
        <v>5.119286875846556</v>
      </c>
      <c r="J241" s="37">
        <f>Table38!D237</f>
        <v>47.67</v>
      </c>
      <c r="K241" s="38">
        <f t="shared" si="22"/>
        <v>42.001929934969581</v>
      </c>
      <c r="L241" s="39">
        <f t="shared" si="23"/>
        <v>23.808429792351735</v>
      </c>
    </row>
    <row r="242" spans="1:12" x14ac:dyDescent="0.4">
      <c r="A242" s="34">
        <v>31330</v>
      </c>
      <c r="B242" s="35" t="s">
        <v>328</v>
      </c>
      <c r="C242" s="36">
        <f>EnrollExtract!G240</f>
        <v>444.83799999999997</v>
      </c>
      <c r="D242" s="37">
        <f>Table34!D238</f>
        <v>27.23</v>
      </c>
      <c r="E242" s="38">
        <f t="shared" si="18"/>
        <v>16.336320235034886</v>
      </c>
      <c r="F242" s="39">
        <f t="shared" si="19"/>
        <v>61.213295626722541</v>
      </c>
      <c r="G242" s="37">
        <f>Table36!D238</f>
        <v>1.43</v>
      </c>
      <c r="H242" s="38">
        <f t="shared" si="20"/>
        <v>311.07552447552445</v>
      </c>
      <c r="I242" s="40">
        <f t="shared" si="21"/>
        <v>3.2146534243927003</v>
      </c>
      <c r="J242" s="37">
        <f>Table38!D238</f>
        <v>11.98</v>
      </c>
      <c r="K242" s="38">
        <f t="shared" si="22"/>
        <v>37.13171953255425</v>
      </c>
      <c r="L242" s="39">
        <f t="shared" si="23"/>
        <v>26.931152464492694</v>
      </c>
    </row>
    <row r="243" spans="1:12" x14ac:dyDescent="0.4">
      <c r="A243" s="34">
        <v>31332</v>
      </c>
      <c r="B243" s="35" t="s">
        <v>329</v>
      </c>
      <c r="C243" s="36">
        <f>EnrollExtract!G241</f>
        <v>2227.8819999999996</v>
      </c>
      <c r="D243" s="37">
        <f>Table34!D239</f>
        <v>106.44</v>
      </c>
      <c r="E243" s="38">
        <f t="shared" si="18"/>
        <v>20.930871852686955</v>
      </c>
      <c r="F243" s="39">
        <f t="shared" si="19"/>
        <v>47.776318494426555</v>
      </c>
      <c r="G243" s="37">
        <f>Table36!D239</f>
        <v>11.42</v>
      </c>
      <c r="H243" s="38">
        <f t="shared" si="20"/>
        <v>195.08598949211907</v>
      </c>
      <c r="I243" s="40">
        <f t="shared" si="21"/>
        <v>5.1259447313636901</v>
      </c>
      <c r="J243" s="37">
        <f>Table38!D239</f>
        <v>55.13</v>
      </c>
      <c r="K243" s="38">
        <f t="shared" si="22"/>
        <v>40.411427534917458</v>
      </c>
      <c r="L243" s="39">
        <f t="shared" si="23"/>
        <v>24.745475747817888</v>
      </c>
    </row>
    <row r="244" spans="1:12" x14ac:dyDescent="0.4">
      <c r="A244" s="34">
        <v>31401</v>
      </c>
      <c r="B244" s="35" t="s">
        <v>78</v>
      </c>
      <c r="C244" s="36">
        <f>EnrollExtract!G242</f>
        <v>4672.1200000000008</v>
      </c>
      <c r="D244" s="37">
        <f>Table34!D240</f>
        <v>231.01</v>
      </c>
      <c r="E244" s="38">
        <f t="shared" si="18"/>
        <v>20.224752175230513</v>
      </c>
      <c r="F244" s="39">
        <f t="shared" si="19"/>
        <v>49.444363586551709</v>
      </c>
      <c r="G244" s="37">
        <f>Table36!D240</f>
        <v>18.899999999999999</v>
      </c>
      <c r="H244" s="38">
        <f t="shared" si="20"/>
        <v>247.20211640211647</v>
      </c>
      <c r="I244" s="40">
        <f t="shared" si="21"/>
        <v>4.0452728097737198</v>
      </c>
      <c r="J244" s="37">
        <f>Table38!D240</f>
        <v>88.91</v>
      </c>
      <c r="K244" s="38">
        <f t="shared" si="22"/>
        <v>52.548869643459689</v>
      </c>
      <c r="L244" s="39">
        <f t="shared" si="23"/>
        <v>19.029905053808545</v>
      </c>
    </row>
    <row r="245" spans="1:12" x14ac:dyDescent="0.4">
      <c r="A245" s="34">
        <v>32081</v>
      </c>
      <c r="B245" s="35" t="s">
        <v>330</v>
      </c>
      <c r="C245" s="36">
        <f>EnrollExtract!G243</f>
        <v>28195.862000000001</v>
      </c>
      <c r="D245" s="37">
        <f>Table34!D241</f>
        <v>1601.04</v>
      </c>
      <c r="E245" s="38">
        <f t="shared" si="18"/>
        <v>17.610966621695898</v>
      </c>
      <c r="F245" s="39">
        <f t="shared" si="19"/>
        <v>56.782800256292923</v>
      </c>
      <c r="G245" s="37">
        <f>Table36!D241</f>
        <v>125.13</v>
      </c>
      <c r="H245" s="38">
        <f t="shared" si="20"/>
        <v>225.33255014784626</v>
      </c>
      <c r="I245" s="40">
        <f t="shared" si="21"/>
        <v>4.4378852471330719</v>
      </c>
      <c r="J245" s="37">
        <f>Table38!D241</f>
        <v>624.71</v>
      </c>
      <c r="K245" s="38">
        <f t="shared" si="22"/>
        <v>45.134321525187687</v>
      </c>
      <c r="L245" s="39">
        <f t="shared" si="23"/>
        <v>22.156088010361238</v>
      </c>
    </row>
    <row r="246" spans="1:12" x14ac:dyDescent="0.4">
      <c r="A246" s="34">
        <v>32123</v>
      </c>
      <c r="B246" s="35" t="s">
        <v>331</v>
      </c>
      <c r="C246" s="36">
        <f>EnrollExtract!G244</f>
        <v>73.400000000000006</v>
      </c>
      <c r="D246" s="37">
        <f>Table34!D242</f>
        <v>5.62</v>
      </c>
      <c r="E246" s="38">
        <f t="shared" si="18"/>
        <v>13.06049822064057</v>
      </c>
      <c r="F246" s="39">
        <f t="shared" si="19"/>
        <v>76.566757493188007</v>
      </c>
      <c r="G246" s="37">
        <f>Table36!D242</f>
        <v>1</v>
      </c>
      <c r="H246" s="38">
        <f t="shared" si="20"/>
        <v>73.400000000000006</v>
      </c>
      <c r="I246" s="40">
        <f t="shared" si="21"/>
        <v>13.623978201634875</v>
      </c>
      <c r="J246" s="37">
        <f>Table38!D242</f>
        <v>1.21</v>
      </c>
      <c r="K246" s="38">
        <f t="shared" si="22"/>
        <v>60.661157024793397</v>
      </c>
      <c r="L246" s="39">
        <f t="shared" si="23"/>
        <v>16.485013623978197</v>
      </c>
    </row>
    <row r="247" spans="1:12" x14ac:dyDescent="0.4">
      <c r="A247" s="34">
        <v>32312</v>
      </c>
      <c r="B247" s="35" t="s">
        <v>332</v>
      </c>
      <c r="C247" s="36">
        <f>EnrollExtract!G245</f>
        <v>38.4</v>
      </c>
      <c r="D247" s="37">
        <f>Table34!D243</f>
        <v>3.41</v>
      </c>
      <c r="E247" s="38">
        <f t="shared" si="18"/>
        <v>11.260997067448679</v>
      </c>
      <c r="F247" s="39">
        <f t="shared" si="19"/>
        <v>88.802083333333343</v>
      </c>
      <c r="G247" s="37">
        <f>Table36!D243</f>
        <v>1</v>
      </c>
      <c r="H247" s="38">
        <f t="shared" si="20"/>
        <v>38.4</v>
      </c>
      <c r="I247" s="40">
        <f t="shared" si="21"/>
        <v>26.041666666666668</v>
      </c>
      <c r="J247" s="37">
        <f>Table38!D243</f>
        <v>0</v>
      </c>
      <c r="K247" s="38">
        <f t="shared" si="22"/>
        <v>0</v>
      </c>
      <c r="L247" s="39">
        <f t="shared" si="23"/>
        <v>0</v>
      </c>
    </row>
    <row r="248" spans="1:12" x14ac:dyDescent="0.4">
      <c r="A248" s="34">
        <v>32325</v>
      </c>
      <c r="B248" s="35" t="s">
        <v>333</v>
      </c>
      <c r="C248" s="36">
        <f>EnrollExtract!G246</f>
        <v>1353.3340000000001</v>
      </c>
      <c r="D248" s="37">
        <f>Table34!D244</f>
        <v>80.41</v>
      </c>
      <c r="E248" s="38">
        <f t="shared" si="18"/>
        <v>16.830419102101729</v>
      </c>
      <c r="F248" s="39">
        <f t="shared" si="19"/>
        <v>59.416226888558178</v>
      </c>
      <c r="G248" s="37">
        <f>Table36!D244</f>
        <v>8.16</v>
      </c>
      <c r="H248" s="38">
        <f t="shared" si="20"/>
        <v>165.84975490196078</v>
      </c>
      <c r="I248" s="40">
        <f t="shared" si="21"/>
        <v>6.0295536800228176</v>
      </c>
      <c r="J248" s="37">
        <f>Table38!D244</f>
        <v>30.74</v>
      </c>
      <c r="K248" s="38">
        <f t="shared" si="22"/>
        <v>44.025178919973982</v>
      </c>
      <c r="L248" s="39">
        <f t="shared" si="23"/>
        <v>22.714274524987918</v>
      </c>
    </row>
    <row r="249" spans="1:12" x14ac:dyDescent="0.4">
      <c r="A249" s="34">
        <v>32326</v>
      </c>
      <c r="B249" s="35" t="s">
        <v>334</v>
      </c>
      <c r="C249" s="36">
        <f>EnrollExtract!G247</f>
        <v>1691.6639999999998</v>
      </c>
      <c r="D249" s="37">
        <f>Table34!D245</f>
        <v>104.19</v>
      </c>
      <c r="E249" s="38">
        <f t="shared" si="18"/>
        <v>16.236337460408865</v>
      </c>
      <c r="F249" s="39">
        <f t="shared" si="19"/>
        <v>61.590244871321978</v>
      </c>
      <c r="G249" s="37">
        <f>Table36!D245</f>
        <v>10.44</v>
      </c>
      <c r="H249" s="38">
        <f t="shared" si="20"/>
        <v>162.0367816091954</v>
      </c>
      <c r="I249" s="40">
        <f t="shared" si="21"/>
        <v>6.1714382998042163</v>
      </c>
      <c r="J249" s="37">
        <f>Table38!D245</f>
        <v>39.07</v>
      </c>
      <c r="K249" s="38">
        <f t="shared" si="22"/>
        <v>43.298285129255177</v>
      </c>
      <c r="L249" s="39">
        <f t="shared" si="23"/>
        <v>23.095602909324786</v>
      </c>
    </row>
    <row r="250" spans="1:12" x14ac:dyDescent="0.4">
      <c r="A250" s="34">
        <v>32354</v>
      </c>
      <c r="B250" s="35" t="s">
        <v>335</v>
      </c>
      <c r="C250" s="36">
        <f>EnrollExtract!G248</f>
        <v>9880.5619999999999</v>
      </c>
      <c r="D250" s="37">
        <f>Table34!D246</f>
        <v>505.08</v>
      </c>
      <c r="E250" s="38">
        <f t="shared" si="18"/>
        <v>19.562370317573453</v>
      </c>
      <c r="F250" s="39">
        <f t="shared" si="19"/>
        <v>51.11854973431673</v>
      </c>
      <c r="G250" s="37">
        <f>Table36!D246</f>
        <v>35</v>
      </c>
      <c r="H250" s="38">
        <f t="shared" si="20"/>
        <v>282.30177142857144</v>
      </c>
      <c r="I250" s="40">
        <f t="shared" si="21"/>
        <v>3.542308625764405</v>
      </c>
      <c r="J250" s="37">
        <f>Table38!D246</f>
        <v>223.34</v>
      </c>
      <c r="K250" s="38">
        <f t="shared" si="22"/>
        <v>44.240001790991315</v>
      </c>
      <c r="L250" s="39">
        <f t="shared" si="23"/>
        <v>22.603977385092062</v>
      </c>
    </row>
    <row r="251" spans="1:12" x14ac:dyDescent="0.4">
      <c r="A251" s="34">
        <v>32356</v>
      </c>
      <c r="B251" s="35" t="s">
        <v>336</v>
      </c>
      <c r="C251" s="36">
        <f>EnrollExtract!G249</f>
        <v>13924.012000000002</v>
      </c>
      <c r="D251" s="37">
        <f>Table34!D247</f>
        <v>730.21</v>
      </c>
      <c r="E251" s="38">
        <f t="shared" si="18"/>
        <v>19.068503581161586</v>
      </c>
      <c r="F251" s="39">
        <f t="shared" si="19"/>
        <v>52.442500049554674</v>
      </c>
      <c r="G251" s="37">
        <f>Table36!D247</f>
        <v>63.03</v>
      </c>
      <c r="H251" s="38">
        <f t="shared" si="20"/>
        <v>220.91086784071081</v>
      </c>
      <c r="I251" s="40">
        <f t="shared" si="21"/>
        <v>4.5267125595697557</v>
      </c>
      <c r="J251" s="37">
        <f>Table38!D247</f>
        <v>266.42</v>
      </c>
      <c r="K251" s="38">
        <f t="shared" si="22"/>
        <v>52.263388634486908</v>
      </c>
      <c r="L251" s="39">
        <f t="shared" si="23"/>
        <v>19.133853087745109</v>
      </c>
    </row>
    <row r="252" spans="1:12" x14ac:dyDescent="0.4">
      <c r="A252" s="34">
        <v>32358</v>
      </c>
      <c r="B252" s="35" t="s">
        <v>337</v>
      </c>
      <c r="C252" s="36">
        <f>EnrollExtract!G250</f>
        <v>848.90599999999995</v>
      </c>
      <c r="D252" s="37">
        <f>Table34!D248</f>
        <v>51.06</v>
      </c>
      <c r="E252" s="38">
        <f t="shared" si="18"/>
        <v>16.625656090873481</v>
      </c>
      <c r="F252" s="39">
        <f t="shared" si="19"/>
        <v>60.148002252310633</v>
      </c>
      <c r="G252" s="37">
        <f>Table36!D248</f>
        <v>4.5</v>
      </c>
      <c r="H252" s="38">
        <f t="shared" si="20"/>
        <v>188.64577777777777</v>
      </c>
      <c r="I252" s="40">
        <f t="shared" si="21"/>
        <v>5.3009402690050491</v>
      </c>
      <c r="J252" s="37">
        <f>Table38!D248</f>
        <v>19.18</v>
      </c>
      <c r="K252" s="38">
        <f t="shared" si="22"/>
        <v>44.259958289885297</v>
      </c>
      <c r="L252" s="39">
        <f t="shared" si="23"/>
        <v>22.593785413225966</v>
      </c>
    </row>
    <row r="253" spans="1:12" x14ac:dyDescent="0.4">
      <c r="A253" s="34">
        <v>32360</v>
      </c>
      <c r="B253" s="35" t="s">
        <v>338</v>
      </c>
      <c r="C253" s="36">
        <f>EnrollExtract!G251</f>
        <v>5229.2099999999991</v>
      </c>
      <c r="D253" s="37">
        <f>Table34!D249</f>
        <v>276.73</v>
      </c>
      <c r="E253" s="38">
        <f t="shared" si="18"/>
        <v>18.896433346583308</v>
      </c>
      <c r="F253" s="39">
        <f t="shared" si="19"/>
        <v>52.920039547082652</v>
      </c>
      <c r="G253" s="37">
        <f>Table36!D249</f>
        <v>24.13</v>
      </c>
      <c r="H253" s="38">
        <f t="shared" si="20"/>
        <v>216.70990468296722</v>
      </c>
      <c r="I253" s="40">
        <f t="shared" si="21"/>
        <v>4.6144637526509742</v>
      </c>
      <c r="J253" s="37">
        <f>Table38!D249</f>
        <v>119.13</v>
      </c>
      <c r="K253" s="38">
        <f t="shared" si="22"/>
        <v>43.894988667841851</v>
      </c>
      <c r="L253" s="39">
        <f t="shared" si="23"/>
        <v>22.781643881198118</v>
      </c>
    </row>
    <row r="254" spans="1:12" x14ac:dyDescent="0.4">
      <c r="A254" s="34">
        <v>32361</v>
      </c>
      <c r="B254" s="35" t="s">
        <v>79</v>
      </c>
      <c r="C254" s="36">
        <f>EnrollExtract!G252</f>
        <v>3373.098</v>
      </c>
      <c r="D254" s="37">
        <f>Table34!D250</f>
        <v>159.34</v>
      </c>
      <c r="E254" s="38">
        <f t="shared" si="18"/>
        <v>21.169185389732647</v>
      </c>
      <c r="F254" s="39">
        <f t="shared" si="19"/>
        <v>47.238473355947562</v>
      </c>
      <c r="G254" s="37">
        <f>Table36!D250</f>
        <v>16.5</v>
      </c>
      <c r="H254" s="38">
        <f t="shared" si="20"/>
        <v>204.43018181818181</v>
      </c>
      <c r="I254" s="40">
        <f t="shared" si="21"/>
        <v>4.8916456029442372</v>
      </c>
      <c r="J254" s="37">
        <f>Table38!D250</f>
        <v>93.64</v>
      </c>
      <c r="K254" s="38">
        <f t="shared" si="22"/>
        <v>36.021977787270394</v>
      </c>
      <c r="L254" s="39">
        <f t="shared" si="23"/>
        <v>27.760829955133232</v>
      </c>
    </row>
    <row r="255" spans="1:12" x14ac:dyDescent="0.4">
      <c r="A255" s="34">
        <v>32362</v>
      </c>
      <c r="B255" s="35" t="s">
        <v>339</v>
      </c>
      <c r="C255" s="36">
        <f>EnrollExtract!G253</f>
        <v>569.65</v>
      </c>
      <c r="D255" s="37">
        <f>Table34!D251</f>
        <v>35.03</v>
      </c>
      <c r="E255" s="38">
        <f t="shared" si="18"/>
        <v>16.261775620896373</v>
      </c>
      <c r="F255" s="39">
        <f t="shared" si="19"/>
        <v>61.493899763012379</v>
      </c>
      <c r="G255" s="37">
        <f>Table36!D251</f>
        <v>3.15</v>
      </c>
      <c r="H255" s="38">
        <f t="shared" si="20"/>
        <v>180.84126984126985</v>
      </c>
      <c r="I255" s="40">
        <f t="shared" si="21"/>
        <v>5.5297112261915213</v>
      </c>
      <c r="J255" s="37">
        <f>Table38!D251</f>
        <v>12.87</v>
      </c>
      <c r="K255" s="38">
        <f t="shared" si="22"/>
        <v>44.261849261849264</v>
      </c>
      <c r="L255" s="39">
        <f t="shared" si="23"/>
        <v>22.592820152725356</v>
      </c>
    </row>
    <row r="256" spans="1:12" x14ac:dyDescent="0.4">
      <c r="A256" s="34">
        <v>32363</v>
      </c>
      <c r="B256" s="35" t="s">
        <v>53</v>
      </c>
      <c r="C256" s="36">
        <f>EnrollExtract!G254</f>
        <v>3310.8139999999999</v>
      </c>
      <c r="D256" s="37">
        <f>Table34!D252</f>
        <v>174.55</v>
      </c>
      <c r="E256" s="38">
        <f t="shared" si="18"/>
        <v>18.967711257519333</v>
      </c>
      <c r="F256" s="39">
        <f t="shared" si="19"/>
        <v>52.7211737053184</v>
      </c>
      <c r="G256" s="37">
        <f>Table36!D252</f>
        <v>14.23</v>
      </c>
      <c r="H256" s="38">
        <f t="shared" si="20"/>
        <v>232.66437104708362</v>
      </c>
      <c r="I256" s="40">
        <f t="shared" si="21"/>
        <v>4.298036676176916</v>
      </c>
      <c r="J256" s="37">
        <f>Table38!D252</f>
        <v>75.52</v>
      </c>
      <c r="K256" s="38">
        <f t="shared" si="22"/>
        <v>43.84022775423729</v>
      </c>
      <c r="L256" s="39">
        <f t="shared" si="23"/>
        <v>22.810100476801175</v>
      </c>
    </row>
    <row r="257" spans="1:12" x14ac:dyDescent="0.4">
      <c r="A257" s="34">
        <v>32414</v>
      </c>
      <c r="B257" s="35" t="s">
        <v>340</v>
      </c>
      <c r="C257" s="36">
        <f>EnrollExtract!G255</f>
        <v>2555.8799999999997</v>
      </c>
      <c r="D257" s="37">
        <f>Table34!D253</f>
        <v>129.88999999999999</v>
      </c>
      <c r="E257" s="38">
        <f t="shared" si="18"/>
        <v>19.677265378397106</v>
      </c>
      <c r="F257" s="39">
        <f t="shared" si="19"/>
        <v>50.820069799834108</v>
      </c>
      <c r="G257" s="37">
        <f>Table36!D253</f>
        <v>0</v>
      </c>
      <c r="H257" s="38">
        <f t="shared" si="20"/>
        <v>0</v>
      </c>
      <c r="I257" s="40">
        <f t="shared" si="21"/>
        <v>0</v>
      </c>
      <c r="J257" s="37">
        <f>Table38!D253</f>
        <v>47.69</v>
      </c>
      <c r="K257" s="38">
        <f t="shared" si="22"/>
        <v>53.593625498007967</v>
      </c>
      <c r="L257" s="39">
        <f t="shared" si="23"/>
        <v>18.65893547427892</v>
      </c>
    </row>
    <row r="258" spans="1:12" x14ac:dyDescent="0.4">
      <c r="A258" s="34">
        <v>32416</v>
      </c>
      <c r="B258" s="35" t="s">
        <v>341</v>
      </c>
      <c r="C258" s="36">
        <f>EnrollExtract!G256</f>
        <v>1482.8779999999997</v>
      </c>
      <c r="D258" s="37">
        <f>Table34!D254</f>
        <v>78.28</v>
      </c>
      <c r="E258" s="38">
        <f t="shared" si="18"/>
        <v>18.94325498211548</v>
      </c>
      <c r="F258" s="39">
        <f t="shared" si="19"/>
        <v>52.789238224587599</v>
      </c>
      <c r="G258" s="37">
        <f>Table36!D254</f>
        <v>5.76</v>
      </c>
      <c r="H258" s="38">
        <f t="shared" si="20"/>
        <v>257.44409722222218</v>
      </c>
      <c r="I258" s="40">
        <f t="shared" si="21"/>
        <v>3.884338428380488</v>
      </c>
      <c r="J258" s="37">
        <f>Table38!D254</f>
        <v>44.01</v>
      </c>
      <c r="K258" s="38">
        <f t="shared" si="22"/>
        <v>33.694114973869567</v>
      </c>
      <c r="L258" s="39">
        <f t="shared" si="23"/>
        <v>29.678773304344663</v>
      </c>
    </row>
    <row r="259" spans="1:12" x14ac:dyDescent="0.4">
      <c r="A259" s="34" t="s">
        <v>619</v>
      </c>
      <c r="B259" s="35" t="s">
        <v>626</v>
      </c>
      <c r="C259" s="36">
        <f>EnrollExtract!G257</f>
        <v>755.34599999999989</v>
      </c>
      <c r="D259" s="37">
        <f>Table34!D255</f>
        <v>49.13</v>
      </c>
      <c r="E259" s="38">
        <f t="shared" si="18"/>
        <v>15.374435171992669</v>
      </c>
      <c r="F259" s="39">
        <f t="shared" si="19"/>
        <v>65.043039878413353</v>
      </c>
      <c r="G259" s="37">
        <f>Table36!D255</f>
        <v>3.62</v>
      </c>
      <c r="H259" s="38">
        <f t="shared" si="20"/>
        <v>208.6591160220994</v>
      </c>
      <c r="I259" s="40">
        <f t="shared" si="21"/>
        <v>4.7925056861358915</v>
      </c>
      <c r="J259" s="37">
        <f>Table38!D255</f>
        <v>12.97</v>
      </c>
      <c r="K259" s="38">
        <f t="shared" si="22"/>
        <v>58.237933693137997</v>
      </c>
      <c r="L259" s="39">
        <f t="shared" si="23"/>
        <v>17.170938880989642</v>
      </c>
    </row>
    <row r="260" spans="1:12" x14ac:dyDescent="0.4">
      <c r="A260" s="34" t="s">
        <v>676</v>
      </c>
      <c r="B260" s="35" t="s">
        <v>677</v>
      </c>
      <c r="C260" s="36">
        <f>EnrollExtract!G258</f>
        <v>28.57</v>
      </c>
      <c r="D260" s="37">
        <f>Table34!D256</f>
        <v>4.97</v>
      </c>
      <c r="E260" s="38">
        <f t="shared" si="18"/>
        <v>5.7484909456740443</v>
      </c>
      <c r="F260" s="39">
        <f t="shared" si="19"/>
        <v>173.95869793489675</v>
      </c>
      <c r="G260" s="37">
        <f>Table36!D256</f>
        <v>1</v>
      </c>
      <c r="H260" s="38">
        <f t="shared" si="20"/>
        <v>28.57</v>
      </c>
      <c r="I260" s="40">
        <f t="shared" si="21"/>
        <v>35.001750087504377</v>
      </c>
      <c r="J260" s="37">
        <f>Table38!D256</f>
        <v>3.42</v>
      </c>
      <c r="K260" s="38">
        <f t="shared" si="22"/>
        <v>8.3538011695906427</v>
      </c>
      <c r="L260" s="39">
        <f t="shared" si="23"/>
        <v>119.70598529926497</v>
      </c>
    </row>
    <row r="261" spans="1:12" x14ac:dyDescent="0.4">
      <c r="A261" s="34" t="s">
        <v>620</v>
      </c>
      <c r="B261" s="35" t="s">
        <v>627</v>
      </c>
      <c r="C261" s="36">
        <f>EnrollExtract!G259</f>
        <v>428.536</v>
      </c>
      <c r="D261" s="37">
        <f>Table34!D257</f>
        <v>20.38</v>
      </c>
      <c r="E261" s="38">
        <f t="shared" si="18"/>
        <v>21.027281648675174</v>
      </c>
      <c r="F261" s="39">
        <f t="shared" si="19"/>
        <v>47.557264733884665</v>
      </c>
      <c r="G261" s="37">
        <f>Table36!D257</f>
        <v>1.6</v>
      </c>
      <c r="H261" s="38">
        <f t="shared" si="20"/>
        <v>267.83499999999998</v>
      </c>
      <c r="I261" s="40">
        <f t="shared" si="21"/>
        <v>3.7336419810704351</v>
      </c>
      <c r="J261" s="37">
        <f>Table38!D257</f>
        <v>2.71</v>
      </c>
      <c r="K261" s="38">
        <f t="shared" si="22"/>
        <v>158.13136531365313</v>
      </c>
      <c r="L261" s="39">
        <f t="shared" si="23"/>
        <v>6.3238561054380487</v>
      </c>
    </row>
    <row r="262" spans="1:12" x14ac:dyDescent="0.4">
      <c r="A262" s="34">
        <v>33030</v>
      </c>
      <c r="B262" s="35" t="s">
        <v>342</v>
      </c>
      <c r="C262" s="36">
        <f>EnrollExtract!G260</f>
        <v>40</v>
      </c>
      <c r="D262" s="37">
        <f>Table34!D258</f>
        <v>3.7</v>
      </c>
      <c r="E262" s="38">
        <f t="shared" si="18"/>
        <v>10.810810810810811</v>
      </c>
      <c r="F262" s="39">
        <f t="shared" si="19"/>
        <v>92.5</v>
      </c>
      <c r="G262" s="37">
        <f>Table36!D258</f>
        <v>0.96</v>
      </c>
      <c r="H262" s="38">
        <f t="shared" si="20"/>
        <v>41.666666666666671</v>
      </c>
      <c r="I262" s="40">
        <f t="shared" si="21"/>
        <v>24</v>
      </c>
      <c r="J262" s="37">
        <f>Table38!D258</f>
        <v>1.46</v>
      </c>
      <c r="K262" s="38">
        <f t="shared" si="22"/>
        <v>27.397260273972602</v>
      </c>
      <c r="L262" s="39">
        <f t="shared" si="23"/>
        <v>36.5</v>
      </c>
    </row>
    <row r="263" spans="1:12" x14ac:dyDescent="0.4">
      <c r="A263" s="34">
        <v>33036</v>
      </c>
      <c r="B263" s="35" t="s">
        <v>343</v>
      </c>
      <c r="C263" s="36">
        <f>EnrollExtract!G261</f>
        <v>807.88200000000006</v>
      </c>
      <c r="D263" s="37">
        <f>Table34!D259</f>
        <v>40.57</v>
      </c>
      <c r="E263" s="38">
        <f t="shared" si="18"/>
        <v>19.913285679073208</v>
      </c>
      <c r="F263" s="39">
        <f t="shared" si="19"/>
        <v>50.217729816978213</v>
      </c>
      <c r="G263" s="37">
        <f>Table36!D259</f>
        <v>3.6</v>
      </c>
      <c r="H263" s="38">
        <f t="shared" si="20"/>
        <v>224.41166666666669</v>
      </c>
      <c r="I263" s="40">
        <f t="shared" si="21"/>
        <v>4.456096311094937</v>
      </c>
      <c r="J263" s="37">
        <f>Table38!D259</f>
        <v>19.7</v>
      </c>
      <c r="K263" s="38">
        <f t="shared" si="22"/>
        <v>41.009238578680211</v>
      </c>
      <c r="L263" s="39">
        <f t="shared" si="23"/>
        <v>24.384749257936178</v>
      </c>
    </row>
    <row r="264" spans="1:12" x14ac:dyDescent="0.4">
      <c r="A264" s="34">
        <v>33049</v>
      </c>
      <c r="B264" s="35" t="s">
        <v>344</v>
      </c>
      <c r="C264" s="36">
        <f>EnrollExtract!G262</f>
        <v>400.91399999999999</v>
      </c>
      <c r="D264" s="37">
        <f>Table34!D260</f>
        <v>30.21</v>
      </c>
      <c r="E264" s="38">
        <f t="shared" si="18"/>
        <v>13.270903674280039</v>
      </c>
      <c r="F264" s="39">
        <f t="shared" si="19"/>
        <v>75.3528188090214</v>
      </c>
      <c r="G264" s="37">
        <f>Table36!D260</f>
        <v>4</v>
      </c>
      <c r="H264" s="38">
        <f t="shared" si="20"/>
        <v>100.2285</v>
      </c>
      <c r="I264" s="40">
        <f t="shared" si="21"/>
        <v>9.9772020932169987</v>
      </c>
      <c r="J264" s="37">
        <f>Table38!D260</f>
        <v>17.329999999999998</v>
      </c>
      <c r="K264" s="38">
        <f t="shared" si="22"/>
        <v>23.134102712060013</v>
      </c>
      <c r="L264" s="39">
        <f t="shared" si="23"/>
        <v>43.226228068862646</v>
      </c>
    </row>
    <row r="265" spans="1:12" x14ac:dyDescent="0.4">
      <c r="A265" s="34">
        <v>33070</v>
      </c>
      <c r="B265" s="35" t="s">
        <v>345</v>
      </c>
      <c r="C265" s="36">
        <f>EnrollExtract!G263</f>
        <v>1008.472</v>
      </c>
      <c r="D265" s="37">
        <f>Table34!D261</f>
        <v>46.4</v>
      </c>
      <c r="E265" s="38">
        <f t="shared" si="18"/>
        <v>21.734310344827588</v>
      </c>
      <c r="F265" s="39">
        <f t="shared" si="19"/>
        <v>46.010201572279648</v>
      </c>
      <c r="G265" s="37">
        <f>Table36!D261</f>
        <v>5</v>
      </c>
      <c r="H265" s="38">
        <f t="shared" si="20"/>
        <v>201.6944</v>
      </c>
      <c r="I265" s="40">
        <f t="shared" si="21"/>
        <v>4.9579958590818585</v>
      </c>
      <c r="J265" s="37">
        <f>Table38!D261</f>
        <v>29.63</v>
      </c>
      <c r="K265" s="38">
        <f t="shared" si="22"/>
        <v>34.035504556193047</v>
      </c>
      <c r="L265" s="39">
        <f t="shared" si="23"/>
        <v>29.381083460919093</v>
      </c>
    </row>
    <row r="266" spans="1:12" x14ac:dyDescent="0.4">
      <c r="A266" s="34">
        <v>33115</v>
      </c>
      <c r="B266" s="35" t="s">
        <v>346</v>
      </c>
      <c r="C266" s="36">
        <f>EnrollExtract!G264</f>
        <v>1655.2359999999999</v>
      </c>
      <c r="D266" s="37">
        <f>Table34!D262</f>
        <v>84.06</v>
      </c>
      <c r="E266" s="38">
        <f t="shared" ref="E266:E329" si="24">IF(D266=0,0,C266/D266)</f>
        <v>19.691125386628595</v>
      </c>
      <c r="F266" s="39">
        <f t="shared" ref="F266:F329" si="25">(+D266/C266)*1000</f>
        <v>50.784299036512017</v>
      </c>
      <c r="G266" s="37">
        <f>Table36!D262</f>
        <v>7</v>
      </c>
      <c r="H266" s="38">
        <f t="shared" ref="H266:H329" si="26">IF(G266=0,0,C266/G266)</f>
        <v>236.46228571428568</v>
      </c>
      <c r="I266" s="40">
        <f t="shared" ref="I266:I329" si="27">(+G266/C266)*1000</f>
        <v>4.2290042024218906</v>
      </c>
      <c r="J266" s="37">
        <f>Table38!D262</f>
        <v>35.590000000000003</v>
      </c>
      <c r="K266" s="38">
        <f t="shared" ref="K266:K329" si="28">IF(J266=0,0,C266/J266)</f>
        <v>46.508457431862873</v>
      </c>
      <c r="L266" s="39">
        <f t="shared" ref="L266:L329" si="29">(+J266/C266)*1000</f>
        <v>21.501465652027871</v>
      </c>
    </row>
    <row r="267" spans="1:12" x14ac:dyDescent="0.4">
      <c r="A267" s="34">
        <v>33183</v>
      </c>
      <c r="B267" s="35" t="s">
        <v>347</v>
      </c>
      <c r="C267" s="36">
        <f>EnrollExtract!G265</f>
        <v>246.27999999999997</v>
      </c>
      <c r="D267" s="37">
        <f>Table34!D263</f>
        <v>10.210000000000001</v>
      </c>
      <c r="E267" s="38">
        <f t="shared" si="24"/>
        <v>24.121449559255627</v>
      </c>
      <c r="F267" s="39">
        <f t="shared" si="25"/>
        <v>41.456878349845709</v>
      </c>
      <c r="G267" s="37">
        <f>Table36!D263</f>
        <v>1</v>
      </c>
      <c r="H267" s="38">
        <f t="shared" si="26"/>
        <v>246.27999999999997</v>
      </c>
      <c r="I267" s="40">
        <f t="shared" si="27"/>
        <v>4.0604190352444371</v>
      </c>
      <c r="J267" s="37">
        <f>Table38!D263</f>
        <v>5.71</v>
      </c>
      <c r="K267" s="38">
        <f t="shared" si="28"/>
        <v>43.131348511383536</v>
      </c>
      <c r="L267" s="39">
        <f t="shared" si="29"/>
        <v>23.184992691245739</v>
      </c>
    </row>
    <row r="268" spans="1:12" x14ac:dyDescent="0.4">
      <c r="A268" s="34">
        <v>33202</v>
      </c>
      <c r="B268" s="35" t="s">
        <v>348</v>
      </c>
      <c r="C268" s="36">
        <f>EnrollExtract!G266</f>
        <v>80.599999999999994</v>
      </c>
      <c r="D268" s="37">
        <f>Table34!D264</f>
        <v>5.55</v>
      </c>
      <c r="E268" s="38">
        <f t="shared" si="24"/>
        <v>14.522522522522522</v>
      </c>
      <c r="F268" s="39">
        <f t="shared" si="25"/>
        <v>68.858560794044664</v>
      </c>
      <c r="G268" s="37">
        <f>Table36!D264</f>
        <v>0.18</v>
      </c>
      <c r="H268" s="38">
        <f t="shared" si="26"/>
        <v>447.77777777777777</v>
      </c>
      <c r="I268" s="40">
        <f t="shared" si="27"/>
        <v>2.2332506203473947</v>
      </c>
      <c r="J268" s="37">
        <f>Table38!D264</f>
        <v>1.33</v>
      </c>
      <c r="K268" s="38">
        <f t="shared" si="28"/>
        <v>60.60150375939849</v>
      </c>
      <c r="L268" s="39">
        <f t="shared" si="29"/>
        <v>16.501240694789086</v>
      </c>
    </row>
    <row r="269" spans="1:12" x14ac:dyDescent="0.4">
      <c r="A269" s="34">
        <v>33205</v>
      </c>
      <c r="B269" s="35" t="s">
        <v>54</v>
      </c>
      <c r="C269" s="36">
        <f>EnrollExtract!G267</f>
        <v>31</v>
      </c>
      <c r="D269" s="37">
        <f>Table34!D265</f>
        <v>2.54</v>
      </c>
      <c r="E269" s="38">
        <f t="shared" si="24"/>
        <v>12.204724409448819</v>
      </c>
      <c r="F269" s="39">
        <f t="shared" si="25"/>
        <v>81.935483870967744</v>
      </c>
      <c r="G269" s="37">
        <f>Table36!D265</f>
        <v>0.22</v>
      </c>
      <c r="H269" s="38">
        <f t="shared" si="26"/>
        <v>140.90909090909091</v>
      </c>
      <c r="I269" s="40">
        <f t="shared" si="27"/>
        <v>7.0967741935483879</v>
      </c>
      <c r="J269" s="37">
        <f>Table38!D265</f>
        <v>0.61</v>
      </c>
      <c r="K269" s="38">
        <f t="shared" si="28"/>
        <v>50.819672131147541</v>
      </c>
      <c r="L269" s="39">
        <f t="shared" si="29"/>
        <v>19.677419354838708</v>
      </c>
    </row>
    <row r="270" spans="1:12" x14ac:dyDescent="0.4">
      <c r="A270" s="34">
        <v>33206</v>
      </c>
      <c r="B270" s="35" t="s">
        <v>55</v>
      </c>
      <c r="C270" s="36">
        <f>EnrollExtract!G268</f>
        <v>111.012</v>
      </c>
      <c r="D270" s="37">
        <f>Table34!D266</f>
        <v>11.81</v>
      </c>
      <c r="E270" s="38">
        <f t="shared" si="24"/>
        <v>9.3998306519898396</v>
      </c>
      <c r="F270" s="39">
        <f t="shared" si="25"/>
        <v>106.38489532663135</v>
      </c>
      <c r="G270" s="37">
        <f>Table36!D266</f>
        <v>1.4</v>
      </c>
      <c r="H270" s="38">
        <f t="shared" si="26"/>
        <v>79.294285714285721</v>
      </c>
      <c r="I270" s="40">
        <f t="shared" si="27"/>
        <v>12.611249234317009</v>
      </c>
      <c r="J270" s="37">
        <f>Table38!D266</f>
        <v>4.4000000000000004</v>
      </c>
      <c r="K270" s="38">
        <f t="shared" si="28"/>
        <v>25.229999999999997</v>
      </c>
      <c r="L270" s="39">
        <f t="shared" si="29"/>
        <v>39.635354736424894</v>
      </c>
    </row>
    <row r="271" spans="1:12" x14ac:dyDescent="0.4">
      <c r="A271" s="34">
        <v>33207</v>
      </c>
      <c r="B271" s="35" t="s">
        <v>0</v>
      </c>
      <c r="C271" s="36">
        <f>EnrollExtract!G269</f>
        <v>478.84</v>
      </c>
      <c r="D271" s="37">
        <f>Table34!D267</f>
        <v>23.95</v>
      </c>
      <c r="E271" s="38">
        <f t="shared" si="24"/>
        <v>19.993319415448852</v>
      </c>
      <c r="F271" s="39">
        <f t="shared" si="25"/>
        <v>50.016707042018211</v>
      </c>
      <c r="G271" s="37">
        <f>Table36!D267</f>
        <v>3</v>
      </c>
      <c r="H271" s="38">
        <f t="shared" si="26"/>
        <v>159.61333333333332</v>
      </c>
      <c r="I271" s="40">
        <f t="shared" si="27"/>
        <v>6.2651407568290036</v>
      </c>
      <c r="J271" s="37">
        <f>Table38!D267</f>
        <v>9.51</v>
      </c>
      <c r="K271" s="38">
        <f t="shared" si="28"/>
        <v>50.351209253417451</v>
      </c>
      <c r="L271" s="39">
        <f t="shared" si="29"/>
        <v>19.860496199147942</v>
      </c>
    </row>
    <row r="272" spans="1:12" x14ac:dyDescent="0.4">
      <c r="A272" s="34">
        <v>33211</v>
      </c>
      <c r="B272" s="35" t="s">
        <v>1</v>
      </c>
      <c r="C272" s="36">
        <f>EnrollExtract!G270</f>
        <v>262.41000000000003</v>
      </c>
      <c r="D272" s="37">
        <f>Table34!D268</f>
        <v>17.84</v>
      </c>
      <c r="E272" s="38">
        <f t="shared" si="24"/>
        <v>14.70908071748879</v>
      </c>
      <c r="F272" s="39">
        <f t="shared" si="25"/>
        <v>67.985213978125827</v>
      </c>
      <c r="G272" s="37">
        <f>Table36!D268</f>
        <v>1.8</v>
      </c>
      <c r="H272" s="38">
        <f t="shared" si="26"/>
        <v>145.78333333333333</v>
      </c>
      <c r="I272" s="40">
        <f t="shared" si="27"/>
        <v>6.8594946838916195</v>
      </c>
      <c r="J272" s="37">
        <f>Table38!D268</f>
        <v>6.54</v>
      </c>
      <c r="K272" s="38">
        <f t="shared" si="28"/>
        <v>40.123853211009177</v>
      </c>
      <c r="L272" s="39">
        <f t="shared" si="29"/>
        <v>24.922830684806218</v>
      </c>
    </row>
    <row r="273" spans="1:12" x14ac:dyDescent="0.4">
      <c r="A273" s="34">
        <v>33212</v>
      </c>
      <c r="B273" s="35" t="s">
        <v>2</v>
      </c>
      <c r="C273" s="36">
        <f>EnrollExtract!G271</f>
        <v>1076.9279999999999</v>
      </c>
      <c r="D273" s="37">
        <f>Table34!D269</f>
        <v>51.9</v>
      </c>
      <c r="E273" s="38">
        <f t="shared" si="24"/>
        <v>20.750057803468206</v>
      </c>
      <c r="F273" s="39">
        <f t="shared" si="25"/>
        <v>48.192636833660195</v>
      </c>
      <c r="G273" s="37">
        <f>Table36!D269</f>
        <v>4.5</v>
      </c>
      <c r="H273" s="38">
        <f t="shared" si="26"/>
        <v>239.31733333333329</v>
      </c>
      <c r="I273" s="40">
        <f t="shared" si="27"/>
        <v>4.1785523266179361</v>
      </c>
      <c r="J273" s="37">
        <f>Table38!D269</f>
        <v>21.96</v>
      </c>
      <c r="K273" s="38">
        <f t="shared" si="28"/>
        <v>49.040437158469935</v>
      </c>
      <c r="L273" s="39">
        <f t="shared" si="29"/>
        <v>20.391335353895528</v>
      </c>
    </row>
    <row r="274" spans="1:12" x14ac:dyDescent="0.4">
      <c r="A274" s="34">
        <v>34002</v>
      </c>
      <c r="B274" s="35" t="s">
        <v>3</v>
      </c>
      <c r="C274" s="36">
        <f>EnrollExtract!G272</f>
        <v>5578.112000000001</v>
      </c>
      <c r="D274" s="37">
        <f>Table34!D270</f>
        <v>284.17</v>
      </c>
      <c r="E274" s="38">
        <f t="shared" si="24"/>
        <v>19.629489390153783</v>
      </c>
      <c r="F274" s="39">
        <f t="shared" si="25"/>
        <v>50.943760182656774</v>
      </c>
      <c r="G274" s="37">
        <f>Table36!D270</f>
        <v>21.34</v>
      </c>
      <c r="H274" s="38">
        <f t="shared" si="26"/>
        <v>261.39231490159329</v>
      </c>
      <c r="I274" s="40">
        <f t="shared" si="27"/>
        <v>3.8256671791459183</v>
      </c>
      <c r="J274" s="37">
        <f>Table38!D270</f>
        <v>121.66</v>
      </c>
      <c r="K274" s="38">
        <f t="shared" si="28"/>
        <v>45.850008219628485</v>
      </c>
      <c r="L274" s="39">
        <f t="shared" si="29"/>
        <v>21.810246907914358</v>
      </c>
    </row>
    <row r="275" spans="1:12" x14ac:dyDescent="0.4">
      <c r="A275" s="34">
        <v>34003</v>
      </c>
      <c r="B275" s="35" t="s">
        <v>4</v>
      </c>
      <c r="C275" s="36">
        <f>EnrollExtract!G273</f>
        <v>14404.876000000002</v>
      </c>
      <c r="D275" s="37">
        <f>Table34!D271</f>
        <v>766.76</v>
      </c>
      <c r="E275" s="38">
        <f t="shared" si="24"/>
        <v>18.786681621367837</v>
      </c>
      <c r="F275" s="39">
        <f t="shared" si="25"/>
        <v>53.22919822426794</v>
      </c>
      <c r="G275" s="37">
        <f>Table36!D271</f>
        <v>58.87</v>
      </c>
      <c r="H275" s="38">
        <f t="shared" si="26"/>
        <v>244.68958722609142</v>
      </c>
      <c r="I275" s="40">
        <f t="shared" si="27"/>
        <v>4.0868106049645956</v>
      </c>
      <c r="J275" s="37">
        <f>Table38!D271</f>
        <v>284.93</v>
      </c>
      <c r="K275" s="38">
        <f t="shared" si="28"/>
        <v>50.555841785701759</v>
      </c>
      <c r="L275" s="39">
        <f t="shared" si="29"/>
        <v>19.78010779127845</v>
      </c>
    </row>
    <row r="276" spans="1:12" x14ac:dyDescent="0.4">
      <c r="A276" s="34">
        <v>34033</v>
      </c>
      <c r="B276" s="35" t="s">
        <v>5</v>
      </c>
      <c r="C276" s="36">
        <f>EnrollExtract!G274</f>
        <v>6363.17</v>
      </c>
      <c r="D276" s="37">
        <f>Table34!D272</f>
        <v>312.52</v>
      </c>
      <c r="E276" s="38">
        <f t="shared" si="24"/>
        <v>20.360840906182005</v>
      </c>
      <c r="F276" s="39">
        <f t="shared" si="25"/>
        <v>49.113885060433709</v>
      </c>
      <c r="G276" s="37">
        <f>Table36!D272</f>
        <v>23.45</v>
      </c>
      <c r="H276" s="38">
        <f t="shared" si="26"/>
        <v>271.35053304904051</v>
      </c>
      <c r="I276" s="40">
        <f t="shared" si="27"/>
        <v>3.6852700776499763</v>
      </c>
      <c r="J276" s="37">
        <f>Table38!D272</f>
        <v>142.85</v>
      </c>
      <c r="K276" s="38">
        <f t="shared" si="28"/>
        <v>44.544417220861042</v>
      </c>
      <c r="L276" s="39">
        <f t="shared" si="29"/>
        <v>22.449502370673734</v>
      </c>
    </row>
    <row r="277" spans="1:12" x14ac:dyDescent="0.4">
      <c r="A277" s="34">
        <v>34111</v>
      </c>
      <c r="B277" s="35" t="s">
        <v>6</v>
      </c>
      <c r="C277" s="36">
        <f>EnrollExtract!G275</f>
        <v>9035.8980000000029</v>
      </c>
      <c r="D277" s="37">
        <f>Table34!D273</f>
        <v>467.56</v>
      </c>
      <c r="E277" s="38">
        <f t="shared" si="24"/>
        <v>19.325643767644799</v>
      </c>
      <c r="F277" s="39">
        <f t="shared" si="25"/>
        <v>51.744718676549894</v>
      </c>
      <c r="G277" s="37">
        <f>Table36!D273</f>
        <v>36.020000000000003</v>
      </c>
      <c r="H277" s="38">
        <f t="shared" si="26"/>
        <v>250.85780122154364</v>
      </c>
      <c r="I277" s="40">
        <f t="shared" si="27"/>
        <v>3.986322112091127</v>
      </c>
      <c r="J277" s="37">
        <f>Table38!D273</f>
        <v>222.83</v>
      </c>
      <c r="K277" s="38">
        <f t="shared" si="28"/>
        <v>40.550635013238804</v>
      </c>
      <c r="L277" s="39">
        <f t="shared" si="29"/>
        <v>24.660526269774177</v>
      </c>
    </row>
    <row r="278" spans="1:12" x14ac:dyDescent="0.4">
      <c r="A278" s="34">
        <v>34307</v>
      </c>
      <c r="B278" s="35" t="s">
        <v>7</v>
      </c>
      <c r="C278" s="36">
        <f>EnrollExtract!G276</f>
        <v>911.72800000000007</v>
      </c>
      <c r="D278" s="37">
        <f>Table34!D274</f>
        <v>54</v>
      </c>
      <c r="E278" s="38">
        <f t="shared" si="24"/>
        <v>16.883851851851855</v>
      </c>
      <c r="F278" s="39">
        <f t="shared" si="25"/>
        <v>59.228190863941876</v>
      </c>
      <c r="G278" s="37">
        <f>Table36!D274</f>
        <v>4</v>
      </c>
      <c r="H278" s="38">
        <f t="shared" si="26"/>
        <v>227.93200000000002</v>
      </c>
      <c r="I278" s="40">
        <f t="shared" si="27"/>
        <v>4.3872733973290279</v>
      </c>
      <c r="J278" s="37">
        <f>Table38!D274</f>
        <v>20.53</v>
      </c>
      <c r="K278" s="38">
        <f t="shared" si="28"/>
        <v>44.409547004383832</v>
      </c>
      <c r="L278" s="39">
        <f t="shared" si="29"/>
        <v>22.517680711791236</v>
      </c>
    </row>
    <row r="279" spans="1:12" x14ac:dyDescent="0.4">
      <c r="A279" s="34">
        <v>34324</v>
      </c>
      <c r="B279" s="35" t="s">
        <v>8</v>
      </c>
      <c r="C279" s="36">
        <f>EnrollExtract!G277</f>
        <v>565.31799999999998</v>
      </c>
      <c r="D279" s="37">
        <f>Table34!D275</f>
        <v>33.630000000000003</v>
      </c>
      <c r="E279" s="38">
        <f t="shared" si="24"/>
        <v>16.809931608682721</v>
      </c>
      <c r="F279" s="39">
        <f t="shared" si="25"/>
        <v>59.488641790991984</v>
      </c>
      <c r="G279" s="37">
        <f>Table36!D275</f>
        <v>3</v>
      </c>
      <c r="H279" s="38">
        <f t="shared" si="26"/>
        <v>188.43933333333334</v>
      </c>
      <c r="I279" s="40">
        <f t="shared" si="27"/>
        <v>5.3067477066005333</v>
      </c>
      <c r="J279" s="37">
        <f>Table38!D275</f>
        <v>14.77</v>
      </c>
      <c r="K279" s="38">
        <f t="shared" si="28"/>
        <v>38.274746106973595</v>
      </c>
      <c r="L279" s="39">
        <f t="shared" si="29"/>
        <v>26.126887875496625</v>
      </c>
    </row>
    <row r="280" spans="1:12" x14ac:dyDescent="0.4">
      <c r="A280" s="34">
        <v>34401</v>
      </c>
      <c r="B280" s="35" t="s">
        <v>9</v>
      </c>
      <c r="C280" s="36">
        <f>EnrollExtract!G278</f>
        <v>2042.566</v>
      </c>
      <c r="D280" s="37">
        <f>Table34!D276</f>
        <v>101.59</v>
      </c>
      <c r="E280" s="38">
        <f t="shared" si="24"/>
        <v>20.105974997539128</v>
      </c>
      <c r="F280" s="39">
        <f t="shared" si="25"/>
        <v>49.736458944288707</v>
      </c>
      <c r="G280" s="37">
        <f>Table36!D276</f>
        <v>10.94</v>
      </c>
      <c r="H280" s="38">
        <f t="shared" si="26"/>
        <v>186.70621572212067</v>
      </c>
      <c r="I280" s="40">
        <f t="shared" si="27"/>
        <v>5.3560080800326642</v>
      </c>
      <c r="J280" s="37">
        <f>Table38!D276</f>
        <v>39.07</v>
      </c>
      <c r="K280" s="38">
        <f t="shared" si="28"/>
        <v>52.279651906833891</v>
      </c>
      <c r="L280" s="39">
        <f t="shared" si="29"/>
        <v>19.127900885454867</v>
      </c>
    </row>
    <row r="281" spans="1:12" x14ac:dyDescent="0.4">
      <c r="A281" s="34">
        <v>34402</v>
      </c>
      <c r="B281" s="35" t="s">
        <v>10</v>
      </c>
      <c r="C281" s="36">
        <f>EnrollExtract!G279</f>
        <v>1231.2739999999999</v>
      </c>
      <c r="D281" s="37">
        <f>Table34!D277</f>
        <v>64.099999999999994</v>
      </c>
      <c r="E281" s="38">
        <f t="shared" si="24"/>
        <v>19.208642745709827</v>
      </c>
      <c r="F281" s="39">
        <f t="shared" si="25"/>
        <v>52.059898933949718</v>
      </c>
      <c r="G281" s="37">
        <f>Table36!D277</f>
        <v>7.9</v>
      </c>
      <c r="H281" s="38">
        <f t="shared" si="26"/>
        <v>155.85746835443035</v>
      </c>
      <c r="I281" s="40">
        <f t="shared" si="27"/>
        <v>6.4161185893635384</v>
      </c>
      <c r="J281" s="37">
        <f>Table38!D277</f>
        <v>31.07</v>
      </c>
      <c r="K281" s="38">
        <f t="shared" si="28"/>
        <v>39.629031219826196</v>
      </c>
      <c r="L281" s="39">
        <f t="shared" si="29"/>
        <v>25.234025895129761</v>
      </c>
    </row>
    <row r="282" spans="1:12" x14ac:dyDescent="0.4">
      <c r="A282" s="34">
        <v>34901</v>
      </c>
      <c r="B282" s="35" t="s">
        <v>656</v>
      </c>
      <c r="C282" s="36">
        <f>EnrollExtract!G280</f>
        <v>131.6</v>
      </c>
      <c r="D282" s="37">
        <f>Table34!D278</f>
        <v>9.9700000000000006</v>
      </c>
      <c r="E282" s="38">
        <f t="shared" si="24"/>
        <v>13.199598796389166</v>
      </c>
      <c r="F282" s="39">
        <f t="shared" si="25"/>
        <v>75.759878419452889</v>
      </c>
      <c r="G282" s="37">
        <f>Table36!D278</f>
        <v>0</v>
      </c>
      <c r="H282" s="38">
        <f t="shared" si="26"/>
        <v>0</v>
      </c>
      <c r="I282" s="40">
        <f t="shared" si="27"/>
        <v>0</v>
      </c>
      <c r="J282" s="37">
        <f>Table38!D278</f>
        <v>0.99</v>
      </c>
      <c r="K282" s="38">
        <f t="shared" si="28"/>
        <v>132.92929292929293</v>
      </c>
      <c r="L282" s="39">
        <f t="shared" si="29"/>
        <v>7.5227963525835868</v>
      </c>
    </row>
    <row r="283" spans="1:12" x14ac:dyDescent="0.4">
      <c r="A283" s="34">
        <v>35200</v>
      </c>
      <c r="B283" s="35" t="s">
        <v>11</v>
      </c>
      <c r="C283" s="36">
        <f>EnrollExtract!G281</f>
        <v>399.68600000000004</v>
      </c>
      <c r="D283" s="37">
        <f>Table34!D279</f>
        <v>20.8</v>
      </c>
      <c r="E283" s="38">
        <f t="shared" si="24"/>
        <v>19.215673076923078</v>
      </c>
      <c r="F283" s="39">
        <f t="shared" si="25"/>
        <v>52.040852068874067</v>
      </c>
      <c r="G283" s="37">
        <f>Table36!D279</f>
        <v>3</v>
      </c>
      <c r="H283" s="38">
        <f t="shared" si="26"/>
        <v>133.22866666666667</v>
      </c>
      <c r="I283" s="40">
        <f t="shared" si="27"/>
        <v>7.5058921253183737</v>
      </c>
      <c r="J283" s="37">
        <f>Table38!D279</f>
        <v>10.74</v>
      </c>
      <c r="K283" s="38">
        <f t="shared" si="28"/>
        <v>37.214711359404099</v>
      </c>
      <c r="L283" s="39">
        <f t="shared" si="29"/>
        <v>26.871093808639777</v>
      </c>
    </row>
    <row r="284" spans="1:12" x14ac:dyDescent="0.4">
      <c r="A284" s="34">
        <v>36101</v>
      </c>
      <c r="B284" s="35" t="s">
        <v>12</v>
      </c>
      <c r="C284" s="36">
        <f>EnrollExtract!G282</f>
        <v>19</v>
      </c>
      <c r="D284" s="37">
        <f>Table34!D280</f>
        <v>1.8</v>
      </c>
      <c r="E284" s="38">
        <f t="shared" si="24"/>
        <v>10.555555555555555</v>
      </c>
      <c r="F284" s="39">
        <f t="shared" si="25"/>
        <v>94.736842105263165</v>
      </c>
      <c r="G284" s="37">
        <f>Table36!D280</f>
        <v>1</v>
      </c>
      <c r="H284" s="38">
        <f t="shared" si="26"/>
        <v>19</v>
      </c>
      <c r="I284" s="40">
        <f t="shared" si="27"/>
        <v>52.631578947368418</v>
      </c>
      <c r="J284" s="37">
        <f>Table38!D280</f>
        <v>2.67</v>
      </c>
      <c r="K284" s="38">
        <f t="shared" si="28"/>
        <v>7.1161048689138582</v>
      </c>
      <c r="L284" s="39">
        <f t="shared" si="29"/>
        <v>140.5263157894737</v>
      </c>
    </row>
    <row r="285" spans="1:12" x14ac:dyDescent="0.4">
      <c r="A285" s="34">
        <v>36140</v>
      </c>
      <c r="B285" s="35" t="s">
        <v>13</v>
      </c>
      <c r="C285" s="36">
        <f>EnrollExtract!G283</f>
        <v>5271.3799999999983</v>
      </c>
      <c r="D285" s="37">
        <f>Table34!D281</f>
        <v>270.39999999999998</v>
      </c>
      <c r="E285" s="38">
        <f t="shared" si="24"/>
        <v>19.494748520710054</v>
      </c>
      <c r="F285" s="39">
        <f t="shared" si="25"/>
        <v>51.29586559876163</v>
      </c>
      <c r="G285" s="37">
        <f>Table36!D281</f>
        <v>24.22</v>
      </c>
      <c r="H285" s="38">
        <f t="shared" si="26"/>
        <v>217.64574731626749</v>
      </c>
      <c r="I285" s="40">
        <f t="shared" si="27"/>
        <v>4.5946222810725095</v>
      </c>
      <c r="J285" s="37">
        <f>Table38!D281</f>
        <v>124.35</v>
      </c>
      <c r="K285" s="38">
        <f t="shared" si="28"/>
        <v>42.3914756735022</v>
      </c>
      <c r="L285" s="39">
        <f t="shared" si="29"/>
        <v>23.589648251501512</v>
      </c>
    </row>
    <row r="286" spans="1:12" x14ac:dyDescent="0.4">
      <c r="A286" s="34">
        <v>36250</v>
      </c>
      <c r="B286" s="35" t="s">
        <v>14</v>
      </c>
      <c r="C286" s="36">
        <f>EnrollExtract!G284</f>
        <v>1463.72</v>
      </c>
      <c r="D286" s="37">
        <f>Table34!D282</f>
        <v>85.19</v>
      </c>
      <c r="E286" s="38">
        <f t="shared" si="24"/>
        <v>17.181828853151778</v>
      </c>
      <c r="F286" s="39">
        <f t="shared" si="25"/>
        <v>58.201022053398184</v>
      </c>
      <c r="G286" s="37">
        <f>Table36!D282</f>
        <v>3.75</v>
      </c>
      <c r="H286" s="38">
        <f t="shared" si="26"/>
        <v>390.32533333333333</v>
      </c>
      <c r="I286" s="40">
        <f t="shared" si="27"/>
        <v>2.5619654032191947</v>
      </c>
      <c r="J286" s="37">
        <f>Table38!D282</f>
        <v>28.77</v>
      </c>
      <c r="K286" s="38">
        <f t="shared" si="28"/>
        <v>50.876607577337509</v>
      </c>
      <c r="L286" s="39">
        <f t="shared" si="29"/>
        <v>19.655398573497664</v>
      </c>
    </row>
    <row r="287" spans="1:12" x14ac:dyDescent="0.4">
      <c r="A287" s="34">
        <v>36300</v>
      </c>
      <c r="B287" s="35" t="s">
        <v>15</v>
      </c>
      <c r="C287" s="36">
        <f>EnrollExtract!G285</f>
        <v>226.64599999999996</v>
      </c>
      <c r="D287" s="37">
        <f>Table34!D283</f>
        <v>18.45</v>
      </c>
      <c r="E287" s="38">
        <f t="shared" si="24"/>
        <v>12.284336043360431</v>
      </c>
      <c r="F287" s="39">
        <f t="shared" si="25"/>
        <v>81.404480996796792</v>
      </c>
      <c r="G287" s="37">
        <f>Table36!D283</f>
        <v>1</v>
      </c>
      <c r="H287" s="38">
        <f t="shared" si="26"/>
        <v>226.64599999999996</v>
      </c>
      <c r="I287" s="40">
        <f t="shared" si="27"/>
        <v>4.4121669916963029</v>
      </c>
      <c r="J287" s="37">
        <f>Table38!D283</f>
        <v>7.09</v>
      </c>
      <c r="K287" s="38">
        <f t="shared" si="28"/>
        <v>31.966995768688289</v>
      </c>
      <c r="L287" s="39">
        <f t="shared" si="29"/>
        <v>31.282263971126788</v>
      </c>
    </row>
    <row r="288" spans="1:12" x14ac:dyDescent="0.4">
      <c r="A288" s="34">
        <v>36400</v>
      </c>
      <c r="B288" s="35" t="s">
        <v>56</v>
      </c>
      <c r="C288" s="36">
        <f>EnrollExtract!G286</f>
        <v>761.39</v>
      </c>
      <c r="D288" s="37">
        <f>Table34!D284</f>
        <v>40.11</v>
      </c>
      <c r="E288" s="38">
        <f t="shared" si="24"/>
        <v>18.982547993019196</v>
      </c>
      <c r="F288" s="39">
        <f t="shared" si="25"/>
        <v>52.679966902638597</v>
      </c>
      <c r="G288" s="37">
        <f>Table36!D284</f>
        <v>2.96</v>
      </c>
      <c r="H288" s="38">
        <f t="shared" si="26"/>
        <v>257.22635135135135</v>
      </c>
      <c r="I288" s="40">
        <f t="shared" si="27"/>
        <v>3.8876265777065631</v>
      </c>
      <c r="J288" s="37">
        <f>Table38!D284</f>
        <v>20.65</v>
      </c>
      <c r="K288" s="38">
        <f t="shared" si="28"/>
        <v>36.871186440677967</v>
      </c>
      <c r="L288" s="39">
        <f t="shared" si="29"/>
        <v>27.121448928932608</v>
      </c>
    </row>
    <row r="289" spans="1:12" x14ac:dyDescent="0.4">
      <c r="A289" s="34">
        <v>36401</v>
      </c>
      <c r="B289" s="35" t="s">
        <v>16</v>
      </c>
      <c r="C289" s="36">
        <f>EnrollExtract!G287</f>
        <v>274.34000000000003</v>
      </c>
      <c r="D289" s="37">
        <f>Table34!D285</f>
        <v>17.89</v>
      </c>
      <c r="E289" s="38">
        <f t="shared" si="24"/>
        <v>15.334823923979878</v>
      </c>
      <c r="F289" s="39">
        <f t="shared" si="25"/>
        <v>65.21105197929576</v>
      </c>
      <c r="G289" s="37">
        <f>Table36!D285</f>
        <v>1.85</v>
      </c>
      <c r="H289" s="38">
        <f t="shared" si="26"/>
        <v>148.29189189189191</v>
      </c>
      <c r="I289" s="40">
        <f t="shared" si="27"/>
        <v>6.7434570241306409</v>
      </c>
      <c r="J289" s="37">
        <f>Table38!D285</f>
        <v>9.36</v>
      </c>
      <c r="K289" s="38">
        <f t="shared" si="28"/>
        <v>29.309829059829067</v>
      </c>
      <c r="L289" s="39">
        <f t="shared" si="29"/>
        <v>34.118247430196099</v>
      </c>
    </row>
    <row r="290" spans="1:12" x14ac:dyDescent="0.4">
      <c r="A290" s="34">
        <v>36402</v>
      </c>
      <c r="B290" s="35" t="s">
        <v>17</v>
      </c>
      <c r="C290" s="36">
        <f>EnrollExtract!G288</f>
        <v>258.93599999999998</v>
      </c>
      <c r="D290" s="37">
        <f>Table34!D286</f>
        <v>19.55</v>
      </c>
      <c r="E290" s="38">
        <f t="shared" si="24"/>
        <v>13.244808184143221</v>
      </c>
      <c r="F290" s="39">
        <f t="shared" si="25"/>
        <v>75.501282170111537</v>
      </c>
      <c r="G290" s="37">
        <f>Table36!D286</f>
        <v>2</v>
      </c>
      <c r="H290" s="38">
        <f t="shared" si="26"/>
        <v>129.46799999999999</v>
      </c>
      <c r="I290" s="40">
        <f t="shared" si="27"/>
        <v>7.7239163345382646</v>
      </c>
      <c r="J290" s="37">
        <f>Table38!D286</f>
        <v>12.2</v>
      </c>
      <c r="K290" s="38">
        <f t="shared" si="28"/>
        <v>21.224262295081967</v>
      </c>
      <c r="L290" s="39">
        <f t="shared" si="29"/>
        <v>47.115889640683413</v>
      </c>
    </row>
    <row r="291" spans="1:12" x14ac:dyDescent="0.4">
      <c r="A291" s="34">
        <v>37501</v>
      </c>
      <c r="B291" s="35" t="s">
        <v>18</v>
      </c>
      <c r="C291" s="36">
        <f>EnrollExtract!G289</f>
        <v>10820.54</v>
      </c>
      <c r="D291" s="37">
        <f>Table34!D287</f>
        <v>576.54</v>
      </c>
      <c r="E291" s="38">
        <f t="shared" si="24"/>
        <v>18.768064661601972</v>
      </c>
      <c r="F291" s="39">
        <f t="shared" si="25"/>
        <v>53.281998865121324</v>
      </c>
      <c r="G291" s="37">
        <f>Table36!D287</f>
        <v>46.84</v>
      </c>
      <c r="H291" s="38">
        <f t="shared" si="26"/>
        <v>231.01067463706235</v>
      </c>
      <c r="I291" s="40">
        <f t="shared" si="27"/>
        <v>4.328804292576895</v>
      </c>
      <c r="J291" s="37">
        <f>Table38!D287</f>
        <v>263.27</v>
      </c>
      <c r="K291" s="38">
        <f t="shared" si="28"/>
        <v>41.10054316861018</v>
      </c>
      <c r="L291" s="39">
        <f t="shared" si="29"/>
        <v>24.330578695702801</v>
      </c>
    </row>
    <row r="292" spans="1:12" x14ac:dyDescent="0.4">
      <c r="A292" s="34">
        <v>37502</v>
      </c>
      <c r="B292" s="35" t="s">
        <v>19</v>
      </c>
      <c r="C292" s="36">
        <f>EnrollExtract!G290</f>
        <v>4493.7639999999992</v>
      </c>
      <c r="D292" s="37">
        <f>Table34!D288</f>
        <v>236.48</v>
      </c>
      <c r="E292" s="38">
        <f t="shared" si="24"/>
        <v>19.002723274695533</v>
      </c>
      <c r="F292" s="39">
        <f t="shared" si="25"/>
        <v>52.624036331235914</v>
      </c>
      <c r="G292" s="37">
        <f>Table36!D288</f>
        <v>19.100000000000001</v>
      </c>
      <c r="H292" s="38">
        <f t="shared" si="26"/>
        <v>235.27560209424078</v>
      </c>
      <c r="I292" s="40">
        <f t="shared" si="27"/>
        <v>4.2503344634920763</v>
      </c>
      <c r="J292" s="37">
        <f>Table38!D288</f>
        <v>115.7</v>
      </c>
      <c r="K292" s="38">
        <f t="shared" si="28"/>
        <v>38.839792566983569</v>
      </c>
      <c r="L292" s="39">
        <f t="shared" si="29"/>
        <v>25.746790441153568</v>
      </c>
    </row>
    <row r="293" spans="1:12" x14ac:dyDescent="0.4">
      <c r="A293" s="34">
        <v>37503</v>
      </c>
      <c r="B293" s="35" t="s">
        <v>20</v>
      </c>
      <c r="C293" s="36">
        <f>EnrollExtract!G291</f>
        <v>1966.6879999999999</v>
      </c>
      <c r="D293" s="37">
        <f>Table34!D289</f>
        <v>97.81</v>
      </c>
      <c r="E293" s="38">
        <f t="shared" si="24"/>
        <v>20.107228299764849</v>
      </c>
      <c r="F293" s="39">
        <f t="shared" si="25"/>
        <v>49.733358824582247</v>
      </c>
      <c r="G293" s="37">
        <f>Table36!D289</f>
        <v>9.85</v>
      </c>
      <c r="H293" s="38">
        <f t="shared" si="26"/>
        <v>199.66375634517766</v>
      </c>
      <c r="I293" s="40">
        <f t="shared" si="27"/>
        <v>5.0084202476447715</v>
      </c>
      <c r="J293" s="37">
        <f>Table38!D289</f>
        <v>42.99</v>
      </c>
      <c r="K293" s="38">
        <f t="shared" si="28"/>
        <v>45.747569202140028</v>
      </c>
      <c r="L293" s="39">
        <f t="shared" si="29"/>
        <v>21.859084918400889</v>
      </c>
    </row>
    <row r="294" spans="1:12" x14ac:dyDescent="0.4">
      <c r="A294" s="34">
        <v>37504</v>
      </c>
      <c r="B294" s="35" t="s">
        <v>21</v>
      </c>
      <c r="C294" s="36">
        <f>EnrollExtract!G292</f>
        <v>3398.0840000000003</v>
      </c>
      <c r="D294" s="37">
        <f>Table34!D290</f>
        <v>164.1</v>
      </c>
      <c r="E294" s="38">
        <f t="shared" si="24"/>
        <v>20.707397928092629</v>
      </c>
      <c r="F294" s="39">
        <f t="shared" si="25"/>
        <v>48.291919799510545</v>
      </c>
      <c r="G294" s="37">
        <f>Table36!D290</f>
        <v>12.95</v>
      </c>
      <c r="H294" s="38">
        <f t="shared" si="26"/>
        <v>262.4003088803089</v>
      </c>
      <c r="I294" s="40">
        <f t="shared" si="27"/>
        <v>3.8109711237273705</v>
      </c>
      <c r="J294" s="37">
        <f>Table38!D290</f>
        <v>68.47</v>
      </c>
      <c r="K294" s="38">
        <f t="shared" si="28"/>
        <v>49.62880093471594</v>
      </c>
      <c r="L294" s="39">
        <f t="shared" si="29"/>
        <v>20.149590180819541</v>
      </c>
    </row>
    <row r="295" spans="1:12" x14ac:dyDescent="0.4">
      <c r="A295" s="34">
        <v>37505</v>
      </c>
      <c r="B295" s="35" t="s">
        <v>22</v>
      </c>
      <c r="C295" s="36">
        <f>EnrollExtract!G293</f>
        <v>1787.4759999999999</v>
      </c>
      <c r="D295" s="37">
        <f>Table34!D291</f>
        <v>95.67</v>
      </c>
      <c r="E295" s="38">
        <f t="shared" si="24"/>
        <v>18.683767116128358</v>
      </c>
      <c r="F295" s="39">
        <f t="shared" si="25"/>
        <v>53.522396944070863</v>
      </c>
      <c r="G295" s="37">
        <f>Table36!D291</f>
        <v>13</v>
      </c>
      <c r="H295" s="38">
        <f t="shared" si="26"/>
        <v>137.49815384615383</v>
      </c>
      <c r="I295" s="40">
        <f t="shared" si="27"/>
        <v>7.2728249218451051</v>
      </c>
      <c r="J295" s="37">
        <f>Table38!D291</f>
        <v>46.31</v>
      </c>
      <c r="K295" s="38">
        <f t="shared" si="28"/>
        <v>38.598056575253722</v>
      </c>
      <c r="L295" s="39">
        <f t="shared" si="29"/>
        <v>25.908040163895912</v>
      </c>
    </row>
    <row r="296" spans="1:12" x14ac:dyDescent="0.4">
      <c r="A296" s="34">
        <v>37506</v>
      </c>
      <c r="B296" s="35" t="s">
        <v>23</v>
      </c>
      <c r="C296" s="36">
        <f>EnrollExtract!G294</f>
        <v>1901.7619999999999</v>
      </c>
      <c r="D296" s="37">
        <f>Table34!D292</f>
        <v>98.6</v>
      </c>
      <c r="E296" s="38">
        <f t="shared" si="24"/>
        <v>19.287647058823531</v>
      </c>
      <c r="F296" s="39">
        <f t="shared" si="25"/>
        <v>51.846655890695054</v>
      </c>
      <c r="G296" s="37">
        <f>Table36!D292</f>
        <v>8.3800000000000008</v>
      </c>
      <c r="H296" s="38">
        <f t="shared" si="26"/>
        <v>226.94057279236273</v>
      </c>
      <c r="I296" s="40">
        <f t="shared" si="27"/>
        <v>4.4064399225560305</v>
      </c>
      <c r="J296" s="37">
        <f>Table38!D292</f>
        <v>41.09</v>
      </c>
      <c r="K296" s="38">
        <f t="shared" si="28"/>
        <v>46.282842540764172</v>
      </c>
      <c r="L296" s="39">
        <f t="shared" si="29"/>
        <v>21.60627880880994</v>
      </c>
    </row>
    <row r="297" spans="1:12" x14ac:dyDescent="0.4">
      <c r="A297" s="34">
        <v>37507</v>
      </c>
      <c r="B297" s="35" t="s">
        <v>24</v>
      </c>
      <c r="C297" s="36">
        <f>EnrollExtract!G295</f>
        <v>1530.1540000000002</v>
      </c>
      <c r="D297" s="37">
        <f>Table34!D293</f>
        <v>81.86</v>
      </c>
      <c r="E297" s="38">
        <f t="shared" si="24"/>
        <v>18.692328365502078</v>
      </c>
      <c r="F297" s="39">
        <f t="shared" si="25"/>
        <v>53.497883219597497</v>
      </c>
      <c r="G297" s="37">
        <f>Table36!D293</f>
        <v>8.9600000000000009</v>
      </c>
      <c r="H297" s="38">
        <f t="shared" si="26"/>
        <v>170.77611607142859</v>
      </c>
      <c r="I297" s="40">
        <f t="shared" si="27"/>
        <v>5.8556197611482235</v>
      </c>
      <c r="J297" s="37">
        <f>Table38!D293</f>
        <v>40.39</v>
      </c>
      <c r="K297" s="38">
        <f t="shared" si="28"/>
        <v>37.88447635553355</v>
      </c>
      <c r="L297" s="39">
        <f t="shared" si="29"/>
        <v>26.396035954550975</v>
      </c>
    </row>
    <row r="298" spans="1:12" x14ac:dyDescent="0.4">
      <c r="A298" s="34" t="s">
        <v>696</v>
      </c>
      <c r="B298" s="35" t="s">
        <v>689</v>
      </c>
      <c r="C298" s="36">
        <f>EnrollExtract!G296</f>
        <v>62.928000000000011</v>
      </c>
      <c r="D298" s="37">
        <f>Table34!D294</f>
        <v>4.82</v>
      </c>
      <c r="E298" s="38">
        <f t="shared" si="24"/>
        <v>13.055601659751039</v>
      </c>
      <c r="F298" s="39">
        <f t="shared" si="25"/>
        <v>76.59547419272819</v>
      </c>
      <c r="G298" s="37">
        <f>Table36!D294</f>
        <v>0.82</v>
      </c>
      <c r="H298" s="38">
        <f t="shared" si="26"/>
        <v>76.741463414634168</v>
      </c>
      <c r="I298" s="40">
        <f t="shared" si="27"/>
        <v>13.030765319094835</v>
      </c>
      <c r="J298" s="37">
        <f>Table38!D294</f>
        <v>2.4300000000000002</v>
      </c>
      <c r="K298" s="38">
        <f t="shared" si="28"/>
        <v>25.896296296296299</v>
      </c>
      <c r="L298" s="39">
        <f t="shared" si="29"/>
        <v>38.615560640732262</v>
      </c>
    </row>
    <row r="299" spans="1:12" x14ac:dyDescent="0.4">
      <c r="A299" s="34">
        <v>37903</v>
      </c>
      <c r="B299" s="35" t="s">
        <v>613</v>
      </c>
      <c r="C299" s="36">
        <f>EnrollExtract!G297</f>
        <v>397.19600000000003</v>
      </c>
      <c r="D299" s="37">
        <f>Table34!D295</f>
        <v>44</v>
      </c>
      <c r="E299" s="38">
        <f t="shared" si="24"/>
        <v>9.027181818181818</v>
      </c>
      <c r="F299" s="39">
        <f t="shared" si="25"/>
        <v>110.7765435704287</v>
      </c>
      <c r="G299" s="37">
        <f>Table36!D295</f>
        <v>1</v>
      </c>
      <c r="H299" s="38">
        <f t="shared" si="26"/>
        <v>397.19600000000003</v>
      </c>
      <c r="I299" s="40">
        <f t="shared" si="27"/>
        <v>2.5176487175097431</v>
      </c>
      <c r="J299" s="37">
        <f>Table38!D295</f>
        <v>21.33</v>
      </c>
      <c r="K299" s="38">
        <f t="shared" si="28"/>
        <v>18.621472105016412</v>
      </c>
      <c r="L299" s="39">
        <f t="shared" si="29"/>
        <v>53.701447144482813</v>
      </c>
    </row>
    <row r="300" spans="1:12" x14ac:dyDescent="0.4">
      <c r="A300" s="34">
        <v>38126</v>
      </c>
      <c r="B300" s="35" t="s">
        <v>60</v>
      </c>
      <c r="C300" s="36">
        <f>EnrollExtract!G298</f>
        <v>73.812000000000012</v>
      </c>
      <c r="D300" s="37">
        <f>Table34!D296</f>
        <v>14.66</v>
      </c>
      <c r="E300" s="38">
        <f t="shared" si="24"/>
        <v>5.0349249658935884</v>
      </c>
      <c r="F300" s="39">
        <f t="shared" si="25"/>
        <v>198.61269170324604</v>
      </c>
      <c r="G300" s="37">
        <f>Table36!D296</f>
        <v>2.33</v>
      </c>
      <c r="H300" s="38">
        <f t="shared" si="26"/>
        <v>31.678969957081549</v>
      </c>
      <c r="I300" s="40">
        <f t="shared" si="27"/>
        <v>31.56668292418577</v>
      </c>
      <c r="J300" s="37">
        <f>Table38!D296</f>
        <v>3.24</v>
      </c>
      <c r="K300" s="38">
        <f t="shared" si="28"/>
        <v>22.781481481481485</v>
      </c>
      <c r="L300" s="39">
        <f t="shared" si="29"/>
        <v>43.89530157697935</v>
      </c>
    </row>
    <row r="301" spans="1:12" x14ac:dyDescent="0.4">
      <c r="A301" s="34">
        <v>38264</v>
      </c>
      <c r="B301" s="35" t="s">
        <v>51</v>
      </c>
      <c r="C301" s="36">
        <f>EnrollExtract!G299</f>
        <v>25.6</v>
      </c>
      <c r="D301" s="37">
        <f>Table34!D297</f>
        <v>3.19</v>
      </c>
      <c r="E301" s="38">
        <f t="shared" si="24"/>
        <v>8.0250783699059571</v>
      </c>
      <c r="F301" s="39">
        <f t="shared" si="25"/>
        <v>124.609375</v>
      </c>
      <c r="G301" s="37">
        <f>Table36!D297</f>
        <v>0.85</v>
      </c>
      <c r="H301" s="38">
        <f t="shared" si="26"/>
        <v>30.117647058823533</v>
      </c>
      <c r="I301" s="40">
        <f t="shared" si="27"/>
        <v>33.203125</v>
      </c>
      <c r="J301" s="37">
        <f>Table38!D297</f>
        <v>1.61</v>
      </c>
      <c r="K301" s="38">
        <f t="shared" si="28"/>
        <v>15.900621118012422</v>
      </c>
      <c r="L301" s="39">
        <f t="shared" si="29"/>
        <v>62.890625000000007</v>
      </c>
    </row>
    <row r="302" spans="1:12" x14ac:dyDescent="0.4">
      <c r="A302" s="34">
        <v>38265</v>
      </c>
      <c r="B302" s="35" t="s">
        <v>25</v>
      </c>
      <c r="C302" s="36">
        <f>EnrollExtract!G300</f>
        <v>190.57399999999998</v>
      </c>
      <c r="D302" s="37">
        <f>Table34!D298</f>
        <v>14.96</v>
      </c>
      <c r="E302" s="38">
        <f t="shared" si="24"/>
        <v>12.738903743315506</v>
      </c>
      <c r="F302" s="39">
        <f t="shared" si="25"/>
        <v>78.499690408974999</v>
      </c>
      <c r="G302" s="37">
        <f>Table36!D298</f>
        <v>1.59</v>
      </c>
      <c r="H302" s="38">
        <f t="shared" si="26"/>
        <v>119.8578616352201</v>
      </c>
      <c r="I302" s="40">
        <f t="shared" si="27"/>
        <v>8.3432157587079043</v>
      </c>
      <c r="J302" s="37">
        <f>Table38!D298</f>
        <v>6.83</v>
      </c>
      <c r="K302" s="38">
        <f t="shared" si="28"/>
        <v>27.902489019033673</v>
      </c>
      <c r="L302" s="39">
        <f t="shared" si="29"/>
        <v>35.839096623883641</v>
      </c>
    </row>
    <row r="303" spans="1:12" x14ac:dyDescent="0.4">
      <c r="A303" s="34">
        <v>38267</v>
      </c>
      <c r="B303" s="35" t="s">
        <v>26</v>
      </c>
      <c r="C303" s="36">
        <f>EnrollExtract!G301</f>
        <v>2569.154</v>
      </c>
      <c r="D303" s="37">
        <f>Table34!D299</f>
        <v>156.15</v>
      </c>
      <c r="E303" s="38">
        <f t="shared" si="24"/>
        <v>16.453115593980147</v>
      </c>
      <c r="F303" s="39">
        <f t="shared" si="25"/>
        <v>60.778762191756513</v>
      </c>
      <c r="G303" s="37">
        <f>Table36!D299</f>
        <v>15.62</v>
      </c>
      <c r="H303" s="38">
        <f t="shared" si="26"/>
        <v>164.4784891165173</v>
      </c>
      <c r="I303" s="40">
        <f t="shared" si="27"/>
        <v>6.0798223851119859</v>
      </c>
      <c r="J303" s="37">
        <f>Table38!D299</f>
        <v>70.14</v>
      </c>
      <c r="K303" s="38">
        <f t="shared" si="28"/>
        <v>36.62894211576846</v>
      </c>
      <c r="L303" s="39">
        <f t="shared" si="29"/>
        <v>27.300815754913874</v>
      </c>
    </row>
    <row r="304" spans="1:12" x14ac:dyDescent="0.4">
      <c r="A304" s="34">
        <v>38300</v>
      </c>
      <c r="B304" s="35" t="s">
        <v>27</v>
      </c>
      <c r="C304" s="36">
        <f>EnrollExtract!G302</f>
        <v>535.22799999999995</v>
      </c>
      <c r="D304" s="37">
        <f>Table34!D300</f>
        <v>30.83</v>
      </c>
      <c r="E304" s="38">
        <f t="shared" si="24"/>
        <v>17.360622770029192</v>
      </c>
      <c r="F304" s="39">
        <f t="shared" si="25"/>
        <v>57.601620244082902</v>
      </c>
      <c r="G304" s="37">
        <f>Table36!D300</f>
        <v>2.75</v>
      </c>
      <c r="H304" s="38">
        <f t="shared" si="26"/>
        <v>194.62836363636362</v>
      </c>
      <c r="I304" s="40">
        <f t="shared" si="27"/>
        <v>5.1379972647170931</v>
      </c>
      <c r="J304" s="37">
        <f>Table38!D300</f>
        <v>7.59</v>
      </c>
      <c r="K304" s="38">
        <f t="shared" si="28"/>
        <v>70.517523056653488</v>
      </c>
      <c r="L304" s="39">
        <f t="shared" si="29"/>
        <v>14.180872450619177</v>
      </c>
    </row>
    <row r="305" spans="1:12" x14ac:dyDescent="0.4">
      <c r="A305" s="34">
        <v>38301</v>
      </c>
      <c r="B305" s="35" t="s">
        <v>28</v>
      </c>
      <c r="C305" s="36">
        <f>EnrollExtract!G303</f>
        <v>165.52200000000002</v>
      </c>
      <c r="D305" s="37">
        <f>Table34!D301</f>
        <v>13.85</v>
      </c>
      <c r="E305" s="38">
        <f t="shared" si="24"/>
        <v>11.951046931407944</v>
      </c>
      <c r="F305" s="39">
        <f t="shared" si="25"/>
        <v>83.674677686349838</v>
      </c>
      <c r="G305" s="37">
        <f>Table36!D301</f>
        <v>2</v>
      </c>
      <c r="H305" s="38">
        <f t="shared" si="26"/>
        <v>82.76100000000001</v>
      </c>
      <c r="I305" s="40">
        <f t="shared" si="27"/>
        <v>12.082985947487341</v>
      </c>
      <c r="J305" s="37">
        <f>Table38!D301</f>
        <v>5.14</v>
      </c>
      <c r="K305" s="38">
        <f t="shared" si="28"/>
        <v>32.202723735408568</v>
      </c>
      <c r="L305" s="39">
        <f t="shared" si="29"/>
        <v>31.053273885042465</v>
      </c>
    </row>
    <row r="306" spans="1:12" x14ac:dyDescent="0.4">
      <c r="A306" s="34">
        <v>38302</v>
      </c>
      <c r="B306" s="35" t="s">
        <v>29</v>
      </c>
      <c r="C306" s="36">
        <f>EnrollExtract!G304</f>
        <v>108.598</v>
      </c>
      <c r="D306" s="37">
        <f>Table34!D302</f>
        <v>9.75</v>
      </c>
      <c r="E306" s="38">
        <f t="shared" si="24"/>
        <v>11.13825641025641</v>
      </c>
      <c r="F306" s="39">
        <f t="shared" si="25"/>
        <v>89.780658943995277</v>
      </c>
      <c r="G306" s="37">
        <f>Table36!D302</f>
        <v>1</v>
      </c>
      <c r="H306" s="38">
        <f t="shared" si="26"/>
        <v>108.598</v>
      </c>
      <c r="I306" s="40">
        <f t="shared" si="27"/>
        <v>9.2082727122046446</v>
      </c>
      <c r="J306" s="37">
        <f>Table38!D302</f>
        <v>4.57</v>
      </c>
      <c r="K306" s="38">
        <f t="shared" si="28"/>
        <v>23.763238512035009</v>
      </c>
      <c r="L306" s="39">
        <f t="shared" si="29"/>
        <v>42.081806294775234</v>
      </c>
    </row>
    <row r="307" spans="1:12" x14ac:dyDescent="0.4">
      <c r="A307" s="34">
        <v>38304</v>
      </c>
      <c r="B307" s="35" t="s">
        <v>30</v>
      </c>
      <c r="C307" s="36">
        <f>EnrollExtract!G305</f>
        <v>30.8</v>
      </c>
      <c r="D307" s="37">
        <f>Table34!D303</f>
        <v>2.98</v>
      </c>
      <c r="E307" s="38">
        <f t="shared" si="24"/>
        <v>10.335570469798657</v>
      </c>
      <c r="F307" s="39">
        <f t="shared" si="25"/>
        <v>96.753246753246742</v>
      </c>
      <c r="G307" s="37">
        <f>Table36!D303</f>
        <v>0.35</v>
      </c>
      <c r="H307" s="38">
        <f t="shared" si="26"/>
        <v>88.000000000000014</v>
      </c>
      <c r="I307" s="40">
        <f t="shared" si="27"/>
        <v>11.363636363636362</v>
      </c>
      <c r="J307" s="37">
        <f>Table38!D303</f>
        <v>1.25</v>
      </c>
      <c r="K307" s="38">
        <f t="shared" si="28"/>
        <v>24.64</v>
      </c>
      <c r="L307" s="39">
        <f t="shared" si="29"/>
        <v>40.584415584415581</v>
      </c>
    </row>
    <row r="308" spans="1:12" x14ac:dyDescent="0.4">
      <c r="A308" s="34">
        <v>38306</v>
      </c>
      <c r="B308" s="35" t="s">
        <v>31</v>
      </c>
      <c r="C308" s="36">
        <f>EnrollExtract!G306</f>
        <v>144.46599999999998</v>
      </c>
      <c r="D308" s="37">
        <f>Table34!D304</f>
        <v>13.52</v>
      </c>
      <c r="E308" s="38">
        <f t="shared" si="24"/>
        <v>10.685355029585798</v>
      </c>
      <c r="F308" s="39">
        <f t="shared" si="25"/>
        <v>93.586034084144373</v>
      </c>
      <c r="G308" s="37">
        <f>Table36!D304</f>
        <v>1.29</v>
      </c>
      <c r="H308" s="38">
        <f t="shared" si="26"/>
        <v>111.98914728682169</v>
      </c>
      <c r="I308" s="40">
        <f t="shared" si="27"/>
        <v>8.929436684064072</v>
      </c>
      <c r="J308" s="37">
        <f>Table38!D304</f>
        <v>3.92</v>
      </c>
      <c r="K308" s="38">
        <f t="shared" si="28"/>
        <v>36.853571428571421</v>
      </c>
      <c r="L308" s="39">
        <f t="shared" si="29"/>
        <v>27.13441224924896</v>
      </c>
    </row>
    <row r="309" spans="1:12" x14ac:dyDescent="0.4">
      <c r="A309" s="34">
        <v>38308</v>
      </c>
      <c r="B309" s="35" t="s">
        <v>32</v>
      </c>
      <c r="C309" s="36">
        <f>EnrollExtract!G307</f>
        <v>79.188000000000002</v>
      </c>
      <c r="D309" s="37">
        <f>Table34!D305</f>
        <v>11.08</v>
      </c>
      <c r="E309" s="38">
        <f t="shared" si="24"/>
        <v>7.1469314079422386</v>
      </c>
      <c r="F309" s="39">
        <f t="shared" si="25"/>
        <v>139.92018992776684</v>
      </c>
      <c r="G309" s="37">
        <f>Table36!D305</f>
        <v>1</v>
      </c>
      <c r="H309" s="38">
        <f t="shared" si="26"/>
        <v>79.188000000000002</v>
      </c>
      <c r="I309" s="40">
        <f t="shared" si="27"/>
        <v>12.628175986260544</v>
      </c>
      <c r="J309" s="37">
        <f>Table38!D305</f>
        <v>4.37</v>
      </c>
      <c r="K309" s="38">
        <f t="shared" si="28"/>
        <v>18.120823798627001</v>
      </c>
      <c r="L309" s="39">
        <f t="shared" si="29"/>
        <v>55.185129059958577</v>
      </c>
    </row>
    <row r="310" spans="1:12" x14ac:dyDescent="0.4">
      <c r="A310" s="34">
        <v>38320</v>
      </c>
      <c r="B310" s="35" t="s">
        <v>33</v>
      </c>
      <c r="C310" s="36">
        <f>EnrollExtract!G308</f>
        <v>148.00800000000001</v>
      </c>
      <c r="D310" s="37">
        <f>Table34!D306</f>
        <v>15.28</v>
      </c>
      <c r="E310" s="38">
        <f t="shared" si="24"/>
        <v>9.686387434554975</v>
      </c>
      <c r="F310" s="39">
        <f t="shared" si="25"/>
        <v>103.23766282903625</v>
      </c>
      <c r="G310" s="37">
        <f>Table36!D306</f>
        <v>1.3</v>
      </c>
      <c r="H310" s="38">
        <f t="shared" si="26"/>
        <v>113.85230769230769</v>
      </c>
      <c r="I310" s="40">
        <f t="shared" si="27"/>
        <v>8.7833090103237659</v>
      </c>
      <c r="J310" s="37">
        <f>Table38!D306</f>
        <v>6.77</v>
      </c>
      <c r="K310" s="38">
        <f t="shared" si="28"/>
        <v>21.862333825701629</v>
      </c>
      <c r="L310" s="39">
        <f t="shared" si="29"/>
        <v>45.740770769147609</v>
      </c>
    </row>
    <row r="311" spans="1:12" x14ac:dyDescent="0.4">
      <c r="A311" s="34">
        <v>38322</v>
      </c>
      <c r="B311" s="35" t="s">
        <v>353</v>
      </c>
      <c r="C311" s="36">
        <f>EnrollExtract!G309</f>
        <v>128.11199999999999</v>
      </c>
      <c r="D311" s="37">
        <f>Table34!D307</f>
        <v>12.81</v>
      </c>
      <c r="E311" s="38">
        <f t="shared" si="24"/>
        <v>10.000936768149883</v>
      </c>
      <c r="F311" s="39">
        <f t="shared" si="25"/>
        <v>99.990633195953549</v>
      </c>
      <c r="G311" s="37">
        <f>Table36!D307</f>
        <v>1</v>
      </c>
      <c r="H311" s="38">
        <f t="shared" si="26"/>
        <v>128.11199999999999</v>
      </c>
      <c r="I311" s="40">
        <f t="shared" si="27"/>
        <v>7.8056700387161237</v>
      </c>
      <c r="J311" s="37">
        <f>Table38!D307</f>
        <v>3.77</v>
      </c>
      <c r="K311" s="38">
        <f t="shared" si="28"/>
        <v>33.981962864721481</v>
      </c>
      <c r="L311" s="39">
        <f t="shared" si="29"/>
        <v>29.427376045959786</v>
      </c>
    </row>
    <row r="312" spans="1:12" x14ac:dyDescent="0.4">
      <c r="A312" s="34">
        <v>38324</v>
      </c>
      <c r="B312" s="35" t="s">
        <v>34</v>
      </c>
      <c r="C312" s="36">
        <f>EnrollExtract!G310</f>
        <v>147.80000000000001</v>
      </c>
      <c r="D312" s="37">
        <f>Table34!D308</f>
        <v>11.5</v>
      </c>
      <c r="E312" s="38">
        <f t="shared" si="24"/>
        <v>12.85217391304348</v>
      </c>
      <c r="F312" s="39">
        <f t="shared" si="25"/>
        <v>77.807848443843028</v>
      </c>
      <c r="G312" s="37">
        <f>Table36!D308</f>
        <v>0.7</v>
      </c>
      <c r="H312" s="38">
        <f t="shared" si="26"/>
        <v>211.14285714285717</v>
      </c>
      <c r="I312" s="40">
        <f t="shared" si="27"/>
        <v>4.7361299052774015</v>
      </c>
      <c r="J312" s="37">
        <f>Table38!D308</f>
        <v>5.5</v>
      </c>
      <c r="K312" s="38">
        <f t="shared" si="28"/>
        <v>26.872727272727275</v>
      </c>
      <c r="L312" s="39">
        <f t="shared" si="29"/>
        <v>37.212449255751011</v>
      </c>
    </row>
    <row r="313" spans="1:12" x14ac:dyDescent="0.4">
      <c r="A313" s="34" t="s">
        <v>695</v>
      </c>
      <c r="B313" s="35" t="s">
        <v>690</v>
      </c>
      <c r="C313" s="36">
        <f>EnrollExtract!G311</f>
        <v>116.2</v>
      </c>
      <c r="D313" s="37">
        <f>Table34!D309</f>
        <v>6</v>
      </c>
      <c r="E313" s="38">
        <f t="shared" si="24"/>
        <v>19.366666666666667</v>
      </c>
      <c r="F313" s="39">
        <f t="shared" si="25"/>
        <v>51.635111876075733</v>
      </c>
      <c r="G313" s="37">
        <f>Table36!D309</f>
        <v>2</v>
      </c>
      <c r="H313" s="38">
        <f t="shared" si="26"/>
        <v>58.1</v>
      </c>
      <c r="I313" s="40">
        <f t="shared" si="27"/>
        <v>17.21170395869191</v>
      </c>
      <c r="J313" s="37">
        <f>Table38!D309</f>
        <v>3.58</v>
      </c>
      <c r="K313" s="38">
        <f t="shared" si="28"/>
        <v>32.458100558659218</v>
      </c>
      <c r="L313" s="39">
        <f t="shared" si="29"/>
        <v>30.80895008605852</v>
      </c>
    </row>
    <row r="314" spans="1:12" x14ac:dyDescent="0.4">
      <c r="A314" s="34">
        <v>39002</v>
      </c>
      <c r="B314" s="35" t="s">
        <v>35</v>
      </c>
      <c r="C314" s="36">
        <f>EnrollExtract!G312</f>
        <v>555.19999999999993</v>
      </c>
      <c r="D314" s="37">
        <f>Table34!D310</f>
        <v>30.74</v>
      </c>
      <c r="E314" s="38">
        <f t="shared" si="24"/>
        <v>18.061158100195183</v>
      </c>
      <c r="F314" s="39">
        <f t="shared" si="25"/>
        <v>55.367435158501451</v>
      </c>
      <c r="G314" s="37">
        <f>Table36!D310</f>
        <v>2.8</v>
      </c>
      <c r="H314" s="38">
        <f t="shared" si="26"/>
        <v>198.28571428571428</v>
      </c>
      <c r="I314" s="40">
        <f t="shared" si="27"/>
        <v>5.043227665706052</v>
      </c>
      <c r="J314" s="37">
        <f>Table38!D310</f>
        <v>14.83</v>
      </c>
      <c r="K314" s="38">
        <f t="shared" si="28"/>
        <v>37.437626432906264</v>
      </c>
      <c r="L314" s="39">
        <f t="shared" si="29"/>
        <v>26.711095100864558</v>
      </c>
    </row>
    <row r="315" spans="1:12" x14ac:dyDescent="0.4">
      <c r="A315" s="34">
        <v>39003</v>
      </c>
      <c r="B315" s="35" t="s">
        <v>36</v>
      </c>
      <c r="C315" s="36">
        <f>EnrollExtract!G313</f>
        <v>1275.3619999999999</v>
      </c>
      <c r="D315" s="37">
        <f>Table34!D311</f>
        <v>71.22</v>
      </c>
      <c r="E315" s="38">
        <f t="shared" si="24"/>
        <v>17.907357483852849</v>
      </c>
      <c r="F315" s="39">
        <f t="shared" si="25"/>
        <v>55.842968506196677</v>
      </c>
      <c r="G315" s="37">
        <f>Table36!D311</f>
        <v>7.9</v>
      </c>
      <c r="H315" s="38">
        <f t="shared" si="26"/>
        <v>161.43822784810123</v>
      </c>
      <c r="I315" s="40">
        <f t="shared" si="27"/>
        <v>6.1943197303981155</v>
      </c>
      <c r="J315" s="37">
        <f>Table38!D311</f>
        <v>32.200000000000003</v>
      </c>
      <c r="K315" s="38">
        <f t="shared" si="28"/>
        <v>39.607515527950305</v>
      </c>
      <c r="L315" s="39">
        <f t="shared" si="29"/>
        <v>25.247733584660676</v>
      </c>
    </row>
    <row r="316" spans="1:12" x14ac:dyDescent="0.4">
      <c r="A316" s="34">
        <v>39007</v>
      </c>
      <c r="B316" s="35" t="s">
        <v>37</v>
      </c>
      <c r="C316" s="36">
        <f>EnrollExtract!G314</f>
        <v>15147.816000000003</v>
      </c>
      <c r="D316" s="37">
        <f>Table34!D312</f>
        <v>800.42</v>
      </c>
      <c r="E316" s="38">
        <f t="shared" si="24"/>
        <v>18.924834461907501</v>
      </c>
      <c r="F316" s="39">
        <f t="shared" si="25"/>
        <v>52.840620720505171</v>
      </c>
      <c r="G316" s="37">
        <f>Table36!D312</f>
        <v>70.02</v>
      </c>
      <c r="H316" s="38">
        <f t="shared" si="26"/>
        <v>216.33556126820912</v>
      </c>
      <c r="I316" s="40">
        <f t="shared" si="27"/>
        <v>4.6224485430771001</v>
      </c>
      <c r="J316" s="37">
        <f>Table38!D312</f>
        <v>346.43</v>
      </c>
      <c r="K316" s="38">
        <f t="shared" si="28"/>
        <v>43.725474121756207</v>
      </c>
      <c r="L316" s="39">
        <f t="shared" si="29"/>
        <v>22.869963564384459</v>
      </c>
    </row>
    <row r="317" spans="1:12" x14ac:dyDescent="0.4">
      <c r="A317" s="34">
        <v>39090</v>
      </c>
      <c r="B317" s="35" t="s">
        <v>57</v>
      </c>
      <c r="C317" s="36">
        <f>EnrollExtract!G315</f>
        <v>3300.8720000000003</v>
      </c>
      <c r="D317" s="37">
        <f>Table34!D313</f>
        <v>165</v>
      </c>
      <c r="E317" s="38">
        <f t="shared" si="24"/>
        <v>20.005284848484852</v>
      </c>
      <c r="F317" s="39">
        <f t="shared" si="25"/>
        <v>49.986791369068534</v>
      </c>
      <c r="G317" s="37">
        <f>Table36!D313</f>
        <v>15.7</v>
      </c>
      <c r="H317" s="38">
        <f t="shared" si="26"/>
        <v>210.24662420382168</v>
      </c>
      <c r="I317" s="40">
        <f t="shared" si="27"/>
        <v>4.7563189363295511</v>
      </c>
      <c r="J317" s="37">
        <f>Table38!D313</f>
        <v>61.49</v>
      </c>
      <c r="K317" s="38">
        <f t="shared" si="28"/>
        <v>53.681444137258097</v>
      </c>
      <c r="L317" s="39">
        <f t="shared" si="29"/>
        <v>18.628410916872873</v>
      </c>
    </row>
    <row r="318" spans="1:12" x14ac:dyDescent="0.4">
      <c r="A318" s="34">
        <v>39119</v>
      </c>
      <c r="B318" s="35" t="s">
        <v>38</v>
      </c>
      <c r="C318" s="36">
        <f>EnrollExtract!G316</f>
        <v>3653.73</v>
      </c>
      <c r="D318" s="37">
        <f>Table34!D314</f>
        <v>196.4</v>
      </c>
      <c r="E318" s="38">
        <f t="shared" si="24"/>
        <v>18.603513238289207</v>
      </c>
      <c r="F318" s="39">
        <f t="shared" si="25"/>
        <v>53.75328773609435</v>
      </c>
      <c r="G318" s="37">
        <f>Table36!D314</f>
        <v>18.399999999999999</v>
      </c>
      <c r="H318" s="38">
        <f t="shared" si="26"/>
        <v>198.57228260869567</v>
      </c>
      <c r="I318" s="40">
        <f t="shared" si="27"/>
        <v>5.0359495638703455</v>
      </c>
      <c r="J318" s="37">
        <f>Table38!D314</f>
        <v>67.95</v>
      </c>
      <c r="K318" s="38">
        <f t="shared" si="28"/>
        <v>53.770860927152313</v>
      </c>
      <c r="L318" s="39">
        <f t="shared" si="29"/>
        <v>18.597433307879893</v>
      </c>
    </row>
    <row r="319" spans="1:12" x14ac:dyDescent="0.4">
      <c r="A319" s="34">
        <v>39120</v>
      </c>
      <c r="B319" s="35" t="s">
        <v>39</v>
      </c>
      <c r="C319" s="36">
        <f>EnrollExtract!G317</f>
        <v>744.60799999999983</v>
      </c>
      <c r="D319" s="37">
        <f>Table34!D315</f>
        <v>39.92</v>
      </c>
      <c r="E319" s="38">
        <f t="shared" si="24"/>
        <v>18.652505010020036</v>
      </c>
      <c r="F319" s="39">
        <f t="shared" si="25"/>
        <v>53.612101938201057</v>
      </c>
      <c r="G319" s="37">
        <f>Table36!D315</f>
        <v>3.4</v>
      </c>
      <c r="H319" s="38">
        <f t="shared" si="26"/>
        <v>219.00235294117644</v>
      </c>
      <c r="I319" s="40">
        <f t="shared" si="27"/>
        <v>4.5661609867205302</v>
      </c>
      <c r="J319" s="37">
        <f>Table38!D315</f>
        <v>16.760000000000002</v>
      </c>
      <c r="K319" s="38">
        <f t="shared" si="28"/>
        <v>44.427684964200466</v>
      </c>
      <c r="L319" s="39">
        <f t="shared" si="29"/>
        <v>22.508487687481203</v>
      </c>
    </row>
    <row r="320" spans="1:12" x14ac:dyDescent="0.4">
      <c r="A320" s="34">
        <v>39200</v>
      </c>
      <c r="B320" s="35" t="s">
        <v>40</v>
      </c>
      <c r="C320" s="36">
        <f>EnrollExtract!G318</f>
        <v>3514.5259999999998</v>
      </c>
      <c r="D320" s="37">
        <f>Table34!D316</f>
        <v>174.46</v>
      </c>
      <c r="E320" s="38">
        <f t="shared" si="24"/>
        <v>20.145167946807288</v>
      </c>
      <c r="F320" s="39">
        <f t="shared" si="25"/>
        <v>49.639695367170432</v>
      </c>
      <c r="G320" s="37">
        <f>Table36!D316</f>
        <v>16.39</v>
      </c>
      <c r="H320" s="38">
        <f t="shared" si="26"/>
        <v>214.43111653447221</v>
      </c>
      <c r="I320" s="40">
        <f t="shared" si="27"/>
        <v>4.6635022759825935</v>
      </c>
      <c r="J320" s="37">
        <f>Table38!D316</f>
        <v>75.97</v>
      </c>
      <c r="K320" s="38">
        <f t="shared" si="28"/>
        <v>46.262024483348689</v>
      </c>
      <c r="L320" s="39">
        <f t="shared" si="29"/>
        <v>21.616001702647811</v>
      </c>
    </row>
    <row r="321" spans="1:12" x14ac:dyDescent="0.4">
      <c r="A321" s="34">
        <v>39201</v>
      </c>
      <c r="B321" s="35" t="s">
        <v>41</v>
      </c>
      <c r="C321" s="36">
        <f>EnrollExtract!G319</f>
        <v>6011.02</v>
      </c>
      <c r="D321" s="37">
        <f>Table34!D317</f>
        <v>314.18</v>
      </c>
      <c r="E321" s="38">
        <f t="shared" si="24"/>
        <v>19.132408173658412</v>
      </c>
      <c r="F321" s="39">
        <f t="shared" si="25"/>
        <v>52.267335660170822</v>
      </c>
      <c r="G321" s="37">
        <f>Table36!D317</f>
        <v>26.5</v>
      </c>
      <c r="H321" s="38">
        <f t="shared" si="26"/>
        <v>226.83094339622644</v>
      </c>
      <c r="I321" s="40">
        <f t="shared" si="27"/>
        <v>4.4085695938459688</v>
      </c>
      <c r="J321" s="37">
        <f>Table38!D317</f>
        <v>133.88</v>
      </c>
      <c r="K321" s="38">
        <f t="shared" si="28"/>
        <v>44.898565879892445</v>
      </c>
      <c r="L321" s="39">
        <f t="shared" si="29"/>
        <v>22.272426310343331</v>
      </c>
    </row>
    <row r="322" spans="1:12" x14ac:dyDescent="0.4">
      <c r="A322" s="34">
        <v>39202</v>
      </c>
      <c r="B322" s="35" t="s">
        <v>42</v>
      </c>
      <c r="C322" s="36">
        <f>EnrollExtract!G320</f>
        <v>3900.0219999999999</v>
      </c>
      <c r="D322" s="37">
        <f>Table34!D318</f>
        <v>171.55</v>
      </c>
      <c r="E322" s="38">
        <f t="shared" si="24"/>
        <v>22.734025065578546</v>
      </c>
      <c r="F322" s="39">
        <f t="shared" si="25"/>
        <v>43.986931355771844</v>
      </c>
      <c r="G322" s="37">
        <f>Table36!D318</f>
        <v>21.25</v>
      </c>
      <c r="H322" s="38">
        <f t="shared" si="26"/>
        <v>183.53044705882354</v>
      </c>
      <c r="I322" s="40">
        <f t="shared" si="27"/>
        <v>5.4486872125336729</v>
      </c>
      <c r="J322" s="37">
        <f>Table38!D318</f>
        <v>77.37</v>
      </c>
      <c r="K322" s="38">
        <f t="shared" si="28"/>
        <v>50.407418896212995</v>
      </c>
      <c r="L322" s="39">
        <f t="shared" si="29"/>
        <v>19.838349629822602</v>
      </c>
    </row>
    <row r="323" spans="1:12" x14ac:dyDescent="0.4">
      <c r="A323" s="34">
        <v>39203</v>
      </c>
      <c r="B323" s="35" t="s">
        <v>43</v>
      </c>
      <c r="C323" s="36">
        <f>EnrollExtract!G321</f>
        <v>1077.1279999999999</v>
      </c>
      <c r="D323" s="37">
        <f>Table34!D319</f>
        <v>49.6</v>
      </c>
      <c r="E323" s="38">
        <f t="shared" si="24"/>
        <v>21.716290322580644</v>
      </c>
      <c r="F323" s="39">
        <f t="shared" si="25"/>
        <v>46.048380508166161</v>
      </c>
      <c r="G323" s="37">
        <f>Table36!D319</f>
        <v>5.4</v>
      </c>
      <c r="H323" s="38">
        <f t="shared" si="26"/>
        <v>199.46814814814812</v>
      </c>
      <c r="I323" s="40">
        <f t="shared" si="27"/>
        <v>5.013331748872929</v>
      </c>
      <c r="J323" s="37">
        <f>Table38!D319</f>
        <v>21.13</v>
      </c>
      <c r="K323" s="38">
        <f t="shared" si="28"/>
        <v>50.976242309512543</v>
      </c>
      <c r="L323" s="39">
        <f t="shared" si="29"/>
        <v>19.616981454386107</v>
      </c>
    </row>
    <row r="324" spans="1:12" x14ac:dyDescent="0.4">
      <c r="A324" s="34">
        <v>39204</v>
      </c>
      <c r="B324" s="35" t="s">
        <v>44</v>
      </c>
      <c r="C324" s="36">
        <f>EnrollExtract!G322</f>
        <v>1356.48</v>
      </c>
      <c r="D324" s="37">
        <f>Table34!D320</f>
        <v>81.569999999999993</v>
      </c>
      <c r="E324" s="38">
        <f t="shared" si="24"/>
        <v>16.629643251195294</v>
      </c>
      <c r="F324" s="39">
        <f t="shared" si="25"/>
        <v>60.133581033262558</v>
      </c>
      <c r="G324" s="37">
        <f>Table36!D320</f>
        <v>6.91</v>
      </c>
      <c r="H324" s="38">
        <f t="shared" si="26"/>
        <v>196.30680173661361</v>
      </c>
      <c r="I324" s="40">
        <f t="shared" si="27"/>
        <v>5.0940669969332388</v>
      </c>
      <c r="J324" s="37">
        <f>Table38!D320</f>
        <v>28.22</v>
      </c>
      <c r="K324" s="38">
        <f t="shared" si="28"/>
        <v>48.068036853295538</v>
      </c>
      <c r="L324" s="39">
        <f t="shared" si="29"/>
        <v>20.803845246520407</v>
      </c>
    </row>
    <row r="325" spans="1:12" x14ac:dyDescent="0.4">
      <c r="A325" s="34">
        <v>39205</v>
      </c>
      <c r="B325" s="35" t="s">
        <v>45</v>
      </c>
      <c r="C325" s="36">
        <f>EnrollExtract!G323</f>
        <v>1318.1739999999998</v>
      </c>
      <c r="D325" s="37">
        <f>Table34!D321</f>
        <v>65.44</v>
      </c>
      <c r="E325" s="38">
        <f t="shared" si="24"/>
        <v>20.143245721271391</v>
      </c>
      <c r="F325" s="39">
        <f t="shared" si="25"/>
        <v>49.644432373874771</v>
      </c>
      <c r="G325" s="37">
        <f>Table36!D321</f>
        <v>5.75</v>
      </c>
      <c r="H325" s="38">
        <f t="shared" si="26"/>
        <v>229.247652173913</v>
      </c>
      <c r="I325" s="40">
        <f t="shared" si="27"/>
        <v>4.3620948372521386</v>
      </c>
      <c r="J325" s="37">
        <f>Table38!D321</f>
        <v>23.87</v>
      </c>
      <c r="K325" s="38">
        <f t="shared" si="28"/>
        <v>55.223041474654366</v>
      </c>
      <c r="L325" s="39">
        <f t="shared" si="29"/>
        <v>18.108383263514533</v>
      </c>
    </row>
    <row r="326" spans="1:12" x14ac:dyDescent="0.4">
      <c r="A326" s="34">
        <v>39207</v>
      </c>
      <c r="B326" s="35" t="s">
        <v>46</v>
      </c>
      <c r="C326" s="36">
        <f>EnrollExtract!G324</f>
        <v>3117.098</v>
      </c>
      <c r="D326" s="37">
        <f>Table34!D322</f>
        <v>162.19</v>
      </c>
      <c r="E326" s="38">
        <f t="shared" si="24"/>
        <v>19.218805105123622</v>
      </c>
      <c r="F326" s="39">
        <f t="shared" si="25"/>
        <v>52.032371134946672</v>
      </c>
      <c r="G326" s="37">
        <f>Table36!D322</f>
        <v>19.71</v>
      </c>
      <c r="H326" s="38">
        <f t="shared" si="26"/>
        <v>158.14804667681378</v>
      </c>
      <c r="I326" s="40">
        <f t="shared" si="27"/>
        <v>6.3231890688069488</v>
      </c>
      <c r="J326" s="37">
        <f>Table38!D322</f>
        <v>66.180000000000007</v>
      </c>
      <c r="K326" s="38">
        <f t="shared" si="28"/>
        <v>47.100302206104558</v>
      </c>
      <c r="L326" s="39">
        <f t="shared" si="29"/>
        <v>21.231286279738402</v>
      </c>
    </row>
    <row r="327" spans="1:12" x14ac:dyDescent="0.4">
      <c r="A327" s="34">
        <v>39208</v>
      </c>
      <c r="B327" s="35" t="s">
        <v>58</v>
      </c>
      <c r="C327" s="36">
        <f>EnrollExtract!G325</f>
        <v>5326.8159999999998</v>
      </c>
      <c r="D327" s="37">
        <f>Table34!D323</f>
        <v>250.54</v>
      </c>
      <c r="E327" s="38">
        <f t="shared" si="24"/>
        <v>21.261339506665603</v>
      </c>
      <c r="F327" s="39">
        <f t="shared" si="25"/>
        <v>47.033725212209319</v>
      </c>
      <c r="G327" s="37">
        <f>Table36!D323</f>
        <v>20</v>
      </c>
      <c r="H327" s="38">
        <f t="shared" si="26"/>
        <v>266.3408</v>
      </c>
      <c r="I327" s="40">
        <f t="shared" si="27"/>
        <v>3.7545881066663465</v>
      </c>
      <c r="J327" s="37">
        <f>Table38!D323</f>
        <v>109.68</v>
      </c>
      <c r="K327" s="38">
        <f t="shared" si="28"/>
        <v>48.566885485047408</v>
      </c>
      <c r="L327" s="39">
        <f t="shared" si="29"/>
        <v>20.590161176958247</v>
      </c>
    </row>
    <row r="328" spans="1:12" x14ac:dyDescent="0.4">
      <c r="A328" s="34">
        <v>39209</v>
      </c>
      <c r="B328" s="35" t="s">
        <v>47</v>
      </c>
      <c r="C328" s="36">
        <f>EnrollExtract!G326</f>
        <v>864.62199999999996</v>
      </c>
      <c r="D328" s="37">
        <f>Table34!D324</f>
        <v>52.3</v>
      </c>
      <c r="E328" s="38">
        <f t="shared" si="24"/>
        <v>16.531969407265773</v>
      </c>
      <c r="F328" s="39">
        <f t="shared" si="25"/>
        <v>60.488861028287502</v>
      </c>
      <c r="G328" s="37">
        <f>Table36!D324</f>
        <v>6.45</v>
      </c>
      <c r="H328" s="38">
        <f t="shared" si="26"/>
        <v>134.04992248062015</v>
      </c>
      <c r="I328" s="40">
        <f t="shared" si="27"/>
        <v>7.4599073352285741</v>
      </c>
      <c r="J328" s="37">
        <f>Table38!D324</f>
        <v>24.83</v>
      </c>
      <c r="K328" s="38">
        <f t="shared" si="28"/>
        <v>34.821667337897708</v>
      </c>
      <c r="L328" s="39">
        <f t="shared" si="29"/>
        <v>28.717751803678372</v>
      </c>
    </row>
    <row r="329" spans="1:12" x14ac:dyDescent="0.4">
      <c r="A329" s="34" t="s">
        <v>668</v>
      </c>
      <c r="B329" s="35" t="s">
        <v>670</v>
      </c>
      <c r="C329" s="36">
        <f>EnrollExtract!G327</f>
        <v>139.19999999999999</v>
      </c>
      <c r="D329" s="37">
        <f>Table34!D325</f>
        <v>9</v>
      </c>
      <c r="E329" s="38">
        <f t="shared" si="24"/>
        <v>15.466666666666665</v>
      </c>
      <c r="F329" s="39">
        <f t="shared" si="25"/>
        <v>64.65517241379311</v>
      </c>
      <c r="G329" s="37">
        <f>Table36!D325</f>
        <v>2</v>
      </c>
      <c r="H329" s="38">
        <f t="shared" si="26"/>
        <v>69.599999999999994</v>
      </c>
      <c r="I329" s="40">
        <f t="shared" si="27"/>
        <v>14.367816091954024</v>
      </c>
      <c r="J329" s="37">
        <f>Table38!D325</f>
        <v>13</v>
      </c>
      <c r="K329" s="38">
        <f t="shared" si="28"/>
        <v>10.707692307692307</v>
      </c>
      <c r="L329" s="39">
        <f t="shared" si="29"/>
        <v>93.390804597701162</v>
      </c>
    </row>
    <row r="331" spans="1:12" x14ac:dyDescent="0.4">
      <c r="A331" s="3" t="s">
        <v>704</v>
      </c>
      <c r="J331" s="2"/>
      <c r="K331" s="2"/>
      <c r="L331" s="2"/>
    </row>
    <row r="332" spans="1:12" x14ac:dyDescent="0.4">
      <c r="A332" s="3" t="s">
        <v>705</v>
      </c>
      <c r="J332" s="2"/>
      <c r="K332" s="2"/>
      <c r="L332" s="2"/>
    </row>
    <row r="333" spans="1:12" x14ac:dyDescent="0.4">
      <c r="A333" s="3" t="s">
        <v>706</v>
      </c>
      <c r="J333" s="2"/>
      <c r="K333" s="2"/>
      <c r="L333" s="2"/>
    </row>
    <row r="334" spans="1:12" x14ac:dyDescent="0.4">
      <c r="A334" s="3" t="s">
        <v>707</v>
      </c>
    </row>
  </sheetData>
  <autoFilter ref="A8:L8" xr:uid="{00000000-0001-0000-0000-000000000000}"/>
  <mergeCells count="3">
    <mergeCell ref="D3:F3"/>
    <mergeCell ref="G3:I3"/>
    <mergeCell ref="J3:L3"/>
  </mergeCells>
  <phoneticPr fontId="0" type="noConversion"/>
  <pageMargins left="0.75" right="0.75" top="1.25" bottom="1" header="0.5" footer="0.5"/>
  <pageSetup scale="95" orientation="landscape" r:id="rId1"/>
  <headerFooter alignWithMargins="0">
    <oddHeader>&amp;C&amp;"Segoe UI,Regular"&amp;9Washington State Superintendent of Public Instruction
School Apportionment and Financial Services
Staff Summary Profiles—2023–24 Preliminary</oddHeader>
    <oddFooter>&amp;L&amp;"Segoe UI,Regular"&amp;9See introduction for explanation of column headings, glossary for explanation of terms, and appendix for explanation of duty codes.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34"/>
  <sheetViews>
    <sheetView workbookViewId="0">
      <pane ySplit="8" topLeftCell="A184" activePane="bottomLeft" state="frozen"/>
      <selection pane="bottomLeft" activeCell="K206" sqref="K206"/>
    </sheetView>
  </sheetViews>
  <sheetFormatPr defaultColWidth="9.109375" defaultRowHeight="16.8" x14ac:dyDescent="0.4"/>
  <cols>
    <col min="1" max="1" width="6.6640625" style="3" customWidth="1"/>
    <col min="2" max="2" width="19.6640625" style="2" customWidth="1"/>
    <col min="3" max="3" width="13.33203125" style="19" customWidth="1"/>
    <col min="4" max="4" width="11" style="20" customWidth="1"/>
    <col min="5" max="5" width="9.5546875" style="20" customWidth="1"/>
    <col min="6" max="6" width="9.33203125" style="20" customWidth="1"/>
    <col min="7" max="7" width="11" style="20" customWidth="1"/>
    <col min="8" max="8" width="9.5546875" style="20" customWidth="1"/>
    <col min="9" max="9" width="9.33203125" style="20" customWidth="1"/>
    <col min="10" max="10" width="11" style="20" customWidth="1"/>
    <col min="11" max="11" width="9.5546875" style="20" customWidth="1"/>
    <col min="12" max="12" width="9.33203125" style="20" customWidth="1"/>
    <col min="13" max="16384" width="9.109375" style="2"/>
  </cols>
  <sheetData>
    <row r="1" spans="1:12" x14ac:dyDescent="0.4">
      <c r="A1" s="3" t="s">
        <v>614</v>
      </c>
      <c r="J1" s="21"/>
      <c r="K1" s="21"/>
      <c r="L1" s="21"/>
    </row>
    <row r="3" spans="1:12" x14ac:dyDescent="0.4">
      <c r="C3" s="22"/>
      <c r="D3" s="63" t="s">
        <v>48</v>
      </c>
      <c r="E3" s="64"/>
      <c r="F3" s="65"/>
      <c r="G3" s="63" t="s">
        <v>49</v>
      </c>
      <c r="H3" s="64"/>
      <c r="I3" s="65"/>
      <c r="J3" s="66" t="s">
        <v>671</v>
      </c>
      <c r="K3" s="67"/>
      <c r="L3" s="68"/>
    </row>
    <row r="4" spans="1:12" x14ac:dyDescent="0.4">
      <c r="C4" s="22" t="s">
        <v>81</v>
      </c>
      <c r="D4" s="23"/>
      <c r="E4" s="24"/>
      <c r="F4" s="25" t="s">
        <v>604</v>
      </c>
      <c r="G4" s="23"/>
      <c r="H4" s="24"/>
      <c r="I4" s="25" t="s">
        <v>604</v>
      </c>
      <c r="J4" s="23"/>
      <c r="K4" s="24"/>
      <c r="L4" s="25" t="s">
        <v>604</v>
      </c>
    </row>
    <row r="5" spans="1:12" x14ac:dyDescent="0.4">
      <c r="A5" s="3" t="s">
        <v>80</v>
      </c>
      <c r="C5" s="22" t="s">
        <v>349</v>
      </c>
      <c r="D5" s="23"/>
      <c r="E5" s="24" t="s">
        <v>349</v>
      </c>
      <c r="F5" s="26">
        <v>1000</v>
      </c>
      <c r="G5" s="23"/>
      <c r="H5" s="24" t="s">
        <v>349</v>
      </c>
      <c r="I5" s="26">
        <v>1000</v>
      </c>
      <c r="J5" s="23"/>
      <c r="K5" s="24" t="s">
        <v>349</v>
      </c>
      <c r="L5" s="27">
        <v>1000</v>
      </c>
    </row>
    <row r="6" spans="1:12" x14ac:dyDescent="0.4">
      <c r="C6" s="22" t="s">
        <v>356</v>
      </c>
      <c r="D6" s="23" t="s">
        <v>50</v>
      </c>
      <c r="E6" s="24" t="s">
        <v>605</v>
      </c>
      <c r="F6" s="25" t="s">
        <v>349</v>
      </c>
      <c r="G6" s="23" t="s">
        <v>50</v>
      </c>
      <c r="H6" s="24" t="s">
        <v>605</v>
      </c>
      <c r="I6" s="25" t="s">
        <v>349</v>
      </c>
      <c r="J6" s="23" t="s">
        <v>50</v>
      </c>
      <c r="K6" s="24" t="s">
        <v>605</v>
      </c>
      <c r="L6" s="28" t="s">
        <v>349</v>
      </c>
    </row>
    <row r="7" spans="1:12" x14ac:dyDescent="0.4">
      <c r="B7" s="29" t="s">
        <v>354</v>
      </c>
      <c r="C7" s="30">
        <f>SUM(C9:C329)</f>
        <v>1039793.8580199993</v>
      </c>
      <c r="D7" s="31">
        <f>SUM(D9:D329)</f>
        <v>73288.72000000003</v>
      </c>
      <c r="E7" s="32">
        <f>C7/D7</f>
        <v>14.187638398105451</v>
      </c>
      <c r="F7" s="33">
        <f>(+D7/C7)*1000</f>
        <v>70.483893932166694</v>
      </c>
      <c r="G7" s="31">
        <f>SUM(G9:G329)</f>
        <v>5051.9899999999971</v>
      </c>
      <c r="H7" s="32">
        <f>C7/G7</f>
        <v>205.81866908287626</v>
      </c>
      <c r="I7" s="33">
        <f>(+G7/C7)*1000</f>
        <v>4.8586457412050104</v>
      </c>
      <c r="J7" s="31">
        <f>SUM(J9:J329)</f>
        <v>45215.170000000013</v>
      </c>
      <c r="K7" s="32">
        <f>C7/J7</f>
        <v>22.996570797367323</v>
      </c>
      <c r="L7" s="33">
        <f>(+J7/C7)*1000</f>
        <v>43.484744260847847</v>
      </c>
    </row>
    <row r="8" spans="1:12" x14ac:dyDescent="0.4">
      <c r="C8" s="36"/>
      <c r="D8" s="37"/>
      <c r="E8" s="38"/>
      <c r="F8" s="39"/>
      <c r="G8" s="37"/>
      <c r="H8" s="38"/>
      <c r="I8" s="40"/>
      <c r="J8" s="37"/>
      <c r="K8" s="38"/>
      <c r="L8" s="39"/>
    </row>
    <row r="9" spans="1:12" x14ac:dyDescent="0.4">
      <c r="A9" s="34" t="s">
        <v>82</v>
      </c>
      <c r="B9" s="35" t="s">
        <v>83</v>
      </c>
      <c r="C9" s="36">
        <f>EnrollExtract!G7</f>
        <v>66.897999999999996</v>
      </c>
      <c r="D9" s="37">
        <f>Table34B!D5</f>
        <v>10.1</v>
      </c>
      <c r="E9" s="38">
        <f>IF(D9=0,0,C9/D9)</f>
        <v>6.6235643564356437</v>
      </c>
      <c r="F9" s="39">
        <f>(+D9/C9)*1000</f>
        <v>150.97611288827767</v>
      </c>
      <c r="G9" s="37">
        <f>Table36B!D5</f>
        <v>1.32</v>
      </c>
      <c r="H9" s="38">
        <f>IF(G9=0,0,C9/G9)</f>
        <v>50.680303030303023</v>
      </c>
      <c r="I9" s="40">
        <f>(+G9/C9)*1000</f>
        <v>19.731531585398667</v>
      </c>
      <c r="J9" s="37">
        <f>Table38B!D5</f>
        <v>7.2</v>
      </c>
      <c r="K9" s="38">
        <f>IF(J9=0,0,C9/J9)</f>
        <v>9.2913888888888874</v>
      </c>
      <c r="L9" s="39">
        <f>(+J9/C9)*1000</f>
        <v>107.62653592035637</v>
      </c>
    </row>
    <row r="10" spans="1:12" x14ac:dyDescent="0.4">
      <c r="A10" s="34" t="s">
        <v>84</v>
      </c>
      <c r="B10" s="35" t="s">
        <v>85</v>
      </c>
      <c r="C10" s="36">
        <f>EnrollExtract!G8</f>
        <v>11</v>
      </c>
      <c r="D10" s="37">
        <f>Table34B!D6</f>
        <v>2</v>
      </c>
      <c r="E10" s="38">
        <f t="shared" ref="E10:E73" si="0">IF(D10=0,0,C10/D10)</f>
        <v>5.5</v>
      </c>
      <c r="F10" s="39">
        <f t="shared" ref="F10:F73" si="1">(+D10/C10)*1000</f>
        <v>181.81818181818181</v>
      </c>
      <c r="G10" s="37">
        <f>Table36B!D6</f>
        <v>0</v>
      </c>
      <c r="H10" s="38">
        <f t="shared" ref="H10:H73" si="2">IF(G10=0,0,C10/G10)</f>
        <v>0</v>
      </c>
      <c r="I10" s="40">
        <f t="shared" ref="I10:I73" si="3">(+G10/C10)*1000</f>
        <v>0</v>
      </c>
      <c r="J10" s="37">
        <f>Table38B!D6</f>
        <v>0.8</v>
      </c>
      <c r="K10" s="38">
        <f t="shared" ref="K10:K73" si="4">IF(J10=0,0,C10/J10)</f>
        <v>13.75</v>
      </c>
      <c r="L10" s="39">
        <f t="shared" ref="L10:L73" si="5">(+J10/C10)*1000</f>
        <v>72.727272727272734</v>
      </c>
    </row>
    <row r="11" spans="1:12" x14ac:dyDescent="0.4">
      <c r="A11" s="34" t="s">
        <v>86</v>
      </c>
      <c r="B11" s="35" t="s">
        <v>87</v>
      </c>
      <c r="C11" s="36">
        <f>EnrollExtract!G9</f>
        <v>4431.3119999999999</v>
      </c>
      <c r="D11" s="37">
        <f>Table34B!D7</f>
        <v>295.3</v>
      </c>
      <c r="E11" s="38">
        <f t="shared" si="0"/>
        <v>15.006136132746359</v>
      </c>
      <c r="F11" s="39">
        <f t="shared" si="1"/>
        <v>66.63940611719508</v>
      </c>
      <c r="G11" s="37">
        <f>Table36B!D7</f>
        <v>23</v>
      </c>
      <c r="H11" s="38">
        <f t="shared" si="2"/>
        <v>192.66573913043479</v>
      </c>
      <c r="I11" s="40">
        <f t="shared" si="3"/>
        <v>5.1903364060124861</v>
      </c>
      <c r="J11" s="37">
        <f>Table38B!D7</f>
        <v>208.44</v>
      </c>
      <c r="K11" s="38">
        <f t="shared" si="4"/>
        <v>21.259412780656305</v>
      </c>
      <c r="L11" s="39">
        <f t="shared" si="5"/>
        <v>47.037987846488804</v>
      </c>
    </row>
    <row r="12" spans="1:12" x14ac:dyDescent="0.4">
      <c r="A12" s="34" t="s">
        <v>88</v>
      </c>
      <c r="B12" s="35" t="s">
        <v>89</v>
      </c>
      <c r="C12" s="36">
        <f>EnrollExtract!G10</f>
        <v>186.47200000000001</v>
      </c>
      <c r="D12" s="37">
        <f>Table34B!D8</f>
        <v>19</v>
      </c>
      <c r="E12" s="38">
        <f t="shared" si="0"/>
        <v>9.8143157894736852</v>
      </c>
      <c r="F12" s="39">
        <f t="shared" si="1"/>
        <v>101.89197305761722</v>
      </c>
      <c r="G12" s="37">
        <f>Table36B!D8</f>
        <v>1.98</v>
      </c>
      <c r="H12" s="38">
        <f t="shared" si="2"/>
        <v>94.177777777777777</v>
      </c>
      <c r="I12" s="40">
        <f t="shared" si="3"/>
        <v>10.618216139688531</v>
      </c>
      <c r="J12" s="37">
        <f>Table38B!D8</f>
        <v>21.6</v>
      </c>
      <c r="K12" s="38">
        <f t="shared" si="4"/>
        <v>8.6329629629629636</v>
      </c>
      <c r="L12" s="39">
        <f t="shared" si="5"/>
        <v>115.83508516023853</v>
      </c>
    </row>
    <row r="13" spans="1:12" x14ac:dyDescent="0.4">
      <c r="A13" s="34" t="s">
        <v>90</v>
      </c>
      <c r="B13" s="35" t="s">
        <v>91</v>
      </c>
      <c r="C13" s="36">
        <f>EnrollExtract!G11</f>
        <v>393.14999999999992</v>
      </c>
      <c r="D13" s="37">
        <f>Table34B!D9</f>
        <v>25.38</v>
      </c>
      <c r="E13" s="38">
        <f t="shared" si="0"/>
        <v>15.490543735224584</v>
      </c>
      <c r="F13" s="39">
        <f t="shared" si="1"/>
        <v>64.55551316291492</v>
      </c>
      <c r="G13" s="37">
        <f>Table36B!D9</f>
        <v>2.91</v>
      </c>
      <c r="H13" s="38">
        <f t="shared" si="2"/>
        <v>135.10309278350513</v>
      </c>
      <c r="I13" s="40">
        <f t="shared" si="3"/>
        <v>7.4017550553223979</v>
      </c>
      <c r="J13" s="37">
        <f>Table38B!D9</f>
        <v>14.22</v>
      </c>
      <c r="K13" s="38">
        <f t="shared" si="4"/>
        <v>27.647679324894508</v>
      </c>
      <c r="L13" s="39">
        <f t="shared" si="5"/>
        <v>36.1694009919878</v>
      </c>
    </row>
    <row r="14" spans="1:12" x14ac:dyDescent="0.4">
      <c r="A14" s="34" t="s">
        <v>92</v>
      </c>
      <c r="B14" s="35" t="s">
        <v>93</v>
      </c>
      <c r="C14" s="36">
        <f>EnrollExtract!G12</f>
        <v>2454.3740000000003</v>
      </c>
      <c r="D14" s="37">
        <f>Table34B!D10</f>
        <v>160.6</v>
      </c>
      <c r="E14" s="38">
        <f t="shared" si="0"/>
        <v>15.282528019925282</v>
      </c>
      <c r="F14" s="39">
        <f t="shared" si="1"/>
        <v>65.434200329697106</v>
      </c>
      <c r="G14" s="37">
        <f>Table36B!D10</f>
        <v>11</v>
      </c>
      <c r="H14" s="38">
        <f t="shared" si="2"/>
        <v>223.12490909090911</v>
      </c>
      <c r="I14" s="40">
        <f t="shared" si="3"/>
        <v>4.4817945431299382</v>
      </c>
      <c r="J14" s="37">
        <f>Table38B!D10</f>
        <v>123.78</v>
      </c>
      <c r="K14" s="38">
        <f t="shared" si="4"/>
        <v>19.82851833898853</v>
      </c>
      <c r="L14" s="39">
        <f t="shared" si="5"/>
        <v>50.432411686238524</v>
      </c>
    </row>
    <row r="15" spans="1:12" x14ac:dyDescent="0.4">
      <c r="A15" s="34" t="s">
        <v>94</v>
      </c>
      <c r="B15" s="35" t="s">
        <v>95</v>
      </c>
      <c r="C15" s="36">
        <f>EnrollExtract!G13</f>
        <v>615.45600000000002</v>
      </c>
      <c r="D15" s="37">
        <f>Table34B!D11</f>
        <v>42.42</v>
      </c>
      <c r="E15" s="38">
        <f t="shared" si="0"/>
        <v>14.508628005657709</v>
      </c>
      <c r="F15" s="39">
        <f t="shared" si="1"/>
        <v>68.924504757448148</v>
      </c>
      <c r="G15" s="37">
        <f>Table36B!D11</f>
        <v>4</v>
      </c>
      <c r="H15" s="38">
        <f t="shared" si="2"/>
        <v>153.864</v>
      </c>
      <c r="I15" s="40">
        <f t="shared" si="3"/>
        <v>6.4992460874538551</v>
      </c>
      <c r="J15" s="37">
        <f>Table38B!D11</f>
        <v>29</v>
      </c>
      <c r="K15" s="38">
        <f t="shared" si="4"/>
        <v>21.222620689655173</v>
      </c>
      <c r="L15" s="39">
        <f t="shared" si="5"/>
        <v>47.11953413404045</v>
      </c>
    </row>
    <row r="16" spans="1:12" x14ac:dyDescent="0.4">
      <c r="A16" s="34" t="s">
        <v>96</v>
      </c>
      <c r="B16" s="35" t="s">
        <v>97</v>
      </c>
      <c r="C16" s="36">
        <f>EnrollExtract!G14</f>
        <v>18323.786</v>
      </c>
      <c r="D16" s="37">
        <f>Table34B!D12</f>
        <v>1219.97</v>
      </c>
      <c r="E16" s="38">
        <f t="shared" si="0"/>
        <v>15.01986606228022</v>
      </c>
      <c r="F16" s="39">
        <f t="shared" si="1"/>
        <v>66.578489838289968</v>
      </c>
      <c r="G16" s="37">
        <f>Table36B!D12</f>
        <v>81.239999999999995</v>
      </c>
      <c r="H16" s="38">
        <f t="shared" si="2"/>
        <v>225.55128015755787</v>
      </c>
      <c r="I16" s="40">
        <f t="shared" si="3"/>
        <v>4.4335815753360137</v>
      </c>
      <c r="J16" s="37">
        <f>Table38B!D12</f>
        <v>765.72</v>
      </c>
      <c r="K16" s="38">
        <f t="shared" si="4"/>
        <v>23.930138954186909</v>
      </c>
      <c r="L16" s="39">
        <f t="shared" si="5"/>
        <v>41.788307285404883</v>
      </c>
    </row>
    <row r="17" spans="1:12" x14ac:dyDescent="0.4">
      <c r="A17" s="34" t="s">
        <v>98</v>
      </c>
      <c r="B17" s="35" t="s">
        <v>99</v>
      </c>
      <c r="C17" s="36">
        <f>EnrollExtract!G15</f>
        <v>139.80000000000001</v>
      </c>
      <c r="D17" s="37">
        <f>Table34B!D13</f>
        <v>13.75</v>
      </c>
      <c r="E17" s="38">
        <f t="shared" si="0"/>
        <v>10.167272727272728</v>
      </c>
      <c r="F17" s="39">
        <f t="shared" si="1"/>
        <v>98.354792560801144</v>
      </c>
      <c r="G17" s="37">
        <f>Table36B!D13</f>
        <v>1</v>
      </c>
      <c r="H17" s="38">
        <f t="shared" si="2"/>
        <v>139.80000000000001</v>
      </c>
      <c r="I17" s="40">
        <f t="shared" si="3"/>
        <v>7.1530758226037188</v>
      </c>
      <c r="J17" s="37">
        <f>Table38B!D13</f>
        <v>7.34</v>
      </c>
      <c r="K17" s="38">
        <f t="shared" si="4"/>
        <v>19.04632152588556</v>
      </c>
      <c r="L17" s="39">
        <f t="shared" si="5"/>
        <v>52.503576537911293</v>
      </c>
    </row>
    <row r="18" spans="1:12" x14ac:dyDescent="0.4">
      <c r="A18" s="34" t="s">
        <v>100</v>
      </c>
      <c r="B18" s="35" t="s">
        <v>65</v>
      </c>
      <c r="C18" s="36">
        <f>EnrollExtract!G16</f>
        <v>1331.3440000000001</v>
      </c>
      <c r="D18" s="37">
        <f>Table34B!D14</f>
        <v>88.56</v>
      </c>
      <c r="E18" s="38">
        <f t="shared" si="0"/>
        <v>15.033242999096657</v>
      </c>
      <c r="F18" s="39">
        <f t="shared" si="1"/>
        <v>66.519246716100426</v>
      </c>
      <c r="G18" s="37">
        <f>Table36B!D14</f>
        <v>7.57</v>
      </c>
      <c r="H18" s="38">
        <f t="shared" si="2"/>
        <v>175.87107001321004</v>
      </c>
      <c r="I18" s="40">
        <f t="shared" si="3"/>
        <v>5.6859834873631456</v>
      </c>
      <c r="J18" s="37">
        <f>Table38B!D14</f>
        <v>65.5</v>
      </c>
      <c r="K18" s="38">
        <f t="shared" si="4"/>
        <v>20.325862595419849</v>
      </c>
      <c r="L18" s="39">
        <f t="shared" si="5"/>
        <v>49.19840401879604</v>
      </c>
    </row>
    <row r="19" spans="1:12" x14ac:dyDescent="0.4">
      <c r="A19" s="34" t="s">
        <v>101</v>
      </c>
      <c r="B19" s="35" t="s">
        <v>102</v>
      </c>
      <c r="C19" s="36">
        <f>EnrollExtract!G17</f>
        <v>835.22</v>
      </c>
      <c r="D19" s="37">
        <f>Table34B!D15</f>
        <v>56.4</v>
      </c>
      <c r="E19" s="38">
        <f t="shared" si="0"/>
        <v>14.808865248226951</v>
      </c>
      <c r="F19" s="39">
        <f t="shared" si="1"/>
        <v>67.527118603481725</v>
      </c>
      <c r="G19" s="37">
        <f>Table36B!D15</f>
        <v>5.5</v>
      </c>
      <c r="H19" s="38">
        <f t="shared" si="2"/>
        <v>151.85818181818183</v>
      </c>
      <c r="I19" s="40">
        <f t="shared" si="3"/>
        <v>6.5850913531764084</v>
      </c>
      <c r="J19" s="37">
        <f>Table38B!D15</f>
        <v>44.28</v>
      </c>
      <c r="K19" s="38">
        <f t="shared" si="4"/>
        <v>18.862240289069558</v>
      </c>
      <c r="L19" s="39">
        <f t="shared" si="5"/>
        <v>53.015971839754798</v>
      </c>
    </row>
    <row r="20" spans="1:12" x14ac:dyDescent="0.4">
      <c r="A20" s="34" t="s">
        <v>103</v>
      </c>
      <c r="B20" s="35" t="s">
        <v>104</v>
      </c>
      <c r="C20" s="36">
        <f>EnrollExtract!G18</f>
        <v>2368.4259999999995</v>
      </c>
      <c r="D20" s="37">
        <f>Table34B!D16</f>
        <v>166.93</v>
      </c>
      <c r="E20" s="38">
        <f t="shared" si="0"/>
        <v>14.188138740789549</v>
      </c>
      <c r="F20" s="39">
        <f t="shared" si="1"/>
        <v>70.481408327724836</v>
      </c>
      <c r="G20" s="37">
        <f>Table36B!D16</f>
        <v>12</v>
      </c>
      <c r="H20" s="38">
        <f t="shared" si="2"/>
        <v>197.3688333333333</v>
      </c>
      <c r="I20" s="40">
        <f t="shared" si="3"/>
        <v>5.0666560829850722</v>
      </c>
      <c r="J20" s="37">
        <f>Table38B!D16</f>
        <v>127.21</v>
      </c>
      <c r="K20" s="38">
        <f t="shared" si="4"/>
        <v>18.618237559940255</v>
      </c>
      <c r="L20" s="39">
        <f t="shared" si="5"/>
        <v>53.710776693044252</v>
      </c>
    </row>
    <row r="21" spans="1:12" x14ac:dyDescent="0.4">
      <c r="A21" s="34" t="s">
        <v>105</v>
      </c>
      <c r="B21" s="35" t="s">
        <v>106</v>
      </c>
      <c r="C21" s="36">
        <f>EnrollExtract!G19</f>
        <v>13519.776</v>
      </c>
      <c r="D21" s="37">
        <f>Table34B!D17</f>
        <v>909.93</v>
      </c>
      <c r="E21" s="38">
        <f t="shared" si="0"/>
        <v>14.858039629422045</v>
      </c>
      <c r="F21" s="39">
        <f t="shared" si="1"/>
        <v>67.303629882625273</v>
      </c>
      <c r="G21" s="37">
        <f>Table36B!D17</f>
        <v>65.55</v>
      </c>
      <c r="H21" s="38">
        <f t="shared" si="2"/>
        <v>206.25135011441648</v>
      </c>
      <c r="I21" s="40">
        <f t="shared" si="3"/>
        <v>4.8484531104657353</v>
      </c>
      <c r="J21" s="37">
        <f>Table38B!D17</f>
        <v>555.66999999999996</v>
      </c>
      <c r="K21" s="38">
        <f t="shared" si="4"/>
        <v>24.330584699551896</v>
      </c>
      <c r="L21" s="39">
        <f t="shared" si="5"/>
        <v>41.100533026582688</v>
      </c>
    </row>
    <row r="22" spans="1:12" x14ac:dyDescent="0.4">
      <c r="A22" s="34" t="s">
        <v>107</v>
      </c>
      <c r="B22" s="35" t="s">
        <v>108</v>
      </c>
      <c r="C22" s="36">
        <f>EnrollExtract!G20</f>
        <v>648.55200000000002</v>
      </c>
      <c r="D22" s="37">
        <f>Table34B!D18</f>
        <v>47.69</v>
      </c>
      <c r="E22" s="38">
        <f t="shared" si="0"/>
        <v>13.599328999790314</v>
      </c>
      <c r="F22" s="39">
        <f t="shared" si="1"/>
        <v>73.533039756257011</v>
      </c>
      <c r="G22" s="37">
        <f>Table36B!D18</f>
        <v>4.25</v>
      </c>
      <c r="H22" s="38">
        <f t="shared" si="2"/>
        <v>152.60047058823531</v>
      </c>
      <c r="I22" s="40">
        <f t="shared" si="3"/>
        <v>6.5530597392344792</v>
      </c>
      <c r="J22" s="37">
        <f>Table38B!D18</f>
        <v>37.020000000000003</v>
      </c>
      <c r="K22" s="38">
        <f t="shared" si="4"/>
        <v>17.51896272285251</v>
      </c>
      <c r="L22" s="39">
        <f t="shared" si="5"/>
        <v>57.081005069755392</v>
      </c>
    </row>
    <row r="23" spans="1:12" x14ac:dyDescent="0.4">
      <c r="A23" s="34" t="s">
        <v>109</v>
      </c>
      <c r="B23" s="35" t="s">
        <v>110</v>
      </c>
      <c r="C23" s="36">
        <f>EnrollExtract!G21</f>
        <v>10.36</v>
      </c>
      <c r="D23" s="37">
        <f>Table34B!D19</f>
        <v>2</v>
      </c>
      <c r="E23" s="38">
        <f t="shared" si="0"/>
        <v>5.18</v>
      </c>
      <c r="F23" s="39">
        <f t="shared" si="1"/>
        <v>193.05019305019306</v>
      </c>
      <c r="G23" s="37">
        <f>Table36B!D19</f>
        <v>0</v>
      </c>
      <c r="H23" s="38">
        <f t="shared" si="2"/>
        <v>0</v>
      </c>
      <c r="I23" s="40">
        <f t="shared" si="3"/>
        <v>0</v>
      </c>
      <c r="J23" s="37">
        <f>Table38B!D19</f>
        <v>0.25</v>
      </c>
      <c r="K23" s="38">
        <f t="shared" si="4"/>
        <v>41.44</v>
      </c>
      <c r="L23" s="39">
        <f t="shared" si="5"/>
        <v>24.131274131274132</v>
      </c>
    </row>
    <row r="24" spans="1:12" x14ac:dyDescent="0.4">
      <c r="A24" s="34" t="s">
        <v>111</v>
      </c>
      <c r="B24" s="35" t="s">
        <v>112</v>
      </c>
      <c r="C24" s="36">
        <f>EnrollExtract!G22</f>
        <v>378.59800000000007</v>
      </c>
      <c r="D24" s="37">
        <f>Table34B!D20</f>
        <v>28.4</v>
      </c>
      <c r="E24" s="38">
        <f t="shared" si="0"/>
        <v>13.33091549295775</v>
      </c>
      <c r="F24" s="39">
        <f t="shared" si="1"/>
        <v>75.013602818820999</v>
      </c>
      <c r="G24" s="37">
        <f>Table36B!D20</f>
        <v>2.85</v>
      </c>
      <c r="H24" s="38">
        <f t="shared" si="2"/>
        <v>132.84140350877195</v>
      </c>
      <c r="I24" s="40">
        <f t="shared" si="3"/>
        <v>7.5277735223112634</v>
      </c>
      <c r="J24" s="37">
        <f>Table38B!D20</f>
        <v>17.96</v>
      </c>
      <c r="K24" s="38">
        <f t="shared" si="4"/>
        <v>21.080066815144768</v>
      </c>
      <c r="L24" s="39">
        <f t="shared" si="5"/>
        <v>47.438179810775544</v>
      </c>
    </row>
    <row r="25" spans="1:12" x14ac:dyDescent="0.4">
      <c r="A25" s="34" t="s">
        <v>113</v>
      </c>
      <c r="B25" s="35" t="s">
        <v>114</v>
      </c>
      <c r="C25" s="36">
        <f>EnrollExtract!G23</f>
        <v>1248.962</v>
      </c>
      <c r="D25" s="37">
        <f>Table34B!D21</f>
        <v>95.29</v>
      </c>
      <c r="E25" s="38">
        <f t="shared" si="0"/>
        <v>13.106957708049112</v>
      </c>
      <c r="F25" s="39">
        <f t="shared" si="1"/>
        <v>76.295355663342846</v>
      </c>
      <c r="G25" s="37">
        <f>Table36B!D21</f>
        <v>8.44</v>
      </c>
      <c r="H25" s="38">
        <f t="shared" si="2"/>
        <v>147.98127962085309</v>
      </c>
      <c r="I25" s="40">
        <f t="shared" si="3"/>
        <v>6.7576115206067113</v>
      </c>
      <c r="J25" s="37">
        <f>Table38B!D21</f>
        <v>71.53</v>
      </c>
      <c r="K25" s="38">
        <f t="shared" si="4"/>
        <v>17.460673843142736</v>
      </c>
      <c r="L25" s="39">
        <f t="shared" si="5"/>
        <v>57.271558302013993</v>
      </c>
    </row>
    <row r="26" spans="1:12" x14ac:dyDescent="0.4">
      <c r="A26" s="34" t="s">
        <v>115</v>
      </c>
      <c r="B26" s="35" t="s">
        <v>116</v>
      </c>
      <c r="C26" s="36">
        <f>EnrollExtract!G24</f>
        <v>1573.2919999999999</v>
      </c>
      <c r="D26" s="37">
        <f>Table34B!D22</f>
        <v>111.38</v>
      </c>
      <c r="E26" s="38">
        <f t="shared" si="0"/>
        <v>14.125444424492727</v>
      </c>
      <c r="F26" s="39">
        <f t="shared" si="1"/>
        <v>70.794232729842903</v>
      </c>
      <c r="G26" s="37">
        <f>Table36B!D22</f>
        <v>8.4499999999999993</v>
      </c>
      <c r="H26" s="38">
        <f t="shared" si="2"/>
        <v>186.1884023668639</v>
      </c>
      <c r="I26" s="40">
        <f t="shared" si="3"/>
        <v>5.3709038118798036</v>
      </c>
      <c r="J26" s="37">
        <f>Table38B!D22</f>
        <v>59.87</v>
      </c>
      <c r="K26" s="38">
        <f t="shared" si="4"/>
        <v>26.278470018373142</v>
      </c>
      <c r="L26" s="39">
        <f t="shared" si="5"/>
        <v>38.053965824525903</v>
      </c>
    </row>
    <row r="27" spans="1:12" x14ac:dyDescent="0.4">
      <c r="A27" s="34" t="s">
        <v>117</v>
      </c>
      <c r="B27" s="35" t="s">
        <v>118</v>
      </c>
      <c r="C27" s="36">
        <f>EnrollExtract!G25</f>
        <v>1192.4340000000002</v>
      </c>
      <c r="D27" s="37">
        <f>Table34B!D23</f>
        <v>82.82</v>
      </c>
      <c r="E27" s="38">
        <f t="shared" si="0"/>
        <v>14.397899058198506</v>
      </c>
      <c r="F27" s="39">
        <f t="shared" si="1"/>
        <v>69.454577779566819</v>
      </c>
      <c r="G27" s="37">
        <f>Table36B!D23</f>
        <v>7</v>
      </c>
      <c r="H27" s="38">
        <f t="shared" si="2"/>
        <v>170.34771428571432</v>
      </c>
      <c r="I27" s="40">
        <f t="shared" si="3"/>
        <v>5.8703458640058894</v>
      </c>
      <c r="J27" s="37">
        <f>Table38B!D23</f>
        <v>65.099999999999994</v>
      </c>
      <c r="K27" s="38">
        <f t="shared" si="4"/>
        <v>18.316958525345626</v>
      </c>
      <c r="L27" s="39">
        <f t="shared" si="5"/>
        <v>54.594216535254766</v>
      </c>
    </row>
    <row r="28" spans="1:12" x14ac:dyDescent="0.4">
      <c r="A28" s="34" t="s">
        <v>119</v>
      </c>
      <c r="B28" s="35" t="s">
        <v>120</v>
      </c>
      <c r="C28" s="36">
        <f>EnrollExtract!G26</f>
        <v>6817.01</v>
      </c>
      <c r="D28" s="37">
        <f>Table34B!D24</f>
        <v>514.76</v>
      </c>
      <c r="E28" s="38">
        <f t="shared" si="0"/>
        <v>13.243084155723055</v>
      </c>
      <c r="F28" s="39">
        <f t="shared" si="1"/>
        <v>75.511111176307509</v>
      </c>
      <c r="G28" s="37">
        <f>Table36B!D24</f>
        <v>37</v>
      </c>
      <c r="H28" s="38">
        <f t="shared" si="2"/>
        <v>184.24351351351351</v>
      </c>
      <c r="I28" s="40">
        <f t="shared" si="3"/>
        <v>5.4275994900990314</v>
      </c>
      <c r="J28" s="37">
        <f>Table38B!D24</f>
        <v>339.59</v>
      </c>
      <c r="K28" s="38">
        <f t="shared" si="4"/>
        <v>20.074236579404577</v>
      </c>
      <c r="L28" s="39">
        <f t="shared" si="5"/>
        <v>49.815094887641351</v>
      </c>
    </row>
    <row r="29" spans="1:12" x14ac:dyDescent="0.4">
      <c r="A29" s="34" t="s">
        <v>691</v>
      </c>
      <c r="B29" s="35" t="s">
        <v>686</v>
      </c>
      <c r="C29" s="36">
        <f>EnrollExtract!G27</f>
        <v>220.1</v>
      </c>
      <c r="D29" s="37">
        <f>Table34B!D25</f>
        <v>13.87</v>
      </c>
      <c r="E29" s="38">
        <f t="shared" si="0"/>
        <v>15.868781542898342</v>
      </c>
      <c r="F29" s="39">
        <f t="shared" si="1"/>
        <v>63.016810540663329</v>
      </c>
      <c r="G29" s="37">
        <f>Table36B!D25</f>
        <v>1</v>
      </c>
      <c r="H29" s="38">
        <f t="shared" si="2"/>
        <v>220.1</v>
      </c>
      <c r="I29" s="40">
        <f t="shared" si="3"/>
        <v>4.543389368468878</v>
      </c>
      <c r="J29" s="37">
        <f>Table38B!D25</f>
        <v>1.31</v>
      </c>
      <c r="K29" s="38">
        <f t="shared" si="4"/>
        <v>168.01526717557252</v>
      </c>
      <c r="L29" s="39">
        <f t="shared" si="5"/>
        <v>5.95184007269423</v>
      </c>
    </row>
    <row r="30" spans="1:12" x14ac:dyDescent="0.4">
      <c r="A30" s="34" t="s">
        <v>121</v>
      </c>
      <c r="B30" s="35" t="s">
        <v>122</v>
      </c>
      <c r="C30" s="36">
        <f>EnrollExtract!G28</f>
        <v>3356.0319999999997</v>
      </c>
      <c r="D30" s="37">
        <f>Table34B!D26</f>
        <v>235.68</v>
      </c>
      <c r="E30" s="38">
        <f t="shared" si="0"/>
        <v>14.2397827562797</v>
      </c>
      <c r="F30" s="39">
        <f t="shared" si="1"/>
        <v>70.225790457301969</v>
      </c>
      <c r="G30" s="37">
        <f>Table36B!D26</f>
        <v>15.85</v>
      </c>
      <c r="H30" s="38">
        <f t="shared" si="2"/>
        <v>211.73703470031543</v>
      </c>
      <c r="I30" s="40">
        <f t="shared" si="3"/>
        <v>4.7228393531408521</v>
      </c>
      <c r="J30" s="37">
        <f>Table38B!D26</f>
        <v>165.32</v>
      </c>
      <c r="K30" s="38">
        <f t="shared" si="4"/>
        <v>20.300217759496732</v>
      </c>
      <c r="L30" s="39">
        <f t="shared" si="5"/>
        <v>49.260555322476073</v>
      </c>
    </row>
    <row r="31" spans="1:12" x14ac:dyDescent="0.4">
      <c r="A31" s="34" t="s">
        <v>123</v>
      </c>
      <c r="B31" s="35" t="s">
        <v>124</v>
      </c>
      <c r="C31" s="36">
        <f>EnrollExtract!G29</f>
        <v>345.21999999999997</v>
      </c>
      <c r="D31" s="37">
        <f>Table34B!D27</f>
        <v>22.6</v>
      </c>
      <c r="E31" s="38">
        <f t="shared" si="0"/>
        <v>15.27522123893805</v>
      </c>
      <c r="F31" s="39">
        <f t="shared" si="1"/>
        <v>65.465500260703337</v>
      </c>
      <c r="G31" s="37">
        <f>Table36B!D27</f>
        <v>3</v>
      </c>
      <c r="H31" s="38">
        <f t="shared" si="2"/>
        <v>115.07333333333332</v>
      </c>
      <c r="I31" s="40">
        <f t="shared" si="3"/>
        <v>8.6901106540756619</v>
      </c>
      <c r="J31" s="37">
        <f>Table38B!D27</f>
        <v>19.47</v>
      </c>
      <c r="K31" s="38">
        <f t="shared" si="4"/>
        <v>17.730868002054443</v>
      </c>
      <c r="L31" s="39">
        <f t="shared" si="5"/>
        <v>56.398818144951051</v>
      </c>
    </row>
    <row r="32" spans="1:12" x14ac:dyDescent="0.4">
      <c r="A32" s="34" t="s">
        <v>125</v>
      </c>
      <c r="B32" s="35" t="s">
        <v>126</v>
      </c>
      <c r="C32" s="36">
        <f>EnrollExtract!G30</f>
        <v>2527.8159999999998</v>
      </c>
      <c r="D32" s="37">
        <f>Table34B!D28</f>
        <v>164.29</v>
      </c>
      <c r="E32" s="38">
        <f t="shared" si="0"/>
        <v>15.386304705094648</v>
      </c>
      <c r="F32" s="39">
        <f t="shared" si="1"/>
        <v>64.992863404614894</v>
      </c>
      <c r="G32" s="37">
        <f>Table36B!D28</f>
        <v>11.86</v>
      </c>
      <c r="H32" s="38">
        <f t="shared" si="2"/>
        <v>213.1379426644182</v>
      </c>
      <c r="I32" s="40">
        <f t="shared" si="3"/>
        <v>4.6917971877699962</v>
      </c>
      <c r="J32" s="37">
        <f>Table38B!D28</f>
        <v>117.28</v>
      </c>
      <c r="K32" s="38">
        <f t="shared" si="4"/>
        <v>21.553683492496589</v>
      </c>
      <c r="L32" s="39">
        <f t="shared" si="5"/>
        <v>46.395781971472616</v>
      </c>
    </row>
    <row r="33" spans="1:12" x14ac:dyDescent="0.4">
      <c r="A33" s="34" t="s">
        <v>127</v>
      </c>
      <c r="B33" s="35" t="s">
        <v>128</v>
      </c>
      <c r="C33" s="36">
        <f>EnrollExtract!G31</f>
        <v>475.5</v>
      </c>
      <c r="D33" s="37">
        <f>Table34B!D29</f>
        <v>44</v>
      </c>
      <c r="E33" s="38">
        <f t="shared" si="0"/>
        <v>10.806818181818182</v>
      </c>
      <c r="F33" s="39">
        <f t="shared" si="1"/>
        <v>92.534174553101991</v>
      </c>
      <c r="G33" s="37">
        <f>Table36B!D29</f>
        <v>5</v>
      </c>
      <c r="H33" s="38">
        <f t="shared" si="2"/>
        <v>95.1</v>
      </c>
      <c r="I33" s="40">
        <f t="shared" si="3"/>
        <v>10.515247108307046</v>
      </c>
      <c r="J33" s="37">
        <f>Table38B!D29</f>
        <v>39.61</v>
      </c>
      <c r="K33" s="38">
        <f t="shared" si="4"/>
        <v>12.004544306993184</v>
      </c>
      <c r="L33" s="39">
        <f t="shared" si="5"/>
        <v>83.301787592008424</v>
      </c>
    </row>
    <row r="34" spans="1:12" x14ac:dyDescent="0.4">
      <c r="A34" s="34" t="s">
        <v>129</v>
      </c>
      <c r="B34" s="35" t="s">
        <v>130</v>
      </c>
      <c r="C34" s="36">
        <f>EnrollExtract!G32</f>
        <v>3270.2460000000001</v>
      </c>
      <c r="D34" s="37">
        <f>Table34B!D30</f>
        <v>172.1</v>
      </c>
      <c r="E34" s="38">
        <f t="shared" si="0"/>
        <v>19.002010459035446</v>
      </c>
      <c r="F34" s="39">
        <f t="shared" si="1"/>
        <v>52.62601039799452</v>
      </c>
      <c r="G34" s="37">
        <f>Table36B!D30</f>
        <v>6.98</v>
      </c>
      <c r="H34" s="38">
        <f t="shared" si="2"/>
        <v>468.51661891117476</v>
      </c>
      <c r="I34" s="40">
        <f t="shared" si="3"/>
        <v>2.1343960056827531</v>
      </c>
      <c r="J34" s="37">
        <f>Table38B!D30</f>
        <v>75.349999999999994</v>
      </c>
      <c r="K34" s="38">
        <f t="shared" si="4"/>
        <v>43.400743198407433</v>
      </c>
      <c r="L34" s="39">
        <f t="shared" si="5"/>
        <v>23.041080089999344</v>
      </c>
    </row>
    <row r="35" spans="1:12" x14ac:dyDescent="0.4">
      <c r="A35" s="34" t="s">
        <v>628</v>
      </c>
      <c r="B35" s="35" t="s">
        <v>633</v>
      </c>
      <c r="C35" s="36">
        <f>EnrollExtract!G33</f>
        <v>123.35800000000002</v>
      </c>
      <c r="D35" s="37">
        <f>Table34B!D31</f>
        <v>16</v>
      </c>
      <c r="E35" s="38">
        <f t="shared" si="0"/>
        <v>7.7098750000000011</v>
      </c>
      <c r="F35" s="39">
        <f t="shared" si="1"/>
        <v>129.70378897193532</v>
      </c>
      <c r="G35" s="37">
        <f>Table36B!D31</f>
        <v>4</v>
      </c>
      <c r="H35" s="38">
        <f t="shared" si="2"/>
        <v>30.839500000000005</v>
      </c>
      <c r="I35" s="40">
        <f t="shared" si="3"/>
        <v>32.425947242983831</v>
      </c>
      <c r="J35" s="37">
        <f>Table38B!D31</f>
        <v>16.45</v>
      </c>
      <c r="K35" s="38">
        <f t="shared" si="4"/>
        <v>7.4989665653495452</v>
      </c>
      <c r="L35" s="39">
        <f t="shared" si="5"/>
        <v>133.35170803677099</v>
      </c>
    </row>
    <row r="36" spans="1:12" x14ac:dyDescent="0.4">
      <c r="A36" s="34" t="s">
        <v>131</v>
      </c>
      <c r="B36" s="35" t="s">
        <v>132</v>
      </c>
      <c r="C36" s="36">
        <f>EnrollExtract!G34</f>
        <v>21088.257999999994</v>
      </c>
      <c r="D36" s="37">
        <f>Table34B!D32</f>
        <v>1594.34</v>
      </c>
      <c r="E36" s="38">
        <f t="shared" si="0"/>
        <v>13.226951591254059</v>
      </c>
      <c r="F36" s="39">
        <f t="shared" si="1"/>
        <v>75.603210089709663</v>
      </c>
      <c r="G36" s="37">
        <f>Table36B!D32</f>
        <v>104.05</v>
      </c>
      <c r="H36" s="38">
        <f t="shared" si="2"/>
        <v>202.67427198462272</v>
      </c>
      <c r="I36" s="40">
        <f t="shared" si="3"/>
        <v>4.9340253708959754</v>
      </c>
      <c r="J36" s="37">
        <f>Table38B!D32</f>
        <v>1033.5999999999999</v>
      </c>
      <c r="K36" s="38">
        <f t="shared" si="4"/>
        <v>20.40272639318885</v>
      </c>
      <c r="L36" s="39">
        <f t="shared" si="5"/>
        <v>49.013057408535126</v>
      </c>
    </row>
    <row r="37" spans="1:12" x14ac:dyDescent="0.4">
      <c r="A37" s="34" t="s">
        <v>133</v>
      </c>
      <c r="B37" s="35" t="s">
        <v>134</v>
      </c>
      <c r="C37" s="36">
        <f>EnrollExtract!G35</f>
        <v>1969.3639999999998</v>
      </c>
      <c r="D37" s="37">
        <f>Table34B!D33</f>
        <v>118.38</v>
      </c>
      <c r="E37" s="38">
        <f t="shared" si="0"/>
        <v>16.635952018922115</v>
      </c>
      <c r="F37" s="39">
        <f t="shared" si="1"/>
        <v>60.110776880251706</v>
      </c>
      <c r="G37" s="37">
        <f>Table36B!D33</f>
        <v>10</v>
      </c>
      <c r="H37" s="38">
        <f t="shared" si="2"/>
        <v>196.93639999999999</v>
      </c>
      <c r="I37" s="40">
        <f t="shared" si="3"/>
        <v>5.0777814563483448</v>
      </c>
      <c r="J37" s="37">
        <f>Table38B!D33</f>
        <v>65.91</v>
      </c>
      <c r="K37" s="38">
        <f t="shared" si="4"/>
        <v>29.879593384918827</v>
      </c>
      <c r="L37" s="39">
        <f t="shared" si="5"/>
        <v>33.467657578791936</v>
      </c>
    </row>
    <row r="38" spans="1:12" x14ac:dyDescent="0.4">
      <c r="A38" s="34" t="s">
        <v>135</v>
      </c>
      <c r="B38" s="35" t="s">
        <v>66</v>
      </c>
      <c r="C38" s="36">
        <f>EnrollExtract!G36</f>
        <v>1762.268</v>
      </c>
      <c r="D38" s="37">
        <f>Table34B!D34</f>
        <v>111.67</v>
      </c>
      <c r="E38" s="38">
        <f t="shared" si="0"/>
        <v>15.781033401988001</v>
      </c>
      <c r="F38" s="39">
        <f t="shared" si="1"/>
        <v>63.36720634999898</v>
      </c>
      <c r="G38" s="37">
        <f>Table36B!D34</f>
        <v>10.19</v>
      </c>
      <c r="H38" s="38">
        <f t="shared" si="2"/>
        <v>172.94092247301276</v>
      </c>
      <c r="I38" s="40">
        <f t="shared" si="3"/>
        <v>5.7823214176277391</v>
      </c>
      <c r="J38" s="37">
        <f>Table38B!D34</f>
        <v>64.64</v>
      </c>
      <c r="K38" s="38">
        <f t="shared" si="4"/>
        <v>27.262809405940594</v>
      </c>
      <c r="L38" s="39">
        <f t="shared" si="5"/>
        <v>36.680005538317673</v>
      </c>
    </row>
    <row r="39" spans="1:12" x14ac:dyDescent="0.4">
      <c r="A39" s="34" t="s">
        <v>136</v>
      </c>
      <c r="B39" s="35" t="s">
        <v>137</v>
      </c>
      <c r="C39" s="36">
        <f>EnrollExtract!G37</f>
        <v>168.2</v>
      </c>
      <c r="D39" s="37">
        <f>Table34B!D35</f>
        <v>11.3</v>
      </c>
      <c r="E39" s="38">
        <f t="shared" si="0"/>
        <v>14.884955752212388</v>
      </c>
      <c r="F39" s="39">
        <f t="shared" si="1"/>
        <v>67.181926278240198</v>
      </c>
      <c r="G39" s="37">
        <f>Table36B!D35</f>
        <v>1.32</v>
      </c>
      <c r="H39" s="38">
        <f t="shared" si="2"/>
        <v>127.42424242424241</v>
      </c>
      <c r="I39" s="40">
        <f t="shared" si="3"/>
        <v>7.8478002378121294</v>
      </c>
      <c r="J39" s="37">
        <f>Table38B!D35</f>
        <v>7.76</v>
      </c>
      <c r="K39" s="38">
        <f t="shared" si="4"/>
        <v>21.675257731958762</v>
      </c>
      <c r="L39" s="39">
        <f t="shared" si="5"/>
        <v>46.135552913198573</v>
      </c>
    </row>
    <row r="40" spans="1:12" x14ac:dyDescent="0.4">
      <c r="A40" s="34" t="s">
        <v>138</v>
      </c>
      <c r="B40" s="35" t="s">
        <v>139</v>
      </c>
      <c r="C40" s="36">
        <f>EnrollExtract!G38</f>
        <v>2666.09602</v>
      </c>
      <c r="D40" s="37">
        <f>Table34B!D36</f>
        <v>175.65</v>
      </c>
      <c r="E40" s="38">
        <f t="shared" si="0"/>
        <v>15.178457272986051</v>
      </c>
      <c r="F40" s="39">
        <f t="shared" si="1"/>
        <v>65.882848435443833</v>
      </c>
      <c r="G40" s="37">
        <f>Table36B!D36</f>
        <v>15</v>
      </c>
      <c r="H40" s="38">
        <f t="shared" si="2"/>
        <v>177.73973466666666</v>
      </c>
      <c r="I40" s="40">
        <f t="shared" si="3"/>
        <v>5.6262039654520777</v>
      </c>
      <c r="J40" s="37">
        <f>Table38B!D36</f>
        <v>128.41999999999999</v>
      </c>
      <c r="K40" s="38">
        <f t="shared" si="4"/>
        <v>20.760753932409283</v>
      </c>
      <c r="L40" s="39">
        <f t="shared" si="5"/>
        <v>48.167807549557047</v>
      </c>
    </row>
    <row r="41" spans="1:12" x14ac:dyDescent="0.4">
      <c r="A41" s="34" t="s">
        <v>140</v>
      </c>
      <c r="B41" s="35" t="s">
        <v>141</v>
      </c>
      <c r="C41" s="36">
        <f>EnrollExtract!G39</f>
        <v>22047.253999999997</v>
      </c>
      <c r="D41" s="37">
        <f>Table34B!D37</f>
        <v>1545.37</v>
      </c>
      <c r="E41" s="38">
        <f t="shared" si="0"/>
        <v>14.266650705009155</v>
      </c>
      <c r="F41" s="39">
        <f t="shared" si="1"/>
        <v>70.093536365118311</v>
      </c>
      <c r="G41" s="37">
        <f>Table36B!D37</f>
        <v>111</v>
      </c>
      <c r="H41" s="38">
        <f t="shared" si="2"/>
        <v>198.62390990990988</v>
      </c>
      <c r="I41" s="40">
        <f t="shared" si="3"/>
        <v>5.034640595150762</v>
      </c>
      <c r="J41" s="37">
        <f>Table38B!D37</f>
        <v>858.1</v>
      </c>
      <c r="K41" s="38">
        <f t="shared" si="4"/>
        <v>25.693105698636518</v>
      </c>
      <c r="L41" s="39">
        <f t="shared" si="5"/>
        <v>38.92094679908891</v>
      </c>
    </row>
    <row r="42" spans="1:12" x14ac:dyDescent="0.4">
      <c r="A42" s="34" t="s">
        <v>142</v>
      </c>
      <c r="B42" s="35" t="s">
        <v>143</v>
      </c>
      <c r="C42" s="36">
        <f>EnrollExtract!G40</f>
        <v>6951.9360000000006</v>
      </c>
      <c r="D42" s="37">
        <f>Table34B!D38</f>
        <v>436.99</v>
      </c>
      <c r="E42" s="38">
        <f t="shared" si="0"/>
        <v>15.908684409254217</v>
      </c>
      <c r="F42" s="39">
        <f t="shared" si="1"/>
        <v>62.858748987332447</v>
      </c>
      <c r="G42" s="37">
        <f>Table36B!D38</f>
        <v>32.01</v>
      </c>
      <c r="H42" s="38">
        <f t="shared" si="2"/>
        <v>217.18013120899721</v>
      </c>
      <c r="I42" s="40">
        <f t="shared" si="3"/>
        <v>4.6044727684489608</v>
      </c>
      <c r="J42" s="37">
        <f>Table38B!D38</f>
        <v>289.49</v>
      </c>
      <c r="K42" s="38">
        <f t="shared" si="4"/>
        <v>24.014425368751944</v>
      </c>
      <c r="L42" s="39">
        <f t="shared" si="5"/>
        <v>41.641637667550448</v>
      </c>
    </row>
    <row r="43" spans="1:12" x14ac:dyDescent="0.4">
      <c r="A43" s="34" t="s">
        <v>144</v>
      </c>
      <c r="B43" s="35" t="s">
        <v>145</v>
      </c>
      <c r="C43" s="36">
        <f>EnrollExtract!G41</f>
        <v>12088.36</v>
      </c>
      <c r="D43" s="37">
        <f>Table34B!D39</f>
        <v>819.18</v>
      </c>
      <c r="E43" s="38">
        <f t="shared" si="0"/>
        <v>14.756659098122514</v>
      </c>
      <c r="F43" s="39">
        <f t="shared" si="1"/>
        <v>67.766016233798453</v>
      </c>
      <c r="G43" s="37">
        <f>Table36B!D39</f>
        <v>59</v>
      </c>
      <c r="H43" s="38">
        <f t="shared" si="2"/>
        <v>204.88745762711866</v>
      </c>
      <c r="I43" s="40">
        <f t="shared" si="3"/>
        <v>4.8807282377427539</v>
      </c>
      <c r="J43" s="37">
        <f>Table38B!D39</f>
        <v>360.47</v>
      </c>
      <c r="K43" s="38">
        <f t="shared" si="4"/>
        <v>33.534995977473855</v>
      </c>
      <c r="L43" s="39">
        <f t="shared" si="5"/>
        <v>29.819595048459842</v>
      </c>
    </row>
    <row r="44" spans="1:12" x14ac:dyDescent="0.4">
      <c r="A44" s="34" t="s">
        <v>146</v>
      </c>
      <c r="B44" s="35" t="s">
        <v>147</v>
      </c>
      <c r="C44" s="36">
        <f>EnrollExtract!G42</f>
        <v>3950.3159999999993</v>
      </c>
      <c r="D44" s="37">
        <f>Table34B!D40</f>
        <v>256.26</v>
      </c>
      <c r="E44" s="38">
        <f t="shared" si="0"/>
        <v>15.415265745726995</v>
      </c>
      <c r="F44" s="39">
        <f t="shared" si="1"/>
        <v>64.8707597063121</v>
      </c>
      <c r="G44" s="37">
        <f>Table36B!D40</f>
        <v>17</v>
      </c>
      <c r="H44" s="38">
        <f t="shared" si="2"/>
        <v>232.37152941176467</v>
      </c>
      <c r="I44" s="40">
        <f t="shared" si="3"/>
        <v>4.3034531920990631</v>
      </c>
      <c r="J44" s="37">
        <f>Table38B!D40</f>
        <v>114.62</v>
      </c>
      <c r="K44" s="38">
        <f t="shared" si="4"/>
        <v>34.464456464840332</v>
      </c>
      <c r="L44" s="39">
        <f t="shared" si="5"/>
        <v>29.01540028696439</v>
      </c>
    </row>
    <row r="45" spans="1:12" x14ac:dyDescent="0.4">
      <c r="A45" s="34" t="s">
        <v>708</v>
      </c>
      <c r="B45" s="35" t="s">
        <v>721</v>
      </c>
      <c r="C45" s="36">
        <f>EnrollExtract!G43</f>
        <v>24.6</v>
      </c>
      <c r="D45" s="37">
        <f>Table34B!D41</f>
        <v>5</v>
      </c>
      <c r="E45" s="38">
        <f t="shared" si="0"/>
        <v>4.92</v>
      </c>
      <c r="F45" s="39">
        <f t="shared" si="1"/>
        <v>203.2520325203252</v>
      </c>
      <c r="G45" s="37">
        <f>Table36B!D41</f>
        <v>1</v>
      </c>
      <c r="H45" s="38">
        <f t="shared" si="2"/>
        <v>24.6</v>
      </c>
      <c r="I45" s="40">
        <f t="shared" si="3"/>
        <v>40.650406504065039</v>
      </c>
      <c r="J45" s="37">
        <f>Table38B!D41</f>
        <v>2.46</v>
      </c>
      <c r="K45" s="38">
        <f t="shared" si="4"/>
        <v>10</v>
      </c>
      <c r="L45" s="39">
        <f t="shared" si="5"/>
        <v>99.999999999999986</v>
      </c>
    </row>
    <row r="46" spans="1:12" x14ac:dyDescent="0.4">
      <c r="A46" s="34" t="s">
        <v>148</v>
      </c>
      <c r="B46" s="35" t="s">
        <v>149</v>
      </c>
      <c r="C46" s="36">
        <f>EnrollExtract!G44</f>
        <v>329.51199999999994</v>
      </c>
      <c r="D46" s="37">
        <f>Table34B!D42</f>
        <v>29.45</v>
      </c>
      <c r="E46" s="38">
        <f t="shared" si="0"/>
        <v>11.188862478777587</v>
      </c>
      <c r="F46" s="39">
        <f t="shared" si="1"/>
        <v>89.374590303236317</v>
      </c>
      <c r="G46" s="37">
        <f>Table36B!D42</f>
        <v>2.41</v>
      </c>
      <c r="H46" s="38">
        <f t="shared" si="2"/>
        <v>136.7269709543568</v>
      </c>
      <c r="I46" s="40">
        <f t="shared" si="3"/>
        <v>7.3138459297385241</v>
      </c>
      <c r="J46" s="37">
        <f>Table38B!D42</f>
        <v>22.38</v>
      </c>
      <c r="K46" s="38">
        <f t="shared" si="4"/>
        <v>14.72350312779267</v>
      </c>
      <c r="L46" s="39">
        <f t="shared" si="5"/>
        <v>67.91861904877517</v>
      </c>
    </row>
    <row r="47" spans="1:12" x14ac:dyDescent="0.4">
      <c r="A47" s="34" t="s">
        <v>150</v>
      </c>
      <c r="B47" s="35" t="s">
        <v>151</v>
      </c>
      <c r="C47" s="36">
        <f>EnrollExtract!G45</f>
        <v>664.8</v>
      </c>
      <c r="D47" s="37">
        <f>Table34B!D43</f>
        <v>3</v>
      </c>
      <c r="E47" s="38">
        <f t="shared" si="0"/>
        <v>221.6</v>
      </c>
      <c r="F47" s="39">
        <f t="shared" si="1"/>
        <v>4.512635379061372</v>
      </c>
      <c r="G47" s="37">
        <f>Table36B!D43</f>
        <v>0</v>
      </c>
      <c r="H47" s="38">
        <f t="shared" si="2"/>
        <v>0</v>
      </c>
      <c r="I47" s="40">
        <f t="shared" si="3"/>
        <v>0</v>
      </c>
      <c r="J47" s="37">
        <f>Table38B!D43</f>
        <v>2.0099999999999998</v>
      </c>
      <c r="K47" s="38">
        <f t="shared" si="4"/>
        <v>330.74626865671644</v>
      </c>
      <c r="L47" s="39">
        <f t="shared" si="5"/>
        <v>3.023465703971119</v>
      </c>
    </row>
    <row r="48" spans="1:12" x14ac:dyDescent="0.4">
      <c r="A48" s="34" t="s">
        <v>152</v>
      </c>
      <c r="B48" s="35" t="s">
        <v>153</v>
      </c>
      <c r="C48" s="36">
        <f>EnrollExtract!G46</f>
        <v>6096.0520000000006</v>
      </c>
      <c r="D48" s="37">
        <f>Table34B!D44</f>
        <v>425.36</v>
      </c>
      <c r="E48" s="38">
        <f t="shared" si="0"/>
        <v>14.331512130900885</v>
      </c>
      <c r="F48" s="39">
        <f t="shared" si="1"/>
        <v>69.776307682414767</v>
      </c>
      <c r="G48" s="37">
        <f>Table36B!D44</f>
        <v>30.96</v>
      </c>
      <c r="H48" s="38">
        <f t="shared" si="2"/>
        <v>196.90090439276486</v>
      </c>
      <c r="I48" s="40">
        <f t="shared" si="3"/>
        <v>5.0786968352632158</v>
      </c>
      <c r="J48" s="37">
        <f>Table38B!D44</f>
        <v>327.44</v>
      </c>
      <c r="K48" s="38">
        <f t="shared" si="4"/>
        <v>18.617310041534328</v>
      </c>
      <c r="L48" s="39">
        <f t="shared" si="5"/>
        <v>53.713452575535769</v>
      </c>
    </row>
    <row r="49" spans="1:12" x14ac:dyDescent="0.4">
      <c r="A49" s="34" t="s">
        <v>154</v>
      </c>
      <c r="B49" s="35" t="s">
        <v>155</v>
      </c>
      <c r="C49" s="36">
        <f>EnrollExtract!G47</f>
        <v>646.37599999999998</v>
      </c>
      <c r="D49" s="37">
        <f>Table34B!D45</f>
        <v>39</v>
      </c>
      <c r="E49" s="38">
        <f t="shared" si="0"/>
        <v>16.573743589743589</v>
      </c>
      <c r="F49" s="39">
        <f t="shared" si="1"/>
        <v>60.336398628661954</v>
      </c>
      <c r="G49" s="37">
        <f>Table36B!D45</f>
        <v>3</v>
      </c>
      <c r="H49" s="38">
        <f t="shared" si="2"/>
        <v>215.45866666666666</v>
      </c>
      <c r="I49" s="40">
        <f t="shared" si="3"/>
        <v>4.6412614329739972</v>
      </c>
      <c r="J49" s="37">
        <f>Table38B!D45</f>
        <v>33.159999999999997</v>
      </c>
      <c r="K49" s="38">
        <f t="shared" si="4"/>
        <v>19.492641737032571</v>
      </c>
      <c r="L49" s="39">
        <f t="shared" si="5"/>
        <v>51.301409705805909</v>
      </c>
    </row>
    <row r="50" spans="1:12" x14ac:dyDescent="0.4">
      <c r="A50" s="34" t="s">
        <v>156</v>
      </c>
      <c r="B50" s="35" t="s">
        <v>157</v>
      </c>
      <c r="C50" s="36">
        <f>EnrollExtract!G48</f>
        <v>1377.982</v>
      </c>
      <c r="D50" s="37">
        <f>Table34B!D46</f>
        <v>92.35</v>
      </c>
      <c r="E50" s="38">
        <f t="shared" si="0"/>
        <v>14.921299404439633</v>
      </c>
      <c r="F50" s="39">
        <f t="shared" si="1"/>
        <v>67.018291966077939</v>
      </c>
      <c r="G50" s="37">
        <f>Table36B!D46</f>
        <v>7.75</v>
      </c>
      <c r="H50" s="38">
        <f t="shared" si="2"/>
        <v>177.80412903225806</v>
      </c>
      <c r="I50" s="40">
        <f t="shared" si="3"/>
        <v>5.6241663534066486</v>
      </c>
      <c r="J50" s="37">
        <f>Table38B!D46</f>
        <v>70.94</v>
      </c>
      <c r="K50" s="38">
        <f t="shared" si="4"/>
        <v>19.424612348463491</v>
      </c>
      <c r="L50" s="39">
        <f t="shared" si="5"/>
        <v>51.48107885298937</v>
      </c>
    </row>
    <row r="51" spans="1:12" x14ac:dyDescent="0.4">
      <c r="A51" s="34" t="s">
        <v>158</v>
      </c>
      <c r="B51" s="35" t="s">
        <v>159</v>
      </c>
      <c r="C51" s="36">
        <f>EnrollExtract!G49</f>
        <v>1103.296</v>
      </c>
      <c r="D51" s="37">
        <f>Table34B!D47</f>
        <v>68.06</v>
      </c>
      <c r="E51" s="38">
        <f t="shared" si="0"/>
        <v>16.210637672641788</v>
      </c>
      <c r="F51" s="39">
        <f t="shared" si="1"/>
        <v>61.687887928534138</v>
      </c>
      <c r="G51" s="37">
        <f>Table36B!D47</f>
        <v>5</v>
      </c>
      <c r="H51" s="38">
        <f t="shared" si="2"/>
        <v>220.6592</v>
      </c>
      <c r="I51" s="40">
        <f t="shared" si="3"/>
        <v>4.5318753988050355</v>
      </c>
      <c r="J51" s="37">
        <f>Table38B!D47</f>
        <v>41.48</v>
      </c>
      <c r="K51" s="38">
        <f t="shared" si="4"/>
        <v>26.598264223722278</v>
      </c>
      <c r="L51" s="39">
        <f t="shared" si="5"/>
        <v>37.596438308486569</v>
      </c>
    </row>
    <row r="52" spans="1:12" x14ac:dyDescent="0.4">
      <c r="A52" s="34" t="s">
        <v>160</v>
      </c>
      <c r="B52" s="35" t="s">
        <v>161</v>
      </c>
      <c r="C52" s="36">
        <f>EnrollExtract!G50</f>
        <v>2298.1819999999998</v>
      </c>
      <c r="D52" s="37">
        <f>Table34B!D48</f>
        <v>153.69</v>
      </c>
      <c r="E52" s="38">
        <f t="shared" si="0"/>
        <v>14.953360661070986</v>
      </c>
      <c r="F52" s="39">
        <f t="shared" si="1"/>
        <v>66.874599139667794</v>
      </c>
      <c r="G52" s="37">
        <f>Table36B!D48</f>
        <v>8.8000000000000007</v>
      </c>
      <c r="H52" s="38">
        <f t="shared" si="2"/>
        <v>261.15704545454543</v>
      </c>
      <c r="I52" s="40">
        <f t="shared" si="3"/>
        <v>3.8291136211144292</v>
      </c>
      <c r="J52" s="37">
        <f>Table38B!D48</f>
        <v>157.88999999999999</v>
      </c>
      <c r="K52" s="38">
        <f t="shared" si="4"/>
        <v>14.555589334346697</v>
      </c>
      <c r="L52" s="39">
        <f t="shared" si="5"/>
        <v>68.702130640654218</v>
      </c>
    </row>
    <row r="53" spans="1:12" x14ac:dyDescent="0.4">
      <c r="A53" s="34" t="s">
        <v>162</v>
      </c>
      <c r="B53" s="35" t="s">
        <v>163</v>
      </c>
      <c r="C53" s="36">
        <f>EnrollExtract!G51</f>
        <v>4889.1260000000002</v>
      </c>
      <c r="D53" s="37">
        <f>Table34B!D49</f>
        <v>360.39</v>
      </c>
      <c r="E53" s="38">
        <f t="shared" si="0"/>
        <v>13.56620882932379</v>
      </c>
      <c r="F53" s="39">
        <f t="shared" si="1"/>
        <v>73.712561304413086</v>
      </c>
      <c r="G53" s="37">
        <f>Table36B!D49</f>
        <v>26.5</v>
      </c>
      <c r="H53" s="38">
        <f t="shared" si="2"/>
        <v>184.495320754717</v>
      </c>
      <c r="I53" s="40">
        <f t="shared" si="3"/>
        <v>5.4201916661587362</v>
      </c>
      <c r="J53" s="37">
        <f>Table38B!D49</f>
        <v>239.99</v>
      </c>
      <c r="K53" s="38">
        <f t="shared" si="4"/>
        <v>20.372207175298971</v>
      </c>
      <c r="L53" s="39">
        <f t="shared" si="5"/>
        <v>49.08648294194095</v>
      </c>
    </row>
    <row r="54" spans="1:12" x14ac:dyDescent="0.4">
      <c r="A54" s="34" t="s">
        <v>164</v>
      </c>
      <c r="B54" s="35" t="s">
        <v>165</v>
      </c>
      <c r="C54" s="36">
        <f>EnrollExtract!G52</f>
        <v>109.38</v>
      </c>
      <c r="D54" s="37">
        <f>Table34B!D50</f>
        <v>10.48</v>
      </c>
      <c r="E54" s="38">
        <f t="shared" si="0"/>
        <v>10.437022900763358</v>
      </c>
      <c r="F54" s="39">
        <f t="shared" si="1"/>
        <v>95.812762845127082</v>
      </c>
      <c r="G54" s="37">
        <f>Table36B!D50</f>
        <v>0.73</v>
      </c>
      <c r="H54" s="38">
        <f t="shared" si="2"/>
        <v>149.83561643835617</v>
      </c>
      <c r="I54" s="40">
        <f t="shared" si="3"/>
        <v>6.6739806180288905</v>
      </c>
      <c r="J54" s="37">
        <f>Table38B!D50</f>
        <v>14.89</v>
      </c>
      <c r="K54" s="38">
        <f t="shared" si="4"/>
        <v>7.3458697112155802</v>
      </c>
      <c r="L54" s="39">
        <f t="shared" si="5"/>
        <v>136.13091972938383</v>
      </c>
    </row>
    <row r="55" spans="1:12" x14ac:dyDescent="0.4">
      <c r="A55" s="34" t="s">
        <v>166</v>
      </c>
      <c r="B55" s="35" t="s">
        <v>167</v>
      </c>
      <c r="C55" s="36">
        <f>EnrollExtract!G53</f>
        <v>732.06999999999994</v>
      </c>
      <c r="D55" s="37">
        <f>Table34B!D51</f>
        <v>53.74</v>
      </c>
      <c r="E55" s="38">
        <f t="shared" si="0"/>
        <v>13.622441384443615</v>
      </c>
      <c r="F55" s="39">
        <f t="shared" si="1"/>
        <v>73.408280628901622</v>
      </c>
      <c r="G55" s="37">
        <f>Table36B!D51</f>
        <v>5</v>
      </c>
      <c r="H55" s="38">
        <f t="shared" si="2"/>
        <v>146.41399999999999</v>
      </c>
      <c r="I55" s="40">
        <f t="shared" si="3"/>
        <v>6.8299479557965777</v>
      </c>
      <c r="J55" s="37">
        <f>Table38B!D51</f>
        <v>46.92</v>
      </c>
      <c r="K55" s="38">
        <f t="shared" si="4"/>
        <v>15.60251491901108</v>
      </c>
      <c r="L55" s="39">
        <f t="shared" si="5"/>
        <v>64.092231617195083</v>
      </c>
    </row>
    <row r="56" spans="1:12" x14ac:dyDescent="0.4">
      <c r="A56" s="34" t="s">
        <v>168</v>
      </c>
      <c r="B56" s="35" t="s">
        <v>169</v>
      </c>
      <c r="C56" s="36">
        <f>EnrollExtract!G54</f>
        <v>26</v>
      </c>
      <c r="D56" s="37">
        <f>Table34B!D52</f>
        <v>3</v>
      </c>
      <c r="E56" s="38">
        <f t="shared" si="0"/>
        <v>8.6666666666666661</v>
      </c>
      <c r="F56" s="39">
        <f t="shared" si="1"/>
        <v>115.38461538461539</v>
      </c>
      <c r="G56" s="37">
        <f>Table36B!D52</f>
        <v>0</v>
      </c>
      <c r="H56" s="38">
        <f t="shared" si="2"/>
        <v>0</v>
      </c>
      <c r="I56" s="40">
        <f t="shared" si="3"/>
        <v>0</v>
      </c>
      <c r="J56" s="37">
        <f>Table38B!D52</f>
        <v>3.76</v>
      </c>
      <c r="K56" s="38">
        <f t="shared" si="4"/>
        <v>6.9148936170212769</v>
      </c>
      <c r="L56" s="39">
        <f t="shared" si="5"/>
        <v>144.61538461538461</v>
      </c>
    </row>
    <row r="57" spans="1:12" x14ac:dyDescent="0.4">
      <c r="A57" s="34" t="s">
        <v>170</v>
      </c>
      <c r="B57" s="35" t="s">
        <v>171</v>
      </c>
      <c r="C57" s="36">
        <f>EnrollExtract!G55</f>
        <v>5741.5199999999995</v>
      </c>
      <c r="D57" s="37">
        <f>Table34B!D53</f>
        <v>402.09</v>
      </c>
      <c r="E57" s="38">
        <f t="shared" si="0"/>
        <v>14.27919122584496</v>
      </c>
      <c r="F57" s="39">
        <f t="shared" si="1"/>
        <v>70.031977594783257</v>
      </c>
      <c r="G57" s="37">
        <f>Table36B!D53</f>
        <v>28.71</v>
      </c>
      <c r="H57" s="38">
        <f t="shared" si="2"/>
        <v>199.98328108672933</v>
      </c>
      <c r="I57" s="40">
        <f t="shared" si="3"/>
        <v>5.0004180077749449</v>
      </c>
      <c r="J57" s="37">
        <f>Table38B!D53</f>
        <v>249.57</v>
      </c>
      <c r="K57" s="38">
        <f t="shared" si="4"/>
        <v>23.005649717514125</v>
      </c>
      <c r="L57" s="39">
        <f t="shared" si="5"/>
        <v>43.467583497053049</v>
      </c>
    </row>
    <row r="58" spans="1:12" x14ac:dyDescent="0.4">
      <c r="A58" s="34" t="s">
        <v>172</v>
      </c>
      <c r="B58" s="35" t="s">
        <v>173</v>
      </c>
      <c r="C58" s="36">
        <f>EnrollExtract!G56</f>
        <v>100.58399999999999</v>
      </c>
      <c r="D58" s="37">
        <f>Table34B!D54</f>
        <v>12.02</v>
      </c>
      <c r="E58" s="38">
        <f t="shared" si="0"/>
        <v>8.3680532445923461</v>
      </c>
      <c r="F58" s="39">
        <f t="shared" si="1"/>
        <v>119.50210769108408</v>
      </c>
      <c r="G58" s="37">
        <f>Table36B!D54</f>
        <v>1.44</v>
      </c>
      <c r="H58" s="38">
        <f t="shared" si="2"/>
        <v>69.849999999999994</v>
      </c>
      <c r="I58" s="40">
        <f t="shared" si="3"/>
        <v>14.316392269148174</v>
      </c>
      <c r="J58" s="37">
        <f>Table38B!D54</f>
        <v>7.82</v>
      </c>
      <c r="K58" s="38">
        <f t="shared" si="4"/>
        <v>12.862404092071609</v>
      </c>
      <c r="L58" s="39">
        <f t="shared" si="5"/>
        <v>77.745963572735235</v>
      </c>
    </row>
    <row r="59" spans="1:12" x14ac:dyDescent="0.4">
      <c r="A59" s="34" t="s">
        <v>174</v>
      </c>
      <c r="B59" s="35" t="s">
        <v>175</v>
      </c>
      <c r="C59" s="36">
        <f>EnrollExtract!G57</f>
        <v>254.47400000000005</v>
      </c>
      <c r="D59" s="37">
        <f>Table34B!D55</f>
        <v>20.16</v>
      </c>
      <c r="E59" s="38">
        <f t="shared" si="0"/>
        <v>12.622718253968257</v>
      </c>
      <c r="F59" s="39">
        <f t="shared" si="1"/>
        <v>79.222238814181395</v>
      </c>
      <c r="G59" s="37">
        <f>Table36B!D55</f>
        <v>2</v>
      </c>
      <c r="H59" s="38">
        <f t="shared" si="2"/>
        <v>127.23700000000002</v>
      </c>
      <c r="I59" s="40">
        <f t="shared" si="3"/>
        <v>7.8593490887084707</v>
      </c>
      <c r="J59" s="37">
        <f>Table38B!D55</f>
        <v>15.18</v>
      </c>
      <c r="K59" s="38">
        <f t="shared" si="4"/>
        <v>16.763768115942032</v>
      </c>
      <c r="L59" s="39">
        <f t="shared" si="5"/>
        <v>59.652459583297301</v>
      </c>
    </row>
    <row r="60" spans="1:12" x14ac:dyDescent="0.4">
      <c r="A60" s="34">
        <v>10003</v>
      </c>
      <c r="B60" s="35" t="s">
        <v>176</v>
      </c>
      <c r="C60" s="36">
        <f>EnrollExtract!G58</f>
        <v>43.6</v>
      </c>
      <c r="D60" s="37">
        <f>Table34B!D56</f>
        <v>3</v>
      </c>
      <c r="E60" s="38">
        <f t="shared" si="0"/>
        <v>14.533333333333333</v>
      </c>
      <c r="F60" s="39">
        <f t="shared" si="1"/>
        <v>68.807339449541288</v>
      </c>
      <c r="G60" s="37">
        <f>Table36B!D56</f>
        <v>1</v>
      </c>
      <c r="H60" s="38">
        <f t="shared" si="2"/>
        <v>43.6</v>
      </c>
      <c r="I60" s="40">
        <f t="shared" si="3"/>
        <v>22.935779816513758</v>
      </c>
      <c r="J60" s="37">
        <f>Table38B!D56</f>
        <v>5.61</v>
      </c>
      <c r="K60" s="38">
        <f t="shared" si="4"/>
        <v>7.7718360071301245</v>
      </c>
      <c r="L60" s="39">
        <f t="shared" si="5"/>
        <v>128.6697247706422</v>
      </c>
    </row>
    <row r="61" spans="1:12" x14ac:dyDescent="0.4">
      <c r="A61" s="34">
        <v>10050</v>
      </c>
      <c r="B61" s="35" t="s">
        <v>177</v>
      </c>
      <c r="C61" s="36">
        <f>EnrollExtract!G59</f>
        <v>247.86</v>
      </c>
      <c r="D61" s="37">
        <f>Table34B!D57</f>
        <v>19.329999999999998</v>
      </c>
      <c r="E61" s="38">
        <f t="shared" si="0"/>
        <v>12.822555613036732</v>
      </c>
      <c r="F61" s="39">
        <f t="shared" si="1"/>
        <v>77.987573630275136</v>
      </c>
      <c r="G61" s="37">
        <f>Table36B!D57</f>
        <v>1.53</v>
      </c>
      <c r="H61" s="38">
        <f t="shared" si="2"/>
        <v>162</v>
      </c>
      <c r="I61" s="40">
        <f t="shared" si="3"/>
        <v>6.1728395061728394</v>
      </c>
      <c r="J61" s="37">
        <f>Table38B!D57</f>
        <v>14.35</v>
      </c>
      <c r="K61" s="38">
        <f t="shared" si="4"/>
        <v>17.272473867595821</v>
      </c>
      <c r="L61" s="39">
        <f t="shared" si="5"/>
        <v>57.895586218026295</v>
      </c>
    </row>
    <row r="62" spans="1:12" x14ac:dyDescent="0.4">
      <c r="A62" s="34">
        <v>10065</v>
      </c>
      <c r="B62" s="35" t="s">
        <v>178</v>
      </c>
      <c r="C62" s="36">
        <f>EnrollExtract!G60</f>
        <v>33</v>
      </c>
      <c r="D62" s="37">
        <f>Table34B!D58</f>
        <v>4.5</v>
      </c>
      <c r="E62" s="38">
        <f t="shared" si="0"/>
        <v>7.333333333333333</v>
      </c>
      <c r="F62" s="39">
        <f t="shared" si="1"/>
        <v>136.36363636363635</v>
      </c>
      <c r="G62" s="37">
        <f>Table36B!D58</f>
        <v>0</v>
      </c>
      <c r="H62" s="38">
        <f t="shared" si="2"/>
        <v>0</v>
      </c>
      <c r="I62" s="40">
        <f t="shared" si="3"/>
        <v>0</v>
      </c>
      <c r="J62" s="37">
        <f>Table38B!D58</f>
        <v>4.78</v>
      </c>
      <c r="K62" s="38">
        <f t="shared" si="4"/>
        <v>6.9037656903765683</v>
      </c>
      <c r="L62" s="39">
        <f t="shared" si="5"/>
        <v>144.84848484848487</v>
      </c>
    </row>
    <row r="63" spans="1:12" x14ac:dyDescent="0.4">
      <c r="A63" s="34">
        <v>10070</v>
      </c>
      <c r="B63" s="35" t="s">
        <v>179</v>
      </c>
      <c r="C63" s="36">
        <f>EnrollExtract!G61</f>
        <v>174.84399999999999</v>
      </c>
      <c r="D63" s="37">
        <f>Table34B!D59</f>
        <v>21.16</v>
      </c>
      <c r="E63" s="38">
        <f t="shared" si="0"/>
        <v>8.2629489603024577</v>
      </c>
      <c r="F63" s="39">
        <f t="shared" si="1"/>
        <v>121.02216833291392</v>
      </c>
      <c r="G63" s="37">
        <f>Table36B!D59</f>
        <v>2.8</v>
      </c>
      <c r="H63" s="38">
        <f t="shared" si="2"/>
        <v>62.444285714285719</v>
      </c>
      <c r="I63" s="40">
        <f t="shared" si="3"/>
        <v>16.014275582805244</v>
      </c>
      <c r="J63" s="37">
        <f>Table38B!D59</f>
        <v>16.100000000000001</v>
      </c>
      <c r="K63" s="38">
        <f t="shared" si="4"/>
        <v>10.859875776397514</v>
      </c>
      <c r="L63" s="39">
        <f t="shared" si="5"/>
        <v>92.082084601130163</v>
      </c>
    </row>
    <row r="64" spans="1:12" x14ac:dyDescent="0.4">
      <c r="A64" s="34">
        <v>10309</v>
      </c>
      <c r="B64" s="35" t="s">
        <v>180</v>
      </c>
      <c r="C64" s="36">
        <f>EnrollExtract!G62</f>
        <v>404.12599999999998</v>
      </c>
      <c r="D64" s="37">
        <f>Table34B!D60</f>
        <v>25.68</v>
      </c>
      <c r="E64" s="38">
        <f t="shared" si="0"/>
        <v>15.736993769470404</v>
      </c>
      <c r="F64" s="39">
        <f t="shared" si="1"/>
        <v>63.544538089605723</v>
      </c>
      <c r="G64" s="37">
        <f>Table36B!D60</f>
        <v>2.4700000000000002</v>
      </c>
      <c r="H64" s="38">
        <f t="shared" si="2"/>
        <v>163.6137651821862</v>
      </c>
      <c r="I64" s="40">
        <f t="shared" si="3"/>
        <v>6.111955182294631</v>
      </c>
      <c r="J64" s="37">
        <f>Table38B!D60</f>
        <v>21.35</v>
      </c>
      <c r="K64" s="38">
        <f t="shared" si="4"/>
        <v>18.928618266978919</v>
      </c>
      <c r="L64" s="39">
        <f t="shared" si="5"/>
        <v>52.83005795222283</v>
      </c>
    </row>
    <row r="65" spans="1:12" x14ac:dyDescent="0.4">
      <c r="A65" s="34">
        <v>11001</v>
      </c>
      <c r="B65" s="35" t="s">
        <v>181</v>
      </c>
      <c r="C65" s="36">
        <f>EnrollExtract!G63</f>
        <v>17816.27</v>
      </c>
      <c r="D65" s="37">
        <f>Table34B!D61</f>
        <v>1268.6500000000001</v>
      </c>
      <c r="E65" s="38">
        <f t="shared" si="0"/>
        <v>14.043487171402672</v>
      </c>
      <c r="F65" s="39">
        <f t="shared" si="1"/>
        <v>71.207385159744433</v>
      </c>
      <c r="G65" s="37">
        <f>Table36B!D61</f>
        <v>85.72</v>
      </c>
      <c r="H65" s="38">
        <f t="shared" si="2"/>
        <v>207.84262715818946</v>
      </c>
      <c r="I65" s="40">
        <f t="shared" si="3"/>
        <v>4.8113325628765171</v>
      </c>
      <c r="J65" s="37">
        <f>Table38B!D61</f>
        <v>694.16</v>
      </c>
      <c r="K65" s="38">
        <f t="shared" si="4"/>
        <v>25.665941569666938</v>
      </c>
      <c r="L65" s="39">
        <f t="shared" si="5"/>
        <v>38.962139662230086</v>
      </c>
    </row>
    <row r="66" spans="1:12" x14ac:dyDescent="0.4">
      <c r="A66" s="34">
        <v>11051</v>
      </c>
      <c r="B66" s="35" t="s">
        <v>182</v>
      </c>
      <c r="C66" s="36">
        <f>EnrollExtract!G64</f>
        <v>1953.9899999999998</v>
      </c>
      <c r="D66" s="37">
        <f>Table34B!D62</f>
        <v>146.71</v>
      </c>
      <c r="E66" s="38">
        <f t="shared" si="0"/>
        <v>13.318724013359686</v>
      </c>
      <c r="F66" s="39">
        <f t="shared" si="1"/>
        <v>75.082267565340672</v>
      </c>
      <c r="G66" s="37">
        <f>Table36B!D62</f>
        <v>10.27</v>
      </c>
      <c r="H66" s="38">
        <f t="shared" si="2"/>
        <v>190.26192794547222</v>
      </c>
      <c r="I66" s="40">
        <f t="shared" si="3"/>
        <v>5.2559122615775928</v>
      </c>
      <c r="J66" s="37">
        <f>Table38B!D62</f>
        <v>103.29</v>
      </c>
      <c r="K66" s="38">
        <f t="shared" si="4"/>
        <v>18.917513796108043</v>
      </c>
      <c r="L66" s="39">
        <f t="shared" si="5"/>
        <v>52.861068889810092</v>
      </c>
    </row>
    <row r="67" spans="1:12" x14ac:dyDescent="0.4">
      <c r="A67" s="34">
        <v>11054</v>
      </c>
      <c r="B67" s="35" t="s">
        <v>183</v>
      </c>
      <c r="C67" s="36">
        <f>EnrollExtract!G65</f>
        <v>10</v>
      </c>
      <c r="D67" s="37">
        <f>Table34B!D63</f>
        <v>2</v>
      </c>
      <c r="E67" s="38">
        <f t="shared" si="0"/>
        <v>5</v>
      </c>
      <c r="F67" s="39">
        <f t="shared" si="1"/>
        <v>200</v>
      </c>
      <c r="G67" s="37">
        <f>Table36B!D63</f>
        <v>1</v>
      </c>
      <c r="H67" s="38">
        <f t="shared" si="2"/>
        <v>10</v>
      </c>
      <c r="I67" s="40">
        <f t="shared" si="3"/>
        <v>100</v>
      </c>
      <c r="J67" s="37">
        <f>Table38B!D63</f>
        <v>0</v>
      </c>
      <c r="K67" s="38">
        <f t="shared" si="4"/>
        <v>0</v>
      </c>
      <c r="L67" s="39">
        <f t="shared" si="5"/>
        <v>0</v>
      </c>
    </row>
    <row r="68" spans="1:12" x14ac:dyDescent="0.4">
      <c r="A68" s="34">
        <v>11056</v>
      </c>
      <c r="B68" s="35" t="s">
        <v>184</v>
      </c>
      <c r="C68" s="36">
        <f>EnrollExtract!G66</f>
        <v>45.790000000000006</v>
      </c>
      <c r="D68" s="37">
        <f>Table34B!D64</f>
        <v>9.9499999999999993</v>
      </c>
      <c r="E68" s="38">
        <f t="shared" si="0"/>
        <v>4.6020100502512573</v>
      </c>
      <c r="F68" s="39">
        <f t="shared" si="1"/>
        <v>217.29635291548368</v>
      </c>
      <c r="G68" s="37">
        <f>Table36B!D64</f>
        <v>1.05</v>
      </c>
      <c r="H68" s="38">
        <f t="shared" si="2"/>
        <v>43.609523809523814</v>
      </c>
      <c r="I68" s="40">
        <f t="shared" si="3"/>
        <v>22.930770910679186</v>
      </c>
      <c r="J68" s="37">
        <f>Table38B!D64</f>
        <v>3.8</v>
      </c>
      <c r="K68" s="38">
        <f t="shared" si="4"/>
        <v>12.050000000000002</v>
      </c>
      <c r="L68" s="39">
        <f t="shared" si="5"/>
        <v>82.987551867219906</v>
      </c>
    </row>
    <row r="69" spans="1:12" x14ac:dyDescent="0.4">
      <c r="A69" s="34">
        <v>12110</v>
      </c>
      <c r="B69" s="35" t="s">
        <v>185</v>
      </c>
      <c r="C69" s="36">
        <f>EnrollExtract!G67</f>
        <v>341.67999999999995</v>
      </c>
      <c r="D69" s="37">
        <f>Table34B!D65</f>
        <v>25.69</v>
      </c>
      <c r="E69" s="38">
        <f t="shared" si="0"/>
        <v>13.300116776956012</v>
      </c>
      <c r="F69" s="39">
        <f t="shared" si="1"/>
        <v>75.187309763521441</v>
      </c>
      <c r="G69" s="37">
        <f>Table36B!D65</f>
        <v>2.4</v>
      </c>
      <c r="H69" s="38">
        <f t="shared" si="2"/>
        <v>142.36666666666665</v>
      </c>
      <c r="I69" s="40">
        <f t="shared" si="3"/>
        <v>7.0241161320533845</v>
      </c>
      <c r="J69" s="37">
        <f>Table38B!D65</f>
        <v>23.34</v>
      </c>
      <c r="K69" s="38">
        <f t="shared" si="4"/>
        <v>14.63924592973436</v>
      </c>
      <c r="L69" s="39">
        <f t="shared" si="5"/>
        <v>68.309529384219161</v>
      </c>
    </row>
    <row r="70" spans="1:12" x14ac:dyDescent="0.4">
      <c r="A70" s="34">
        <v>13073</v>
      </c>
      <c r="B70" s="35" t="s">
        <v>186</v>
      </c>
      <c r="C70" s="36">
        <f>EnrollExtract!G68</f>
        <v>2297.23</v>
      </c>
      <c r="D70" s="37">
        <f>Table34B!D66</f>
        <v>163.51</v>
      </c>
      <c r="E70" s="38">
        <f t="shared" si="0"/>
        <v>14.049477096202068</v>
      </c>
      <c r="F70" s="39">
        <f t="shared" si="1"/>
        <v>71.177026244651159</v>
      </c>
      <c r="G70" s="37">
        <f>Table36B!D66</f>
        <v>15</v>
      </c>
      <c r="H70" s="38">
        <f t="shared" si="2"/>
        <v>153.14866666666666</v>
      </c>
      <c r="I70" s="40">
        <f t="shared" si="3"/>
        <v>6.5296030436656318</v>
      </c>
      <c r="J70" s="37">
        <f>Table38B!D66</f>
        <v>149.9</v>
      </c>
      <c r="K70" s="38">
        <f t="shared" si="4"/>
        <v>15.32508338892595</v>
      </c>
      <c r="L70" s="39">
        <f t="shared" si="5"/>
        <v>65.252499749698558</v>
      </c>
    </row>
    <row r="71" spans="1:12" x14ac:dyDescent="0.4">
      <c r="A71" s="34">
        <v>13144</v>
      </c>
      <c r="B71" s="35" t="s">
        <v>187</v>
      </c>
      <c r="C71" s="36">
        <f>EnrollExtract!G69</f>
        <v>3146.498</v>
      </c>
      <c r="D71" s="37">
        <f>Table34B!D67</f>
        <v>240.27</v>
      </c>
      <c r="E71" s="38">
        <f t="shared" si="0"/>
        <v>13.095675698172888</v>
      </c>
      <c r="F71" s="39">
        <f t="shared" si="1"/>
        <v>76.361084608984342</v>
      </c>
      <c r="G71" s="37">
        <f>Table36B!D67</f>
        <v>18</v>
      </c>
      <c r="H71" s="38">
        <f t="shared" si="2"/>
        <v>174.80544444444445</v>
      </c>
      <c r="I71" s="40">
        <f t="shared" si="3"/>
        <v>5.7206456193520543</v>
      </c>
      <c r="J71" s="37">
        <f>Table38B!D67</f>
        <v>168.52</v>
      </c>
      <c r="K71" s="38">
        <f t="shared" si="4"/>
        <v>18.671362449560881</v>
      </c>
      <c r="L71" s="39">
        <f t="shared" si="5"/>
        <v>53.557955542956009</v>
      </c>
    </row>
    <row r="72" spans="1:12" x14ac:dyDescent="0.4">
      <c r="A72" s="34">
        <v>13146</v>
      </c>
      <c r="B72" s="35" t="s">
        <v>188</v>
      </c>
      <c r="C72" s="36">
        <f>EnrollExtract!G70</f>
        <v>869.95400000000006</v>
      </c>
      <c r="D72" s="37">
        <f>Table34B!D68</f>
        <v>62.1</v>
      </c>
      <c r="E72" s="38">
        <f t="shared" si="0"/>
        <v>14.008921095008052</v>
      </c>
      <c r="F72" s="39">
        <f t="shared" si="1"/>
        <v>71.383084622865127</v>
      </c>
      <c r="G72" s="37">
        <f>Table36B!D68</f>
        <v>8</v>
      </c>
      <c r="H72" s="38">
        <f t="shared" si="2"/>
        <v>108.74425000000001</v>
      </c>
      <c r="I72" s="40">
        <f t="shared" si="3"/>
        <v>9.1958885182434926</v>
      </c>
      <c r="J72" s="37">
        <f>Table38B!D68</f>
        <v>44.16</v>
      </c>
      <c r="K72" s="38">
        <f t="shared" si="4"/>
        <v>19.700045289855076</v>
      </c>
      <c r="L72" s="39">
        <f t="shared" si="5"/>
        <v>50.761304620704081</v>
      </c>
    </row>
    <row r="73" spans="1:12" x14ac:dyDescent="0.4">
      <c r="A73" s="34">
        <v>13151</v>
      </c>
      <c r="B73" s="35" t="s">
        <v>67</v>
      </c>
      <c r="C73" s="36">
        <f>EnrollExtract!G71</f>
        <v>192.39199999999997</v>
      </c>
      <c r="D73" s="37">
        <f>Table34B!D69</f>
        <v>15.15</v>
      </c>
      <c r="E73" s="38">
        <f t="shared" si="0"/>
        <v>12.699141914191417</v>
      </c>
      <c r="F73" s="39">
        <f t="shared" si="1"/>
        <v>78.745477982452499</v>
      </c>
      <c r="G73" s="37">
        <f>Table36B!D69</f>
        <v>1.1599999999999999</v>
      </c>
      <c r="H73" s="38">
        <f t="shared" si="2"/>
        <v>165.8551724137931</v>
      </c>
      <c r="I73" s="40">
        <f t="shared" si="3"/>
        <v>6.0293567300095647</v>
      </c>
      <c r="J73" s="37">
        <f>Table38B!D69</f>
        <v>13.74</v>
      </c>
      <c r="K73" s="38">
        <f t="shared" si="4"/>
        <v>14.002328966521103</v>
      </c>
      <c r="L73" s="39">
        <f t="shared" si="5"/>
        <v>71.416690922699502</v>
      </c>
    </row>
    <row r="74" spans="1:12" x14ac:dyDescent="0.4">
      <c r="A74" s="34">
        <v>13156</v>
      </c>
      <c r="B74" s="35" t="s">
        <v>189</v>
      </c>
      <c r="C74" s="36">
        <f>EnrollExtract!G72</f>
        <v>515.99599999999998</v>
      </c>
      <c r="D74" s="37">
        <f>Table34B!D70</f>
        <v>36.590000000000003</v>
      </c>
      <c r="E74" s="38">
        <f t="shared" ref="E74:E137" si="6">IF(D74=0,0,C74/D74)</f>
        <v>14.102104400109317</v>
      </c>
      <c r="F74" s="39">
        <f t="shared" ref="F74:F137" si="7">(+D74/C74)*1000</f>
        <v>70.911402413972212</v>
      </c>
      <c r="G74" s="37">
        <f>Table36B!D70</f>
        <v>3</v>
      </c>
      <c r="H74" s="38">
        <f t="shared" ref="H74:H137" si="8">IF(G74=0,0,C74/G74)</f>
        <v>171.99866666666665</v>
      </c>
      <c r="I74" s="40">
        <f t="shared" ref="I74:I137" si="9">(+G74/C74)*1000</f>
        <v>5.8139985581283575</v>
      </c>
      <c r="J74" s="37">
        <f>Table38B!D70</f>
        <v>34.14</v>
      </c>
      <c r="K74" s="38">
        <f t="shared" ref="K74:K137" si="10">IF(J74=0,0,C74/J74)</f>
        <v>15.114118336262448</v>
      </c>
      <c r="L74" s="39">
        <f t="shared" ref="L74:L137" si="11">(+J74/C74)*1000</f>
        <v>66.163303591500721</v>
      </c>
    </row>
    <row r="75" spans="1:12" x14ac:dyDescent="0.4">
      <c r="A75" s="34">
        <v>13160</v>
      </c>
      <c r="B75" s="35" t="s">
        <v>190</v>
      </c>
      <c r="C75" s="36">
        <f>EnrollExtract!G73</f>
        <v>1680.1179999999999</v>
      </c>
      <c r="D75" s="37">
        <f>Table34B!D71</f>
        <v>109</v>
      </c>
      <c r="E75" s="38">
        <f t="shared" si="6"/>
        <v>15.413926605504587</v>
      </c>
      <c r="F75" s="39">
        <f t="shared" si="7"/>
        <v>64.876395586500479</v>
      </c>
      <c r="G75" s="37">
        <f>Table36B!D71</f>
        <v>8.1999999999999993</v>
      </c>
      <c r="H75" s="38">
        <f t="shared" si="8"/>
        <v>204.89243902439026</v>
      </c>
      <c r="I75" s="40">
        <f t="shared" si="9"/>
        <v>4.8806095762321453</v>
      </c>
      <c r="J75" s="37">
        <f>Table38B!D71</f>
        <v>81.7</v>
      </c>
      <c r="K75" s="38">
        <f t="shared" si="10"/>
        <v>20.564479804161564</v>
      </c>
      <c r="L75" s="39">
        <f t="shared" si="11"/>
        <v>48.627536875386134</v>
      </c>
    </row>
    <row r="76" spans="1:12" x14ac:dyDescent="0.4">
      <c r="A76" s="34">
        <v>13161</v>
      </c>
      <c r="B76" s="35" t="s">
        <v>191</v>
      </c>
      <c r="C76" s="36">
        <f>EnrollExtract!G74</f>
        <v>8398.5080000000016</v>
      </c>
      <c r="D76" s="37">
        <f>Table34B!D72</f>
        <v>582.28</v>
      </c>
      <c r="E76" s="38">
        <f t="shared" si="6"/>
        <v>14.423486982207876</v>
      </c>
      <c r="F76" s="39">
        <f t="shared" si="7"/>
        <v>69.331362189569845</v>
      </c>
      <c r="G76" s="37">
        <f>Table36B!D72</f>
        <v>38.76</v>
      </c>
      <c r="H76" s="38">
        <f t="shared" si="8"/>
        <v>216.67977296181635</v>
      </c>
      <c r="I76" s="40">
        <f t="shared" si="9"/>
        <v>4.615105444919501</v>
      </c>
      <c r="J76" s="37">
        <f>Table38B!D72</f>
        <v>415.26</v>
      </c>
      <c r="K76" s="38">
        <f t="shared" si="10"/>
        <v>20.224697779704286</v>
      </c>
      <c r="L76" s="39">
        <f t="shared" si="11"/>
        <v>49.444496570105059</v>
      </c>
    </row>
    <row r="77" spans="1:12" x14ac:dyDescent="0.4">
      <c r="A77" s="34">
        <v>13165</v>
      </c>
      <c r="B77" s="35" t="s">
        <v>192</v>
      </c>
      <c r="C77" s="36">
        <f>EnrollExtract!G75</f>
        <v>2653.5519999999997</v>
      </c>
      <c r="D77" s="37">
        <f>Table34B!D73</f>
        <v>163.09</v>
      </c>
      <c r="E77" s="38">
        <f t="shared" si="6"/>
        <v>16.270476424060334</v>
      </c>
      <c r="F77" s="39">
        <f t="shared" si="7"/>
        <v>61.461015273113176</v>
      </c>
      <c r="G77" s="37">
        <f>Table36B!D73</f>
        <v>12.5</v>
      </c>
      <c r="H77" s="38">
        <f t="shared" si="8"/>
        <v>212.28415999999999</v>
      </c>
      <c r="I77" s="40">
        <f t="shared" si="9"/>
        <v>4.7106670606040515</v>
      </c>
      <c r="J77" s="37">
        <f>Table38B!D73</f>
        <v>112.38</v>
      </c>
      <c r="K77" s="38">
        <f t="shared" si="10"/>
        <v>23.612315358604732</v>
      </c>
      <c r="L77" s="39">
        <f t="shared" si="11"/>
        <v>42.350781141654664</v>
      </c>
    </row>
    <row r="78" spans="1:12" x14ac:dyDescent="0.4">
      <c r="A78" s="34">
        <v>13167</v>
      </c>
      <c r="B78" s="35" t="s">
        <v>193</v>
      </c>
      <c r="C78" s="36">
        <f>EnrollExtract!G76</f>
        <v>110.42</v>
      </c>
      <c r="D78" s="37">
        <f>Table34B!D74</f>
        <v>14.27</v>
      </c>
      <c r="E78" s="38">
        <f t="shared" si="6"/>
        <v>7.737911702873161</v>
      </c>
      <c r="F78" s="39">
        <f t="shared" si="7"/>
        <v>129.23383445028074</v>
      </c>
      <c r="G78" s="37">
        <f>Table36B!D74</f>
        <v>0.8</v>
      </c>
      <c r="H78" s="38">
        <f t="shared" si="8"/>
        <v>138.02500000000001</v>
      </c>
      <c r="I78" s="40">
        <f t="shared" si="9"/>
        <v>7.2450642999456623</v>
      </c>
      <c r="J78" s="37">
        <f>Table38B!D74</f>
        <v>11.38</v>
      </c>
      <c r="K78" s="38">
        <f t="shared" si="10"/>
        <v>9.7029876977152902</v>
      </c>
      <c r="L78" s="39">
        <f t="shared" si="11"/>
        <v>103.06103966672704</v>
      </c>
    </row>
    <row r="79" spans="1:12" x14ac:dyDescent="0.4">
      <c r="A79" s="34">
        <v>13301</v>
      </c>
      <c r="B79" s="35" t="s">
        <v>194</v>
      </c>
      <c r="C79" s="36">
        <f>EnrollExtract!G77</f>
        <v>686.82</v>
      </c>
      <c r="D79" s="37">
        <f>Table34B!D75</f>
        <v>47.58</v>
      </c>
      <c r="E79" s="38">
        <f t="shared" si="6"/>
        <v>14.435056746532158</v>
      </c>
      <c r="F79" s="39">
        <f t="shared" si="7"/>
        <v>69.275792784135575</v>
      </c>
      <c r="G79" s="37">
        <f>Table36B!D75</f>
        <v>5.82</v>
      </c>
      <c r="H79" s="38">
        <f t="shared" si="8"/>
        <v>118.01030927835052</v>
      </c>
      <c r="I79" s="40">
        <f t="shared" si="9"/>
        <v>8.4738359395474792</v>
      </c>
      <c r="J79" s="37">
        <f>Table38B!D75</f>
        <v>50.08</v>
      </c>
      <c r="K79" s="38">
        <f t="shared" si="10"/>
        <v>13.714456869009586</v>
      </c>
      <c r="L79" s="39">
        <f t="shared" si="11"/>
        <v>72.915756675693757</v>
      </c>
    </row>
    <row r="80" spans="1:12" x14ac:dyDescent="0.4">
      <c r="A80" s="34">
        <v>14005</v>
      </c>
      <c r="B80" s="35" t="s">
        <v>195</v>
      </c>
      <c r="C80" s="36">
        <f>EnrollExtract!G78</f>
        <v>3034.2140000000004</v>
      </c>
      <c r="D80" s="37">
        <f>Table34B!D76</f>
        <v>211.37</v>
      </c>
      <c r="E80" s="38">
        <f t="shared" si="6"/>
        <v>14.354988882055165</v>
      </c>
      <c r="F80" s="39">
        <f t="shared" si="7"/>
        <v>69.662192581011084</v>
      </c>
      <c r="G80" s="37">
        <f>Table36B!D76</f>
        <v>14.99</v>
      </c>
      <c r="H80" s="38">
        <f t="shared" si="8"/>
        <v>202.41587725150103</v>
      </c>
      <c r="I80" s="40">
        <f t="shared" si="9"/>
        <v>4.9403239191434745</v>
      </c>
      <c r="J80" s="37">
        <f>Table38B!D76</f>
        <v>162.16999999999999</v>
      </c>
      <c r="K80" s="38">
        <f t="shared" si="10"/>
        <v>18.710082012702724</v>
      </c>
      <c r="L80" s="39">
        <f t="shared" si="11"/>
        <v>53.447120077885067</v>
      </c>
    </row>
    <row r="81" spans="1:12" x14ac:dyDescent="0.4">
      <c r="A81" s="34">
        <v>14028</v>
      </c>
      <c r="B81" s="35" t="s">
        <v>196</v>
      </c>
      <c r="C81" s="36">
        <f>EnrollExtract!G79</f>
        <v>1553.194</v>
      </c>
      <c r="D81" s="37">
        <f>Table34B!D77</f>
        <v>108.61</v>
      </c>
      <c r="E81" s="38">
        <f t="shared" si="6"/>
        <v>14.30065371512752</v>
      </c>
      <c r="F81" s="39">
        <f t="shared" si="7"/>
        <v>69.926873268889793</v>
      </c>
      <c r="G81" s="37">
        <f>Table36B!D77</f>
        <v>10</v>
      </c>
      <c r="H81" s="38">
        <f t="shared" si="8"/>
        <v>155.3194</v>
      </c>
      <c r="I81" s="40">
        <f t="shared" si="9"/>
        <v>6.4383457571945302</v>
      </c>
      <c r="J81" s="37">
        <f>Table38B!D77</f>
        <v>84.78</v>
      </c>
      <c r="K81" s="38">
        <f t="shared" si="10"/>
        <v>18.320287803727293</v>
      </c>
      <c r="L81" s="39">
        <f t="shared" si="11"/>
        <v>54.58429532949522</v>
      </c>
    </row>
    <row r="82" spans="1:12" x14ac:dyDescent="0.4">
      <c r="A82" s="34">
        <v>14064</v>
      </c>
      <c r="B82" s="35" t="s">
        <v>197</v>
      </c>
      <c r="C82" s="36">
        <f>EnrollExtract!G80</f>
        <v>642.02999999999986</v>
      </c>
      <c r="D82" s="37">
        <f>Table34B!D78</f>
        <v>47.97</v>
      </c>
      <c r="E82" s="38">
        <f t="shared" si="6"/>
        <v>13.38398999374609</v>
      </c>
      <c r="F82" s="39">
        <f t="shared" si="7"/>
        <v>74.716134760057955</v>
      </c>
      <c r="G82" s="37">
        <f>Table36B!D78</f>
        <v>3.98</v>
      </c>
      <c r="H82" s="38">
        <f t="shared" si="8"/>
        <v>161.31407035175877</v>
      </c>
      <c r="I82" s="40">
        <f t="shared" si="9"/>
        <v>6.1990872700652631</v>
      </c>
      <c r="J82" s="37">
        <f>Table38B!D78</f>
        <v>44.11</v>
      </c>
      <c r="K82" s="38">
        <f t="shared" si="10"/>
        <v>14.555202901836315</v>
      </c>
      <c r="L82" s="39">
        <f t="shared" si="11"/>
        <v>68.703954643863995</v>
      </c>
    </row>
    <row r="83" spans="1:12" x14ac:dyDescent="0.4">
      <c r="A83" s="34">
        <v>14065</v>
      </c>
      <c r="B83" s="35" t="s">
        <v>68</v>
      </c>
      <c r="C83" s="36">
        <f>EnrollExtract!G81</f>
        <v>319.2</v>
      </c>
      <c r="D83" s="37">
        <f>Table34B!D79</f>
        <v>20.88</v>
      </c>
      <c r="E83" s="38">
        <f t="shared" si="6"/>
        <v>15.287356321839081</v>
      </c>
      <c r="F83" s="39">
        <f t="shared" si="7"/>
        <v>65.41353383458646</v>
      </c>
      <c r="G83" s="37">
        <f>Table36B!D79</f>
        <v>1.84</v>
      </c>
      <c r="H83" s="38">
        <f t="shared" si="8"/>
        <v>173.47826086956519</v>
      </c>
      <c r="I83" s="40">
        <f t="shared" si="9"/>
        <v>5.7644110275689222</v>
      </c>
      <c r="J83" s="37">
        <f>Table38B!D79</f>
        <v>16.329999999999998</v>
      </c>
      <c r="K83" s="38">
        <f t="shared" si="10"/>
        <v>19.546846295162279</v>
      </c>
      <c r="L83" s="39">
        <f t="shared" si="11"/>
        <v>51.159147869674179</v>
      </c>
    </row>
    <row r="84" spans="1:12" x14ac:dyDescent="0.4">
      <c r="A84" s="34">
        <v>14066</v>
      </c>
      <c r="B84" s="35" t="s">
        <v>198</v>
      </c>
      <c r="C84" s="36">
        <f>EnrollExtract!G82</f>
        <v>1375.1999999999998</v>
      </c>
      <c r="D84" s="37">
        <f>Table34B!D80</f>
        <v>92.58</v>
      </c>
      <c r="E84" s="38">
        <f t="shared" si="6"/>
        <v>14.854180168502914</v>
      </c>
      <c r="F84" s="39">
        <f t="shared" si="7"/>
        <v>67.321116928446784</v>
      </c>
      <c r="G84" s="37">
        <f>Table36B!D80</f>
        <v>6</v>
      </c>
      <c r="H84" s="38">
        <f t="shared" si="8"/>
        <v>229.19999999999996</v>
      </c>
      <c r="I84" s="40">
        <f t="shared" si="9"/>
        <v>4.3630017452006991</v>
      </c>
      <c r="J84" s="37">
        <f>Table38B!D80</f>
        <v>54.88</v>
      </c>
      <c r="K84" s="38">
        <f t="shared" si="10"/>
        <v>25.058309037900869</v>
      </c>
      <c r="L84" s="39">
        <f t="shared" si="11"/>
        <v>39.906922629435726</v>
      </c>
    </row>
    <row r="85" spans="1:12" x14ac:dyDescent="0.4">
      <c r="A85" s="34">
        <v>14068</v>
      </c>
      <c r="B85" s="35" t="s">
        <v>199</v>
      </c>
      <c r="C85" s="36">
        <f>EnrollExtract!G83</f>
        <v>1624.3320000000001</v>
      </c>
      <c r="D85" s="37">
        <f>Table34B!D81</f>
        <v>98.84</v>
      </c>
      <c r="E85" s="38">
        <f t="shared" si="6"/>
        <v>16.433953864832052</v>
      </c>
      <c r="F85" s="39">
        <f t="shared" si="7"/>
        <v>60.849629262983179</v>
      </c>
      <c r="G85" s="37">
        <f>Table36B!D81</f>
        <v>10.09</v>
      </c>
      <c r="H85" s="38">
        <f t="shared" si="8"/>
        <v>160.98434093161546</v>
      </c>
      <c r="I85" s="40">
        <f t="shared" si="9"/>
        <v>6.2117842904036848</v>
      </c>
      <c r="J85" s="37">
        <f>Table38B!D81</f>
        <v>67.34</v>
      </c>
      <c r="K85" s="38">
        <f t="shared" si="10"/>
        <v>24.121354321354321</v>
      </c>
      <c r="L85" s="39">
        <f t="shared" si="11"/>
        <v>41.45704203327891</v>
      </c>
    </row>
    <row r="86" spans="1:12" x14ac:dyDescent="0.4">
      <c r="A86" s="34">
        <v>14077</v>
      </c>
      <c r="B86" s="35" t="s">
        <v>200</v>
      </c>
      <c r="C86" s="36">
        <f>EnrollExtract!G84</f>
        <v>180.19</v>
      </c>
      <c r="D86" s="37">
        <f>Table34B!D82</f>
        <v>19.8</v>
      </c>
      <c r="E86" s="38">
        <f t="shared" si="6"/>
        <v>9.1005050505050509</v>
      </c>
      <c r="F86" s="39">
        <f t="shared" si="7"/>
        <v>109.884011321383</v>
      </c>
      <c r="G86" s="37">
        <f>Table36B!D82</f>
        <v>2</v>
      </c>
      <c r="H86" s="38">
        <f t="shared" si="8"/>
        <v>90.094999999999999</v>
      </c>
      <c r="I86" s="40">
        <f t="shared" si="9"/>
        <v>11.099395082967977</v>
      </c>
      <c r="J86" s="37">
        <f>Table38B!D82</f>
        <v>16.41</v>
      </c>
      <c r="K86" s="38">
        <f t="shared" si="10"/>
        <v>10.980499695307739</v>
      </c>
      <c r="L86" s="39">
        <f t="shared" si="11"/>
        <v>91.070536655752264</v>
      </c>
    </row>
    <row r="87" spans="1:12" x14ac:dyDescent="0.4">
      <c r="A87" s="34">
        <v>14097</v>
      </c>
      <c r="B87" s="35" t="s">
        <v>355</v>
      </c>
      <c r="C87" s="36">
        <f>EnrollExtract!G85</f>
        <v>199.93</v>
      </c>
      <c r="D87" s="37">
        <f>Table34B!D83</f>
        <v>16.41</v>
      </c>
      <c r="E87" s="38">
        <f t="shared" si="6"/>
        <v>12.183424741011578</v>
      </c>
      <c r="F87" s="39">
        <f t="shared" si="7"/>
        <v>82.078727554644132</v>
      </c>
      <c r="G87" s="37">
        <f>Table36B!D83</f>
        <v>2</v>
      </c>
      <c r="H87" s="38">
        <f t="shared" si="8"/>
        <v>99.965000000000003</v>
      </c>
      <c r="I87" s="40">
        <f t="shared" si="9"/>
        <v>10.003501225428899</v>
      </c>
      <c r="J87" s="37">
        <f>Table38B!D83</f>
        <v>14.72</v>
      </c>
      <c r="K87" s="38">
        <f t="shared" si="10"/>
        <v>13.582201086956522</v>
      </c>
      <c r="L87" s="39">
        <f t="shared" si="11"/>
        <v>73.625769019156706</v>
      </c>
    </row>
    <row r="88" spans="1:12" x14ac:dyDescent="0.4">
      <c r="A88" s="34">
        <v>14099</v>
      </c>
      <c r="B88" s="35" t="s">
        <v>201</v>
      </c>
      <c r="C88" s="36">
        <f>EnrollExtract!G86</f>
        <v>182.3</v>
      </c>
      <c r="D88" s="37">
        <f>Table34B!D84</f>
        <v>16.03</v>
      </c>
      <c r="E88" s="38">
        <f t="shared" si="6"/>
        <v>11.372426699937616</v>
      </c>
      <c r="F88" s="39">
        <f t="shared" si="7"/>
        <v>87.931980252331329</v>
      </c>
      <c r="G88" s="37">
        <f>Table36B!D84</f>
        <v>1</v>
      </c>
      <c r="H88" s="38">
        <f t="shared" si="8"/>
        <v>182.3</v>
      </c>
      <c r="I88" s="40">
        <f t="shared" si="9"/>
        <v>5.4854635216675813</v>
      </c>
      <c r="J88" s="37">
        <f>Table38B!D84</f>
        <v>12.73</v>
      </c>
      <c r="K88" s="38">
        <f t="shared" si="10"/>
        <v>14.32050274941084</v>
      </c>
      <c r="L88" s="39">
        <f t="shared" si="11"/>
        <v>69.829950630828307</v>
      </c>
    </row>
    <row r="89" spans="1:12" x14ac:dyDescent="0.4">
      <c r="A89" s="34">
        <v>14104</v>
      </c>
      <c r="B89" s="35" t="s">
        <v>202</v>
      </c>
      <c r="C89" s="36">
        <f>EnrollExtract!G87</f>
        <v>58</v>
      </c>
      <c r="D89" s="37">
        <f>Table34B!D85</f>
        <v>3.61</v>
      </c>
      <c r="E89" s="38">
        <f t="shared" si="6"/>
        <v>16.066481994459835</v>
      </c>
      <c r="F89" s="39">
        <f t="shared" si="7"/>
        <v>62.241379310344826</v>
      </c>
      <c r="G89" s="37">
        <f>Table36B!D85</f>
        <v>0.46</v>
      </c>
      <c r="H89" s="38">
        <f t="shared" si="8"/>
        <v>126.08695652173913</v>
      </c>
      <c r="I89" s="40">
        <f t="shared" si="9"/>
        <v>7.931034482758621</v>
      </c>
      <c r="J89" s="37">
        <f>Table38B!D85</f>
        <v>4.1500000000000004</v>
      </c>
      <c r="K89" s="38">
        <f t="shared" si="10"/>
        <v>13.975903614457829</v>
      </c>
      <c r="L89" s="39">
        <f t="shared" si="11"/>
        <v>71.551724137931032</v>
      </c>
    </row>
    <row r="90" spans="1:12" x14ac:dyDescent="0.4">
      <c r="A90" s="34">
        <v>14117</v>
      </c>
      <c r="B90" s="35" t="s">
        <v>203</v>
      </c>
      <c r="C90" s="36">
        <f>EnrollExtract!G88</f>
        <v>174.98</v>
      </c>
      <c r="D90" s="37">
        <f>Table34B!D86</f>
        <v>17.5</v>
      </c>
      <c r="E90" s="38">
        <f t="shared" si="6"/>
        <v>9.9988571428571422</v>
      </c>
      <c r="F90" s="39">
        <f t="shared" si="7"/>
        <v>100.01142987770031</v>
      </c>
      <c r="G90" s="37">
        <f>Table36B!D86</f>
        <v>1.75</v>
      </c>
      <c r="H90" s="38">
        <f t="shared" si="8"/>
        <v>99.988571428571419</v>
      </c>
      <c r="I90" s="40">
        <f t="shared" si="9"/>
        <v>10.001142987770033</v>
      </c>
      <c r="J90" s="37">
        <f>Table38B!D86</f>
        <v>10.16</v>
      </c>
      <c r="K90" s="38">
        <f t="shared" si="10"/>
        <v>17.222440944881889</v>
      </c>
      <c r="L90" s="39">
        <f t="shared" si="11"/>
        <v>58.063778717567722</v>
      </c>
    </row>
    <row r="91" spans="1:12" x14ac:dyDescent="0.4">
      <c r="A91" s="34">
        <v>14172</v>
      </c>
      <c r="B91" s="35" t="s">
        <v>204</v>
      </c>
      <c r="C91" s="36">
        <f>EnrollExtract!G89</f>
        <v>563.42600000000004</v>
      </c>
      <c r="D91" s="37">
        <f>Table34B!D87</f>
        <v>47.1</v>
      </c>
      <c r="E91" s="38">
        <f t="shared" si="6"/>
        <v>11.962335456475584</v>
      </c>
      <c r="F91" s="39">
        <f t="shared" si="7"/>
        <v>83.595716207629749</v>
      </c>
      <c r="G91" s="37">
        <f>Table36B!D87</f>
        <v>5.56</v>
      </c>
      <c r="H91" s="38">
        <f t="shared" si="8"/>
        <v>101.33561151079138</v>
      </c>
      <c r="I91" s="40">
        <f t="shared" si="9"/>
        <v>9.8681991956352721</v>
      </c>
      <c r="J91" s="37">
        <f>Table38B!D87</f>
        <v>32.31</v>
      </c>
      <c r="K91" s="38">
        <f t="shared" si="10"/>
        <v>17.438130609718353</v>
      </c>
      <c r="L91" s="39">
        <f t="shared" si="11"/>
        <v>57.345596404851747</v>
      </c>
    </row>
    <row r="92" spans="1:12" x14ac:dyDescent="0.4">
      <c r="A92" s="34">
        <v>14400</v>
      </c>
      <c r="B92" s="35" t="s">
        <v>205</v>
      </c>
      <c r="C92" s="36">
        <f>EnrollExtract!G90</f>
        <v>317.44800000000004</v>
      </c>
      <c r="D92" s="37">
        <f>Table34B!D88</f>
        <v>25.93</v>
      </c>
      <c r="E92" s="38">
        <f t="shared" si="6"/>
        <v>12.242499035865794</v>
      </c>
      <c r="F92" s="39">
        <f t="shared" si="7"/>
        <v>81.682669287568345</v>
      </c>
      <c r="G92" s="37">
        <f>Table36B!D88</f>
        <v>4</v>
      </c>
      <c r="H92" s="38">
        <f t="shared" si="8"/>
        <v>79.362000000000009</v>
      </c>
      <c r="I92" s="40">
        <f t="shared" si="9"/>
        <v>12.60048889896928</v>
      </c>
      <c r="J92" s="37">
        <f>Table38B!D88</f>
        <v>18.25</v>
      </c>
      <c r="K92" s="38">
        <f t="shared" si="10"/>
        <v>17.39441095890411</v>
      </c>
      <c r="L92" s="39">
        <f t="shared" si="11"/>
        <v>57.489730601547336</v>
      </c>
    </row>
    <row r="93" spans="1:12" x14ac:dyDescent="0.4">
      <c r="A93" s="34">
        <v>15201</v>
      </c>
      <c r="B93" s="35" t="s">
        <v>206</v>
      </c>
      <c r="C93" s="36">
        <f>EnrollExtract!G91</f>
        <v>5531.9400000000005</v>
      </c>
      <c r="D93" s="37">
        <f>Table34B!D89</f>
        <v>396.51</v>
      </c>
      <c r="E93" s="38">
        <f t="shared" si="6"/>
        <v>13.951577513807976</v>
      </c>
      <c r="F93" s="39">
        <f t="shared" si="7"/>
        <v>71.67648239134914</v>
      </c>
      <c r="G93" s="37">
        <f>Table36B!D89</f>
        <v>20</v>
      </c>
      <c r="H93" s="38">
        <f t="shared" si="8"/>
        <v>276.59700000000004</v>
      </c>
      <c r="I93" s="40">
        <f t="shared" si="9"/>
        <v>3.6153682071750595</v>
      </c>
      <c r="J93" s="37">
        <f>Table38B!D89</f>
        <v>293.5</v>
      </c>
      <c r="K93" s="38">
        <f t="shared" si="10"/>
        <v>18.84817717206133</v>
      </c>
      <c r="L93" s="39">
        <f t="shared" si="11"/>
        <v>53.055528440293998</v>
      </c>
    </row>
    <row r="94" spans="1:12" x14ac:dyDescent="0.4">
      <c r="A94" s="34">
        <v>15204</v>
      </c>
      <c r="B94" s="35" t="s">
        <v>207</v>
      </c>
      <c r="C94" s="36">
        <f>EnrollExtract!G92</f>
        <v>986.52</v>
      </c>
      <c r="D94" s="37">
        <f>Table34B!D90</f>
        <v>64.38</v>
      </c>
      <c r="E94" s="38">
        <f t="shared" si="6"/>
        <v>15.323392357875118</v>
      </c>
      <c r="F94" s="39">
        <f t="shared" si="7"/>
        <v>65.259700766330127</v>
      </c>
      <c r="G94" s="37">
        <f>Table36B!D90</f>
        <v>5</v>
      </c>
      <c r="H94" s="38">
        <f t="shared" si="8"/>
        <v>197.304</v>
      </c>
      <c r="I94" s="40">
        <f t="shared" si="9"/>
        <v>5.068320966630175</v>
      </c>
      <c r="J94" s="37">
        <f>Table38B!D90</f>
        <v>42.8</v>
      </c>
      <c r="K94" s="38">
        <f t="shared" si="10"/>
        <v>23.049532710280374</v>
      </c>
      <c r="L94" s="39">
        <f t="shared" si="11"/>
        <v>43.384827474354296</v>
      </c>
    </row>
    <row r="95" spans="1:12" x14ac:dyDescent="0.4">
      <c r="A95" s="34">
        <v>15206</v>
      </c>
      <c r="B95" s="35" t="s">
        <v>208</v>
      </c>
      <c r="C95" s="36">
        <f>EnrollExtract!G93</f>
        <v>1119.7460000000001</v>
      </c>
      <c r="D95" s="37">
        <f>Table34B!D91</f>
        <v>72.400000000000006</v>
      </c>
      <c r="E95" s="38">
        <f t="shared" si="6"/>
        <v>15.466104972375691</v>
      </c>
      <c r="F95" s="39">
        <f t="shared" si="7"/>
        <v>64.657520544837851</v>
      </c>
      <c r="G95" s="37">
        <f>Table36B!D91</f>
        <v>6</v>
      </c>
      <c r="H95" s="38">
        <f t="shared" si="8"/>
        <v>186.62433333333334</v>
      </c>
      <c r="I95" s="40">
        <f t="shared" si="9"/>
        <v>5.3583580562020314</v>
      </c>
      <c r="J95" s="37">
        <f>Table38B!D91</f>
        <v>50.1</v>
      </c>
      <c r="K95" s="38">
        <f t="shared" si="10"/>
        <v>22.350219560878244</v>
      </c>
      <c r="L95" s="39">
        <f t="shared" si="11"/>
        <v>44.742289769286955</v>
      </c>
    </row>
    <row r="96" spans="1:12" x14ac:dyDescent="0.4">
      <c r="A96" s="34">
        <v>16020</v>
      </c>
      <c r="B96" s="35" t="s">
        <v>209</v>
      </c>
      <c r="C96" s="36">
        <f>EnrollExtract!G94</f>
        <v>42.8</v>
      </c>
      <c r="D96" s="37">
        <f>Table34B!D92</f>
        <v>3.61</v>
      </c>
      <c r="E96" s="38">
        <f t="shared" si="6"/>
        <v>11.855955678670361</v>
      </c>
      <c r="F96" s="39">
        <f t="shared" si="7"/>
        <v>84.345794392523359</v>
      </c>
      <c r="G96" s="37">
        <f>Table36B!D92</f>
        <v>0.27</v>
      </c>
      <c r="H96" s="38">
        <f t="shared" si="8"/>
        <v>158.5185185185185</v>
      </c>
      <c r="I96" s="40">
        <f t="shared" si="9"/>
        <v>6.3084112149532725</v>
      </c>
      <c r="J96" s="37">
        <f>Table38B!D92</f>
        <v>2.5099999999999998</v>
      </c>
      <c r="K96" s="38">
        <f t="shared" si="10"/>
        <v>17.051792828685258</v>
      </c>
      <c r="L96" s="39">
        <f t="shared" si="11"/>
        <v>58.644859813084118</v>
      </c>
    </row>
    <row r="97" spans="1:12" x14ac:dyDescent="0.4">
      <c r="A97" s="34">
        <v>16046</v>
      </c>
      <c r="B97" s="35" t="s">
        <v>210</v>
      </c>
      <c r="C97" s="36">
        <f>EnrollExtract!G95</f>
        <v>72.3</v>
      </c>
      <c r="D97" s="37">
        <f>Table34B!D93</f>
        <v>5.7</v>
      </c>
      <c r="E97" s="38">
        <f t="shared" si="6"/>
        <v>12.684210526315789</v>
      </c>
      <c r="F97" s="39">
        <f t="shared" si="7"/>
        <v>78.83817427385894</v>
      </c>
      <c r="G97" s="37">
        <f>Table36B!D93</f>
        <v>1.29</v>
      </c>
      <c r="H97" s="38">
        <f t="shared" si="8"/>
        <v>56.046511627906973</v>
      </c>
      <c r="I97" s="40">
        <f t="shared" si="9"/>
        <v>17.842323651452286</v>
      </c>
      <c r="J97" s="37">
        <f>Table38B!D93</f>
        <v>4.62</v>
      </c>
      <c r="K97" s="38">
        <f t="shared" si="10"/>
        <v>15.649350649350648</v>
      </c>
      <c r="L97" s="39">
        <f t="shared" si="11"/>
        <v>63.900414937759344</v>
      </c>
    </row>
    <row r="98" spans="1:12" x14ac:dyDescent="0.4">
      <c r="A98" s="34">
        <v>16048</v>
      </c>
      <c r="B98" s="35" t="s">
        <v>211</v>
      </c>
      <c r="C98" s="36">
        <f>EnrollExtract!G96</f>
        <v>625.7940000000001</v>
      </c>
      <c r="D98" s="37">
        <f>Table34B!D94</f>
        <v>32.299999999999997</v>
      </c>
      <c r="E98" s="38">
        <f t="shared" si="6"/>
        <v>19.374427244582048</v>
      </c>
      <c r="F98" s="39">
        <f t="shared" si="7"/>
        <v>51.614429029361084</v>
      </c>
      <c r="G98" s="37">
        <f>Table36B!D94</f>
        <v>3.36</v>
      </c>
      <c r="H98" s="38">
        <f t="shared" si="8"/>
        <v>186.24821428571431</v>
      </c>
      <c r="I98" s="40">
        <f t="shared" si="9"/>
        <v>5.369178995004745</v>
      </c>
      <c r="J98" s="37">
        <f>Table38B!D94</f>
        <v>29.09</v>
      </c>
      <c r="K98" s="38">
        <f t="shared" si="10"/>
        <v>21.512341010656588</v>
      </c>
      <c r="L98" s="39">
        <f t="shared" si="11"/>
        <v>46.484945525204772</v>
      </c>
    </row>
    <row r="99" spans="1:12" x14ac:dyDescent="0.4">
      <c r="A99" s="34">
        <v>16049</v>
      </c>
      <c r="B99" s="35" t="s">
        <v>212</v>
      </c>
      <c r="C99" s="36">
        <f>EnrollExtract!G97</f>
        <v>682.49199999999996</v>
      </c>
      <c r="D99" s="37">
        <f>Table34B!D95</f>
        <v>54.58</v>
      </c>
      <c r="E99" s="38">
        <f t="shared" si="6"/>
        <v>12.504433858556247</v>
      </c>
      <c r="F99" s="39">
        <f t="shared" si="7"/>
        <v>79.971633367131048</v>
      </c>
      <c r="G99" s="37">
        <f>Table36B!D95</f>
        <v>3</v>
      </c>
      <c r="H99" s="38">
        <f t="shared" si="8"/>
        <v>227.49733333333333</v>
      </c>
      <c r="I99" s="40">
        <f t="shared" si="9"/>
        <v>4.395655919776349</v>
      </c>
      <c r="J99" s="37">
        <f>Table38B!D95</f>
        <v>43.2</v>
      </c>
      <c r="K99" s="38">
        <f t="shared" si="10"/>
        <v>15.798425925925924</v>
      </c>
      <c r="L99" s="39">
        <f t="shared" si="11"/>
        <v>63.297445244779439</v>
      </c>
    </row>
    <row r="100" spans="1:12" x14ac:dyDescent="0.4">
      <c r="A100" s="34">
        <v>16050</v>
      </c>
      <c r="B100" s="35" t="s">
        <v>213</v>
      </c>
      <c r="C100" s="36">
        <f>EnrollExtract!G98</f>
        <v>1153.1859999999999</v>
      </c>
      <c r="D100" s="37">
        <f>Table34B!D96</f>
        <v>89.43</v>
      </c>
      <c r="E100" s="38">
        <f t="shared" si="6"/>
        <v>12.894845130269482</v>
      </c>
      <c r="F100" s="39">
        <f t="shared" si="7"/>
        <v>77.550369151203725</v>
      </c>
      <c r="G100" s="37">
        <f>Table36B!D96</f>
        <v>8</v>
      </c>
      <c r="H100" s="38">
        <f t="shared" si="8"/>
        <v>144.14824999999999</v>
      </c>
      <c r="I100" s="40">
        <f t="shared" si="9"/>
        <v>6.9373023952770847</v>
      </c>
      <c r="J100" s="37">
        <f>Table38B!D96</f>
        <v>62.08</v>
      </c>
      <c r="K100" s="38">
        <f t="shared" si="10"/>
        <v>18.575805412371132</v>
      </c>
      <c r="L100" s="39">
        <f t="shared" si="11"/>
        <v>53.833466587350181</v>
      </c>
    </row>
    <row r="101" spans="1:12" x14ac:dyDescent="0.4">
      <c r="A101" s="34">
        <v>17001</v>
      </c>
      <c r="B101" s="35" t="s">
        <v>214</v>
      </c>
      <c r="C101" s="36">
        <f>EnrollExtract!G99</f>
        <v>48550.249999999993</v>
      </c>
      <c r="D101" s="37">
        <f>Table34B!D97</f>
        <v>3700.29</v>
      </c>
      <c r="E101" s="38">
        <f t="shared" si="6"/>
        <v>13.120660813071407</v>
      </c>
      <c r="F101" s="39">
        <f t="shared" si="7"/>
        <v>76.215673451733011</v>
      </c>
      <c r="G101" s="37">
        <f>Table36B!D97</f>
        <v>228.4</v>
      </c>
      <c r="H101" s="38">
        <f t="shared" si="8"/>
        <v>212.56676882661992</v>
      </c>
      <c r="I101" s="40">
        <f t="shared" si="9"/>
        <v>4.7044041997724015</v>
      </c>
      <c r="J101" s="37">
        <f>Table38B!D97</f>
        <v>2309.2800000000002</v>
      </c>
      <c r="K101" s="38">
        <f t="shared" si="10"/>
        <v>21.023977170373445</v>
      </c>
      <c r="L101" s="39">
        <f t="shared" si="11"/>
        <v>47.564739625439636</v>
      </c>
    </row>
    <row r="102" spans="1:12" x14ac:dyDescent="0.4">
      <c r="A102" s="34">
        <v>17210</v>
      </c>
      <c r="B102" s="35" t="s">
        <v>215</v>
      </c>
      <c r="C102" s="36">
        <f>EnrollExtract!G100</f>
        <v>20173.726000000006</v>
      </c>
      <c r="D102" s="37">
        <f>Table34B!D98</f>
        <v>1463.46</v>
      </c>
      <c r="E102" s="38">
        <f t="shared" si="6"/>
        <v>13.784952099818243</v>
      </c>
      <c r="F102" s="39">
        <f t="shared" si="7"/>
        <v>72.542870860841447</v>
      </c>
      <c r="G102" s="37">
        <f>Table36B!D98</f>
        <v>97.17</v>
      </c>
      <c r="H102" s="38">
        <f t="shared" si="8"/>
        <v>207.61269939281678</v>
      </c>
      <c r="I102" s="40">
        <f t="shared" si="9"/>
        <v>4.8166610372322873</v>
      </c>
      <c r="J102" s="37">
        <f>Table38B!D98</f>
        <v>854.13</v>
      </c>
      <c r="K102" s="38">
        <f t="shared" si="10"/>
        <v>23.619034573191442</v>
      </c>
      <c r="L102" s="39">
        <f t="shared" si="11"/>
        <v>42.338733062994898</v>
      </c>
    </row>
    <row r="103" spans="1:12" x14ac:dyDescent="0.4">
      <c r="A103" s="34">
        <v>17216</v>
      </c>
      <c r="B103" s="35" t="s">
        <v>216</v>
      </c>
      <c r="C103" s="36">
        <f>EnrollExtract!G101</f>
        <v>4244.7940000000008</v>
      </c>
      <c r="D103" s="37">
        <f>Table34B!D99</f>
        <v>281.10000000000002</v>
      </c>
      <c r="E103" s="38">
        <f t="shared" si="6"/>
        <v>15.100654571326931</v>
      </c>
      <c r="F103" s="39">
        <f t="shared" si="7"/>
        <v>66.222294886394948</v>
      </c>
      <c r="G103" s="37">
        <f>Table36B!D99</f>
        <v>23</v>
      </c>
      <c r="H103" s="38">
        <f t="shared" si="8"/>
        <v>184.55626086956525</v>
      </c>
      <c r="I103" s="40">
        <f t="shared" si="9"/>
        <v>5.4184019295164845</v>
      </c>
      <c r="J103" s="37">
        <f>Table38B!D99</f>
        <v>202.92</v>
      </c>
      <c r="K103" s="38">
        <f t="shared" si="10"/>
        <v>20.918559038044556</v>
      </c>
      <c r="L103" s="39">
        <f t="shared" si="11"/>
        <v>47.804439979890653</v>
      </c>
    </row>
    <row r="104" spans="1:12" x14ac:dyDescent="0.4">
      <c r="A104" s="34">
        <v>17400</v>
      </c>
      <c r="B104" s="35" t="s">
        <v>217</v>
      </c>
      <c r="C104" s="36">
        <f>EnrollExtract!G102</f>
        <v>3877.0219999999999</v>
      </c>
      <c r="D104" s="37">
        <f>Table34B!D100</f>
        <v>264.98</v>
      </c>
      <c r="E104" s="38">
        <f t="shared" si="6"/>
        <v>14.631375952902104</v>
      </c>
      <c r="F104" s="39">
        <f t="shared" si="7"/>
        <v>68.346271958219489</v>
      </c>
      <c r="G104" s="37">
        <f>Table36B!D100</f>
        <v>15</v>
      </c>
      <c r="H104" s="38">
        <f t="shared" si="8"/>
        <v>258.46813333333336</v>
      </c>
      <c r="I104" s="40">
        <f t="shared" si="9"/>
        <v>3.8689488994387959</v>
      </c>
      <c r="J104" s="37">
        <f>Table38B!D100</f>
        <v>145.81</v>
      </c>
      <c r="K104" s="38">
        <f t="shared" si="10"/>
        <v>26.589548041972428</v>
      </c>
      <c r="L104" s="39">
        <f t="shared" si="11"/>
        <v>37.608762601811392</v>
      </c>
    </row>
    <row r="105" spans="1:12" x14ac:dyDescent="0.4">
      <c r="A105" s="34">
        <v>17401</v>
      </c>
      <c r="B105" s="35" t="s">
        <v>218</v>
      </c>
      <c r="C105" s="36">
        <f>EnrollExtract!G103</f>
        <v>16838.986000000012</v>
      </c>
      <c r="D105" s="37">
        <f>Table34B!D101</f>
        <v>1354.62</v>
      </c>
      <c r="E105" s="38">
        <f t="shared" si="6"/>
        <v>12.430782064342777</v>
      </c>
      <c r="F105" s="39">
        <f t="shared" si="7"/>
        <v>80.44546150225429</v>
      </c>
      <c r="G105" s="37">
        <f>Table36B!D101</f>
        <v>99.2</v>
      </c>
      <c r="H105" s="38">
        <f t="shared" si="8"/>
        <v>169.74784274193559</v>
      </c>
      <c r="I105" s="40">
        <f t="shared" si="9"/>
        <v>5.8910910668849024</v>
      </c>
      <c r="J105" s="37">
        <f>Table38B!D101</f>
        <v>814.13</v>
      </c>
      <c r="K105" s="38">
        <f t="shared" si="10"/>
        <v>20.683411740139796</v>
      </c>
      <c r="L105" s="39">
        <f t="shared" si="11"/>
        <v>48.347923087530297</v>
      </c>
    </row>
    <row r="106" spans="1:12" x14ac:dyDescent="0.4">
      <c r="A106" s="34">
        <v>17402</v>
      </c>
      <c r="B106" s="35" t="s">
        <v>219</v>
      </c>
      <c r="C106" s="36">
        <f>EnrollExtract!G104</f>
        <v>1408.66</v>
      </c>
      <c r="D106" s="37">
        <f>Table34B!D102</f>
        <v>88.55</v>
      </c>
      <c r="E106" s="38">
        <f t="shared" si="6"/>
        <v>15.908074534161493</v>
      </c>
      <c r="F106" s="39">
        <f t="shared" si="7"/>
        <v>62.861158831797589</v>
      </c>
      <c r="G106" s="37">
        <f>Table36B!D102</f>
        <v>8</v>
      </c>
      <c r="H106" s="38">
        <f t="shared" si="8"/>
        <v>176.08250000000001</v>
      </c>
      <c r="I106" s="40">
        <f t="shared" si="9"/>
        <v>5.6791560774068968</v>
      </c>
      <c r="J106" s="37">
        <f>Table38B!D102</f>
        <v>62</v>
      </c>
      <c r="K106" s="38">
        <f t="shared" si="10"/>
        <v>22.720322580645163</v>
      </c>
      <c r="L106" s="39">
        <f t="shared" si="11"/>
        <v>44.013459599903449</v>
      </c>
    </row>
    <row r="107" spans="1:12" x14ac:dyDescent="0.4">
      <c r="A107" s="34">
        <v>17403</v>
      </c>
      <c r="B107" s="35" t="s">
        <v>220</v>
      </c>
      <c r="C107" s="36">
        <f>EnrollExtract!G105</f>
        <v>13871.347999999998</v>
      </c>
      <c r="D107" s="37">
        <f>Table34B!D103</f>
        <v>1053.43</v>
      </c>
      <c r="E107" s="38">
        <f t="shared" si="6"/>
        <v>13.167792829139096</v>
      </c>
      <c r="F107" s="39">
        <f t="shared" si="7"/>
        <v>75.942871594022449</v>
      </c>
      <c r="G107" s="37">
        <f>Table36B!D103</f>
        <v>72.599999999999994</v>
      </c>
      <c r="H107" s="38">
        <f t="shared" si="8"/>
        <v>191.06539944903579</v>
      </c>
      <c r="I107" s="40">
        <f t="shared" si="9"/>
        <v>5.2338100089479402</v>
      </c>
      <c r="J107" s="37">
        <f>Table38B!D103</f>
        <v>695.49</v>
      </c>
      <c r="K107" s="38">
        <f t="shared" si="10"/>
        <v>19.944712361069172</v>
      </c>
      <c r="L107" s="39">
        <f t="shared" si="11"/>
        <v>50.13860224687609</v>
      </c>
    </row>
    <row r="108" spans="1:12" x14ac:dyDescent="0.4">
      <c r="A108" s="34">
        <v>17404</v>
      </c>
      <c r="B108" s="35" t="s">
        <v>221</v>
      </c>
      <c r="C108" s="36">
        <f>EnrollExtract!G106</f>
        <v>42.91</v>
      </c>
      <c r="D108" s="37">
        <f>Table34B!D104</f>
        <v>10</v>
      </c>
      <c r="E108" s="38">
        <f t="shared" si="6"/>
        <v>4.2909999999999995</v>
      </c>
      <c r="F108" s="39">
        <f t="shared" si="7"/>
        <v>233.04591004427874</v>
      </c>
      <c r="G108" s="37">
        <f>Table36B!D104</f>
        <v>1</v>
      </c>
      <c r="H108" s="38">
        <f t="shared" si="8"/>
        <v>42.91</v>
      </c>
      <c r="I108" s="40">
        <f t="shared" si="9"/>
        <v>23.304591004427873</v>
      </c>
      <c r="J108" s="37">
        <f>Table38B!D104</f>
        <v>7.49</v>
      </c>
      <c r="K108" s="38">
        <f t="shared" si="10"/>
        <v>5.7289719626168214</v>
      </c>
      <c r="L108" s="39">
        <f t="shared" si="11"/>
        <v>174.55138662316477</v>
      </c>
    </row>
    <row r="109" spans="1:12" x14ac:dyDescent="0.4">
      <c r="A109" s="34">
        <v>17405</v>
      </c>
      <c r="B109" s="35" t="s">
        <v>222</v>
      </c>
      <c r="C109" s="36">
        <f>EnrollExtract!G107</f>
        <v>14837.622000000003</v>
      </c>
      <c r="D109" s="37">
        <f>Table34B!D105</f>
        <v>1387.55</v>
      </c>
      <c r="E109" s="38">
        <f t="shared" si="6"/>
        <v>10.693396274008146</v>
      </c>
      <c r="F109" s="39">
        <f t="shared" si="7"/>
        <v>93.515659045634109</v>
      </c>
      <c r="G109" s="37">
        <f>Table36B!D105</f>
        <v>0</v>
      </c>
      <c r="H109" s="38">
        <f t="shared" si="8"/>
        <v>0</v>
      </c>
      <c r="I109" s="40">
        <f t="shared" si="9"/>
        <v>0</v>
      </c>
      <c r="J109" s="37">
        <f>Table38B!D105</f>
        <v>795.62</v>
      </c>
      <c r="K109" s="38">
        <f t="shared" si="10"/>
        <v>18.649131494934771</v>
      </c>
      <c r="L109" s="39">
        <f t="shared" si="11"/>
        <v>53.62180004316054</v>
      </c>
    </row>
    <row r="110" spans="1:12" x14ac:dyDescent="0.4">
      <c r="A110" s="34">
        <v>17406</v>
      </c>
      <c r="B110" s="35" t="s">
        <v>52</v>
      </c>
      <c r="C110" s="36">
        <f>EnrollExtract!G108</f>
        <v>2579.0559999999996</v>
      </c>
      <c r="D110" s="37">
        <f>Table34B!D106</f>
        <v>190.47</v>
      </c>
      <c r="E110" s="38">
        <f t="shared" si="6"/>
        <v>13.540484065732134</v>
      </c>
      <c r="F110" s="39">
        <f t="shared" si="7"/>
        <v>73.852603433194176</v>
      </c>
      <c r="G110" s="37">
        <f>Table36B!D106</f>
        <v>14.56</v>
      </c>
      <c r="H110" s="38">
        <f t="shared" si="8"/>
        <v>177.132967032967</v>
      </c>
      <c r="I110" s="40">
        <f t="shared" si="9"/>
        <v>5.6454764844191061</v>
      </c>
      <c r="J110" s="37">
        <f>Table38B!D106</f>
        <v>137.71</v>
      </c>
      <c r="K110" s="38">
        <f t="shared" si="10"/>
        <v>18.728167889042187</v>
      </c>
      <c r="L110" s="39">
        <f t="shared" si="11"/>
        <v>53.3955059525656</v>
      </c>
    </row>
    <row r="111" spans="1:12" x14ac:dyDescent="0.4">
      <c r="A111" s="34">
        <v>17407</v>
      </c>
      <c r="B111" s="35" t="s">
        <v>223</v>
      </c>
      <c r="C111" s="36">
        <f>EnrollExtract!G109</f>
        <v>2940.1</v>
      </c>
      <c r="D111" s="37">
        <f>Table34B!D107</f>
        <v>196.29</v>
      </c>
      <c r="E111" s="38">
        <f t="shared" si="6"/>
        <v>14.978348362117275</v>
      </c>
      <c r="F111" s="39">
        <f t="shared" si="7"/>
        <v>66.763035270909157</v>
      </c>
      <c r="G111" s="37">
        <f>Table36B!D107</f>
        <v>15.59</v>
      </c>
      <c r="H111" s="38">
        <f t="shared" si="8"/>
        <v>188.58883899935856</v>
      </c>
      <c r="I111" s="40">
        <f t="shared" si="9"/>
        <v>5.3025407299071468</v>
      </c>
      <c r="J111" s="37">
        <f>Table38B!D107</f>
        <v>107.15</v>
      </c>
      <c r="K111" s="38">
        <f t="shared" si="10"/>
        <v>27.439104059729349</v>
      </c>
      <c r="L111" s="39">
        <f t="shared" si="11"/>
        <v>36.444338627937825</v>
      </c>
    </row>
    <row r="112" spans="1:12" x14ac:dyDescent="0.4">
      <c r="A112" s="34">
        <v>17408</v>
      </c>
      <c r="B112" s="35" t="s">
        <v>224</v>
      </c>
      <c r="C112" s="36">
        <f>EnrollExtract!G110</f>
        <v>16918.37</v>
      </c>
      <c r="D112" s="37">
        <f>Table34B!D108</f>
        <v>1245.3800000000001</v>
      </c>
      <c r="E112" s="38">
        <f t="shared" si="6"/>
        <v>13.584905811880709</v>
      </c>
      <c r="F112" s="39">
        <f t="shared" si="7"/>
        <v>73.611110290175731</v>
      </c>
      <c r="G112" s="37">
        <f>Table36B!D108</f>
        <v>87.65</v>
      </c>
      <c r="H112" s="38">
        <f t="shared" si="8"/>
        <v>193.02190530519107</v>
      </c>
      <c r="I112" s="40">
        <f t="shared" si="9"/>
        <v>5.1807591393260708</v>
      </c>
      <c r="J112" s="37">
        <f>Table38B!D108</f>
        <v>765.76</v>
      </c>
      <c r="K112" s="38">
        <f t="shared" si="10"/>
        <v>22.093567175094023</v>
      </c>
      <c r="L112" s="39">
        <f t="shared" si="11"/>
        <v>45.262043565662651</v>
      </c>
    </row>
    <row r="113" spans="1:12" x14ac:dyDescent="0.4">
      <c r="A113" s="34">
        <v>17409</v>
      </c>
      <c r="B113" s="35" t="s">
        <v>225</v>
      </c>
      <c r="C113" s="36">
        <f>EnrollExtract!G111</f>
        <v>8730.0979999999981</v>
      </c>
      <c r="D113" s="37">
        <f>Table34B!D109</f>
        <v>566.34</v>
      </c>
      <c r="E113" s="38">
        <f t="shared" si="6"/>
        <v>15.414941554543203</v>
      </c>
      <c r="F113" s="39">
        <f t="shared" si="7"/>
        <v>64.872124001357165</v>
      </c>
      <c r="G113" s="37">
        <f>Table36B!D109</f>
        <v>28.58</v>
      </c>
      <c r="H113" s="38">
        <f t="shared" si="8"/>
        <v>305.46179146256117</v>
      </c>
      <c r="I113" s="40">
        <f t="shared" si="9"/>
        <v>3.2737318641783868</v>
      </c>
      <c r="J113" s="37">
        <f>Table38B!D109</f>
        <v>359.75</v>
      </c>
      <c r="K113" s="38">
        <f t="shared" si="10"/>
        <v>24.26712439193884</v>
      </c>
      <c r="L113" s="39">
        <f t="shared" si="11"/>
        <v>41.208013930656911</v>
      </c>
    </row>
    <row r="114" spans="1:12" x14ac:dyDescent="0.4">
      <c r="A114" s="34">
        <v>17410</v>
      </c>
      <c r="B114" s="35" t="s">
        <v>226</v>
      </c>
      <c r="C114" s="36">
        <f>EnrollExtract!G112</f>
        <v>6855.8099999999995</v>
      </c>
      <c r="D114" s="37">
        <f>Table34B!D110</f>
        <v>473.77</v>
      </c>
      <c r="E114" s="38">
        <f t="shared" si="6"/>
        <v>14.470755851995694</v>
      </c>
      <c r="F114" s="39">
        <f t="shared" si="7"/>
        <v>69.104890596443028</v>
      </c>
      <c r="G114" s="37">
        <f>Table36B!D110</f>
        <v>32.9</v>
      </c>
      <c r="H114" s="38">
        <f t="shared" si="8"/>
        <v>208.38328267477203</v>
      </c>
      <c r="I114" s="40">
        <f t="shared" si="9"/>
        <v>4.7988494430271551</v>
      </c>
      <c r="J114" s="37">
        <f>Table38B!D110</f>
        <v>237.39</v>
      </c>
      <c r="K114" s="38">
        <f t="shared" si="10"/>
        <v>28.879944395298875</v>
      </c>
      <c r="L114" s="39">
        <f t="shared" si="11"/>
        <v>34.626105449246701</v>
      </c>
    </row>
    <row r="115" spans="1:12" x14ac:dyDescent="0.4">
      <c r="A115" s="34">
        <v>17411</v>
      </c>
      <c r="B115" s="35" t="s">
        <v>227</v>
      </c>
      <c r="C115" s="36">
        <f>EnrollExtract!G113</f>
        <v>18443.320000000003</v>
      </c>
      <c r="D115" s="37">
        <f>Table34B!D111</f>
        <v>1234.03</v>
      </c>
      <c r="E115" s="38">
        <f t="shared" si="6"/>
        <v>14.945600998354987</v>
      </c>
      <c r="F115" s="39">
        <f t="shared" si="7"/>
        <v>66.909320013967104</v>
      </c>
      <c r="G115" s="37">
        <f>Table36B!D111</f>
        <v>21</v>
      </c>
      <c r="H115" s="38">
        <f t="shared" si="8"/>
        <v>878.25333333333344</v>
      </c>
      <c r="I115" s="40">
        <f t="shared" si="9"/>
        <v>1.1386236317539358</v>
      </c>
      <c r="J115" s="37">
        <f>Table38B!D111</f>
        <v>763.38</v>
      </c>
      <c r="K115" s="38">
        <f t="shared" si="10"/>
        <v>24.160077549844118</v>
      </c>
      <c r="L115" s="39">
        <f t="shared" si="11"/>
        <v>41.390595619443786</v>
      </c>
    </row>
    <row r="116" spans="1:12" x14ac:dyDescent="0.4">
      <c r="A116" s="34">
        <v>17412</v>
      </c>
      <c r="B116" s="35" t="s">
        <v>228</v>
      </c>
      <c r="C116" s="36">
        <f>EnrollExtract!G114</f>
        <v>8942.753999999999</v>
      </c>
      <c r="D116" s="37">
        <f>Table34B!D112</f>
        <v>584.92999999999995</v>
      </c>
      <c r="E116" s="38">
        <f t="shared" si="6"/>
        <v>15.288588378096524</v>
      </c>
      <c r="F116" s="39">
        <f t="shared" si="7"/>
        <v>65.408262376444668</v>
      </c>
      <c r="G116" s="37">
        <f>Table36B!D112</f>
        <v>32.79</v>
      </c>
      <c r="H116" s="38">
        <f t="shared" si="8"/>
        <v>272.72808783165596</v>
      </c>
      <c r="I116" s="40">
        <f t="shared" si="9"/>
        <v>3.6666557080738218</v>
      </c>
      <c r="J116" s="37">
        <f>Table38B!D112</f>
        <v>350.08</v>
      </c>
      <c r="K116" s="38">
        <f t="shared" si="10"/>
        <v>25.544886882998171</v>
      </c>
      <c r="L116" s="39">
        <f t="shared" si="11"/>
        <v>39.146777379764671</v>
      </c>
    </row>
    <row r="117" spans="1:12" x14ac:dyDescent="0.4">
      <c r="A117" s="34">
        <v>17414</v>
      </c>
      <c r="B117" s="35" t="s">
        <v>229</v>
      </c>
      <c r="C117" s="36">
        <f>EnrollExtract!G115</f>
        <v>29950.560000000005</v>
      </c>
      <c r="D117" s="37">
        <f>Table34B!D113</f>
        <v>1996.59</v>
      </c>
      <c r="E117" s="38">
        <f t="shared" si="6"/>
        <v>15.000856460264755</v>
      </c>
      <c r="F117" s="39">
        <f t="shared" si="7"/>
        <v>66.662860393929179</v>
      </c>
      <c r="G117" s="37">
        <f>Table36B!D113</f>
        <v>128.78</v>
      </c>
      <c r="H117" s="38">
        <f t="shared" si="8"/>
        <v>232.57151731635352</v>
      </c>
      <c r="I117" s="40">
        <f t="shared" si="9"/>
        <v>4.2997526590487789</v>
      </c>
      <c r="J117" s="37">
        <f>Table38B!D113</f>
        <v>975.17</v>
      </c>
      <c r="K117" s="38">
        <f t="shared" si="10"/>
        <v>30.713167960458183</v>
      </c>
      <c r="L117" s="39">
        <f t="shared" si="11"/>
        <v>32.559324433332797</v>
      </c>
    </row>
    <row r="118" spans="1:12" x14ac:dyDescent="0.4">
      <c r="A118" s="34">
        <v>17415</v>
      </c>
      <c r="B118" s="35" t="s">
        <v>230</v>
      </c>
      <c r="C118" s="36">
        <f>EnrollExtract!G116</f>
        <v>24368.060000000005</v>
      </c>
      <c r="D118" s="37">
        <f>Table34B!D114</f>
        <v>1869.25</v>
      </c>
      <c r="E118" s="38">
        <f t="shared" si="6"/>
        <v>13.036276581516654</v>
      </c>
      <c r="F118" s="39">
        <f t="shared" si="7"/>
        <v>76.709019921979817</v>
      </c>
      <c r="G118" s="37">
        <f>Table36B!D114</f>
        <v>121.44</v>
      </c>
      <c r="H118" s="38">
        <f t="shared" si="8"/>
        <v>200.65925559947303</v>
      </c>
      <c r="I118" s="40">
        <f t="shared" si="9"/>
        <v>4.983572758767008</v>
      </c>
      <c r="J118" s="37">
        <f>Table38B!D114</f>
        <v>1052.01</v>
      </c>
      <c r="K118" s="38">
        <f t="shared" si="10"/>
        <v>23.16333494928756</v>
      </c>
      <c r="L118" s="39">
        <f t="shared" si="11"/>
        <v>43.171676366522398</v>
      </c>
    </row>
    <row r="119" spans="1:12" x14ac:dyDescent="0.4">
      <c r="A119" s="34">
        <v>17417</v>
      </c>
      <c r="B119" s="35" t="s">
        <v>231</v>
      </c>
      <c r="C119" s="36">
        <f>EnrollExtract!G117</f>
        <v>21981.923999999999</v>
      </c>
      <c r="D119" s="37">
        <f>Table34B!D115</f>
        <v>1473.61</v>
      </c>
      <c r="E119" s="38">
        <f t="shared" si="6"/>
        <v>14.917056751786429</v>
      </c>
      <c r="F119" s="39">
        <f t="shared" si="7"/>
        <v>67.037353054264031</v>
      </c>
      <c r="G119" s="37">
        <f>Table36B!D115</f>
        <v>91.36</v>
      </c>
      <c r="H119" s="38">
        <f t="shared" si="8"/>
        <v>240.60774956217162</v>
      </c>
      <c r="I119" s="40">
        <f t="shared" si="9"/>
        <v>4.156142110217468</v>
      </c>
      <c r="J119" s="37">
        <f>Table38B!D115</f>
        <v>879.91</v>
      </c>
      <c r="K119" s="38">
        <f t="shared" si="10"/>
        <v>24.982014069620757</v>
      </c>
      <c r="L119" s="39">
        <f t="shared" si="11"/>
        <v>40.028798207108714</v>
      </c>
    </row>
    <row r="120" spans="1:12" x14ac:dyDescent="0.4">
      <c r="A120" s="34" t="s">
        <v>615</v>
      </c>
      <c r="B120" s="35" t="s">
        <v>623</v>
      </c>
      <c r="C120" s="36">
        <f>EnrollExtract!G118</f>
        <v>215.67200000000003</v>
      </c>
      <c r="D120" s="37">
        <f>Table34B!D116</f>
        <v>14.2</v>
      </c>
      <c r="E120" s="38">
        <f t="shared" si="6"/>
        <v>15.18816901408451</v>
      </c>
      <c r="F120" s="39">
        <f t="shared" si="7"/>
        <v>65.840721094996098</v>
      </c>
      <c r="G120" s="37">
        <f>Table36B!D116</f>
        <v>0</v>
      </c>
      <c r="H120" s="38">
        <f t="shared" si="8"/>
        <v>0</v>
      </c>
      <c r="I120" s="40">
        <f t="shared" si="9"/>
        <v>0</v>
      </c>
      <c r="J120" s="37">
        <f>Table38B!D116</f>
        <v>5.62</v>
      </c>
      <c r="K120" s="38">
        <f t="shared" si="10"/>
        <v>38.375800711743778</v>
      </c>
      <c r="L120" s="39">
        <f t="shared" si="11"/>
        <v>26.058088208019583</v>
      </c>
    </row>
    <row r="121" spans="1:12" x14ac:dyDescent="0.4">
      <c r="A121" s="34" t="s">
        <v>607</v>
      </c>
      <c r="B121" s="35" t="s">
        <v>608</v>
      </c>
      <c r="C121" s="36">
        <f>EnrollExtract!G119</f>
        <v>542.27199999999993</v>
      </c>
      <c r="D121" s="37">
        <f>Table34B!D117</f>
        <v>62.44</v>
      </c>
      <c r="E121" s="38">
        <f t="shared" si="6"/>
        <v>8.6846893017296605</v>
      </c>
      <c r="F121" s="39">
        <f t="shared" si="7"/>
        <v>115.14516700106222</v>
      </c>
      <c r="G121" s="37">
        <f>Table36B!D117</f>
        <v>9</v>
      </c>
      <c r="H121" s="38">
        <f t="shared" si="8"/>
        <v>60.252444444444436</v>
      </c>
      <c r="I121" s="40">
        <f t="shared" si="9"/>
        <v>16.596837011684173</v>
      </c>
      <c r="J121" s="37">
        <f>Table38B!D117</f>
        <v>0</v>
      </c>
      <c r="K121" s="38">
        <f t="shared" si="10"/>
        <v>0</v>
      </c>
      <c r="L121" s="39">
        <f t="shared" si="11"/>
        <v>0</v>
      </c>
    </row>
    <row r="122" spans="1:12" x14ac:dyDescent="0.4">
      <c r="A122" s="34" t="s">
        <v>653</v>
      </c>
      <c r="B122" s="35" t="s">
        <v>657</v>
      </c>
      <c r="C122" s="36">
        <f>EnrollExtract!G120</f>
        <v>533.04199999999992</v>
      </c>
      <c r="D122" s="37">
        <f>Table34B!D118</f>
        <v>30</v>
      </c>
      <c r="E122" s="38">
        <f t="shared" si="6"/>
        <v>17.768066666666662</v>
      </c>
      <c r="F122" s="39">
        <f t="shared" si="7"/>
        <v>56.280743356058252</v>
      </c>
      <c r="G122" s="37">
        <f>Table36B!D118</f>
        <v>0</v>
      </c>
      <c r="H122" s="38">
        <f t="shared" si="8"/>
        <v>0</v>
      </c>
      <c r="I122" s="40">
        <f t="shared" si="9"/>
        <v>0</v>
      </c>
      <c r="J122" s="37">
        <f>Table38B!D118</f>
        <v>10.97</v>
      </c>
      <c r="K122" s="38">
        <f t="shared" si="10"/>
        <v>48.590884229717403</v>
      </c>
      <c r="L122" s="39">
        <f t="shared" si="11"/>
        <v>20.579991820531973</v>
      </c>
    </row>
    <row r="123" spans="1:12" x14ac:dyDescent="0.4">
      <c r="A123" s="34" t="s">
        <v>616</v>
      </c>
      <c r="B123" s="35" t="s">
        <v>624</v>
      </c>
      <c r="C123" s="36">
        <f>EnrollExtract!G121</f>
        <v>334.2</v>
      </c>
      <c r="D123" s="37">
        <f>Table34B!D119</f>
        <v>24.02</v>
      </c>
      <c r="E123" s="38">
        <f t="shared" si="6"/>
        <v>13.913405495420482</v>
      </c>
      <c r="F123" s="39">
        <f t="shared" si="7"/>
        <v>71.873129862357871</v>
      </c>
      <c r="G123" s="37">
        <f>Table36B!D119</f>
        <v>4</v>
      </c>
      <c r="H123" s="38">
        <f t="shared" si="8"/>
        <v>83.55</v>
      </c>
      <c r="I123" s="40">
        <f t="shared" si="9"/>
        <v>11.968880909634951</v>
      </c>
      <c r="J123" s="37">
        <f>Table38B!D119</f>
        <v>9</v>
      </c>
      <c r="K123" s="38">
        <f t="shared" si="10"/>
        <v>37.133333333333333</v>
      </c>
      <c r="L123" s="39">
        <f t="shared" si="11"/>
        <v>26.929982046678635</v>
      </c>
    </row>
    <row r="124" spans="1:12" x14ac:dyDescent="0.4">
      <c r="A124" s="34" t="s">
        <v>654</v>
      </c>
      <c r="B124" s="35" t="s">
        <v>679</v>
      </c>
      <c r="C124" s="36">
        <f>EnrollExtract!G122</f>
        <v>156.244</v>
      </c>
      <c r="D124" s="37">
        <f>Table34B!D120</f>
        <v>12.19</v>
      </c>
      <c r="E124" s="38">
        <f t="shared" si="6"/>
        <v>12.817391304347826</v>
      </c>
      <c r="F124" s="39">
        <f t="shared" si="7"/>
        <v>78.018995929443676</v>
      </c>
      <c r="G124" s="37">
        <f>Table36B!D120</f>
        <v>7</v>
      </c>
      <c r="H124" s="38">
        <f t="shared" si="8"/>
        <v>22.32057142857143</v>
      </c>
      <c r="I124" s="40">
        <f t="shared" si="9"/>
        <v>44.801720386062826</v>
      </c>
      <c r="J124" s="37">
        <f>Table38B!D120</f>
        <v>12.03</v>
      </c>
      <c r="K124" s="38">
        <f t="shared" si="10"/>
        <v>12.987863674147965</v>
      </c>
      <c r="L124" s="39">
        <f t="shared" si="11"/>
        <v>76.994956606333687</v>
      </c>
    </row>
    <row r="125" spans="1:12" x14ac:dyDescent="0.4">
      <c r="A125" s="34" t="s">
        <v>659</v>
      </c>
      <c r="B125" s="35" t="s">
        <v>680</v>
      </c>
      <c r="C125" s="36">
        <f>EnrollExtract!G123</f>
        <v>485.4</v>
      </c>
      <c r="D125" s="37">
        <f>Table34B!D121</f>
        <v>37.770000000000003</v>
      </c>
      <c r="E125" s="38">
        <f t="shared" si="6"/>
        <v>12.851469420174741</v>
      </c>
      <c r="F125" s="39">
        <f t="shared" si="7"/>
        <v>77.812113720642785</v>
      </c>
      <c r="G125" s="37">
        <f>Table36B!D121</f>
        <v>3</v>
      </c>
      <c r="H125" s="38">
        <f t="shared" si="8"/>
        <v>161.79999999999998</v>
      </c>
      <c r="I125" s="40">
        <f t="shared" si="9"/>
        <v>6.1804697156983925</v>
      </c>
      <c r="J125" s="37">
        <f>Table38B!D121</f>
        <v>1</v>
      </c>
      <c r="K125" s="38">
        <f t="shared" si="10"/>
        <v>485.4</v>
      </c>
      <c r="L125" s="39">
        <f t="shared" si="11"/>
        <v>2.0601565718994643</v>
      </c>
    </row>
    <row r="126" spans="1:12" x14ac:dyDescent="0.4">
      <c r="A126" s="34" t="s">
        <v>672</v>
      </c>
      <c r="B126" s="35" t="s">
        <v>678</v>
      </c>
      <c r="C126" s="36">
        <f>EnrollExtract!G124</f>
        <v>317</v>
      </c>
      <c r="D126" s="37">
        <f>Table34B!D122</f>
        <v>24.28</v>
      </c>
      <c r="E126" s="38">
        <f t="shared" si="6"/>
        <v>13.056013179571663</v>
      </c>
      <c r="F126" s="39">
        <f t="shared" si="7"/>
        <v>76.593059936908517</v>
      </c>
      <c r="G126" s="37">
        <f>Table36B!D122</f>
        <v>3</v>
      </c>
      <c r="H126" s="38">
        <f t="shared" si="8"/>
        <v>105.66666666666667</v>
      </c>
      <c r="I126" s="40">
        <f t="shared" si="9"/>
        <v>9.4637223974763405</v>
      </c>
      <c r="J126" s="37">
        <f>Table38B!D122</f>
        <v>1</v>
      </c>
      <c r="K126" s="38">
        <f t="shared" si="10"/>
        <v>317</v>
      </c>
      <c r="L126" s="39">
        <f t="shared" si="11"/>
        <v>3.1545741324921135</v>
      </c>
    </row>
    <row r="127" spans="1:12" x14ac:dyDescent="0.4">
      <c r="A127" s="34" t="s">
        <v>692</v>
      </c>
      <c r="B127" s="35" t="s">
        <v>687</v>
      </c>
      <c r="C127" s="36">
        <f>EnrollExtract!G125</f>
        <v>167.85999999999999</v>
      </c>
      <c r="D127" s="37">
        <f>Table34B!D123</f>
        <v>14.59</v>
      </c>
      <c r="E127" s="38">
        <f t="shared" si="6"/>
        <v>11.505140507196709</v>
      </c>
      <c r="F127" s="39">
        <f t="shared" si="7"/>
        <v>86.917669486476839</v>
      </c>
      <c r="G127" s="37">
        <f>Table36B!D123</f>
        <v>2</v>
      </c>
      <c r="H127" s="38">
        <f t="shared" si="8"/>
        <v>83.929999999999993</v>
      </c>
      <c r="I127" s="40">
        <f t="shared" si="9"/>
        <v>11.914690813773385</v>
      </c>
      <c r="J127" s="37">
        <f>Table38B!D123</f>
        <v>3.99</v>
      </c>
      <c r="K127" s="38">
        <f t="shared" si="10"/>
        <v>42.070175438596486</v>
      </c>
      <c r="L127" s="39">
        <f t="shared" si="11"/>
        <v>23.769808173477902</v>
      </c>
    </row>
    <row r="128" spans="1:12" x14ac:dyDescent="0.4">
      <c r="A128" s="34" t="s">
        <v>709</v>
      </c>
      <c r="B128" s="35" t="s">
        <v>710</v>
      </c>
      <c r="C128" s="36">
        <f>EnrollExtract!G126</f>
        <v>127.2</v>
      </c>
      <c r="D128" s="37">
        <f>Table34B!D124</f>
        <v>9.1300000000000008</v>
      </c>
      <c r="E128" s="38">
        <f t="shared" si="6"/>
        <v>13.932092004381159</v>
      </c>
      <c r="F128" s="39">
        <f t="shared" si="7"/>
        <v>71.776729559748432</v>
      </c>
      <c r="G128" s="37">
        <f>Table36B!D124</f>
        <v>2</v>
      </c>
      <c r="H128" s="38">
        <f t="shared" si="8"/>
        <v>63.6</v>
      </c>
      <c r="I128" s="40">
        <f t="shared" si="9"/>
        <v>15.723270440251572</v>
      </c>
      <c r="J128" s="37">
        <f>Table38B!D124</f>
        <v>1.18</v>
      </c>
      <c r="K128" s="38">
        <f t="shared" si="10"/>
        <v>107.79661016949153</v>
      </c>
      <c r="L128" s="39">
        <f t="shared" si="11"/>
        <v>9.2767295597484267</v>
      </c>
    </row>
    <row r="129" spans="1:12" x14ac:dyDescent="0.4">
      <c r="A129" s="34">
        <v>18100</v>
      </c>
      <c r="B129" s="35" t="s">
        <v>232</v>
      </c>
      <c r="C129" s="36">
        <f>EnrollExtract!G127</f>
        <v>4408.9540000000006</v>
      </c>
      <c r="D129" s="37">
        <f>Table34B!D125</f>
        <v>331.27</v>
      </c>
      <c r="E129" s="38">
        <f t="shared" si="6"/>
        <v>13.309246234189636</v>
      </c>
      <c r="F129" s="39">
        <f t="shared" si="7"/>
        <v>75.135735142621115</v>
      </c>
      <c r="G129" s="37">
        <f>Table36B!D125</f>
        <v>24.04</v>
      </c>
      <c r="H129" s="38">
        <f t="shared" si="8"/>
        <v>183.40074875207989</v>
      </c>
      <c r="I129" s="40">
        <f t="shared" si="9"/>
        <v>5.4525404438331622</v>
      </c>
      <c r="J129" s="37">
        <f>Table38B!D125</f>
        <v>221.82</v>
      </c>
      <c r="K129" s="38">
        <f t="shared" si="10"/>
        <v>19.876269046975029</v>
      </c>
      <c r="L129" s="39">
        <f t="shared" si="11"/>
        <v>50.311252963854912</v>
      </c>
    </row>
    <row r="130" spans="1:12" x14ac:dyDescent="0.4">
      <c r="A130" s="34">
        <v>18303</v>
      </c>
      <c r="B130" s="35" t="s">
        <v>350</v>
      </c>
      <c r="C130" s="36">
        <f>EnrollExtract!G128</f>
        <v>3420.3520000000003</v>
      </c>
      <c r="D130" s="37">
        <f>Table34B!D126</f>
        <v>231.13</v>
      </c>
      <c r="E130" s="38">
        <f t="shared" si="6"/>
        <v>14.798390516159738</v>
      </c>
      <c r="F130" s="39">
        <f t="shared" si="7"/>
        <v>67.574916265928181</v>
      </c>
      <c r="G130" s="37">
        <f>Table36B!D126</f>
        <v>16</v>
      </c>
      <c r="H130" s="38">
        <f t="shared" si="8"/>
        <v>213.77200000000002</v>
      </c>
      <c r="I130" s="40">
        <f t="shared" si="9"/>
        <v>4.6778811069737847</v>
      </c>
      <c r="J130" s="37">
        <f>Table38B!D126</f>
        <v>165.81</v>
      </c>
      <c r="K130" s="38">
        <f t="shared" si="10"/>
        <v>20.62814064290453</v>
      </c>
      <c r="L130" s="39">
        <f t="shared" si="11"/>
        <v>48.477466646707704</v>
      </c>
    </row>
    <row r="131" spans="1:12" x14ac:dyDescent="0.4">
      <c r="A131" s="34">
        <v>18400</v>
      </c>
      <c r="B131" s="35" t="s">
        <v>233</v>
      </c>
      <c r="C131" s="36">
        <f>EnrollExtract!G129</f>
        <v>5080.6779999999999</v>
      </c>
      <c r="D131" s="37">
        <f>Table34B!D127</f>
        <v>334.54</v>
      </c>
      <c r="E131" s="38">
        <f t="shared" si="6"/>
        <v>15.187056854187839</v>
      </c>
      <c r="F131" s="39">
        <f t="shared" si="7"/>
        <v>65.845542661825846</v>
      </c>
      <c r="G131" s="37">
        <f>Table36B!D127</f>
        <v>25</v>
      </c>
      <c r="H131" s="38">
        <f t="shared" si="8"/>
        <v>203.22711999999999</v>
      </c>
      <c r="I131" s="40">
        <f t="shared" si="9"/>
        <v>4.9206031163557302</v>
      </c>
      <c r="J131" s="37">
        <f>Table38B!D127</f>
        <v>272.52999999999997</v>
      </c>
      <c r="K131" s="38">
        <f t="shared" si="10"/>
        <v>18.642637507797307</v>
      </c>
      <c r="L131" s="39">
        <f t="shared" si="11"/>
        <v>53.640478692017091</v>
      </c>
    </row>
    <row r="132" spans="1:12" x14ac:dyDescent="0.4">
      <c r="A132" s="34">
        <v>18401</v>
      </c>
      <c r="B132" s="35" t="s">
        <v>234</v>
      </c>
      <c r="C132" s="36">
        <f>EnrollExtract!G130</f>
        <v>10529.310000000001</v>
      </c>
      <c r="D132" s="37">
        <f>Table34B!D128</f>
        <v>742.98</v>
      </c>
      <c r="E132" s="38">
        <f t="shared" si="6"/>
        <v>14.171727368166035</v>
      </c>
      <c r="F132" s="39">
        <f t="shared" si="7"/>
        <v>70.563028346586805</v>
      </c>
      <c r="G132" s="37">
        <f>Table36B!D128</f>
        <v>48.06</v>
      </c>
      <c r="H132" s="38">
        <f t="shared" si="8"/>
        <v>219.08676654182273</v>
      </c>
      <c r="I132" s="40">
        <f t="shared" si="9"/>
        <v>4.5644016559489655</v>
      </c>
      <c r="J132" s="37">
        <f>Table38B!D128</f>
        <v>491.3</v>
      </c>
      <c r="K132" s="38">
        <f t="shared" si="10"/>
        <v>21.431528597598209</v>
      </c>
      <c r="L132" s="39">
        <f t="shared" si="11"/>
        <v>46.660227498288101</v>
      </c>
    </row>
    <row r="133" spans="1:12" x14ac:dyDescent="0.4">
      <c r="A133" s="34">
        <v>18402</v>
      </c>
      <c r="B133" s="35" t="s">
        <v>235</v>
      </c>
      <c r="C133" s="36">
        <f>EnrollExtract!G131</f>
        <v>8942.4140000000007</v>
      </c>
      <c r="D133" s="37">
        <f>Table34B!D129</f>
        <v>665.37</v>
      </c>
      <c r="E133" s="38">
        <f t="shared" si="6"/>
        <v>13.439761335798128</v>
      </c>
      <c r="F133" s="39">
        <f t="shared" si="7"/>
        <v>74.406083189617476</v>
      </c>
      <c r="G133" s="37">
        <f>Table36B!D129</f>
        <v>37.58</v>
      </c>
      <c r="H133" s="38">
        <f t="shared" si="8"/>
        <v>237.95673230441727</v>
      </c>
      <c r="I133" s="40">
        <f t="shared" si="9"/>
        <v>4.2024446642707431</v>
      </c>
      <c r="J133" s="37">
        <f>Table38B!D129</f>
        <v>411.02</v>
      </c>
      <c r="K133" s="38">
        <f t="shared" si="10"/>
        <v>21.756639579582504</v>
      </c>
      <c r="L133" s="39">
        <f t="shared" si="11"/>
        <v>45.962980465901033</v>
      </c>
    </row>
    <row r="134" spans="1:12" x14ac:dyDescent="0.4">
      <c r="A134" s="34" t="s">
        <v>674</v>
      </c>
      <c r="B134" s="35" t="s">
        <v>681</v>
      </c>
      <c r="C134" s="36">
        <f>EnrollExtract!G132</f>
        <v>483.32399999999996</v>
      </c>
      <c r="D134" s="37">
        <f>Table34B!D130</f>
        <v>33.96</v>
      </c>
      <c r="E134" s="38">
        <f t="shared" si="6"/>
        <v>14.232155477031801</v>
      </c>
      <c r="F134" s="39">
        <f t="shared" si="7"/>
        <v>70.263425776497755</v>
      </c>
      <c r="G134" s="37">
        <f>Table36B!D130</f>
        <v>4.4400000000000004</v>
      </c>
      <c r="H134" s="38">
        <f t="shared" si="8"/>
        <v>108.85675675675674</v>
      </c>
      <c r="I134" s="40">
        <f t="shared" si="9"/>
        <v>9.1863842888000615</v>
      </c>
      <c r="J134" s="37">
        <f>Table38B!D130</f>
        <v>16.25</v>
      </c>
      <c r="K134" s="38">
        <f t="shared" si="10"/>
        <v>29.743015384615383</v>
      </c>
      <c r="L134" s="39">
        <f t="shared" si="11"/>
        <v>33.621338894820035</v>
      </c>
    </row>
    <row r="135" spans="1:12" x14ac:dyDescent="0.4">
      <c r="A135" s="34">
        <v>18902</v>
      </c>
      <c r="B135" s="35" t="s">
        <v>610</v>
      </c>
      <c r="C135" s="36">
        <f>EnrollExtract!G133</f>
        <v>77.400000000000006</v>
      </c>
      <c r="D135" s="37">
        <f>Table34B!D131</f>
        <v>12</v>
      </c>
      <c r="E135" s="38">
        <f t="shared" si="6"/>
        <v>6.45</v>
      </c>
      <c r="F135" s="39">
        <f t="shared" si="7"/>
        <v>155.03875968992247</v>
      </c>
      <c r="G135" s="37">
        <f>Table36B!D131</f>
        <v>2</v>
      </c>
      <c r="H135" s="38">
        <f t="shared" si="8"/>
        <v>38.700000000000003</v>
      </c>
      <c r="I135" s="40">
        <f t="shared" si="9"/>
        <v>25.839793281653744</v>
      </c>
      <c r="J135" s="37">
        <f>Table38B!D131</f>
        <v>3.31</v>
      </c>
      <c r="K135" s="38">
        <f t="shared" si="10"/>
        <v>23.38368580060423</v>
      </c>
      <c r="L135" s="39">
        <f t="shared" si="11"/>
        <v>42.764857881136955</v>
      </c>
    </row>
    <row r="136" spans="1:12" x14ac:dyDescent="0.4">
      <c r="A136" s="34">
        <v>19007</v>
      </c>
      <c r="B136" s="35" t="s">
        <v>236</v>
      </c>
      <c r="C136" s="36">
        <f>EnrollExtract!G134</f>
        <v>44</v>
      </c>
      <c r="D136" s="37">
        <f>Table34B!D132</f>
        <v>2.6</v>
      </c>
      <c r="E136" s="38">
        <f t="shared" si="6"/>
        <v>16.923076923076923</v>
      </c>
      <c r="F136" s="39">
        <f t="shared" si="7"/>
        <v>59.090909090909086</v>
      </c>
      <c r="G136" s="37">
        <f>Table36B!D132</f>
        <v>0.61</v>
      </c>
      <c r="H136" s="38">
        <f t="shared" si="8"/>
        <v>72.131147540983605</v>
      </c>
      <c r="I136" s="40">
        <f t="shared" si="9"/>
        <v>13.863636363636363</v>
      </c>
      <c r="J136" s="37">
        <f>Table38B!D132</f>
        <v>1.07</v>
      </c>
      <c r="K136" s="38">
        <f t="shared" si="10"/>
        <v>41.121495327102799</v>
      </c>
      <c r="L136" s="39">
        <f t="shared" si="11"/>
        <v>24.31818181818182</v>
      </c>
    </row>
    <row r="137" spans="1:12" x14ac:dyDescent="0.4">
      <c r="A137" s="34">
        <v>19028</v>
      </c>
      <c r="B137" s="35" t="s">
        <v>237</v>
      </c>
      <c r="C137" s="36">
        <f>EnrollExtract!G135</f>
        <v>84.644000000000005</v>
      </c>
      <c r="D137" s="37">
        <f>Table34B!D133</f>
        <v>10.5</v>
      </c>
      <c r="E137" s="38">
        <f t="shared" si="6"/>
        <v>8.0613333333333337</v>
      </c>
      <c r="F137" s="39">
        <f t="shared" si="7"/>
        <v>124.04895798875289</v>
      </c>
      <c r="G137" s="37">
        <f>Table36B!D133</f>
        <v>0</v>
      </c>
      <c r="H137" s="38">
        <f t="shared" si="8"/>
        <v>0</v>
      </c>
      <c r="I137" s="40">
        <f t="shared" si="9"/>
        <v>0</v>
      </c>
      <c r="J137" s="37">
        <f>Table38B!D133</f>
        <v>7.75</v>
      </c>
      <c r="K137" s="38">
        <f t="shared" si="10"/>
        <v>10.921806451612904</v>
      </c>
      <c r="L137" s="39">
        <f t="shared" si="11"/>
        <v>91.559945182174758</v>
      </c>
    </row>
    <row r="138" spans="1:12" x14ac:dyDescent="0.4">
      <c r="A138" s="34">
        <v>19400</v>
      </c>
      <c r="B138" s="35" t="s">
        <v>238</v>
      </c>
      <c r="C138" s="36">
        <f>EnrollExtract!G136</f>
        <v>254.37999999999997</v>
      </c>
      <c r="D138" s="37">
        <f>Table34B!D134</f>
        <v>22.21</v>
      </c>
      <c r="E138" s="38">
        <f t="shared" ref="E138:E201" si="12">IF(D138=0,0,C138/D138)</f>
        <v>11.453399369653308</v>
      </c>
      <c r="F138" s="39">
        <f t="shared" ref="F138:F201" si="13">(+D138/C138)*1000</f>
        <v>87.310323138611537</v>
      </c>
      <c r="G138" s="37">
        <f>Table36B!D134</f>
        <v>1.59</v>
      </c>
      <c r="H138" s="38">
        <f t="shared" ref="H138:H201" si="14">IF(G138=0,0,C138/G138)</f>
        <v>159.98742138364776</v>
      </c>
      <c r="I138" s="40">
        <f t="shared" ref="I138:I201" si="15">(+G138/C138)*1000</f>
        <v>6.2504913908326136</v>
      </c>
      <c r="J138" s="37">
        <f>Table38B!D134</f>
        <v>13.74</v>
      </c>
      <c r="K138" s="38">
        <f t="shared" ref="K138:K201" si="16">IF(J138=0,0,C138/J138)</f>
        <v>18.513828238719064</v>
      </c>
      <c r="L138" s="39">
        <f t="shared" ref="L138:L201" si="17">(+J138/C138)*1000</f>
        <v>54.013680320779947</v>
      </c>
    </row>
    <row r="139" spans="1:12" x14ac:dyDescent="0.4">
      <c r="A139" s="34">
        <v>19401</v>
      </c>
      <c r="B139" s="35" t="s">
        <v>239</v>
      </c>
      <c r="C139" s="36">
        <f>EnrollExtract!G137</f>
        <v>3160.4760000000001</v>
      </c>
      <c r="D139" s="37">
        <f>Table34B!D135</f>
        <v>206.37</v>
      </c>
      <c r="E139" s="38">
        <f t="shared" si="12"/>
        <v>15.314609681639773</v>
      </c>
      <c r="F139" s="39">
        <f t="shared" si="13"/>
        <v>65.297126129102068</v>
      </c>
      <c r="G139" s="37">
        <f>Table36B!D135</f>
        <v>19.899999999999999</v>
      </c>
      <c r="H139" s="38">
        <f t="shared" si="14"/>
        <v>158.81788944723621</v>
      </c>
      <c r="I139" s="40">
        <f t="shared" si="15"/>
        <v>6.2965198913075104</v>
      </c>
      <c r="J139" s="37">
        <f>Table38B!D135</f>
        <v>141.97</v>
      </c>
      <c r="K139" s="38">
        <f t="shared" si="16"/>
        <v>22.261576389378039</v>
      </c>
      <c r="L139" s="39">
        <f t="shared" si="17"/>
        <v>44.920448691905904</v>
      </c>
    </row>
    <row r="140" spans="1:12" x14ac:dyDescent="0.4">
      <c r="A140" s="34">
        <v>19403</v>
      </c>
      <c r="B140" s="35" t="s">
        <v>240</v>
      </c>
      <c r="C140" s="36">
        <f>EnrollExtract!G138</f>
        <v>556.72</v>
      </c>
      <c r="D140" s="37">
        <f>Table34B!D136</f>
        <v>37.96</v>
      </c>
      <c r="E140" s="38">
        <f t="shared" si="12"/>
        <v>14.665964172813489</v>
      </c>
      <c r="F140" s="39">
        <f t="shared" si="13"/>
        <v>68.185084063802265</v>
      </c>
      <c r="G140" s="37">
        <f>Table36B!D136</f>
        <v>3.27</v>
      </c>
      <c r="H140" s="38">
        <f t="shared" si="14"/>
        <v>170.2507645259939</v>
      </c>
      <c r="I140" s="40">
        <f t="shared" si="15"/>
        <v>5.8736887483833886</v>
      </c>
      <c r="J140" s="37">
        <f>Table38B!D136</f>
        <v>27.64</v>
      </c>
      <c r="K140" s="38">
        <f t="shared" si="16"/>
        <v>20.141823444283649</v>
      </c>
      <c r="L140" s="39">
        <f t="shared" si="17"/>
        <v>49.647937922115247</v>
      </c>
    </row>
    <row r="141" spans="1:12" x14ac:dyDescent="0.4">
      <c r="A141" s="34">
        <v>19404</v>
      </c>
      <c r="B141" s="35" t="s">
        <v>241</v>
      </c>
      <c r="C141" s="36">
        <f>EnrollExtract!G139</f>
        <v>917.52600000000007</v>
      </c>
      <c r="D141" s="37">
        <f>Table34B!D137</f>
        <v>55.2</v>
      </c>
      <c r="E141" s="38">
        <f t="shared" si="12"/>
        <v>16.621847826086956</v>
      </c>
      <c r="F141" s="39">
        <f t="shared" si="13"/>
        <v>60.161782881357041</v>
      </c>
      <c r="G141" s="37">
        <f>Table36B!D137</f>
        <v>3</v>
      </c>
      <c r="H141" s="38">
        <f t="shared" si="14"/>
        <v>305.84200000000004</v>
      </c>
      <c r="I141" s="40">
        <f t="shared" si="15"/>
        <v>3.2696621131172305</v>
      </c>
      <c r="J141" s="37">
        <f>Table38B!D137</f>
        <v>30.74</v>
      </c>
      <c r="K141" s="38">
        <f t="shared" si="16"/>
        <v>29.847950553025377</v>
      </c>
      <c r="L141" s="39">
        <f t="shared" si="17"/>
        <v>33.503137785741217</v>
      </c>
    </row>
    <row r="142" spans="1:12" x14ac:dyDescent="0.4">
      <c r="A142" s="34">
        <v>20094</v>
      </c>
      <c r="B142" s="35" t="s">
        <v>242</v>
      </c>
      <c r="C142" s="36">
        <f>EnrollExtract!G140</f>
        <v>101.866</v>
      </c>
      <c r="D142" s="37">
        <f>Table34B!D138</f>
        <v>9</v>
      </c>
      <c r="E142" s="38">
        <f t="shared" si="12"/>
        <v>11.318444444444445</v>
      </c>
      <c r="F142" s="39">
        <f t="shared" si="13"/>
        <v>88.35136355604422</v>
      </c>
      <c r="G142" s="37">
        <f>Table36B!D138</f>
        <v>1</v>
      </c>
      <c r="H142" s="38">
        <f t="shared" si="14"/>
        <v>101.866</v>
      </c>
      <c r="I142" s="40">
        <f t="shared" si="15"/>
        <v>9.816818172893802</v>
      </c>
      <c r="J142" s="37">
        <f>Table38B!D138</f>
        <v>8.74</v>
      </c>
      <c r="K142" s="38">
        <f t="shared" si="16"/>
        <v>11.655148741418763</v>
      </c>
      <c r="L142" s="39">
        <f t="shared" si="17"/>
        <v>85.798990831091828</v>
      </c>
    </row>
    <row r="143" spans="1:12" x14ac:dyDescent="0.4">
      <c r="A143" s="34">
        <v>20203</v>
      </c>
      <c r="B143" s="35" t="s">
        <v>243</v>
      </c>
      <c r="C143" s="36">
        <f>EnrollExtract!G141</f>
        <v>102.2</v>
      </c>
      <c r="D143" s="37">
        <f>Table34B!D139</f>
        <v>12.7</v>
      </c>
      <c r="E143" s="38">
        <f t="shared" si="12"/>
        <v>8.0472440944881889</v>
      </c>
      <c r="F143" s="39">
        <f t="shared" si="13"/>
        <v>124.26614481409001</v>
      </c>
      <c r="G143" s="37">
        <f>Table36B!D139</f>
        <v>1.5</v>
      </c>
      <c r="H143" s="38">
        <f t="shared" si="14"/>
        <v>68.13333333333334</v>
      </c>
      <c r="I143" s="40">
        <f t="shared" si="15"/>
        <v>14.677103718199607</v>
      </c>
      <c r="J143" s="37">
        <f>Table38B!D139</f>
        <v>5.14</v>
      </c>
      <c r="K143" s="38">
        <f t="shared" si="16"/>
        <v>19.883268482490273</v>
      </c>
      <c r="L143" s="39">
        <f t="shared" si="17"/>
        <v>50.293542074363991</v>
      </c>
    </row>
    <row r="144" spans="1:12" x14ac:dyDescent="0.4">
      <c r="A144" s="34">
        <v>20215</v>
      </c>
      <c r="B144" s="35" t="s">
        <v>244</v>
      </c>
      <c r="C144" s="36">
        <f>EnrollExtract!G142</f>
        <v>90</v>
      </c>
      <c r="D144" s="37">
        <f>Table34B!D140</f>
        <v>5</v>
      </c>
      <c r="E144" s="38">
        <f t="shared" si="12"/>
        <v>18</v>
      </c>
      <c r="F144" s="39">
        <f t="shared" si="13"/>
        <v>55.55555555555555</v>
      </c>
      <c r="G144" s="37">
        <f>Table36B!D140</f>
        <v>1.17</v>
      </c>
      <c r="H144" s="38">
        <f t="shared" si="14"/>
        <v>76.923076923076934</v>
      </c>
      <c r="I144" s="40">
        <f t="shared" si="15"/>
        <v>13</v>
      </c>
      <c r="J144" s="37">
        <f>Table38B!D140</f>
        <v>4.87</v>
      </c>
      <c r="K144" s="38">
        <f t="shared" si="16"/>
        <v>18.480492813141684</v>
      </c>
      <c r="L144" s="39">
        <f t="shared" si="17"/>
        <v>54.111111111111107</v>
      </c>
    </row>
    <row r="145" spans="1:12" x14ac:dyDescent="0.4">
      <c r="A145" s="34">
        <v>20400</v>
      </c>
      <c r="B145" s="35" t="s">
        <v>245</v>
      </c>
      <c r="C145" s="36">
        <f>EnrollExtract!G143</f>
        <v>201.08800000000002</v>
      </c>
      <c r="D145" s="37">
        <f>Table34B!D141</f>
        <v>15.66</v>
      </c>
      <c r="E145" s="38">
        <f t="shared" si="12"/>
        <v>12.840868454661559</v>
      </c>
      <c r="F145" s="39">
        <f t="shared" si="13"/>
        <v>77.876352641629524</v>
      </c>
      <c r="G145" s="37">
        <f>Table36B!D141</f>
        <v>1.45</v>
      </c>
      <c r="H145" s="38">
        <f t="shared" si="14"/>
        <v>138.68137931034485</v>
      </c>
      <c r="I145" s="40">
        <f t="shared" si="15"/>
        <v>7.2107733927434738</v>
      </c>
      <c r="J145" s="37">
        <f>Table38B!D141</f>
        <v>9.11</v>
      </c>
      <c r="K145" s="38">
        <f t="shared" si="16"/>
        <v>22.07332601536773</v>
      </c>
      <c r="L145" s="39">
        <f t="shared" si="17"/>
        <v>45.303548695098655</v>
      </c>
    </row>
    <row r="146" spans="1:12" x14ac:dyDescent="0.4">
      <c r="A146" s="34">
        <v>20401</v>
      </c>
      <c r="B146" s="35" t="s">
        <v>246</v>
      </c>
      <c r="C146" s="36">
        <f>EnrollExtract!G144</f>
        <v>60.4</v>
      </c>
      <c r="D146" s="37">
        <f>Table34B!D142</f>
        <v>11</v>
      </c>
      <c r="E146" s="38">
        <f t="shared" si="12"/>
        <v>5.4909090909090912</v>
      </c>
      <c r="F146" s="39">
        <f t="shared" si="13"/>
        <v>182.11920529801327</v>
      </c>
      <c r="G146" s="37">
        <f>Table36B!D142</f>
        <v>1</v>
      </c>
      <c r="H146" s="38">
        <f t="shared" si="14"/>
        <v>60.4</v>
      </c>
      <c r="I146" s="40">
        <f t="shared" si="15"/>
        <v>16.556291390728479</v>
      </c>
      <c r="J146" s="37">
        <f>Table38B!D142</f>
        <v>7.19</v>
      </c>
      <c r="K146" s="38">
        <f t="shared" si="16"/>
        <v>8.4005563282336571</v>
      </c>
      <c r="L146" s="39">
        <f t="shared" si="17"/>
        <v>119.03973509933775</v>
      </c>
    </row>
    <row r="147" spans="1:12" x14ac:dyDescent="0.4">
      <c r="A147" s="34">
        <v>20402</v>
      </c>
      <c r="B147" s="35" t="s">
        <v>247</v>
      </c>
      <c r="C147" s="36">
        <f>EnrollExtract!G145</f>
        <v>84.09</v>
      </c>
      <c r="D147" s="37">
        <f>Table34B!D143</f>
        <v>9</v>
      </c>
      <c r="E147" s="38">
        <f t="shared" si="12"/>
        <v>9.3433333333333337</v>
      </c>
      <c r="F147" s="39">
        <f t="shared" si="13"/>
        <v>107.02818408847662</v>
      </c>
      <c r="G147" s="37">
        <f>Table36B!D143</f>
        <v>2</v>
      </c>
      <c r="H147" s="38">
        <f t="shared" si="14"/>
        <v>42.045000000000002</v>
      </c>
      <c r="I147" s="40">
        <f t="shared" si="15"/>
        <v>23.784040908550363</v>
      </c>
      <c r="J147" s="37">
        <f>Table38B!D143</f>
        <v>7.88</v>
      </c>
      <c r="K147" s="38">
        <f t="shared" si="16"/>
        <v>10.671319796954315</v>
      </c>
      <c r="L147" s="39">
        <f t="shared" si="17"/>
        <v>93.709121179688424</v>
      </c>
    </row>
    <row r="148" spans="1:12" x14ac:dyDescent="0.4">
      <c r="A148" s="34">
        <v>20403</v>
      </c>
      <c r="B148" s="35" t="s">
        <v>248</v>
      </c>
      <c r="C148" s="36">
        <f>EnrollExtract!G146</f>
        <v>27</v>
      </c>
      <c r="D148" s="37">
        <f>Table34B!D144</f>
        <v>3</v>
      </c>
      <c r="E148" s="38">
        <f t="shared" si="12"/>
        <v>9</v>
      </c>
      <c r="F148" s="39">
        <f t="shared" si="13"/>
        <v>111.1111111111111</v>
      </c>
      <c r="G148" s="37">
        <f>Table36B!D144</f>
        <v>0</v>
      </c>
      <c r="H148" s="38">
        <f t="shared" si="14"/>
        <v>0</v>
      </c>
      <c r="I148" s="40">
        <f t="shared" si="15"/>
        <v>0</v>
      </c>
      <c r="J148" s="37">
        <f>Table38B!D144</f>
        <v>1.79</v>
      </c>
      <c r="K148" s="38">
        <f t="shared" si="16"/>
        <v>15.083798882681563</v>
      </c>
      <c r="L148" s="39">
        <f t="shared" si="17"/>
        <v>66.296296296296305</v>
      </c>
    </row>
    <row r="149" spans="1:12" x14ac:dyDescent="0.4">
      <c r="A149" s="34">
        <v>20404</v>
      </c>
      <c r="B149" s="35" t="s">
        <v>249</v>
      </c>
      <c r="C149" s="36">
        <f>EnrollExtract!G147</f>
        <v>2888.1639999999998</v>
      </c>
      <c r="D149" s="37">
        <f>Table34B!D145</f>
        <v>128.41999999999999</v>
      </c>
      <c r="E149" s="38">
        <f t="shared" si="12"/>
        <v>22.489985983491668</v>
      </c>
      <c r="F149" s="39">
        <f t="shared" si="13"/>
        <v>44.464234025491628</v>
      </c>
      <c r="G149" s="37">
        <f>Table36B!D145</f>
        <v>4.5999999999999996</v>
      </c>
      <c r="H149" s="38">
        <f t="shared" si="14"/>
        <v>627.86173913043478</v>
      </c>
      <c r="I149" s="40">
        <f t="shared" si="15"/>
        <v>1.592707339333916</v>
      </c>
      <c r="J149" s="37">
        <f>Table38B!D145</f>
        <v>51.66</v>
      </c>
      <c r="K149" s="38">
        <f t="shared" si="16"/>
        <v>55.907162214479285</v>
      </c>
      <c r="L149" s="39">
        <f t="shared" si="17"/>
        <v>17.886795902171762</v>
      </c>
    </row>
    <row r="150" spans="1:12" x14ac:dyDescent="0.4">
      <c r="A150" s="34">
        <v>20405</v>
      </c>
      <c r="B150" s="35" t="s">
        <v>250</v>
      </c>
      <c r="C150" s="36">
        <f>EnrollExtract!G148</f>
        <v>1064.3499999999999</v>
      </c>
      <c r="D150" s="37">
        <f>Table34B!D146</f>
        <v>56.09</v>
      </c>
      <c r="E150" s="38">
        <f t="shared" si="12"/>
        <v>18.975753253699409</v>
      </c>
      <c r="F150" s="39">
        <f t="shared" si="13"/>
        <v>52.698830271997004</v>
      </c>
      <c r="G150" s="37">
        <f>Table36B!D146</f>
        <v>5.71</v>
      </c>
      <c r="H150" s="38">
        <f t="shared" si="14"/>
        <v>186.40105078809106</v>
      </c>
      <c r="I150" s="40">
        <f t="shared" si="15"/>
        <v>5.3647766242307515</v>
      </c>
      <c r="J150" s="37">
        <f>Table38B!D146</f>
        <v>48.54</v>
      </c>
      <c r="K150" s="38">
        <f t="shared" si="16"/>
        <v>21.927276473011947</v>
      </c>
      <c r="L150" s="39">
        <f t="shared" si="17"/>
        <v>45.605299008784705</v>
      </c>
    </row>
    <row r="151" spans="1:12" x14ac:dyDescent="0.4">
      <c r="A151" s="34">
        <v>20406</v>
      </c>
      <c r="B151" s="35" t="s">
        <v>251</v>
      </c>
      <c r="C151" s="36">
        <f>EnrollExtract!G149</f>
        <v>199.09200000000004</v>
      </c>
      <c r="D151" s="37">
        <f>Table34B!D147</f>
        <v>18</v>
      </c>
      <c r="E151" s="38">
        <f t="shared" si="12"/>
        <v>11.06066666666667</v>
      </c>
      <c r="F151" s="39">
        <f t="shared" si="13"/>
        <v>90.410463504309547</v>
      </c>
      <c r="G151" s="37">
        <f>Table36B!D147</f>
        <v>2</v>
      </c>
      <c r="H151" s="38">
        <f t="shared" si="14"/>
        <v>99.546000000000021</v>
      </c>
      <c r="I151" s="40">
        <f t="shared" si="15"/>
        <v>10.045607056034394</v>
      </c>
      <c r="J151" s="37">
        <f>Table38B!D147</f>
        <v>12.07</v>
      </c>
      <c r="K151" s="38">
        <f t="shared" si="16"/>
        <v>16.494780447390227</v>
      </c>
      <c r="L151" s="39">
        <f t="shared" si="17"/>
        <v>60.625238583167565</v>
      </c>
    </row>
    <row r="152" spans="1:12" x14ac:dyDescent="0.4">
      <c r="A152" s="34">
        <v>21014</v>
      </c>
      <c r="B152" s="35" t="s">
        <v>252</v>
      </c>
      <c r="C152" s="36">
        <f>EnrollExtract!G150</f>
        <v>773.64800000000014</v>
      </c>
      <c r="D152" s="37">
        <f>Table34B!D148</f>
        <v>48.94</v>
      </c>
      <c r="E152" s="38">
        <f t="shared" si="12"/>
        <v>15.808091540662039</v>
      </c>
      <c r="F152" s="39">
        <f t="shared" si="13"/>
        <v>63.258742994229912</v>
      </c>
      <c r="G152" s="37">
        <f>Table36B!D148</f>
        <v>4</v>
      </c>
      <c r="H152" s="38">
        <f t="shared" si="14"/>
        <v>193.41200000000003</v>
      </c>
      <c r="I152" s="40">
        <f t="shared" si="15"/>
        <v>5.1703100117883052</v>
      </c>
      <c r="J152" s="37">
        <f>Table38B!D148</f>
        <v>28.31</v>
      </c>
      <c r="K152" s="38">
        <f t="shared" si="16"/>
        <v>27.327728717767581</v>
      </c>
      <c r="L152" s="39">
        <f t="shared" si="17"/>
        <v>36.592869108431735</v>
      </c>
    </row>
    <row r="153" spans="1:12" x14ac:dyDescent="0.4">
      <c r="A153" s="34">
        <v>21036</v>
      </c>
      <c r="B153" s="35" t="s">
        <v>253</v>
      </c>
      <c r="C153" s="36">
        <f>EnrollExtract!G151</f>
        <v>57.8</v>
      </c>
      <c r="D153" s="37">
        <f>Table34B!D149</f>
        <v>4.87</v>
      </c>
      <c r="E153" s="38">
        <f t="shared" si="12"/>
        <v>11.868583162217659</v>
      </c>
      <c r="F153" s="39">
        <f t="shared" si="13"/>
        <v>84.256055363321806</v>
      </c>
      <c r="G153" s="37">
        <f>Table36B!D149</f>
        <v>0</v>
      </c>
      <c r="H153" s="38">
        <f t="shared" si="14"/>
        <v>0</v>
      </c>
      <c r="I153" s="40">
        <f t="shared" si="15"/>
        <v>0</v>
      </c>
      <c r="J153" s="37">
        <f>Table38B!D149</f>
        <v>5.27</v>
      </c>
      <c r="K153" s="38">
        <f t="shared" si="16"/>
        <v>10.967741935483872</v>
      </c>
      <c r="L153" s="39">
        <f t="shared" si="17"/>
        <v>91.17647058823529</v>
      </c>
    </row>
    <row r="154" spans="1:12" x14ac:dyDescent="0.4">
      <c r="A154" s="34">
        <v>21206</v>
      </c>
      <c r="B154" s="35" t="s">
        <v>254</v>
      </c>
      <c r="C154" s="36">
        <f>EnrollExtract!G152</f>
        <v>599.01999999999987</v>
      </c>
      <c r="D154" s="37">
        <f>Table34B!D150</f>
        <v>38.1</v>
      </c>
      <c r="E154" s="38">
        <f t="shared" si="12"/>
        <v>15.722309711286085</v>
      </c>
      <c r="F154" s="39">
        <f t="shared" si="13"/>
        <v>63.603886347701255</v>
      </c>
      <c r="G154" s="37">
        <f>Table36B!D150</f>
        <v>3</v>
      </c>
      <c r="H154" s="38">
        <f t="shared" si="14"/>
        <v>199.67333333333329</v>
      </c>
      <c r="I154" s="40">
        <f t="shared" si="15"/>
        <v>5.0081800273780521</v>
      </c>
      <c r="J154" s="37">
        <f>Table38B!D150</f>
        <v>27.36</v>
      </c>
      <c r="K154" s="38">
        <f t="shared" si="16"/>
        <v>21.894005847953213</v>
      </c>
      <c r="L154" s="39">
        <f t="shared" si="17"/>
        <v>45.674601849687832</v>
      </c>
    </row>
    <row r="155" spans="1:12" x14ac:dyDescent="0.4">
      <c r="A155" s="34">
        <v>21214</v>
      </c>
      <c r="B155" s="35" t="s">
        <v>255</v>
      </c>
      <c r="C155" s="36">
        <f>EnrollExtract!G153</f>
        <v>424.08600000000007</v>
      </c>
      <c r="D155" s="37">
        <f>Table34B!D151</f>
        <v>29.12</v>
      </c>
      <c r="E155" s="38">
        <f t="shared" si="12"/>
        <v>14.563392857142858</v>
      </c>
      <c r="F155" s="39">
        <f t="shared" si="13"/>
        <v>68.665317883636803</v>
      </c>
      <c r="G155" s="37">
        <f>Table36B!D151</f>
        <v>3.65</v>
      </c>
      <c r="H155" s="38">
        <f t="shared" si="14"/>
        <v>116.18794520547948</v>
      </c>
      <c r="I155" s="40">
        <f t="shared" si="15"/>
        <v>8.6067448583541992</v>
      </c>
      <c r="J155" s="37">
        <f>Table38B!D151</f>
        <v>27</v>
      </c>
      <c r="K155" s="38">
        <f t="shared" si="16"/>
        <v>15.706888888888891</v>
      </c>
      <c r="L155" s="39">
        <f t="shared" si="17"/>
        <v>63.666331828921479</v>
      </c>
    </row>
    <row r="156" spans="1:12" x14ac:dyDescent="0.4">
      <c r="A156" s="34">
        <v>21226</v>
      </c>
      <c r="B156" s="35" t="s">
        <v>256</v>
      </c>
      <c r="C156" s="36">
        <f>EnrollExtract!G154</f>
        <v>603.47599999999989</v>
      </c>
      <c r="D156" s="37">
        <f>Table34B!D152</f>
        <v>34.450000000000003</v>
      </c>
      <c r="E156" s="38">
        <f t="shared" si="12"/>
        <v>17.517445573294626</v>
      </c>
      <c r="F156" s="39">
        <f t="shared" si="13"/>
        <v>57.085948736983759</v>
      </c>
      <c r="G156" s="37">
        <f>Table36B!D152</f>
        <v>3</v>
      </c>
      <c r="H156" s="38">
        <f t="shared" si="14"/>
        <v>201.15866666666662</v>
      </c>
      <c r="I156" s="40">
        <f t="shared" si="15"/>
        <v>4.9712001802888608</v>
      </c>
      <c r="J156" s="37">
        <f>Table38B!D152</f>
        <v>24.61</v>
      </c>
      <c r="K156" s="38">
        <f t="shared" si="16"/>
        <v>24.521576594880127</v>
      </c>
      <c r="L156" s="39">
        <f t="shared" si="17"/>
        <v>40.780412145636291</v>
      </c>
    </row>
    <row r="157" spans="1:12" x14ac:dyDescent="0.4">
      <c r="A157" s="34">
        <v>21232</v>
      </c>
      <c r="B157" s="35" t="s">
        <v>257</v>
      </c>
      <c r="C157" s="36">
        <f>EnrollExtract!G155</f>
        <v>788.98199999999997</v>
      </c>
      <c r="D157" s="37">
        <f>Table34B!D153</f>
        <v>43.45</v>
      </c>
      <c r="E157" s="38">
        <f t="shared" si="12"/>
        <v>18.15838895281933</v>
      </c>
      <c r="F157" s="39">
        <f t="shared" si="13"/>
        <v>55.070964863583711</v>
      </c>
      <c r="G157" s="37">
        <f>Table36B!D153</f>
        <v>5</v>
      </c>
      <c r="H157" s="38">
        <f t="shared" si="14"/>
        <v>157.79640000000001</v>
      </c>
      <c r="I157" s="40">
        <f t="shared" si="15"/>
        <v>6.3372801914365597</v>
      </c>
      <c r="J157" s="37">
        <f>Table38B!D153</f>
        <v>34.369999999999997</v>
      </c>
      <c r="K157" s="38">
        <f t="shared" si="16"/>
        <v>22.955542624381728</v>
      </c>
      <c r="L157" s="39">
        <f t="shared" si="17"/>
        <v>43.562464035934909</v>
      </c>
    </row>
    <row r="158" spans="1:12" x14ac:dyDescent="0.4">
      <c r="A158" s="34">
        <v>21234</v>
      </c>
      <c r="B158" s="35" t="s">
        <v>258</v>
      </c>
      <c r="C158" s="36">
        <f>EnrollExtract!G156</f>
        <v>312.28000000000009</v>
      </c>
      <c r="D158" s="37">
        <f>Table34B!D154</f>
        <v>6</v>
      </c>
      <c r="E158" s="38">
        <f t="shared" si="12"/>
        <v>52.046666666666681</v>
      </c>
      <c r="F158" s="39">
        <f t="shared" si="13"/>
        <v>19.213526322531056</v>
      </c>
      <c r="G158" s="37">
        <f>Table36B!D154</f>
        <v>1</v>
      </c>
      <c r="H158" s="38">
        <f t="shared" si="14"/>
        <v>312.28000000000009</v>
      </c>
      <c r="I158" s="40">
        <f t="shared" si="15"/>
        <v>3.2022543870885096</v>
      </c>
      <c r="J158" s="37">
        <f>Table38B!D154</f>
        <v>6.93</v>
      </c>
      <c r="K158" s="38">
        <f t="shared" si="16"/>
        <v>45.062049062049077</v>
      </c>
      <c r="L158" s="39">
        <f t="shared" si="17"/>
        <v>22.19162290252337</v>
      </c>
    </row>
    <row r="159" spans="1:12" x14ac:dyDescent="0.4">
      <c r="A159" s="34">
        <v>21237</v>
      </c>
      <c r="B159" s="35" t="s">
        <v>259</v>
      </c>
      <c r="C159" s="36">
        <f>EnrollExtract!G157</f>
        <v>813.59199999999998</v>
      </c>
      <c r="D159" s="37">
        <f>Table34B!D155</f>
        <v>52</v>
      </c>
      <c r="E159" s="38">
        <f t="shared" si="12"/>
        <v>15.645999999999999</v>
      </c>
      <c r="F159" s="39">
        <f t="shared" si="13"/>
        <v>63.914099450338739</v>
      </c>
      <c r="G159" s="37">
        <f>Table36B!D155</f>
        <v>3</v>
      </c>
      <c r="H159" s="38">
        <f t="shared" si="14"/>
        <v>271.19733333333335</v>
      </c>
      <c r="I159" s="40">
        <f t="shared" si="15"/>
        <v>3.6873518913656969</v>
      </c>
      <c r="J159" s="37">
        <f>Table38B!D155</f>
        <v>41.54</v>
      </c>
      <c r="K159" s="38">
        <f t="shared" si="16"/>
        <v>19.585748675974965</v>
      </c>
      <c r="L159" s="39">
        <f t="shared" si="17"/>
        <v>51.05753252244368</v>
      </c>
    </row>
    <row r="160" spans="1:12" x14ac:dyDescent="0.4">
      <c r="A160" s="34">
        <v>21300</v>
      </c>
      <c r="B160" s="35" t="s">
        <v>260</v>
      </c>
      <c r="C160" s="36">
        <f>EnrollExtract!G158</f>
        <v>822.73199999999986</v>
      </c>
      <c r="D160" s="37">
        <f>Table34B!D156</f>
        <v>54</v>
      </c>
      <c r="E160" s="38">
        <f t="shared" si="12"/>
        <v>15.235777777777775</v>
      </c>
      <c r="F160" s="39">
        <f t="shared" si="13"/>
        <v>65.63498198684384</v>
      </c>
      <c r="G160" s="37">
        <f>Table36B!D156</f>
        <v>4</v>
      </c>
      <c r="H160" s="38">
        <f t="shared" si="14"/>
        <v>205.68299999999996</v>
      </c>
      <c r="I160" s="40">
        <f t="shared" si="15"/>
        <v>4.8618505175439886</v>
      </c>
      <c r="J160" s="37">
        <f>Table38B!D156</f>
        <v>43.96</v>
      </c>
      <c r="K160" s="38">
        <f t="shared" si="16"/>
        <v>18.715468607825294</v>
      </c>
      <c r="L160" s="39">
        <f t="shared" si="17"/>
        <v>53.431737187808437</v>
      </c>
    </row>
    <row r="161" spans="1:12" x14ac:dyDescent="0.4">
      <c r="A161" s="34">
        <v>21301</v>
      </c>
      <c r="B161" s="35" t="s">
        <v>261</v>
      </c>
      <c r="C161" s="36">
        <f>EnrollExtract!G159</f>
        <v>269.99</v>
      </c>
      <c r="D161" s="37">
        <f>Table34B!D157</f>
        <v>21.16</v>
      </c>
      <c r="E161" s="38">
        <f t="shared" si="12"/>
        <v>12.75945179584121</v>
      </c>
      <c r="F161" s="39">
        <f t="shared" si="13"/>
        <v>78.373273084188298</v>
      </c>
      <c r="G161" s="37">
        <f>Table36B!D157</f>
        <v>2.68</v>
      </c>
      <c r="H161" s="38">
        <f t="shared" si="14"/>
        <v>100.74253731343283</v>
      </c>
      <c r="I161" s="40">
        <f t="shared" si="15"/>
        <v>9.9262935664283862</v>
      </c>
      <c r="J161" s="37">
        <f>Table38B!D157</f>
        <v>17.45</v>
      </c>
      <c r="K161" s="38">
        <f t="shared" si="16"/>
        <v>15.47220630372493</v>
      </c>
      <c r="L161" s="39">
        <f t="shared" si="17"/>
        <v>64.632023408274364</v>
      </c>
    </row>
    <row r="162" spans="1:12" x14ac:dyDescent="0.4">
      <c r="A162" s="34">
        <v>21302</v>
      </c>
      <c r="B162" s="35" t="s">
        <v>262</v>
      </c>
      <c r="C162" s="36">
        <f>EnrollExtract!G160</f>
        <v>2855.038</v>
      </c>
      <c r="D162" s="37">
        <f>Table34B!D158</f>
        <v>192.43</v>
      </c>
      <c r="E162" s="38">
        <f t="shared" si="12"/>
        <v>14.836761419737046</v>
      </c>
      <c r="F162" s="39">
        <f t="shared" si="13"/>
        <v>67.400153693225803</v>
      </c>
      <c r="G162" s="37">
        <f>Table36B!D158</f>
        <v>14</v>
      </c>
      <c r="H162" s="38">
        <f t="shared" si="14"/>
        <v>203.93128571428571</v>
      </c>
      <c r="I162" s="40">
        <f t="shared" si="15"/>
        <v>4.9036124913223569</v>
      </c>
      <c r="J162" s="37">
        <f>Table38B!D158</f>
        <v>144.12</v>
      </c>
      <c r="K162" s="38">
        <f t="shared" si="16"/>
        <v>19.810144324174299</v>
      </c>
      <c r="L162" s="39">
        <f t="shared" si="17"/>
        <v>50.479188017812724</v>
      </c>
    </row>
    <row r="163" spans="1:12" x14ac:dyDescent="0.4">
      <c r="A163" s="34">
        <v>21303</v>
      </c>
      <c r="B163" s="35" t="s">
        <v>263</v>
      </c>
      <c r="C163" s="36">
        <f>EnrollExtract!G161</f>
        <v>333.92600000000004</v>
      </c>
      <c r="D163" s="37">
        <f>Table34B!D159</f>
        <v>25.44</v>
      </c>
      <c r="E163" s="38">
        <f t="shared" si="12"/>
        <v>13.126022012578618</v>
      </c>
      <c r="F163" s="39">
        <f t="shared" si="13"/>
        <v>76.184543880979618</v>
      </c>
      <c r="G163" s="37">
        <f>Table36B!D159</f>
        <v>3.17</v>
      </c>
      <c r="H163" s="38">
        <f t="shared" si="14"/>
        <v>105.33943217665617</v>
      </c>
      <c r="I163" s="40">
        <f t="shared" si="15"/>
        <v>9.493121230452255</v>
      </c>
      <c r="J163" s="37">
        <f>Table38B!D159</f>
        <v>27.33</v>
      </c>
      <c r="K163" s="38">
        <f t="shared" si="16"/>
        <v>12.218294914013907</v>
      </c>
      <c r="L163" s="39">
        <f t="shared" si="17"/>
        <v>81.844480513646715</v>
      </c>
    </row>
    <row r="164" spans="1:12" x14ac:dyDescent="0.4">
      <c r="A164" s="34">
        <v>21401</v>
      </c>
      <c r="B164" s="35" t="s">
        <v>264</v>
      </c>
      <c r="C164" s="36">
        <f>EnrollExtract!G162</f>
        <v>3252.768</v>
      </c>
      <c r="D164" s="37">
        <f>Table34B!D160</f>
        <v>218.56</v>
      </c>
      <c r="E164" s="38">
        <f t="shared" si="12"/>
        <v>14.882723279648609</v>
      </c>
      <c r="F164" s="39">
        <f t="shared" si="13"/>
        <v>67.192003856407837</v>
      </c>
      <c r="G164" s="37">
        <f>Table36B!D160</f>
        <v>14.92</v>
      </c>
      <c r="H164" s="38">
        <f t="shared" si="14"/>
        <v>218.01394101876676</v>
      </c>
      <c r="I164" s="40">
        <f t="shared" si="15"/>
        <v>4.586862635146435</v>
      </c>
      <c r="J164" s="37">
        <f>Table38B!D160</f>
        <v>166.04</v>
      </c>
      <c r="K164" s="38">
        <f t="shared" si="16"/>
        <v>19.590267405444472</v>
      </c>
      <c r="L164" s="39">
        <f t="shared" si="17"/>
        <v>51.045755491937939</v>
      </c>
    </row>
    <row r="165" spans="1:12" x14ac:dyDescent="0.4">
      <c r="A165" s="34">
        <v>22008</v>
      </c>
      <c r="B165" s="35" t="s">
        <v>265</v>
      </c>
      <c r="C165" s="36">
        <f>EnrollExtract!G163</f>
        <v>62.613999999999997</v>
      </c>
      <c r="D165" s="37">
        <f>Table34B!D161</f>
        <v>12</v>
      </c>
      <c r="E165" s="38">
        <f t="shared" si="12"/>
        <v>5.2178333333333331</v>
      </c>
      <c r="F165" s="39">
        <f t="shared" si="13"/>
        <v>191.65042961637974</v>
      </c>
      <c r="G165" s="37">
        <f>Table36B!D161</f>
        <v>1</v>
      </c>
      <c r="H165" s="38">
        <f t="shared" si="14"/>
        <v>62.613999999999997</v>
      </c>
      <c r="I165" s="40">
        <f t="shared" si="15"/>
        <v>15.97086913469831</v>
      </c>
      <c r="J165" s="37">
        <f>Table38B!D161</f>
        <v>6.93</v>
      </c>
      <c r="K165" s="38">
        <f t="shared" si="16"/>
        <v>9.0352092352092352</v>
      </c>
      <c r="L165" s="39">
        <f t="shared" si="17"/>
        <v>110.67812310345928</v>
      </c>
    </row>
    <row r="166" spans="1:12" x14ac:dyDescent="0.4">
      <c r="A166" s="34">
        <v>22009</v>
      </c>
      <c r="B166" s="35" t="s">
        <v>351</v>
      </c>
      <c r="C166" s="36">
        <f>EnrollExtract!G164</f>
        <v>707.06600000000014</v>
      </c>
      <c r="D166" s="37">
        <f>Table34B!D162</f>
        <v>45.08</v>
      </c>
      <c r="E166" s="38">
        <f t="shared" si="12"/>
        <v>15.684693877551025</v>
      </c>
      <c r="F166" s="39">
        <f t="shared" si="13"/>
        <v>63.756424435625512</v>
      </c>
      <c r="G166" s="37">
        <f>Table36B!D162</f>
        <v>4</v>
      </c>
      <c r="H166" s="38">
        <f t="shared" si="14"/>
        <v>176.76650000000004</v>
      </c>
      <c r="I166" s="40">
        <f t="shared" si="15"/>
        <v>5.6571805178017316</v>
      </c>
      <c r="J166" s="37">
        <f>Table38B!D162</f>
        <v>38.67</v>
      </c>
      <c r="K166" s="38">
        <f t="shared" si="16"/>
        <v>18.284613395396953</v>
      </c>
      <c r="L166" s="39">
        <f t="shared" si="17"/>
        <v>54.690792655848249</v>
      </c>
    </row>
    <row r="167" spans="1:12" x14ac:dyDescent="0.4">
      <c r="A167" s="34">
        <v>22017</v>
      </c>
      <c r="B167" s="35" t="s">
        <v>266</v>
      </c>
      <c r="C167" s="36">
        <f>EnrollExtract!G165</f>
        <v>102.34</v>
      </c>
      <c r="D167" s="37">
        <f>Table34B!D163</f>
        <v>10.68</v>
      </c>
      <c r="E167" s="38">
        <f t="shared" si="12"/>
        <v>9.582397003745319</v>
      </c>
      <c r="F167" s="39">
        <f t="shared" si="13"/>
        <v>104.3580222786789</v>
      </c>
      <c r="G167" s="37">
        <f>Table36B!D163</f>
        <v>2.64</v>
      </c>
      <c r="H167" s="38">
        <f t="shared" si="14"/>
        <v>38.765151515151516</v>
      </c>
      <c r="I167" s="40">
        <f t="shared" si="15"/>
        <v>25.79636505765097</v>
      </c>
      <c r="J167" s="37">
        <f>Table38B!D163</f>
        <v>8.91</v>
      </c>
      <c r="K167" s="38">
        <f t="shared" si="16"/>
        <v>11.485970819304153</v>
      </c>
      <c r="L167" s="39">
        <f t="shared" si="17"/>
        <v>87.062732069572021</v>
      </c>
    </row>
    <row r="168" spans="1:12" x14ac:dyDescent="0.4">
      <c r="A168" s="34">
        <v>22073</v>
      </c>
      <c r="B168" s="35" t="s">
        <v>267</v>
      </c>
      <c r="C168" s="36">
        <f>EnrollExtract!G166</f>
        <v>90.35</v>
      </c>
      <c r="D168" s="37">
        <f>Table34B!D164</f>
        <v>9</v>
      </c>
      <c r="E168" s="38">
        <f t="shared" si="12"/>
        <v>10.038888888888888</v>
      </c>
      <c r="F168" s="39">
        <f t="shared" si="13"/>
        <v>99.612617598229122</v>
      </c>
      <c r="G168" s="37">
        <f>Table36B!D164</f>
        <v>1</v>
      </c>
      <c r="H168" s="38">
        <f t="shared" si="14"/>
        <v>90.35</v>
      </c>
      <c r="I168" s="40">
        <f t="shared" si="15"/>
        <v>11.068068622025457</v>
      </c>
      <c r="J168" s="37">
        <f>Table38B!D164</f>
        <v>10.14</v>
      </c>
      <c r="K168" s="38">
        <f t="shared" si="16"/>
        <v>8.9102564102564088</v>
      </c>
      <c r="L168" s="39">
        <f t="shared" si="17"/>
        <v>112.23021582733814</v>
      </c>
    </row>
    <row r="169" spans="1:12" x14ac:dyDescent="0.4">
      <c r="A169" s="34">
        <v>22105</v>
      </c>
      <c r="B169" s="35" t="s">
        <v>268</v>
      </c>
      <c r="C169" s="36">
        <f>EnrollExtract!G167</f>
        <v>207.24</v>
      </c>
      <c r="D169" s="37">
        <f>Table34B!D165</f>
        <v>17.88</v>
      </c>
      <c r="E169" s="38">
        <f t="shared" si="12"/>
        <v>11.590604026845639</v>
      </c>
      <c r="F169" s="39">
        <f t="shared" si="13"/>
        <v>86.276780544296457</v>
      </c>
      <c r="G169" s="37">
        <f>Table36B!D165</f>
        <v>2</v>
      </c>
      <c r="H169" s="38">
        <f t="shared" si="14"/>
        <v>103.62</v>
      </c>
      <c r="I169" s="40">
        <f t="shared" si="15"/>
        <v>9.6506465933217509</v>
      </c>
      <c r="J169" s="37">
        <f>Table38B!D165</f>
        <v>16.79</v>
      </c>
      <c r="K169" s="38">
        <f t="shared" si="16"/>
        <v>12.34306134603931</v>
      </c>
      <c r="L169" s="39">
        <f t="shared" si="17"/>
        <v>81.017178150936104</v>
      </c>
    </row>
    <row r="170" spans="1:12" x14ac:dyDescent="0.4">
      <c r="A170" s="34">
        <v>22200</v>
      </c>
      <c r="B170" s="35" t="s">
        <v>269</v>
      </c>
      <c r="C170" s="36">
        <f>EnrollExtract!G168</f>
        <v>224.08400000000003</v>
      </c>
      <c r="D170" s="37">
        <f>Table34B!D166</f>
        <v>20.82</v>
      </c>
      <c r="E170" s="38">
        <f t="shared" si="12"/>
        <v>10.762920268972143</v>
      </c>
      <c r="F170" s="39">
        <f t="shared" si="13"/>
        <v>92.911586726406156</v>
      </c>
      <c r="G170" s="37">
        <f>Table36B!D166</f>
        <v>0.92</v>
      </c>
      <c r="H170" s="38">
        <f t="shared" si="14"/>
        <v>243.56956521739133</v>
      </c>
      <c r="I170" s="40">
        <f t="shared" si="15"/>
        <v>4.1056032559218867</v>
      </c>
      <c r="J170" s="37">
        <f>Table38B!D166</f>
        <v>16.37</v>
      </c>
      <c r="K170" s="38">
        <f t="shared" si="16"/>
        <v>13.688698839340258</v>
      </c>
      <c r="L170" s="39">
        <f t="shared" si="17"/>
        <v>73.052962282001374</v>
      </c>
    </row>
    <row r="171" spans="1:12" x14ac:dyDescent="0.4">
      <c r="A171" s="34">
        <v>22204</v>
      </c>
      <c r="B171" s="35" t="s">
        <v>270</v>
      </c>
      <c r="C171" s="36">
        <f>EnrollExtract!G169</f>
        <v>108.08600000000001</v>
      </c>
      <c r="D171" s="37">
        <f>Table34B!D167</f>
        <v>16.25</v>
      </c>
      <c r="E171" s="38">
        <f t="shared" si="12"/>
        <v>6.6514461538461545</v>
      </c>
      <c r="F171" s="39">
        <f t="shared" si="13"/>
        <v>150.34324519364208</v>
      </c>
      <c r="G171" s="37">
        <f>Table36B!D167</f>
        <v>2</v>
      </c>
      <c r="H171" s="38">
        <f t="shared" si="14"/>
        <v>54.043000000000006</v>
      </c>
      <c r="I171" s="40">
        <f t="shared" si="15"/>
        <v>18.503784023832871</v>
      </c>
      <c r="J171" s="37">
        <f>Table38B!D167</f>
        <v>11.55</v>
      </c>
      <c r="K171" s="38">
        <f t="shared" si="16"/>
        <v>9.3580952380952382</v>
      </c>
      <c r="L171" s="39">
        <f t="shared" si="17"/>
        <v>106.85935273763485</v>
      </c>
    </row>
    <row r="172" spans="1:12" x14ac:dyDescent="0.4">
      <c r="A172" s="34">
        <v>22207</v>
      </c>
      <c r="B172" s="35" t="s">
        <v>271</v>
      </c>
      <c r="C172" s="36">
        <f>EnrollExtract!G170</f>
        <v>638.08600000000001</v>
      </c>
      <c r="D172" s="37">
        <f>Table34B!D168</f>
        <v>44.4</v>
      </c>
      <c r="E172" s="38">
        <f t="shared" si="12"/>
        <v>14.371306306306307</v>
      </c>
      <c r="F172" s="39">
        <f t="shared" si="13"/>
        <v>69.58309694931404</v>
      </c>
      <c r="G172" s="37">
        <f>Table36B!D168</f>
        <v>3</v>
      </c>
      <c r="H172" s="38">
        <f t="shared" si="14"/>
        <v>212.69533333333334</v>
      </c>
      <c r="I172" s="40">
        <f t="shared" si="15"/>
        <v>4.7015606046833813</v>
      </c>
      <c r="J172" s="37">
        <f>Table38B!D168</f>
        <v>31.81</v>
      </c>
      <c r="K172" s="38">
        <f t="shared" si="16"/>
        <v>20.059289531593841</v>
      </c>
      <c r="L172" s="39">
        <f t="shared" si="17"/>
        <v>49.852214278326116</v>
      </c>
    </row>
    <row r="173" spans="1:12" x14ac:dyDescent="0.4">
      <c r="A173" s="34">
        <v>23042</v>
      </c>
      <c r="B173" s="35" t="s">
        <v>272</v>
      </c>
      <c r="C173" s="36">
        <f>EnrollExtract!G171</f>
        <v>212</v>
      </c>
      <c r="D173" s="37">
        <f>Table34B!D169</f>
        <v>14.81</v>
      </c>
      <c r="E173" s="38">
        <f t="shared" si="12"/>
        <v>14.314652261985145</v>
      </c>
      <c r="F173" s="39">
        <f t="shared" si="13"/>
        <v>69.858490566037744</v>
      </c>
      <c r="G173" s="37">
        <f>Table36B!D169</f>
        <v>2</v>
      </c>
      <c r="H173" s="38">
        <f t="shared" si="14"/>
        <v>106</v>
      </c>
      <c r="I173" s="40">
        <f t="shared" si="15"/>
        <v>9.4339622641509422</v>
      </c>
      <c r="J173" s="37">
        <f>Table38B!D169</f>
        <v>10.11</v>
      </c>
      <c r="K173" s="38">
        <f t="shared" si="16"/>
        <v>20.969337289812067</v>
      </c>
      <c r="L173" s="39">
        <f t="shared" si="17"/>
        <v>47.688679245283012</v>
      </c>
    </row>
    <row r="174" spans="1:12" x14ac:dyDescent="0.4">
      <c r="A174" s="34">
        <v>23054</v>
      </c>
      <c r="B174" s="35" t="s">
        <v>273</v>
      </c>
      <c r="C174" s="36">
        <f>EnrollExtract!G172</f>
        <v>239.5</v>
      </c>
      <c r="D174" s="37">
        <f>Table34B!D170</f>
        <v>13</v>
      </c>
      <c r="E174" s="38">
        <f t="shared" si="12"/>
        <v>18.423076923076923</v>
      </c>
      <c r="F174" s="39">
        <f t="shared" si="13"/>
        <v>54.279749478079339</v>
      </c>
      <c r="G174" s="37">
        <f>Table36B!D170</f>
        <v>1.73</v>
      </c>
      <c r="H174" s="38">
        <f t="shared" si="14"/>
        <v>138.43930635838151</v>
      </c>
      <c r="I174" s="40">
        <f t="shared" si="15"/>
        <v>7.2233820459290188</v>
      </c>
      <c r="J174" s="37">
        <f>Table38B!D170</f>
        <v>11.02</v>
      </c>
      <c r="K174" s="38">
        <f t="shared" si="16"/>
        <v>21.733212341197824</v>
      </c>
      <c r="L174" s="39">
        <f t="shared" si="17"/>
        <v>46.012526096033405</v>
      </c>
    </row>
    <row r="175" spans="1:12" x14ac:dyDescent="0.4">
      <c r="A175" s="34">
        <v>23309</v>
      </c>
      <c r="B175" s="35" t="s">
        <v>274</v>
      </c>
      <c r="C175" s="36">
        <f>EnrollExtract!G173</f>
        <v>4269.5240000000003</v>
      </c>
      <c r="D175" s="37">
        <f>Table34B!D171</f>
        <v>318.41000000000003</v>
      </c>
      <c r="E175" s="38">
        <f t="shared" si="12"/>
        <v>13.408887911811815</v>
      </c>
      <c r="F175" s="39">
        <f t="shared" si="13"/>
        <v>74.577400197305366</v>
      </c>
      <c r="G175" s="37">
        <f>Table36B!D171</f>
        <v>23.5</v>
      </c>
      <c r="H175" s="38">
        <f t="shared" si="14"/>
        <v>181.68187234042554</v>
      </c>
      <c r="I175" s="40">
        <f t="shared" si="15"/>
        <v>5.5041264553144558</v>
      </c>
      <c r="J175" s="37">
        <f>Table38B!D171</f>
        <v>218.41</v>
      </c>
      <c r="K175" s="38">
        <f t="shared" si="16"/>
        <v>19.548207499656613</v>
      </c>
      <c r="L175" s="39">
        <f t="shared" si="17"/>
        <v>51.155585493839588</v>
      </c>
    </row>
    <row r="176" spans="1:12" x14ac:dyDescent="0.4">
      <c r="A176" s="34">
        <v>23311</v>
      </c>
      <c r="B176" s="35" t="s">
        <v>69</v>
      </c>
      <c r="C176" s="36">
        <f>EnrollExtract!G174</f>
        <v>861.14599999999984</v>
      </c>
      <c r="D176" s="37">
        <f>Table34B!D172</f>
        <v>45</v>
      </c>
      <c r="E176" s="38">
        <f t="shared" si="12"/>
        <v>19.136577777777774</v>
      </c>
      <c r="F176" s="39">
        <f t="shared" si="13"/>
        <v>52.255947307425231</v>
      </c>
      <c r="G176" s="37">
        <f>Table36B!D172</f>
        <v>5</v>
      </c>
      <c r="H176" s="38">
        <f t="shared" si="14"/>
        <v>172.22919999999996</v>
      </c>
      <c r="I176" s="40">
        <f t="shared" si="15"/>
        <v>5.8062163674916922</v>
      </c>
      <c r="J176" s="37">
        <f>Table38B!D172</f>
        <v>14.8</v>
      </c>
      <c r="K176" s="38">
        <f t="shared" si="16"/>
        <v>58.185540540540529</v>
      </c>
      <c r="L176" s="39">
        <f t="shared" si="17"/>
        <v>17.186400447775412</v>
      </c>
    </row>
    <row r="177" spans="1:12" x14ac:dyDescent="0.4">
      <c r="A177" s="34">
        <v>23402</v>
      </c>
      <c r="B177" s="35" t="s">
        <v>275</v>
      </c>
      <c r="C177" s="36">
        <f>EnrollExtract!G175</f>
        <v>736.07</v>
      </c>
      <c r="D177" s="37">
        <f>Table34B!D173</f>
        <v>63</v>
      </c>
      <c r="E177" s="38">
        <f t="shared" si="12"/>
        <v>11.683650793650795</v>
      </c>
      <c r="F177" s="39">
        <f t="shared" si="13"/>
        <v>85.589685763582267</v>
      </c>
      <c r="G177" s="37">
        <f>Table36B!D173</f>
        <v>6</v>
      </c>
      <c r="H177" s="38">
        <f t="shared" si="14"/>
        <v>122.67833333333334</v>
      </c>
      <c r="I177" s="40">
        <f t="shared" si="15"/>
        <v>8.1513986441506923</v>
      </c>
      <c r="J177" s="37">
        <f>Table38B!D173</f>
        <v>40.159999999999997</v>
      </c>
      <c r="K177" s="38">
        <f t="shared" si="16"/>
        <v>18.328436254980083</v>
      </c>
      <c r="L177" s="39">
        <f t="shared" si="17"/>
        <v>54.560028258181958</v>
      </c>
    </row>
    <row r="178" spans="1:12" x14ac:dyDescent="0.4">
      <c r="A178" s="34">
        <v>23403</v>
      </c>
      <c r="B178" s="35" t="s">
        <v>276</v>
      </c>
      <c r="C178" s="36">
        <f>EnrollExtract!G176</f>
        <v>2240.14</v>
      </c>
      <c r="D178" s="37">
        <f>Table34B!D174</f>
        <v>157.44999999999999</v>
      </c>
      <c r="E178" s="38">
        <f t="shared" si="12"/>
        <v>14.227627818355034</v>
      </c>
      <c r="F178" s="39">
        <f t="shared" si="13"/>
        <v>70.28578570982171</v>
      </c>
      <c r="G178" s="37">
        <f>Table36B!D174</f>
        <v>14</v>
      </c>
      <c r="H178" s="38">
        <f t="shared" si="14"/>
        <v>160.01</v>
      </c>
      <c r="I178" s="40">
        <f t="shared" si="15"/>
        <v>6.2496093994125372</v>
      </c>
      <c r="J178" s="37">
        <f>Table38B!D174</f>
        <v>114.87</v>
      </c>
      <c r="K178" s="38">
        <f t="shared" si="16"/>
        <v>19.501523461304082</v>
      </c>
      <c r="L178" s="39">
        <f t="shared" si="17"/>
        <v>51.278045122179869</v>
      </c>
    </row>
    <row r="179" spans="1:12" x14ac:dyDescent="0.4">
      <c r="A179" s="34">
        <v>23404</v>
      </c>
      <c r="B179" s="35" t="s">
        <v>277</v>
      </c>
      <c r="C179" s="36">
        <f>EnrollExtract!G177</f>
        <v>320.142</v>
      </c>
      <c r="D179" s="37">
        <f>Table34B!D175</f>
        <v>26.8</v>
      </c>
      <c r="E179" s="38">
        <f t="shared" si="12"/>
        <v>11.945597014925372</v>
      </c>
      <c r="F179" s="39">
        <f t="shared" si="13"/>
        <v>83.712852421737864</v>
      </c>
      <c r="G179" s="37">
        <f>Table36B!D175</f>
        <v>2</v>
      </c>
      <c r="H179" s="38">
        <f t="shared" si="14"/>
        <v>160.071</v>
      </c>
      <c r="I179" s="40">
        <f t="shared" si="15"/>
        <v>6.2472277926670046</v>
      </c>
      <c r="J179" s="37">
        <f>Table38B!D175</f>
        <v>25.15</v>
      </c>
      <c r="K179" s="38">
        <f t="shared" si="16"/>
        <v>12.729304174950299</v>
      </c>
      <c r="L179" s="39">
        <f t="shared" si="17"/>
        <v>78.558889492787571</v>
      </c>
    </row>
    <row r="180" spans="1:12" x14ac:dyDescent="0.4">
      <c r="A180" s="34">
        <v>24014</v>
      </c>
      <c r="B180" s="35" t="s">
        <v>278</v>
      </c>
      <c r="C180" s="36">
        <f>EnrollExtract!G178</f>
        <v>125</v>
      </c>
      <c r="D180" s="37">
        <f>Table34B!D176</f>
        <v>11.4</v>
      </c>
      <c r="E180" s="38">
        <f t="shared" si="12"/>
        <v>10.964912280701753</v>
      </c>
      <c r="F180" s="39">
        <f t="shared" si="13"/>
        <v>91.2</v>
      </c>
      <c r="G180" s="37">
        <f>Table36B!D176</f>
        <v>1.84</v>
      </c>
      <c r="H180" s="38">
        <f t="shared" si="14"/>
        <v>67.934782608695656</v>
      </c>
      <c r="I180" s="40">
        <f t="shared" si="15"/>
        <v>14.72</v>
      </c>
      <c r="J180" s="37">
        <f>Table38B!D176</f>
        <v>14.64</v>
      </c>
      <c r="K180" s="38">
        <f t="shared" si="16"/>
        <v>8.5382513661202175</v>
      </c>
      <c r="L180" s="39">
        <f t="shared" si="17"/>
        <v>117.12</v>
      </c>
    </row>
    <row r="181" spans="1:12" x14ac:dyDescent="0.4">
      <c r="A181" s="34">
        <v>24019</v>
      </c>
      <c r="B181" s="35" t="s">
        <v>279</v>
      </c>
      <c r="C181" s="36">
        <f>EnrollExtract!G179</f>
        <v>5563.8480000000009</v>
      </c>
      <c r="D181" s="37">
        <f>Table34B!D177</f>
        <v>271.97000000000003</v>
      </c>
      <c r="E181" s="38">
        <f t="shared" si="12"/>
        <v>20.457579880133839</v>
      </c>
      <c r="F181" s="39">
        <f t="shared" si="13"/>
        <v>48.881637312881296</v>
      </c>
      <c r="G181" s="37">
        <f>Table36B!D177</f>
        <v>10.8</v>
      </c>
      <c r="H181" s="38">
        <f t="shared" si="14"/>
        <v>515.17111111111114</v>
      </c>
      <c r="I181" s="40">
        <f t="shared" si="15"/>
        <v>1.9411026325665257</v>
      </c>
      <c r="J181" s="37">
        <f>Table38B!D177</f>
        <v>110.14</v>
      </c>
      <c r="K181" s="38">
        <f t="shared" si="16"/>
        <v>50.516143090611955</v>
      </c>
      <c r="L181" s="39">
        <f t="shared" si="17"/>
        <v>19.795652217673808</v>
      </c>
    </row>
    <row r="182" spans="1:12" x14ac:dyDescent="0.4">
      <c r="A182" s="34">
        <v>24105</v>
      </c>
      <c r="B182" s="35" t="s">
        <v>280</v>
      </c>
      <c r="C182" s="36">
        <f>EnrollExtract!G180</f>
        <v>1043.6759999999999</v>
      </c>
      <c r="D182" s="37">
        <f>Table34B!D178</f>
        <v>69.69</v>
      </c>
      <c r="E182" s="38">
        <f t="shared" si="12"/>
        <v>14.975979337064141</v>
      </c>
      <c r="F182" s="39">
        <f t="shared" si="13"/>
        <v>66.773596403481548</v>
      </c>
      <c r="G182" s="37">
        <f>Table36B!D178</f>
        <v>6.6</v>
      </c>
      <c r="H182" s="38">
        <f t="shared" si="14"/>
        <v>158.13272727272727</v>
      </c>
      <c r="I182" s="40">
        <f t="shared" si="15"/>
        <v>6.3238016395892975</v>
      </c>
      <c r="J182" s="37">
        <f>Table38B!D178</f>
        <v>63.3</v>
      </c>
      <c r="K182" s="38">
        <f t="shared" si="16"/>
        <v>16.487772511848341</v>
      </c>
      <c r="L182" s="39">
        <f t="shared" si="17"/>
        <v>60.651006634242812</v>
      </c>
    </row>
    <row r="183" spans="1:12" x14ac:dyDescent="0.4">
      <c r="A183" s="34">
        <v>24111</v>
      </c>
      <c r="B183" s="35" t="s">
        <v>281</v>
      </c>
      <c r="C183" s="36">
        <f>EnrollExtract!G181</f>
        <v>969.48799999999994</v>
      </c>
      <c r="D183" s="37">
        <f>Table34B!D179</f>
        <v>69.19</v>
      </c>
      <c r="E183" s="38">
        <f t="shared" si="12"/>
        <v>14.011967047261164</v>
      </c>
      <c r="F183" s="39">
        <f t="shared" si="13"/>
        <v>71.36756721073391</v>
      </c>
      <c r="G183" s="37">
        <f>Table36B!D179</f>
        <v>5.75</v>
      </c>
      <c r="H183" s="38">
        <f t="shared" si="14"/>
        <v>168.60660869565217</v>
      </c>
      <c r="I183" s="40">
        <f t="shared" si="15"/>
        <v>5.9309656230917769</v>
      </c>
      <c r="J183" s="37">
        <f>Table38B!D179</f>
        <v>55.51</v>
      </c>
      <c r="K183" s="38">
        <f t="shared" si="16"/>
        <v>17.465105386416862</v>
      </c>
      <c r="L183" s="39">
        <f t="shared" si="17"/>
        <v>57.257026389186876</v>
      </c>
    </row>
    <row r="184" spans="1:12" x14ac:dyDescent="0.4">
      <c r="A184" s="34">
        <v>24122</v>
      </c>
      <c r="B184" s="35" t="s">
        <v>282</v>
      </c>
      <c r="C184" s="36">
        <f>EnrollExtract!G182</f>
        <v>224.28400000000002</v>
      </c>
      <c r="D184" s="37">
        <f>Table34B!D180</f>
        <v>20</v>
      </c>
      <c r="E184" s="38">
        <f t="shared" si="12"/>
        <v>11.214200000000002</v>
      </c>
      <c r="F184" s="39">
        <f t="shared" si="13"/>
        <v>89.172656096734485</v>
      </c>
      <c r="G184" s="37">
        <f>Table36B!D180</f>
        <v>1</v>
      </c>
      <c r="H184" s="38">
        <f t="shared" si="14"/>
        <v>224.28400000000002</v>
      </c>
      <c r="I184" s="40">
        <f t="shared" si="15"/>
        <v>4.458632804836725</v>
      </c>
      <c r="J184" s="37">
        <f>Table38B!D180</f>
        <v>15.26</v>
      </c>
      <c r="K184" s="38">
        <f t="shared" si="16"/>
        <v>14.697509829619923</v>
      </c>
      <c r="L184" s="39">
        <f t="shared" si="17"/>
        <v>68.038736601808409</v>
      </c>
    </row>
    <row r="185" spans="1:12" x14ac:dyDescent="0.4">
      <c r="A185" s="34">
        <v>24350</v>
      </c>
      <c r="B185" s="35" t="s">
        <v>283</v>
      </c>
      <c r="C185" s="36">
        <f>EnrollExtract!G183</f>
        <v>744.11800000000017</v>
      </c>
      <c r="D185" s="37">
        <f>Table34B!D181</f>
        <v>52.1</v>
      </c>
      <c r="E185" s="38">
        <f t="shared" si="12"/>
        <v>14.282495201535511</v>
      </c>
      <c r="F185" s="39">
        <f t="shared" si="13"/>
        <v>70.015777067615602</v>
      </c>
      <c r="G185" s="37">
        <f>Table36B!D181</f>
        <v>4.1500000000000004</v>
      </c>
      <c r="H185" s="38">
        <f t="shared" si="14"/>
        <v>179.30554216867472</v>
      </c>
      <c r="I185" s="40">
        <f t="shared" si="15"/>
        <v>5.5770724535624723</v>
      </c>
      <c r="J185" s="37">
        <f>Table38B!D181</f>
        <v>37.54</v>
      </c>
      <c r="K185" s="38">
        <f t="shared" si="16"/>
        <v>19.822003196590309</v>
      </c>
      <c r="L185" s="39">
        <f t="shared" si="17"/>
        <v>50.448987929333775</v>
      </c>
    </row>
    <row r="186" spans="1:12" x14ac:dyDescent="0.4">
      <c r="A186" s="34">
        <v>24404</v>
      </c>
      <c r="B186" s="35" t="s">
        <v>284</v>
      </c>
      <c r="C186" s="36">
        <f>EnrollExtract!G184</f>
        <v>1075.6959999999999</v>
      </c>
      <c r="D186" s="37">
        <f>Table34B!D182</f>
        <v>74.790000000000006</v>
      </c>
      <c r="E186" s="38">
        <f t="shared" si="12"/>
        <v>14.382885412488298</v>
      </c>
      <c r="F186" s="39">
        <f t="shared" si="13"/>
        <v>69.52707828234</v>
      </c>
      <c r="G186" s="37">
        <f>Table36B!D182</f>
        <v>6.47</v>
      </c>
      <c r="H186" s="38">
        <f t="shared" si="14"/>
        <v>166.25904173106645</v>
      </c>
      <c r="I186" s="40">
        <f t="shared" si="15"/>
        <v>6.0147104758221657</v>
      </c>
      <c r="J186" s="37">
        <f>Table38B!D182</f>
        <v>60.85</v>
      </c>
      <c r="K186" s="38">
        <f t="shared" si="16"/>
        <v>17.677830731306489</v>
      </c>
      <c r="L186" s="39">
        <f t="shared" si="17"/>
        <v>56.568026654370762</v>
      </c>
    </row>
    <row r="187" spans="1:12" x14ac:dyDescent="0.4">
      <c r="A187" s="34">
        <v>24410</v>
      </c>
      <c r="B187" s="35" t="s">
        <v>285</v>
      </c>
      <c r="C187" s="36">
        <f>EnrollExtract!G185</f>
        <v>466.78399999999999</v>
      </c>
      <c r="D187" s="37">
        <f>Table34B!D183</f>
        <v>42.09</v>
      </c>
      <c r="E187" s="38">
        <f t="shared" si="12"/>
        <v>11.090140175813731</v>
      </c>
      <c r="F187" s="39">
        <f t="shared" si="13"/>
        <v>90.170185781860582</v>
      </c>
      <c r="G187" s="37">
        <f>Table36B!D183</f>
        <v>4.88</v>
      </c>
      <c r="H187" s="38">
        <f t="shared" si="14"/>
        <v>95.652459016393436</v>
      </c>
      <c r="I187" s="40">
        <f t="shared" si="15"/>
        <v>10.454514293549051</v>
      </c>
      <c r="J187" s="37">
        <f>Table38B!D183</f>
        <v>28.49</v>
      </c>
      <c r="K187" s="38">
        <f t="shared" si="16"/>
        <v>16.384134784134783</v>
      </c>
      <c r="L187" s="39">
        <f t="shared" si="17"/>
        <v>61.034654144100912</v>
      </c>
    </row>
    <row r="188" spans="1:12" x14ac:dyDescent="0.4">
      <c r="A188" s="34" t="s">
        <v>711</v>
      </c>
      <c r="B188" s="35" t="s">
        <v>712</v>
      </c>
      <c r="C188" s="36">
        <f>EnrollExtract!G186</f>
        <v>173</v>
      </c>
      <c r="D188" s="37">
        <f>Table34B!D184</f>
        <v>17</v>
      </c>
      <c r="E188" s="38">
        <f t="shared" si="12"/>
        <v>10.176470588235293</v>
      </c>
      <c r="F188" s="39">
        <f t="shared" si="13"/>
        <v>98.265895953757237</v>
      </c>
      <c r="G188" s="37">
        <f>Table36B!D184</f>
        <v>3</v>
      </c>
      <c r="H188" s="38">
        <f t="shared" si="14"/>
        <v>57.666666666666664</v>
      </c>
      <c r="I188" s="40">
        <f t="shared" si="15"/>
        <v>17.341040462427745</v>
      </c>
      <c r="J188" s="37">
        <f>Table38B!D184</f>
        <v>10.85</v>
      </c>
      <c r="K188" s="38">
        <f t="shared" si="16"/>
        <v>15.944700460829493</v>
      </c>
      <c r="L188" s="39">
        <f t="shared" si="17"/>
        <v>62.716763005780344</v>
      </c>
    </row>
    <row r="189" spans="1:12" x14ac:dyDescent="0.4">
      <c r="A189" s="34">
        <v>25101</v>
      </c>
      <c r="B189" s="35" t="s">
        <v>286</v>
      </c>
      <c r="C189" s="36">
        <f>EnrollExtract!G187</f>
        <v>985.14799999999991</v>
      </c>
      <c r="D189" s="37">
        <f>Table34B!D185</f>
        <v>54.62</v>
      </c>
      <c r="E189" s="38">
        <f t="shared" si="12"/>
        <v>18.036396924203586</v>
      </c>
      <c r="F189" s="39">
        <f t="shared" si="13"/>
        <v>55.443446060896434</v>
      </c>
      <c r="G189" s="37">
        <f>Table36B!D185</f>
        <v>8.1999999999999993</v>
      </c>
      <c r="H189" s="38">
        <f t="shared" si="14"/>
        <v>120.14</v>
      </c>
      <c r="I189" s="40">
        <f t="shared" si="15"/>
        <v>8.3236224404860994</v>
      </c>
      <c r="J189" s="37">
        <f>Table38B!D185</f>
        <v>46.9</v>
      </c>
      <c r="K189" s="38">
        <f t="shared" si="16"/>
        <v>21.005287846481874</v>
      </c>
      <c r="L189" s="39">
        <f t="shared" si="17"/>
        <v>47.607060055950988</v>
      </c>
    </row>
    <row r="190" spans="1:12" x14ac:dyDescent="0.4">
      <c r="A190" s="34">
        <v>25116</v>
      </c>
      <c r="B190" s="35" t="s">
        <v>287</v>
      </c>
      <c r="C190" s="36">
        <f>EnrollExtract!G188</f>
        <v>487.83199999999994</v>
      </c>
      <c r="D190" s="37">
        <f>Table34B!D186</f>
        <v>39.36</v>
      </c>
      <c r="E190" s="38">
        <f t="shared" si="12"/>
        <v>12.394105691056909</v>
      </c>
      <c r="F190" s="39">
        <f t="shared" si="13"/>
        <v>80.683513996621798</v>
      </c>
      <c r="G190" s="37">
        <f>Table36B!D186</f>
        <v>3</v>
      </c>
      <c r="H190" s="38">
        <f t="shared" si="14"/>
        <v>162.61066666666665</v>
      </c>
      <c r="I190" s="40">
        <f t="shared" si="15"/>
        <v>6.1496580790108082</v>
      </c>
      <c r="J190" s="37">
        <f>Table38B!D186</f>
        <v>30.11</v>
      </c>
      <c r="K190" s="38">
        <f t="shared" si="16"/>
        <v>16.2016605778811</v>
      </c>
      <c r="L190" s="39">
        <f t="shared" si="17"/>
        <v>61.722068253005141</v>
      </c>
    </row>
    <row r="191" spans="1:12" x14ac:dyDescent="0.4">
      <c r="A191" s="34">
        <v>25118</v>
      </c>
      <c r="B191" s="35" t="s">
        <v>288</v>
      </c>
      <c r="C191" s="36">
        <f>EnrollExtract!G189</f>
        <v>526.92600000000004</v>
      </c>
      <c r="D191" s="37">
        <f>Table34B!D187</f>
        <v>36.700000000000003</v>
      </c>
      <c r="E191" s="38">
        <f t="shared" si="12"/>
        <v>14.357656675749318</v>
      </c>
      <c r="F191" s="39">
        <f t="shared" si="13"/>
        <v>69.64924866110232</v>
      </c>
      <c r="G191" s="37">
        <f>Table36B!D187</f>
        <v>4.6399999999999997</v>
      </c>
      <c r="H191" s="38">
        <f t="shared" si="14"/>
        <v>113.5616379310345</v>
      </c>
      <c r="I191" s="40">
        <f t="shared" si="15"/>
        <v>8.8057905664172935</v>
      </c>
      <c r="J191" s="37">
        <f>Table38B!D187</f>
        <v>41.49</v>
      </c>
      <c r="K191" s="38">
        <f t="shared" si="16"/>
        <v>12.7000723065799</v>
      </c>
      <c r="L191" s="39">
        <f t="shared" si="17"/>
        <v>78.739709181175343</v>
      </c>
    </row>
    <row r="192" spans="1:12" x14ac:dyDescent="0.4">
      <c r="A192" s="34">
        <v>25155</v>
      </c>
      <c r="B192" s="35" t="s">
        <v>352</v>
      </c>
      <c r="C192" s="36">
        <f>EnrollExtract!G190</f>
        <v>304.10399999999993</v>
      </c>
      <c r="D192" s="37">
        <f>Table34B!D188</f>
        <v>22.29</v>
      </c>
      <c r="E192" s="38">
        <f t="shared" si="12"/>
        <v>13.643068640646026</v>
      </c>
      <c r="F192" s="39">
        <f t="shared" si="13"/>
        <v>73.297293031331392</v>
      </c>
      <c r="G192" s="37">
        <f>Table36B!D188</f>
        <v>2.71</v>
      </c>
      <c r="H192" s="38">
        <f t="shared" si="14"/>
        <v>112.21549815498153</v>
      </c>
      <c r="I192" s="40">
        <f t="shared" si="15"/>
        <v>8.911425038802518</v>
      </c>
      <c r="J192" s="37">
        <f>Table38B!D188</f>
        <v>16.28</v>
      </c>
      <c r="K192" s="38">
        <f t="shared" si="16"/>
        <v>18.679606879606872</v>
      </c>
      <c r="L192" s="39">
        <f t="shared" si="17"/>
        <v>53.534317207271215</v>
      </c>
    </row>
    <row r="193" spans="1:12" x14ac:dyDescent="0.4">
      <c r="A193" s="34">
        <v>25160</v>
      </c>
      <c r="B193" s="35" t="s">
        <v>289</v>
      </c>
      <c r="C193" s="36">
        <f>EnrollExtract!G191</f>
        <v>319.55</v>
      </c>
      <c r="D193" s="37">
        <f>Table34B!D189</f>
        <v>25.88</v>
      </c>
      <c r="E193" s="38">
        <f t="shared" si="12"/>
        <v>12.347372488408038</v>
      </c>
      <c r="F193" s="39">
        <f t="shared" si="13"/>
        <v>80.988890627444846</v>
      </c>
      <c r="G193" s="37">
        <f>Table36B!D189</f>
        <v>3.8</v>
      </c>
      <c r="H193" s="38">
        <f t="shared" si="14"/>
        <v>84.092105263157904</v>
      </c>
      <c r="I193" s="40">
        <f t="shared" si="15"/>
        <v>11.891722735096227</v>
      </c>
      <c r="J193" s="37">
        <f>Table38B!D189</f>
        <v>21.75</v>
      </c>
      <c r="K193" s="38">
        <f t="shared" si="16"/>
        <v>14.691954022988506</v>
      </c>
      <c r="L193" s="39">
        <f t="shared" si="17"/>
        <v>68.064465654827103</v>
      </c>
    </row>
    <row r="194" spans="1:12" x14ac:dyDescent="0.4">
      <c r="A194" s="34">
        <v>25200</v>
      </c>
      <c r="B194" s="35" t="s">
        <v>290</v>
      </c>
      <c r="C194" s="36">
        <f>EnrollExtract!G192</f>
        <v>55.465999999999994</v>
      </c>
      <c r="D194" s="37">
        <f>Table34B!D190</f>
        <v>8.27</v>
      </c>
      <c r="E194" s="38">
        <f t="shared" si="12"/>
        <v>6.7068923821039901</v>
      </c>
      <c r="F194" s="39">
        <f t="shared" si="13"/>
        <v>149.10034976381928</v>
      </c>
      <c r="G194" s="37">
        <f>Table36B!D190</f>
        <v>1</v>
      </c>
      <c r="H194" s="38">
        <f t="shared" si="14"/>
        <v>55.465999999999994</v>
      </c>
      <c r="I194" s="40">
        <f t="shared" si="15"/>
        <v>18.029062849313092</v>
      </c>
      <c r="J194" s="37">
        <f>Table38B!D190</f>
        <v>7.97</v>
      </c>
      <c r="K194" s="38">
        <f t="shared" si="16"/>
        <v>6.9593475533249682</v>
      </c>
      <c r="L194" s="39">
        <f t="shared" si="17"/>
        <v>143.69163090902538</v>
      </c>
    </row>
    <row r="195" spans="1:12" x14ac:dyDescent="0.4">
      <c r="A195" s="34">
        <v>26056</v>
      </c>
      <c r="B195" s="35" t="s">
        <v>291</v>
      </c>
      <c r="C195" s="36">
        <f>EnrollExtract!G193</f>
        <v>1126.4979999999998</v>
      </c>
      <c r="D195" s="37">
        <f>Table34B!D191</f>
        <v>79.14</v>
      </c>
      <c r="E195" s="38">
        <f t="shared" si="12"/>
        <v>14.234243113469798</v>
      </c>
      <c r="F195" s="39">
        <f t="shared" si="13"/>
        <v>70.253120733458914</v>
      </c>
      <c r="G195" s="37">
        <f>Table36B!D191</f>
        <v>6.1</v>
      </c>
      <c r="H195" s="38">
        <f t="shared" si="14"/>
        <v>184.67180327868851</v>
      </c>
      <c r="I195" s="40">
        <f t="shared" si="15"/>
        <v>5.4150118331324162</v>
      </c>
      <c r="J195" s="37">
        <f>Table38B!D191</f>
        <v>52.85</v>
      </c>
      <c r="K195" s="38">
        <f t="shared" si="16"/>
        <v>21.315004730368965</v>
      </c>
      <c r="L195" s="39">
        <f t="shared" si="17"/>
        <v>46.915307439516098</v>
      </c>
    </row>
    <row r="196" spans="1:12" x14ac:dyDescent="0.4">
      <c r="A196" s="34">
        <v>26059</v>
      </c>
      <c r="B196" s="35" t="s">
        <v>292</v>
      </c>
      <c r="C196" s="36">
        <f>EnrollExtract!G194</f>
        <v>352.28999999999996</v>
      </c>
      <c r="D196" s="37">
        <f>Table34B!D192</f>
        <v>27.7</v>
      </c>
      <c r="E196" s="38">
        <f t="shared" si="12"/>
        <v>12.718050541516245</v>
      </c>
      <c r="F196" s="39">
        <f t="shared" si="13"/>
        <v>78.628402736381972</v>
      </c>
      <c r="G196" s="37">
        <f>Table36B!D192</f>
        <v>3</v>
      </c>
      <c r="H196" s="38">
        <f t="shared" si="14"/>
        <v>117.42999999999999</v>
      </c>
      <c r="I196" s="40">
        <f t="shared" si="15"/>
        <v>8.5157114876947979</v>
      </c>
      <c r="J196" s="37">
        <f>Table38B!D192</f>
        <v>23.32</v>
      </c>
      <c r="K196" s="38">
        <f t="shared" si="16"/>
        <v>15.106775300171526</v>
      </c>
      <c r="L196" s="39">
        <f t="shared" si="17"/>
        <v>66.195463964347553</v>
      </c>
    </row>
    <row r="197" spans="1:12" x14ac:dyDescent="0.4">
      <c r="A197" s="34">
        <v>26070</v>
      </c>
      <c r="B197" s="35" t="s">
        <v>293</v>
      </c>
      <c r="C197" s="36">
        <f>EnrollExtract!G195</f>
        <v>254.07199999999997</v>
      </c>
      <c r="D197" s="37">
        <f>Table34B!D193</f>
        <v>25.57</v>
      </c>
      <c r="E197" s="38">
        <f t="shared" si="12"/>
        <v>9.9363316386390288</v>
      </c>
      <c r="F197" s="39">
        <f t="shared" si="13"/>
        <v>100.6407632482131</v>
      </c>
      <c r="G197" s="37">
        <f>Table36B!D193</f>
        <v>2</v>
      </c>
      <c r="H197" s="38">
        <f t="shared" si="14"/>
        <v>127.03599999999999</v>
      </c>
      <c r="I197" s="40">
        <f t="shared" si="15"/>
        <v>7.8717843760823714</v>
      </c>
      <c r="J197" s="37">
        <f>Table38B!D193</f>
        <v>20.52</v>
      </c>
      <c r="K197" s="38">
        <f t="shared" si="16"/>
        <v>12.381676413255359</v>
      </c>
      <c r="L197" s="39">
        <f t="shared" si="17"/>
        <v>80.764507698605129</v>
      </c>
    </row>
    <row r="198" spans="1:12" x14ac:dyDescent="0.4">
      <c r="A198" s="34">
        <v>27001</v>
      </c>
      <c r="B198" s="35" t="s">
        <v>294</v>
      </c>
      <c r="C198" s="36">
        <f>EnrollExtract!G196</f>
        <v>2815.4759999999997</v>
      </c>
      <c r="D198" s="37">
        <f>Table34B!D194</f>
        <v>183</v>
      </c>
      <c r="E198" s="38">
        <f t="shared" si="12"/>
        <v>15.385114754098359</v>
      </c>
      <c r="F198" s="39">
        <f t="shared" si="13"/>
        <v>64.997890232415415</v>
      </c>
      <c r="G198" s="37">
        <f>Table36B!D194</f>
        <v>15.91</v>
      </c>
      <c r="H198" s="38">
        <f t="shared" si="14"/>
        <v>176.96266499057194</v>
      </c>
      <c r="I198" s="40">
        <f t="shared" si="15"/>
        <v>5.6509094732116356</v>
      </c>
      <c r="J198" s="37">
        <f>Table38B!D194</f>
        <v>97.47</v>
      </c>
      <c r="K198" s="38">
        <f t="shared" si="16"/>
        <v>28.885564789165894</v>
      </c>
      <c r="L198" s="39">
        <f t="shared" si="17"/>
        <v>34.619368092642247</v>
      </c>
    </row>
    <row r="199" spans="1:12" x14ac:dyDescent="0.4">
      <c r="A199" s="34">
        <v>27003</v>
      </c>
      <c r="B199" s="35" t="s">
        <v>295</v>
      </c>
      <c r="C199" s="36">
        <f>EnrollExtract!G197</f>
        <v>21971.447999999997</v>
      </c>
      <c r="D199" s="37">
        <f>Table34B!D195</f>
        <v>1484.71</v>
      </c>
      <c r="E199" s="38">
        <f t="shared" si="12"/>
        <v>14.798477817216828</v>
      </c>
      <c r="F199" s="39">
        <f t="shared" si="13"/>
        <v>67.574517619412262</v>
      </c>
      <c r="G199" s="37">
        <f>Table36B!D195</f>
        <v>93.84</v>
      </c>
      <c r="H199" s="38">
        <f t="shared" si="14"/>
        <v>234.13734015345264</v>
      </c>
      <c r="I199" s="40">
        <f t="shared" si="15"/>
        <v>4.2709975236952982</v>
      </c>
      <c r="J199" s="37">
        <f>Table38B!D195</f>
        <v>863.62</v>
      </c>
      <c r="K199" s="38">
        <f t="shared" si="16"/>
        <v>25.441106042009213</v>
      </c>
      <c r="L199" s="39">
        <f t="shared" si="17"/>
        <v>39.306467193240977</v>
      </c>
    </row>
    <row r="200" spans="1:12" x14ac:dyDescent="0.4">
      <c r="A200" s="34">
        <v>27010</v>
      </c>
      <c r="B200" s="35" t="s">
        <v>296</v>
      </c>
      <c r="C200" s="36">
        <f>EnrollExtract!G198</f>
        <v>26519.899999999998</v>
      </c>
      <c r="D200" s="37">
        <f>Table34B!D196</f>
        <v>1995.7</v>
      </c>
      <c r="E200" s="38">
        <f t="shared" si="12"/>
        <v>13.288520318685173</v>
      </c>
      <c r="F200" s="39">
        <f t="shared" si="13"/>
        <v>75.252923276482946</v>
      </c>
      <c r="G200" s="37">
        <f>Table36B!D196</f>
        <v>132</v>
      </c>
      <c r="H200" s="38">
        <f t="shared" si="14"/>
        <v>200.9083333333333</v>
      </c>
      <c r="I200" s="40">
        <f t="shared" si="15"/>
        <v>4.9773943340661173</v>
      </c>
      <c r="J200" s="37">
        <f>Table38B!D196</f>
        <v>1106.92</v>
      </c>
      <c r="K200" s="38">
        <f t="shared" si="16"/>
        <v>23.958280634553532</v>
      </c>
      <c r="L200" s="39">
        <f t="shared" si="17"/>
        <v>41.739222244427779</v>
      </c>
    </row>
    <row r="201" spans="1:12" x14ac:dyDescent="0.4">
      <c r="A201" s="34">
        <v>27019</v>
      </c>
      <c r="B201" s="35" t="s">
        <v>297</v>
      </c>
      <c r="C201" s="36">
        <f>EnrollExtract!G199</f>
        <v>174.07999999999998</v>
      </c>
      <c r="D201" s="37">
        <f>Table34B!D197</f>
        <v>12.53</v>
      </c>
      <c r="E201" s="38">
        <f t="shared" si="12"/>
        <v>13.893056664006384</v>
      </c>
      <c r="F201" s="39">
        <f t="shared" si="13"/>
        <v>71.978400735294116</v>
      </c>
      <c r="G201" s="37">
        <f>Table36B!D197</f>
        <v>1</v>
      </c>
      <c r="H201" s="38">
        <f t="shared" si="14"/>
        <v>174.07999999999998</v>
      </c>
      <c r="I201" s="40">
        <f t="shared" si="15"/>
        <v>5.7444852941176476</v>
      </c>
      <c r="J201" s="37">
        <f>Table38B!D197</f>
        <v>8.42</v>
      </c>
      <c r="K201" s="38">
        <f t="shared" si="16"/>
        <v>20.674584323040378</v>
      </c>
      <c r="L201" s="39">
        <f t="shared" si="17"/>
        <v>48.368566176470587</v>
      </c>
    </row>
    <row r="202" spans="1:12" x14ac:dyDescent="0.4">
      <c r="A202" s="34">
        <v>27083</v>
      </c>
      <c r="B202" s="35" t="s">
        <v>298</v>
      </c>
      <c r="C202" s="36">
        <f>EnrollExtract!G200</f>
        <v>5272.9459999999999</v>
      </c>
      <c r="D202" s="37">
        <f>Table34B!D198</f>
        <v>329.3</v>
      </c>
      <c r="E202" s="38">
        <f t="shared" ref="E202:E265" si="18">IF(D202=0,0,C202/D202)</f>
        <v>16.012590343152141</v>
      </c>
      <c r="F202" s="39">
        <f t="shared" ref="F202:F265" si="19">(+D202/C202)*1000</f>
        <v>62.450857642008856</v>
      </c>
      <c r="G202" s="37">
        <f>Table36B!D198</f>
        <v>30</v>
      </c>
      <c r="H202" s="38">
        <f t="shared" ref="H202:H265" si="20">IF(G202=0,0,C202/G202)</f>
        <v>175.76486666666668</v>
      </c>
      <c r="I202" s="40">
        <f t="shared" ref="I202:I265" si="21">(+G202/C202)*1000</f>
        <v>5.6894191596121031</v>
      </c>
      <c r="J202" s="37">
        <f>Table38B!D198</f>
        <v>185.77</v>
      </c>
      <c r="K202" s="38">
        <f t="shared" ref="K202:K265" si="22">IF(J202=0,0,C202/J202)</f>
        <v>28.384270872584377</v>
      </c>
      <c r="L202" s="39">
        <f t="shared" ref="L202:L265" si="23">(+J202/C202)*1000</f>
        <v>35.230779909371343</v>
      </c>
    </row>
    <row r="203" spans="1:12" x14ac:dyDescent="0.4">
      <c r="A203" s="34">
        <v>27320</v>
      </c>
      <c r="B203" s="35" t="s">
        <v>299</v>
      </c>
      <c r="C203" s="36">
        <f>EnrollExtract!G201</f>
        <v>9919.5299999999988</v>
      </c>
      <c r="D203" s="37">
        <f>Table34B!D199</f>
        <v>663.77</v>
      </c>
      <c r="E203" s="38">
        <f t="shared" si="18"/>
        <v>14.944227669222771</v>
      </c>
      <c r="F203" s="39">
        <f t="shared" si="19"/>
        <v>66.915468777250553</v>
      </c>
      <c r="G203" s="37">
        <f>Table36B!D199</f>
        <v>54.96</v>
      </c>
      <c r="H203" s="38">
        <f t="shared" si="20"/>
        <v>180.48635371179037</v>
      </c>
      <c r="I203" s="40">
        <f t="shared" si="21"/>
        <v>5.540585088204784</v>
      </c>
      <c r="J203" s="37">
        <f>Table38B!D199</f>
        <v>388.85</v>
      </c>
      <c r="K203" s="38">
        <f t="shared" si="22"/>
        <v>25.509913848527706</v>
      </c>
      <c r="L203" s="39">
        <f t="shared" si="23"/>
        <v>39.200445988872467</v>
      </c>
    </row>
    <row r="204" spans="1:12" x14ac:dyDescent="0.4">
      <c r="A204" s="34">
        <v>27343</v>
      </c>
      <c r="B204" s="35" t="s">
        <v>300</v>
      </c>
      <c r="C204" s="36">
        <f>EnrollExtract!G202</f>
        <v>1396.14</v>
      </c>
      <c r="D204" s="37">
        <f>Table34B!D200</f>
        <v>100.57</v>
      </c>
      <c r="E204" s="38">
        <f t="shared" si="18"/>
        <v>13.882271054986578</v>
      </c>
      <c r="F204" s="39">
        <f t="shared" si="19"/>
        <v>72.03432320540918</v>
      </c>
      <c r="G204" s="37">
        <f>Table36B!D200</f>
        <v>6</v>
      </c>
      <c r="H204" s="38">
        <f t="shared" si="20"/>
        <v>232.69000000000003</v>
      </c>
      <c r="I204" s="40">
        <f t="shared" si="21"/>
        <v>4.2975632816193219</v>
      </c>
      <c r="J204" s="37">
        <f>Table38B!D200</f>
        <v>63.14</v>
      </c>
      <c r="K204" s="38">
        <f t="shared" si="22"/>
        <v>22.111815014254042</v>
      </c>
      <c r="L204" s="39">
        <f t="shared" si="23"/>
        <v>45.224690933573996</v>
      </c>
    </row>
    <row r="205" spans="1:12" x14ac:dyDescent="0.4">
      <c r="A205" s="34">
        <v>27344</v>
      </c>
      <c r="B205" s="35" t="s">
        <v>301</v>
      </c>
      <c r="C205" s="36">
        <f>EnrollExtract!G203</f>
        <v>2727.98</v>
      </c>
      <c r="D205" s="37">
        <f>Table34B!D201</f>
        <v>162.12</v>
      </c>
      <c r="E205" s="38">
        <f t="shared" si="18"/>
        <v>16.82691833209968</v>
      </c>
      <c r="F205" s="39">
        <f t="shared" si="19"/>
        <v>59.428588186130398</v>
      </c>
      <c r="G205" s="37">
        <f>Table36B!D201</f>
        <v>13</v>
      </c>
      <c r="H205" s="38">
        <f t="shared" si="20"/>
        <v>209.84461538461539</v>
      </c>
      <c r="I205" s="40">
        <f t="shared" si="21"/>
        <v>4.7654308316043377</v>
      </c>
      <c r="J205" s="37">
        <f>Table38B!D201</f>
        <v>112.33</v>
      </c>
      <c r="K205" s="38">
        <f t="shared" si="22"/>
        <v>24.285409062583462</v>
      </c>
      <c r="L205" s="39">
        <f t="shared" si="23"/>
        <v>41.176988101085783</v>
      </c>
    </row>
    <row r="206" spans="1:12" x14ac:dyDescent="0.4">
      <c r="A206" s="34">
        <v>27400</v>
      </c>
      <c r="B206" s="35" t="s">
        <v>302</v>
      </c>
      <c r="C206" s="36">
        <f>EnrollExtract!G204</f>
        <v>11645.11</v>
      </c>
      <c r="D206" s="37">
        <f>Table34B!D202</f>
        <v>884.37</v>
      </c>
      <c r="E206" s="38">
        <f t="shared" si="18"/>
        <v>13.167689994007034</v>
      </c>
      <c r="F206" s="39">
        <f t="shared" si="19"/>
        <v>75.943464681741943</v>
      </c>
      <c r="G206" s="37">
        <f>Table36B!D202</f>
        <v>73.5</v>
      </c>
      <c r="H206" s="38">
        <f t="shared" si="20"/>
        <v>158.43687074829933</v>
      </c>
      <c r="I206" s="40">
        <f t="shared" si="21"/>
        <v>6.3116621483180486</v>
      </c>
      <c r="J206" s="37">
        <f>Table38B!D202</f>
        <v>0.74</v>
      </c>
      <c r="K206" s="62" t="s">
        <v>730</v>
      </c>
      <c r="L206" s="39">
        <f t="shared" si="23"/>
        <v>6.3545986255174922E-2</v>
      </c>
    </row>
    <row r="207" spans="1:12" x14ac:dyDescent="0.4">
      <c r="A207" s="34">
        <v>27401</v>
      </c>
      <c r="B207" s="35" t="s">
        <v>303</v>
      </c>
      <c r="C207" s="36">
        <f>EnrollExtract!G205</f>
        <v>8483.7819999999992</v>
      </c>
      <c r="D207" s="37">
        <f>Table34B!D203</f>
        <v>585.86</v>
      </c>
      <c r="E207" s="38">
        <f t="shared" si="18"/>
        <v>14.480903287474822</v>
      </c>
      <c r="F207" s="39">
        <f t="shared" si="19"/>
        <v>69.056465618753535</v>
      </c>
      <c r="G207" s="37">
        <f>Table36B!D203</f>
        <v>37.450000000000003</v>
      </c>
      <c r="H207" s="38">
        <f t="shared" si="20"/>
        <v>226.53623497997327</v>
      </c>
      <c r="I207" s="40">
        <f t="shared" si="21"/>
        <v>4.4143048465884673</v>
      </c>
      <c r="J207" s="37">
        <f>Table38B!D203</f>
        <v>321.27999999999997</v>
      </c>
      <c r="K207" s="38">
        <f t="shared" si="22"/>
        <v>26.406193974103587</v>
      </c>
      <c r="L207" s="39">
        <f t="shared" si="23"/>
        <v>37.869902833429713</v>
      </c>
    </row>
    <row r="208" spans="1:12" x14ac:dyDescent="0.4">
      <c r="A208" s="34">
        <v>27402</v>
      </c>
      <c r="B208" s="35" t="s">
        <v>304</v>
      </c>
      <c r="C208" s="36">
        <f>EnrollExtract!G206</f>
        <v>6957.6720000000005</v>
      </c>
      <c r="D208" s="37">
        <f>Table34B!D204</f>
        <v>567.85</v>
      </c>
      <c r="E208" s="38">
        <f t="shared" si="18"/>
        <v>12.2526582724311</v>
      </c>
      <c r="F208" s="39">
        <f t="shared" si="19"/>
        <v>81.614942469262701</v>
      </c>
      <c r="G208" s="37">
        <f>Table36B!D204</f>
        <v>41.81</v>
      </c>
      <c r="H208" s="38">
        <f t="shared" si="20"/>
        <v>166.41167184884</v>
      </c>
      <c r="I208" s="40">
        <f t="shared" si="21"/>
        <v>6.0091938797919768</v>
      </c>
      <c r="J208" s="37">
        <f>Table38B!D204</f>
        <v>372.61</v>
      </c>
      <c r="K208" s="38">
        <f t="shared" si="22"/>
        <v>18.672799978529831</v>
      </c>
      <c r="L208" s="39">
        <f t="shared" si="23"/>
        <v>53.553832373816988</v>
      </c>
    </row>
    <row r="209" spans="1:12" x14ac:dyDescent="0.4">
      <c r="A209" s="34">
        <v>27403</v>
      </c>
      <c r="B209" s="35" t="s">
        <v>305</v>
      </c>
      <c r="C209" s="36">
        <f>EnrollExtract!G207</f>
        <v>20213.619999999995</v>
      </c>
      <c r="D209" s="37">
        <f>Table34B!D205</f>
        <v>1326.36</v>
      </c>
      <c r="E209" s="38">
        <f t="shared" si="18"/>
        <v>15.239919780451761</v>
      </c>
      <c r="F209" s="39">
        <f t="shared" si="19"/>
        <v>65.617143292492898</v>
      </c>
      <c r="G209" s="37">
        <f>Table36B!D205</f>
        <v>106.15</v>
      </c>
      <c r="H209" s="38">
        <f t="shared" si="20"/>
        <v>190.42505887894484</v>
      </c>
      <c r="I209" s="40">
        <f t="shared" si="21"/>
        <v>5.2514096930683385</v>
      </c>
      <c r="J209" s="37">
        <f>Table38B!D205</f>
        <v>848.4</v>
      </c>
      <c r="K209" s="38">
        <f t="shared" si="22"/>
        <v>23.825577557755771</v>
      </c>
      <c r="L209" s="39">
        <f t="shared" si="23"/>
        <v>41.971700269422314</v>
      </c>
    </row>
    <row r="210" spans="1:12" x14ac:dyDescent="0.4">
      <c r="A210" s="34">
        <v>27404</v>
      </c>
      <c r="B210" s="35" t="s">
        <v>306</v>
      </c>
      <c r="C210" s="36">
        <f>EnrollExtract!G208</f>
        <v>1901.2440000000001</v>
      </c>
      <c r="D210" s="37">
        <f>Table34B!D206</f>
        <v>129.72999999999999</v>
      </c>
      <c r="E210" s="38">
        <f t="shared" si="18"/>
        <v>14.655391967933403</v>
      </c>
      <c r="F210" s="39">
        <f t="shared" si="19"/>
        <v>68.234271876729125</v>
      </c>
      <c r="G210" s="37">
        <f>Table36B!D206</f>
        <v>10.5</v>
      </c>
      <c r="H210" s="38">
        <f t="shared" si="20"/>
        <v>181.07085714285716</v>
      </c>
      <c r="I210" s="40">
        <f t="shared" si="21"/>
        <v>5.5226998743980253</v>
      </c>
      <c r="J210" s="37">
        <f>Table38B!D206</f>
        <v>84.81</v>
      </c>
      <c r="K210" s="38">
        <f t="shared" si="22"/>
        <v>22.417686593562081</v>
      </c>
      <c r="L210" s="39">
        <f t="shared" si="23"/>
        <v>44.607635842637762</v>
      </c>
    </row>
    <row r="211" spans="1:12" x14ac:dyDescent="0.4">
      <c r="A211" s="34">
        <v>27416</v>
      </c>
      <c r="B211" s="35" t="s">
        <v>307</v>
      </c>
      <c r="C211" s="36">
        <f>EnrollExtract!G209</f>
        <v>4192.3779999999997</v>
      </c>
      <c r="D211" s="37">
        <f>Table34B!D207</f>
        <v>262.18</v>
      </c>
      <c r="E211" s="38">
        <f t="shared" si="18"/>
        <v>15.990456937981538</v>
      </c>
      <c r="F211" s="39">
        <f t="shared" si="19"/>
        <v>62.537299833173449</v>
      </c>
      <c r="G211" s="37">
        <f>Table36B!D207</f>
        <v>24</v>
      </c>
      <c r="H211" s="38">
        <f t="shared" si="20"/>
        <v>174.68241666666665</v>
      </c>
      <c r="I211" s="40">
        <f t="shared" si="21"/>
        <v>5.7246746357317981</v>
      </c>
      <c r="J211" s="37">
        <f>Table38B!D207</f>
        <v>186.81</v>
      </c>
      <c r="K211" s="38">
        <f t="shared" si="22"/>
        <v>22.441935656549433</v>
      </c>
      <c r="L211" s="39">
        <f t="shared" si="23"/>
        <v>44.559436195877375</v>
      </c>
    </row>
    <row r="212" spans="1:12" x14ac:dyDescent="0.4">
      <c r="A212" s="34">
        <v>27417</v>
      </c>
      <c r="B212" s="35" t="s">
        <v>308</v>
      </c>
      <c r="C212" s="36">
        <f>EnrollExtract!G210</f>
        <v>3774.66</v>
      </c>
      <c r="D212" s="37">
        <f>Table34B!D208</f>
        <v>246.04</v>
      </c>
      <c r="E212" s="38">
        <f t="shared" si="18"/>
        <v>15.341651763940822</v>
      </c>
      <c r="F212" s="39">
        <f t="shared" si="19"/>
        <v>65.18202963975564</v>
      </c>
      <c r="G212" s="37">
        <f>Table36B!D208</f>
        <v>23.19</v>
      </c>
      <c r="H212" s="38">
        <f t="shared" si="20"/>
        <v>162.77102199223802</v>
      </c>
      <c r="I212" s="40">
        <f t="shared" si="21"/>
        <v>6.1435996884487611</v>
      </c>
      <c r="J212" s="37">
        <f>Table38B!D208</f>
        <v>153.16</v>
      </c>
      <c r="K212" s="38">
        <f t="shared" si="22"/>
        <v>24.645207626012013</v>
      </c>
      <c r="L212" s="39">
        <f t="shared" si="23"/>
        <v>40.57583994320018</v>
      </c>
    </row>
    <row r="213" spans="1:12" x14ac:dyDescent="0.4">
      <c r="A213" s="34" t="s">
        <v>660</v>
      </c>
      <c r="B213" s="35" t="s">
        <v>661</v>
      </c>
      <c r="C213" s="36">
        <f>EnrollExtract!G211</f>
        <v>649.72400000000005</v>
      </c>
      <c r="D213" s="37">
        <f>Table34B!D209</f>
        <v>76.39</v>
      </c>
      <c r="E213" s="38">
        <f t="shared" si="18"/>
        <v>8.5053541039403076</v>
      </c>
      <c r="F213" s="39">
        <f t="shared" si="19"/>
        <v>117.57300022778902</v>
      </c>
      <c r="G213" s="37">
        <f>Table36B!D209</f>
        <v>10.78</v>
      </c>
      <c r="H213" s="38">
        <f t="shared" si="20"/>
        <v>60.271243042671621</v>
      </c>
      <c r="I213" s="40">
        <f t="shared" si="21"/>
        <v>16.591660458902545</v>
      </c>
      <c r="J213" s="37">
        <f>Table38B!D209</f>
        <v>94.51</v>
      </c>
      <c r="K213" s="38">
        <f t="shared" si="22"/>
        <v>6.8746587662681202</v>
      </c>
      <c r="L213" s="39">
        <f t="shared" si="23"/>
        <v>145.46176530342115</v>
      </c>
    </row>
    <row r="214" spans="1:12" x14ac:dyDescent="0.4">
      <c r="A214" s="34" t="s">
        <v>698</v>
      </c>
      <c r="B214" s="35" t="s">
        <v>699</v>
      </c>
      <c r="C214" s="36">
        <f>EnrollExtract!G212</f>
        <v>259.60000000000002</v>
      </c>
      <c r="D214" s="37">
        <f>Table34B!D210</f>
        <v>25.36</v>
      </c>
      <c r="E214" s="38">
        <f t="shared" si="18"/>
        <v>10.23659305993691</v>
      </c>
      <c r="F214" s="39">
        <f t="shared" si="19"/>
        <v>97.688751926040055</v>
      </c>
      <c r="G214" s="37">
        <f>Table36B!D210</f>
        <v>2</v>
      </c>
      <c r="H214" s="38">
        <f t="shared" si="20"/>
        <v>129.80000000000001</v>
      </c>
      <c r="I214" s="40">
        <f t="shared" si="21"/>
        <v>7.7041602465331271</v>
      </c>
      <c r="J214" s="37">
        <f>Table38B!D210</f>
        <v>1</v>
      </c>
      <c r="K214" s="38">
        <f t="shared" si="22"/>
        <v>259.60000000000002</v>
      </c>
      <c r="L214" s="39">
        <f t="shared" si="23"/>
        <v>3.8520801232665636</v>
      </c>
    </row>
    <row r="215" spans="1:12" x14ac:dyDescent="0.4">
      <c r="A215" s="34" t="s">
        <v>618</v>
      </c>
      <c r="B215" s="35" t="s">
        <v>625</v>
      </c>
      <c r="C215" s="36">
        <f>EnrollExtract!G213</f>
        <v>150.80000000000001</v>
      </c>
      <c r="D215" s="37">
        <f>Table34B!D211</f>
        <v>11</v>
      </c>
      <c r="E215" s="38">
        <f t="shared" si="18"/>
        <v>13.709090909090911</v>
      </c>
      <c r="F215" s="39">
        <f t="shared" si="19"/>
        <v>72.944297082228104</v>
      </c>
      <c r="G215" s="37">
        <f>Table36B!D211</f>
        <v>0</v>
      </c>
      <c r="H215" s="38">
        <f t="shared" si="20"/>
        <v>0</v>
      </c>
      <c r="I215" s="40">
        <f t="shared" si="21"/>
        <v>0</v>
      </c>
      <c r="J215" s="37">
        <f>Table38B!D211</f>
        <v>4.8099999999999996</v>
      </c>
      <c r="K215" s="38">
        <f t="shared" si="22"/>
        <v>31.351351351351358</v>
      </c>
      <c r="L215" s="39">
        <f t="shared" si="23"/>
        <v>31.896551724137925</v>
      </c>
    </row>
    <row r="216" spans="1:12" x14ac:dyDescent="0.4">
      <c r="A216" s="34">
        <v>28010</v>
      </c>
      <c r="B216" s="35" t="s">
        <v>59</v>
      </c>
      <c r="C216" s="36">
        <f>EnrollExtract!G214</f>
        <v>9.9439999999999991</v>
      </c>
      <c r="D216" s="37">
        <f>Table34B!D212</f>
        <v>2</v>
      </c>
      <c r="E216" s="38">
        <f t="shared" si="18"/>
        <v>4.9719999999999995</v>
      </c>
      <c r="F216" s="39">
        <f t="shared" si="19"/>
        <v>201.1263073209976</v>
      </c>
      <c r="G216" s="37">
        <f>Table36B!D212</f>
        <v>0.22</v>
      </c>
      <c r="H216" s="38">
        <f t="shared" si="20"/>
        <v>45.199999999999996</v>
      </c>
      <c r="I216" s="40">
        <f t="shared" si="21"/>
        <v>22.123893805309738</v>
      </c>
      <c r="J216" s="37">
        <f>Table38B!D212</f>
        <v>1.03</v>
      </c>
      <c r="K216" s="38">
        <f t="shared" si="22"/>
        <v>9.6543689320388335</v>
      </c>
      <c r="L216" s="39">
        <f t="shared" si="23"/>
        <v>103.58004827031377</v>
      </c>
    </row>
    <row r="217" spans="1:12" x14ac:dyDescent="0.4">
      <c r="A217" s="34">
        <v>28137</v>
      </c>
      <c r="B217" s="35" t="s">
        <v>70</v>
      </c>
      <c r="C217" s="36">
        <f>EnrollExtract!G215</f>
        <v>757.35599999999999</v>
      </c>
      <c r="D217" s="37">
        <f>Table34B!D213</f>
        <v>38.44</v>
      </c>
      <c r="E217" s="38">
        <f t="shared" si="18"/>
        <v>19.702289281997921</v>
      </c>
      <c r="F217" s="39">
        <f t="shared" si="19"/>
        <v>50.755523162158873</v>
      </c>
      <c r="G217" s="37">
        <f>Table36B!D213</f>
        <v>4</v>
      </c>
      <c r="H217" s="38">
        <f t="shared" si="20"/>
        <v>189.339</v>
      </c>
      <c r="I217" s="40">
        <f t="shared" si="21"/>
        <v>5.2815320668219439</v>
      </c>
      <c r="J217" s="37">
        <f>Table38B!D213</f>
        <v>17.3</v>
      </c>
      <c r="K217" s="38">
        <f t="shared" si="22"/>
        <v>43.777803468208091</v>
      </c>
      <c r="L217" s="39">
        <f t="shared" si="23"/>
        <v>22.842626189004907</v>
      </c>
    </row>
    <row r="218" spans="1:12" x14ac:dyDescent="0.4">
      <c r="A218" s="34">
        <v>28144</v>
      </c>
      <c r="B218" s="35" t="s">
        <v>71</v>
      </c>
      <c r="C218" s="36">
        <f>EnrollExtract!G216</f>
        <v>222.58</v>
      </c>
      <c r="D218" s="37">
        <f>Table34B!D214</f>
        <v>22.6</v>
      </c>
      <c r="E218" s="38">
        <f t="shared" si="18"/>
        <v>9.8486725663716808</v>
      </c>
      <c r="F218" s="39">
        <f t="shared" si="19"/>
        <v>101.53652619282954</v>
      </c>
      <c r="G218" s="37">
        <f>Table36B!D214</f>
        <v>2</v>
      </c>
      <c r="H218" s="38">
        <f t="shared" si="20"/>
        <v>111.29</v>
      </c>
      <c r="I218" s="40">
        <f t="shared" si="21"/>
        <v>8.985533291400845</v>
      </c>
      <c r="J218" s="37">
        <f>Table38B!D214</f>
        <v>15.44</v>
      </c>
      <c r="K218" s="38">
        <f t="shared" si="22"/>
        <v>14.415803108808291</v>
      </c>
      <c r="L218" s="39">
        <f t="shared" si="23"/>
        <v>69.368317009614515</v>
      </c>
    </row>
    <row r="219" spans="1:12" x14ac:dyDescent="0.4">
      <c r="A219" s="34">
        <v>28149</v>
      </c>
      <c r="B219" s="35" t="s">
        <v>72</v>
      </c>
      <c r="C219" s="36">
        <f>EnrollExtract!G217</f>
        <v>770.55199999999991</v>
      </c>
      <c r="D219" s="37">
        <f>Table34B!D215</f>
        <v>56.34</v>
      </c>
      <c r="E219" s="38">
        <f t="shared" si="18"/>
        <v>13.676819311324101</v>
      </c>
      <c r="F219" s="39">
        <f t="shared" si="19"/>
        <v>73.116415245174892</v>
      </c>
      <c r="G219" s="37">
        <f>Table36B!D215</f>
        <v>5</v>
      </c>
      <c r="H219" s="38">
        <f t="shared" si="20"/>
        <v>154.11039999999997</v>
      </c>
      <c r="I219" s="40">
        <f t="shared" si="21"/>
        <v>6.4888547430932633</v>
      </c>
      <c r="J219" s="37">
        <f>Table38B!D215</f>
        <v>37.72</v>
      </c>
      <c r="K219" s="38">
        <f t="shared" si="22"/>
        <v>20.428207847295862</v>
      </c>
      <c r="L219" s="39">
        <f t="shared" si="23"/>
        <v>48.951920181895581</v>
      </c>
    </row>
    <row r="220" spans="1:12" x14ac:dyDescent="0.4">
      <c r="A220" s="34">
        <v>29011</v>
      </c>
      <c r="B220" s="35" t="s">
        <v>309</v>
      </c>
      <c r="C220" s="36">
        <f>EnrollExtract!G218</f>
        <v>517.95600000000002</v>
      </c>
      <c r="D220" s="37">
        <f>Table34B!D216</f>
        <v>35.58</v>
      </c>
      <c r="E220" s="38">
        <f t="shared" si="18"/>
        <v>14.557504215851603</v>
      </c>
      <c r="F220" s="39">
        <f t="shared" si="19"/>
        <v>68.693093621852043</v>
      </c>
      <c r="G220" s="37">
        <f>Table36B!D216</f>
        <v>3</v>
      </c>
      <c r="H220" s="38">
        <f t="shared" si="20"/>
        <v>172.65200000000002</v>
      </c>
      <c r="I220" s="40">
        <f t="shared" si="21"/>
        <v>5.7919977758728542</v>
      </c>
      <c r="J220" s="37">
        <f>Table38B!D216</f>
        <v>36.1</v>
      </c>
      <c r="K220" s="38">
        <f t="shared" si="22"/>
        <v>14.34781163434903</v>
      </c>
      <c r="L220" s="39">
        <f t="shared" si="23"/>
        <v>69.697039903003343</v>
      </c>
    </row>
    <row r="221" spans="1:12" x14ac:dyDescent="0.4">
      <c r="A221" s="34">
        <v>29100</v>
      </c>
      <c r="B221" s="35" t="s">
        <v>73</v>
      </c>
      <c r="C221" s="36">
        <f>EnrollExtract!G219</f>
        <v>3208.2240000000002</v>
      </c>
      <c r="D221" s="37">
        <f>Table34B!D217</f>
        <v>246.51</v>
      </c>
      <c r="E221" s="38">
        <f t="shared" si="18"/>
        <v>13.014579530242182</v>
      </c>
      <c r="F221" s="39">
        <f t="shared" si="19"/>
        <v>76.836904156318255</v>
      </c>
      <c r="G221" s="37">
        <f>Table36B!D217</f>
        <v>14</v>
      </c>
      <c r="H221" s="38">
        <f t="shared" si="20"/>
        <v>229.15885714285716</v>
      </c>
      <c r="I221" s="40">
        <f t="shared" si="21"/>
        <v>4.3637850723640241</v>
      </c>
      <c r="J221" s="37">
        <f>Table38B!D217</f>
        <v>158.36000000000001</v>
      </c>
      <c r="K221" s="38">
        <f t="shared" si="22"/>
        <v>20.259055316999241</v>
      </c>
      <c r="L221" s="39">
        <f t="shared" si="23"/>
        <v>49.360643147111922</v>
      </c>
    </row>
    <row r="222" spans="1:12" x14ac:dyDescent="0.4">
      <c r="A222" s="34">
        <v>29101</v>
      </c>
      <c r="B222" s="35" t="s">
        <v>74</v>
      </c>
      <c r="C222" s="36">
        <f>EnrollExtract!G220</f>
        <v>4201.9400000000005</v>
      </c>
      <c r="D222" s="37">
        <f>Table34B!D218</f>
        <v>289.35000000000002</v>
      </c>
      <c r="E222" s="38">
        <f t="shared" si="18"/>
        <v>14.521997580784518</v>
      </c>
      <c r="F222" s="39">
        <f t="shared" si="19"/>
        <v>68.861049896000424</v>
      </c>
      <c r="G222" s="37">
        <f>Table36B!D218</f>
        <v>22.48</v>
      </c>
      <c r="H222" s="38">
        <f t="shared" si="20"/>
        <v>186.9190391459075</v>
      </c>
      <c r="I222" s="40">
        <f t="shared" si="21"/>
        <v>5.3499098035669226</v>
      </c>
      <c r="J222" s="37">
        <f>Table38B!D218</f>
        <v>227.63</v>
      </c>
      <c r="K222" s="38">
        <f t="shared" si="22"/>
        <v>18.459517638272636</v>
      </c>
      <c r="L222" s="39">
        <f t="shared" si="23"/>
        <v>54.172596467346025</v>
      </c>
    </row>
    <row r="223" spans="1:12" x14ac:dyDescent="0.4">
      <c r="A223" s="34">
        <v>29103</v>
      </c>
      <c r="B223" s="35" t="s">
        <v>310</v>
      </c>
      <c r="C223" s="36">
        <f>EnrollExtract!G221</f>
        <v>2501.7939999999999</v>
      </c>
      <c r="D223" s="37">
        <f>Table34B!D219</f>
        <v>162.83000000000001</v>
      </c>
      <c r="E223" s="38">
        <f t="shared" si="18"/>
        <v>15.364453724743596</v>
      </c>
      <c r="F223" s="39">
        <f t="shared" si="19"/>
        <v>65.085294792456935</v>
      </c>
      <c r="G223" s="37">
        <f>Table36B!D219</f>
        <v>11.33</v>
      </c>
      <c r="H223" s="38">
        <f t="shared" si="20"/>
        <v>220.81147396293025</v>
      </c>
      <c r="I223" s="40">
        <f t="shared" si="21"/>
        <v>4.5287501688788128</v>
      </c>
      <c r="J223" s="37">
        <f>Table38B!D219</f>
        <v>100.64</v>
      </c>
      <c r="K223" s="38">
        <f t="shared" si="22"/>
        <v>24.858843402225755</v>
      </c>
      <c r="L223" s="39">
        <f t="shared" si="23"/>
        <v>40.227133009352492</v>
      </c>
    </row>
    <row r="224" spans="1:12" x14ac:dyDescent="0.4">
      <c r="A224" s="34">
        <v>29311</v>
      </c>
      <c r="B224" s="35" t="s">
        <v>311</v>
      </c>
      <c r="C224" s="36">
        <f>EnrollExtract!G222</f>
        <v>498.22000000000008</v>
      </c>
      <c r="D224" s="37">
        <f>Table34B!D220</f>
        <v>38.15</v>
      </c>
      <c r="E224" s="38">
        <f t="shared" si="18"/>
        <v>13.059501965923987</v>
      </c>
      <c r="F224" s="39">
        <f t="shared" si="19"/>
        <v>76.57259845048371</v>
      </c>
      <c r="G224" s="37">
        <f>Table36B!D220</f>
        <v>4</v>
      </c>
      <c r="H224" s="38">
        <f t="shared" si="20"/>
        <v>124.55500000000002</v>
      </c>
      <c r="I224" s="40">
        <f t="shared" si="21"/>
        <v>8.028581751033677</v>
      </c>
      <c r="J224" s="37">
        <f>Table38B!D220</f>
        <v>27.9</v>
      </c>
      <c r="K224" s="38">
        <f t="shared" si="22"/>
        <v>17.857347670250899</v>
      </c>
      <c r="L224" s="39">
        <f t="shared" si="23"/>
        <v>55.999357713459901</v>
      </c>
    </row>
    <row r="225" spans="1:12" x14ac:dyDescent="0.4">
      <c r="A225" s="34">
        <v>29317</v>
      </c>
      <c r="B225" s="35" t="s">
        <v>312</v>
      </c>
      <c r="C225" s="36">
        <f>EnrollExtract!G223</f>
        <v>419.60399999999998</v>
      </c>
      <c r="D225" s="37">
        <f>Table34B!D221</f>
        <v>25.6</v>
      </c>
      <c r="E225" s="38">
        <f t="shared" si="18"/>
        <v>16.39078125</v>
      </c>
      <c r="F225" s="39">
        <f t="shared" si="19"/>
        <v>61.00990457669613</v>
      </c>
      <c r="G225" s="37">
        <f>Table36B!D221</f>
        <v>2</v>
      </c>
      <c r="H225" s="38">
        <f t="shared" si="20"/>
        <v>209.80199999999999</v>
      </c>
      <c r="I225" s="40">
        <f t="shared" si="21"/>
        <v>4.7663987950543847</v>
      </c>
      <c r="J225" s="37">
        <f>Table38B!D221</f>
        <v>18.37</v>
      </c>
      <c r="K225" s="38">
        <f t="shared" si="22"/>
        <v>22.841807294501905</v>
      </c>
      <c r="L225" s="39">
        <f t="shared" si="23"/>
        <v>43.779372932574532</v>
      </c>
    </row>
    <row r="226" spans="1:12" x14ac:dyDescent="0.4">
      <c r="A226" s="34">
        <v>29320</v>
      </c>
      <c r="B226" s="35" t="s">
        <v>75</v>
      </c>
      <c r="C226" s="36">
        <f>EnrollExtract!G224</f>
        <v>6489.4920000000002</v>
      </c>
      <c r="D226" s="37">
        <f>Table34B!D222</f>
        <v>452.51</v>
      </c>
      <c r="E226" s="38">
        <f t="shared" si="18"/>
        <v>14.341101854102673</v>
      </c>
      <c r="F226" s="39">
        <f t="shared" si="19"/>
        <v>69.729649100422648</v>
      </c>
      <c r="G226" s="37">
        <f>Table36B!D222</f>
        <v>34.5</v>
      </c>
      <c r="H226" s="38">
        <f t="shared" si="20"/>
        <v>188.10121739130435</v>
      </c>
      <c r="I226" s="40">
        <f t="shared" si="21"/>
        <v>5.3162866985582227</v>
      </c>
      <c r="J226" s="37">
        <f>Table38B!D222</f>
        <v>313.7</v>
      </c>
      <c r="K226" s="38">
        <f t="shared" si="22"/>
        <v>20.686936563595793</v>
      </c>
      <c r="L226" s="39">
        <f t="shared" si="23"/>
        <v>48.339685140223608</v>
      </c>
    </row>
    <row r="227" spans="1:12" x14ac:dyDescent="0.4">
      <c r="A227" s="34">
        <v>30002</v>
      </c>
      <c r="B227" s="35" t="s">
        <v>313</v>
      </c>
      <c r="C227" s="36">
        <f>EnrollExtract!G225</f>
        <v>81.676000000000002</v>
      </c>
      <c r="D227" s="37">
        <f>Table34B!D223</f>
        <v>7.12</v>
      </c>
      <c r="E227" s="38">
        <f t="shared" si="18"/>
        <v>11.471348314606741</v>
      </c>
      <c r="F227" s="39">
        <f t="shared" si="19"/>
        <v>87.173710759586655</v>
      </c>
      <c r="G227" s="37">
        <f>Table36B!D223</f>
        <v>1.48</v>
      </c>
      <c r="H227" s="38">
        <f t="shared" si="20"/>
        <v>55.186486486486487</v>
      </c>
      <c r="I227" s="40">
        <f t="shared" si="21"/>
        <v>18.120378079239924</v>
      </c>
      <c r="J227" s="37">
        <f>Table38B!D223</f>
        <v>5.31</v>
      </c>
      <c r="K227" s="38">
        <f t="shared" si="22"/>
        <v>15.381544256120529</v>
      </c>
      <c r="L227" s="39">
        <f t="shared" si="23"/>
        <v>65.01297810862431</v>
      </c>
    </row>
    <row r="228" spans="1:12" x14ac:dyDescent="0.4">
      <c r="A228" s="34">
        <v>30029</v>
      </c>
      <c r="B228" s="35" t="s">
        <v>314</v>
      </c>
      <c r="C228" s="36">
        <f>EnrollExtract!G226</f>
        <v>66.2</v>
      </c>
      <c r="D228" s="37">
        <f>Table34B!D224</f>
        <v>5.17</v>
      </c>
      <c r="E228" s="38">
        <f t="shared" si="18"/>
        <v>12.804642166344294</v>
      </c>
      <c r="F228" s="39">
        <f t="shared" si="19"/>
        <v>78.096676737160109</v>
      </c>
      <c r="G228" s="37">
        <f>Table36B!D224</f>
        <v>0.37</v>
      </c>
      <c r="H228" s="38">
        <f t="shared" si="20"/>
        <v>178.91891891891893</v>
      </c>
      <c r="I228" s="40">
        <f t="shared" si="21"/>
        <v>5.5891238670694863</v>
      </c>
      <c r="J228" s="37">
        <f>Table38B!D224</f>
        <v>2.29</v>
      </c>
      <c r="K228" s="38">
        <f t="shared" si="22"/>
        <v>28.908296943231441</v>
      </c>
      <c r="L228" s="39">
        <f t="shared" si="23"/>
        <v>34.592145015105743</v>
      </c>
    </row>
    <row r="229" spans="1:12" x14ac:dyDescent="0.4">
      <c r="A229" s="34">
        <v>30031</v>
      </c>
      <c r="B229" s="35" t="s">
        <v>315</v>
      </c>
      <c r="C229" s="36">
        <f>EnrollExtract!G227</f>
        <v>68.706000000000003</v>
      </c>
      <c r="D229" s="37">
        <f>Table34B!D225</f>
        <v>9.6999999999999993</v>
      </c>
      <c r="E229" s="38">
        <f t="shared" si="18"/>
        <v>7.0830927835051556</v>
      </c>
      <c r="F229" s="39">
        <f t="shared" si="19"/>
        <v>141.18126510057343</v>
      </c>
      <c r="G229" s="37">
        <f>Table36B!D225</f>
        <v>1</v>
      </c>
      <c r="H229" s="38">
        <f t="shared" si="20"/>
        <v>68.706000000000003</v>
      </c>
      <c r="I229" s="40">
        <f t="shared" si="21"/>
        <v>14.554769597997263</v>
      </c>
      <c r="J229" s="37">
        <f>Table38B!D225</f>
        <v>4.7699999999999996</v>
      </c>
      <c r="K229" s="38">
        <f t="shared" si="22"/>
        <v>14.403773584905663</v>
      </c>
      <c r="L229" s="39">
        <f t="shared" si="23"/>
        <v>69.426250982446945</v>
      </c>
    </row>
    <row r="230" spans="1:12" x14ac:dyDescent="0.4">
      <c r="A230" s="34">
        <v>30303</v>
      </c>
      <c r="B230" s="35" t="s">
        <v>316</v>
      </c>
      <c r="C230" s="36">
        <f>EnrollExtract!G228</f>
        <v>793.25600000000009</v>
      </c>
      <c r="D230" s="37">
        <f>Table34B!D226</f>
        <v>53.27</v>
      </c>
      <c r="E230" s="38">
        <f t="shared" si="18"/>
        <v>14.891233339590764</v>
      </c>
      <c r="F230" s="39">
        <f t="shared" si="19"/>
        <v>67.153604889216098</v>
      </c>
      <c r="G230" s="37">
        <f>Table36B!D226</f>
        <v>4.3600000000000003</v>
      </c>
      <c r="H230" s="38">
        <f t="shared" si="20"/>
        <v>181.9394495412844</v>
      </c>
      <c r="I230" s="40">
        <f t="shared" si="21"/>
        <v>5.4963340964329293</v>
      </c>
      <c r="J230" s="37">
        <f>Table38B!D226</f>
        <v>41.29</v>
      </c>
      <c r="K230" s="38">
        <f t="shared" si="22"/>
        <v>19.211818842334708</v>
      </c>
      <c r="L230" s="39">
        <f t="shared" si="23"/>
        <v>52.051292394888904</v>
      </c>
    </row>
    <row r="231" spans="1:12" x14ac:dyDescent="0.4">
      <c r="A231" s="34">
        <v>31002</v>
      </c>
      <c r="B231" s="35" t="s">
        <v>317</v>
      </c>
      <c r="C231" s="36">
        <f>EnrollExtract!G229</f>
        <v>19351.554</v>
      </c>
      <c r="D231" s="37">
        <f>Table34B!D227</f>
        <v>1256.1600000000001</v>
      </c>
      <c r="E231" s="38">
        <f t="shared" si="18"/>
        <v>15.405325754680931</v>
      </c>
      <c r="F231" s="39">
        <f t="shared" si="19"/>
        <v>64.912616320115688</v>
      </c>
      <c r="G231" s="37">
        <f>Table36B!D227</f>
        <v>72.69</v>
      </c>
      <c r="H231" s="38">
        <f t="shared" si="20"/>
        <v>266.22030540652088</v>
      </c>
      <c r="I231" s="40">
        <f t="shared" si="21"/>
        <v>3.756287479548154</v>
      </c>
      <c r="J231" s="37">
        <f>Table38B!D227</f>
        <v>751.71</v>
      </c>
      <c r="K231" s="38">
        <f t="shared" si="22"/>
        <v>25.743377100211518</v>
      </c>
      <c r="L231" s="39">
        <f t="shared" si="23"/>
        <v>38.84494237517049</v>
      </c>
    </row>
    <row r="232" spans="1:12" x14ac:dyDescent="0.4">
      <c r="A232" s="34">
        <v>31004</v>
      </c>
      <c r="B232" s="35" t="s">
        <v>318</v>
      </c>
      <c r="C232" s="36">
        <f>EnrollExtract!G230</f>
        <v>9237.5760000000009</v>
      </c>
      <c r="D232" s="37">
        <f>Table34B!D228</f>
        <v>573.19000000000005</v>
      </c>
      <c r="E232" s="38">
        <f t="shared" si="18"/>
        <v>16.116080182836406</v>
      </c>
      <c r="F232" s="39">
        <f t="shared" si="19"/>
        <v>62.049827790320748</v>
      </c>
      <c r="G232" s="37">
        <f>Table36B!D228</f>
        <v>31.92</v>
      </c>
      <c r="H232" s="38">
        <f t="shared" si="20"/>
        <v>289.39774436090227</v>
      </c>
      <c r="I232" s="40">
        <f t="shared" si="21"/>
        <v>3.4554519497322671</v>
      </c>
      <c r="J232" s="37">
        <f>Table38B!D228</f>
        <v>379.29</v>
      </c>
      <c r="K232" s="38">
        <f t="shared" si="22"/>
        <v>24.354915763663687</v>
      </c>
      <c r="L232" s="39">
        <f t="shared" si="23"/>
        <v>41.059472744797986</v>
      </c>
    </row>
    <row r="233" spans="1:12" x14ac:dyDescent="0.4">
      <c r="A233" s="34">
        <v>31006</v>
      </c>
      <c r="B233" s="35" t="s">
        <v>319</v>
      </c>
      <c r="C233" s="36">
        <f>EnrollExtract!G231</f>
        <v>14872.721999999998</v>
      </c>
      <c r="D233" s="37">
        <f>Table34B!D229</f>
        <v>1036.94</v>
      </c>
      <c r="E233" s="38">
        <f t="shared" si="18"/>
        <v>14.342895442359247</v>
      </c>
      <c r="F233" s="39">
        <f t="shared" si="19"/>
        <v>69.720929363165681</v>
      </c>
      <c r="G233" s="37">
        <f>Table36B!D229</f>
        <v>56.64</v>
      </c>
      <c r="H233" s="38">
        <f t="shared" si="20"/>
        <v>262.58336864406778</v>
      </c>
      <c r="I233" s="40">
        <f t="shared" si="21"/>
        <v>3.808314308571088</v>
      </c>
      <c r="J233" s="37">
        <f>Table38B!D229</f>
        <v>593.07000000000005</v>
      </c>
      <c r="K233" s="38">
        <f t="shared" si="22"/>
        <v>25.077515301735033</v>
      </c>
      <c r="L233" s="39">
        <f t="shared" si="23"/>
        <v>39.87635888037174</v>
      </c>
    </row>
    <row r="234" spans="1:12" x14ac:dyDescent="0.4">
      <c r="A234" s="34">
        <v>31015</v>
      </c>
      <c r="B234" s="35" t="s">
        <v>320</v>
      </c>
      <c r="C234" s="36">
        <f>EnrollExtract!G232</f>
        <v>19518.752</v>
      </c>
      <c r="D234" s="37">
        <f>Table34B!D230</f>
        <v>1337.54</v>
      </c>
      <c r="E234" s="38">
        <f t="shared" si="18"/>
        <v>14.593023012395891</v>
      </c>
      <c r="F234" s="39">
        <f t="shared" si="19"/>
        <v>68.525897557384809</v>
      </c>
      <c r="G234" s="37">
        <f>Table36B!D230</f>
        <v>69.989999999999995</v>
      </c>
      <c r="H234" s="38">
        <f t="shared" si="20"/>
        <v>278.87915416488073</v>
      </c>
      <c r="I234" s="40">
        <f t="shared" si="21"/>
        <v>3.5857825336373961</v>
      </c>
      <c r="J234" s="37">
        <f>Table38B!D230</f>
        <v>746.19</v>
      </c>
      <c r="K234" s="38">
        <f t="shared" si="22"/>
        <v>26.157884721049598</v>
      </c>
      <c r="L234" s="39">
        <f t="shared" si="23"/>
        <v>38.229390895483483</v>
      </c>
    </row>
    <row r="235" spans="1:12" x14ac:dyDescent="0.4">
      <c r="A235" s="34">
        <v>31016</v>
      </c>
      <c r="B235" s="35" t="s">
        <v>321</v>
      </c>
      <c r="C235" s="36">
        <f>EnrollExtract!G233</f>
        <v>5435.5860000000002</v>
      </c>
      <c r="D235" s="37">
        <f>Table34B!D231</f>
        <v>334.81</v>
      </c>
      <c r="E235" s="38">
        <f t="shared" si="18"/>
        <v>16.234837669125774</v>
      </c>
      <c r="F235" s="39">
        <f t="shared" si="19"/>
        <v>61.595934642557395</v>
      </c>
      <c r="G235" s="37">
        <f>Table36B!D231</f>
        <v>26.54</v>
      </c>
      <c r="H235" s="38">
        <f t="shared" si="20"/>
        <v>204.80730972117561</v>
      </c>
      <c r="I235" s="40">
        <f t="shared" si="21"/>
        <v>4.8826382288864529</v>
      </c>
      <c r="J235" s="37">
        <f>Table38B!D231</f>
        <v>215.23</v>
      </c>
      <c r="K235" s="38">
        <f t="shared" si="22"/>
        <v>25.254778608929985</v>
      </c>
      <c r="L235" s="39">
        <f t="shared" si="23"/>
        <v>39.596466691907729</v>
      </c>
    </row>
    <row r="236" spans="1:12" x14ac:dyDescent="0.4">
      <c r="A236" s="34">
        <v>31025</v>
      </c>
      <c r="B236" s="35" t="s">
        <v>322</v>
      </c>
      <c r="C236" s="36">
        <f>EnrollExtract!G234</f>
        <v>9321.1219999999994</v>
      </c>
      <c r="D236" s="37">
        <f>Table34B!D232</f>
        <v>623.70000000000005</v>
      </c>
      <c r="E236" s="38">
        <f t="shared" si="18"/>
        <v>14.944880551547216</v>
      </c>
      <c r="F236" s="39">
        <f t="shared" si="19"/>
        <v>66.912545506860667</v>
      </c>
      <c r="G236" s="37">
        <f>Table36B!D232</f>
        <v>45.87</v>
      </c>
      <c r="H236" s="38">
        <f t="shared" si="20"/>
        <v>203.20736865053411</v>
      </c>
      <c r="I236" s="40">
        <f t="shared" si="21"/>
        <v>4.9210813891289051</v>
      </c>
      <c r="J236" s="37">
        <f>Table38B!D232</f>
        <v>407.54</v>
      </c>
      <c r="K236" s="38">
        <f t="shared" si="22"/>
        <v>22.871673946115717</v>
      </c>
      <c r="L236" s="39">
        <f t="shared" si="23"/>
        <v>43.722204258242733</v>
      </c>
    </row>
    <row r="237" spans="1:12" x14ac:dyDescent="0.4">
      <c r="A237" s="34">
        <v>31063</v>
      </c>
      <c r="B237" s="35" t="s">
        <v>323</v>
      </c>
      <c r="C237" s="36">
        <f>EnrollExtract!G235</f>
        <v>23.88</v>
      </c>
      <c r="D237" s="37">
        <f>Table34B!D233</f>
        <v>2.8</v>
      </c>
      <c r="E237" s="38">
        <f t="shared" si="18"/>
        <v>8.5285714285714285</v>
      </c>
      <c r="F237" s="39">
        <f t="shared" si="19"/>
        <v>117.25293132328308</v>
      </c>
      <c r="G237" s="37">
        <f>Table36B!D233</f>
        <v>0.99</v>
      </c>
      <c r="H237" s="38">
        <f t="shared" si="20"/>
        <v>24.121212121212121</v>
      </c>
      <c r="I237" s="40">
        <f t="shared" si="21"/>
        <v>41.457286432160807</v>
      </c>
      <c r="J237" s="37">
        <f>Table38B!D233</f>
        <v>3.28</v>
      </c>
      <c r="K237" s="38">
        <f t="shared" si="22"/>
        <v>7.2804878048780486</v>
      </c>
      <c r="L237" s="39">
        <f t="shared" si="23"/>
        <v>137.35343383584589</v>
      </c>
    </row>
    <row r="238" spans="1:12" x14ac:dyDescent="0.4">
      <c r="A238" s="34">
        <v>31103</v>
      </c>
      <c r="B238" s="35" t="s">
        <v>324</v>
      </c>
      <c r="C238" s="36">
        <f>EnrollExtract!G236</f>
        <v>5350.6540000000005</v>
      </c>
      <c r="D238" s="37">
        <f>Table34B!D234</f>
        <v>355.46</v>
      </c>
      <c r="E238" s="38">
        <f t="shared" si="18"/>
        <v>15.052759804197381</v>
      </c>
      <c r="F238" s="39">
        <f t="shared" si="19"/>
        <v>66.433000526664586</v>
      </c>
      <c r="G238" s="37">
        <f>Table36B!D234</f>
        <v>28.77</v>
      </c>
      <c r="H238" s="38">
        <f t="shared" si="20"/>
        <v>185.98032672923185</v>
      </c>
      <c r="I238" s="40">
        <f t="shared" si="21"/>
        <v>5.3769128035563503</v>
      </c>
      <c r="J238" s="37">
        <f>Table38B!D234</f>
        <v>220.37</v>
      </c>
      <c r="K238" s="38">
        <f t="shared" si="22"/>
        <v>24.280319462721788</v>
      </c>
      <c r="L238" s="39">
        <f t="shared" si="23"/>
        <v>41.185619552301453</v>
      </c>
    </row>
    <row r="239" spans="1:12" x14ac:dyDescent="0.4">
      <c r="A239" s="34">
        <v>31201</v>
      </c>
      <c r="B239" s="35" t="s">
        <v>325</v>
      </c>
      <c r="C239" s="36">
        <f>EnrollExtract!G237</f>
        <v>9206.134</v>
      </c>
      <c r="D239" s="37">
        <f>Table34B!D235</f>
        <v>579.83000000000004</v>
      </c>
      <c r="E239" s="38">
        <f t="shared" si="18"/>
        <v>15.877298518531292</v>
      </c>
      <c r="F239" s="39">
        <f t="shared" si="19"/>
        <v>62.983006764837448</v>
      </c>
      <c r="G239" s="37">
        <f>Table36B!D235</f>
        <v>45.96</v>
      </c>
      <c r="H239" s="38">
        <f t="shared" si="20"/>
        <v>200.30752828546562</v>
      </c>
      <c r="I239" s="40">
        <f t="shared" si="21"/>
        <v>4.9923235964195181</v>
      </c>
      <c r="J239" s="37">
        <f>Table38B!D235</f>
        <v>335.13</v>
      </c>
      <c r="K239" s="38">
        <f t="shared" si="22"/>
        <v>27.470336884194193</v>
      </c>
      <c r="L239" s="39">
        <f t="shared" si="23"/>
        <v>36.402902673369738</v>
      </c>
    </row>
    <row r="240" spans="1:12" x14ac:dyDescent="0.4">
      <c r="A240" s="34">
        <v>31306</v>
      </c>
      <c r="B240" s="35" t="s">
        <v>326</v>
      </c>
      <c r="C240" s="36">
        <f>EnrollExtract!G238</f>
        <v>2542.9879999999998</v>
      </c>
      <c r="D240" s="37">
        <f>Table34B!D236</f>
        <v>170.03</v>
      </c>
      <c r="E240" s="38">
        <f t="shared" si="18"/>
        <v>14.956113627006998</v>
      </c>
      <c r="F240" s="39">
        <f t="shared" si="19"/>
        <v>66.862289558582276</v>
      </c>
      <c r="G240" s="37">
        <f>Table36B!D236</f>
        <v>16.850000000000001</v>
      </c>
      <c r="H240" s="38">
        <f t="shared" si="20"/>
        <v>150.91916913946585</v>
      </c>
      <c r="I240" s="40">
        <f t="shared" si="21"/>
        <v>6.6260635126866516</v>
      </c>
      <c r="J240" s="37">
        <f>Table38B!D236</f>
        <v>124.5</v>
      </c>
      <c r="K240" s="38">
        <f t="shared" si="22"/>
        <v>20.42560642570281</v>
      </c>
      <c r="L240" s="39">
        <f t="shared" si="23"/>
        <v>48.958154737655079</v>
      </c>
    </row>
    <row r="241" spans="1:12" x14ac:dyDescent="0.4">
      <c r="A241" s="34">
        <v>31311</v>
      </c>
      <c r="B241" s="35" t="s">
        <v>327</v>
      </c>
      <c r="C241" s="36">
        <f>EnrollExtract!G239</f>
        <v>2002.232</v>
      </c>
      <c r="D241" s="37">
        <f>Table34B!D237</f>
        <v>131.08000000000001</v>
      </c>
      <c r="E241" s="38">
        <f t="shared" si="18"/>
        <v>15.274885566066523</v>
      </c>
      <c r="F241" s="39">
        <f t="shared" si="19"/>
        <v>65.466938896191863</v>
      </c>
      <c r="G241" s="37">
        <f>Table36B!D237</f>
        <v>11.65</v>
      </c>
      <c r="H241" s="38">
        <f t="shared" si="20"/>
        <v>171.86540772532189</v>
      </c>
      <c r="I241" s="40">
        <f t="shared" si="21"/>
        <v>5.8185065466938903</v>
      </c>
      <c r="J241" s="37">
        <f>Table38B!D237</f>
        <v>94.87</v>
      </c>
      <c r="K241" s="38">
        <f t="shared" si="22"/>
        <v>21.105006851480972</v>
      </c>
      <c r="L241" s="39">
        <f t="shared" si="23"/>
        <v>47.382121552347584</v>
      </c>
    </row>
    <row r="242" spans="1:12" x14ac:dyDescent="0.4">
      <c r="A242" s="34">
        <v>31330</v>
      </c>
      <c r="B242" s="35" t="s">
        <v>328</v>
      </c>
      <c r="C242" s="36">
        <f>EnrollExtract!G240</f>
        <v>444.83799999999997</v>
      </c>
      <c r="D242" s="37">
        <f>Table34B!D238</f>
        <v>31.25</v>
      </c>
      <c r="E242" s="38">
        <f t="shared" si="18"/>
        <v>14.234815999999999</v>
      </c>
      <c r="F242" s="39">
        <f t="shared" si="19"/>
        <v>70.250293365225104</v>
      </c>
      <c r="G242" s="37">
        <f>Table36B!D238</f>
        <v>2</v>
      </c>
      <c r="H242" s="38">
        <f t="shared" si="20"/>
        <v>222.41899999999998</v>
      </c>
      <c r="I242" s="40">
        <f t="shared" si="21"/>
        <v>4.4960187753744059</v>
      </c>
      <c r="J242" s="37">
        <f>Table38B!D238</f>
        <v>27.78</v>
      </c>
      <c r="K242" s="38">
        <f t="shared" si="22"/>
        <v>16.012886969042476</v>
      </c>
      <c r="L242" s="39">
        <f t="shared" si="23"/>
        <v>62.449700789950505</v>
      </c>
    </row>
    <row r="243" spans="1:12" x14ac:dyDescent="0.4">
      <c r="A243" s="34">
        <v>31332</v>
      </c>
      <c r="B243" s="35" t="s">
        <v>329</v>
      </c>
      <c r="C243" s="36">
        <f>EnrollExtract!G241</f>
        <v>2227.8819999999996</v>
      </c>
      <c r="D243" s="37">
        <f>Table34B!D239</f>
        <v>131.36000000000001</v>
      </c>
      <c r="E243" s="38">
        <f t="shared" si="18"/>
        <v>16.960124847746645</v>
      </c>
      <c r="F243" s="39">
        <f t="shared" si="19"/>
        <v>58.961830114880428</v>
      </c>
      <c r="G243" s="37">
        <f>Table36B!D239</f>
        <v>12.86</v>
      </c>
      <c r="H243" s="38">
        <f t="shared" si="20"/>
        <v>173.24121306376358</v>
      </c>
      <c r="I243" s="40">
        <f t="shared" si="21"/>
        <v>5.7722985328666425</v>
      </c>
      <c r="J243" s="37">
        <f>Table38B!D239</f>
        <v>100.53</v>
      </c>
      <c r="K243" s="38">
        <f t="shared" si="22"/>
        <v>22.161364766736295</v>
      </c>
      <c r="L243" s="39">
        <f t="shared" si="23"/>
        <v>45.123574767424856</v>
      </c>
    </row>
    <row r="244" spans="1:12" x14ac:dyDescent="0.4">
      <c r="A244" s="34">
        <v>31401</v>
      </c>
      <c r="B244" s="35" t="s">
        <v>78</v>
      </c>
      <c r="C244" s="36">
        <f>EnrollExtract!G242</f>
        <v>4672.1200000000008</v>
      </c>
      <c r="D244" s="37">
        <f>Table34B!D240</f>
        <v>291.93</v>
      </c>
      <c r="E244" s="38">
        <f t="shared" si="18"/>
        <v>16.004247593601207</v>
      </c>
      <c r="F244" s="39">
        <f t="shared" si="19"/>
        <v>62.483412241123936</v>
      </c>
      <c r="G244" s="37">
        <f>Table36B!D240</f>
        <v>22</v>
      </c>
      <c r="H244" s="38">
        <f t="shared" si="20"/>
        <v>212.36909090909094</v>
      </c>
      <c r="I244" s="40">
        <f t="shared" si="21"/>
        <v>4.708783164815971</v>
      </c>
      <c r="J244" s="37">
        <f>Table38B!D240</f>
        <v>192.36</v>
      </c>
      <c r="K244" s="38">
        <f t="shared" si="22"/>
        <v>24.288417550426285</v>
      </c>
      <c r="L244" s="39">
        <f t="shared" si="23"/>
        <v>41.171887708363649</v>
      </c>
    </row>
    <row r="245" spans="1:12" x14ac:dyDescent="0.4">
      <c r="A245" s="34">
        <v>32081</v>
      </c>
      <c r="B245" s="35" t="s">
        <v>330</v>
      </c>
      <c r="C245" s="36">
        <f>EnrollExtract!G243</f>
        <v>28195.862000000001</v>
      </c>
      <c r="D245" s="37">
        <f>Table34B!D241</f>
        <v>2345.02</v>
      </c>
      <c r="E245" s="38">
        <f t="shared" si="18"/>
        <v>12.02371920068912</v>
      </c>
      <c r="F245" s="39">
        <f t="shared" si="19"/>
        <v>83.168941598593435</v>
      </c>
      <c r="G245" s="37">
        <f>Table36B!D241</f>
        <v>156</v>
      </c>
      <c r="H245" s="38">
        <f t="shared" si="20"/>
        <v>180.74270512820513</v>
      </c>
      <c r="I245" s="40">
        <f t="shared" si="21"/>
        <v>5.5327267525993706</v>
      </c>
      <c r="J245" s="37">
        <f>Table38B!D241</f>
        <v>1135.3</v>
      </c>
      <c r="K245" s="38">
        <f t="shared" si="22"/>
        <v>24.835604685986084</v>
      </c>
      <c r="L245" s="39">
        <f t="shared" si="23"/>
        <v>40.264773604013236</v>
      </c>
    </row>
    <row r="246" spans="1:12" x14ac:dyDescent="0.4">
      <c r="A246" s="34">
        <v>32123</v>
      </c>
      <c r="B246" s="35" t="s">
        <v>331</v>
      </c>
      <c r="C246" s="36">
        <f>EnrollExtract!G244</f>
        <v>73.400000000000006</v>
      </c>
      <c r="D246" s="37">
        <f>Table34B!D242</f>
        <v>7</v>
      </c>
      <c r="E246" s="38">
        <f t="shared" si="18"/>
        <v>10.485714285714286</v>
      </c>
      <c r="F246" s="39">
        <f t="shared" si="19"/>
        <v>95.367847411444131</v>
      </c>
      <c r="G246" s="37">
        <f>Table36B!D242</f>
        <v>1</v>
      </c>
      <c r="H246" s="38">
        <f t="shared" si="20"/>
        <v>73.400000000000006</v>
      </c>
      <c r="I246" s="40">
        <f t="shared" si="21"/>
        <v>13.623978201634875</v>
      </c>
      <c r="J246" s="37">
        <f>Table38B!D242</f>
        <v>2.0699999999999998</v>
      </c>
      <c r="K246" s="38">
        <f t="shared" si="22"/>
        <v>35.458937198067638</v>
      </c>
      <c r="L246" s="39">
        <f t="shared" si="23"/>
        <v>28.201634877384194</v>
      </c>
    </row>
    <row r="247" spans="1:12" x14ac:dyDescent="0.4">
      <c r="A247" s="34">
        <v>32312</v>
      </c>
      <c r="B247" s="35" t="s">
        <v>332</v>
      </c>
      <c r="C247" s="36">
        <f>EnrollExtract!G245</f>
        <v>38.4</v>
      </c>
      <c r="D247" s="37">
        <f>Table34B!D243</f>
        <v>3.91</v>
      </c>
      <c r="E247" s="38">
        <f t="shared" si="18"/>
        <v>9.8209718670076711</v>
      </c>
      <c r="F247" s="39">
        <f t="shared" si="19"/>
        <v>101.82291666666669</v>
      </c>
      <c r="G247" s="37">
        <f>Table36B!D243</f>
        <v>1</v>
      </c>
      <c r="H247" s="38">
        <f t="shared" si="20"/>
        <v>38.4</v>
      </c>
      <c r="I247" s="40">
        <f t="shared" si="21"/>
        <v>26.041666666666668</v>
      </c>
      <c r="J247" s="37">
        <f>Table38B!D243</f>
        <v>1</v>
      </c>
      <c r="K247" s="38">
        <f t="shared" si="22"/>
        <v>38.4</v>
      </c>
      <c r="L247" s="39">
        <f t="shared" si="23"/>
        <v>26.041666666666668</v>
      </c>
    </row>
    <row r="248" spans="1:12" x14ac:dyDescent="0.4">
      <c r="A248" s="34">
        <v>32325</v>
      </c>
      <c r="B248" s="35" t="s">
        <v>333</v>
      </c>
      <c r="C248" s="36">
        <f>EnrollExtract!G246</f>
        <v>1353.3340000000001</v>
      </c>
      <c r="D248" s="37">
        <f>Table34B!D244</f>
        <v>99.01</v>
      </c>
      <c r="E248" s="38">
        <f t="shared" si="18"/>
        <v>13.668659731340268</v>
      </c>
      <c r="F248" s="39">
        <f t="shared" si="19"/>
        <v>73.160062482727838</v>
      </c>
      <c r="G248" s="37">
        <f>Table36B!D244</f>
        <v>9.1999999999999993</v>
      </c>
      <c r="H248" s="38">
        <f t="shared" si="20"/>
        <v>147.10152173913045</v>
      </c>
      <c r="I248" s="40">
        <f t="shared" si="21"/>
        <v>6.7980262078688627</v>
      </c>
      <c r="J248" s="37">
        <f>Table38B!D244</f>
        <v>48.28</v>
      </c>
      <c r="K248" s="38">
        <f t="shared" si="22"/>
        <v>28.030944490472248</v>
      </c>
      <c r="L248" s="39">
        <f t="shared" si="23"/>
        <v>35.674859273468336</v>
      </c>
    </row>
    <row r="249" spans="1:12" x14ac:dyDescent="0.4">
      <c r="A249" s="34">
        <v>32326</v>
      </c>
      <c r="B249" s="35" t="s">
        <v>334</v>
      </c>
      <c r="C249" s="36">
        <f>EnrollExtract!G247</f>
        <v>1691.6639999999998</v>
      </c>
      <c r="D249" s="37">
        <f>Table34B!D245</f>
        <v>131.22</v>
      </c>
      <c r="E249" s="38">
        <f t="shared" si="18"/>
        <v>12.891815272062184</v>
      </c>
      <c r="F249" s="39">
        <f t="shared" si="19"/>
        <v>77.568595182021966</v>
      </c>
      <c r="G249" s="37">
        <f>Table36B!D245</f>
        <v>11.63</v>
      </c>
      <c r="H249" s="38">
        <f t="shared" si="20"/>
        <v>145.45692175408422</v>
      </c>
      <c r="I249" s="40">
        <f t="shared" si="21"/>
        <v>6.8748876845520162</v>
      </c>
      <c r="J249" s="37">
        <f>Table38B!D245</f>
        <v>88.93</v>
      </c>
      <c r="K249" s="38">
        <f t="shared" si="22"/>
        <v>19.02242212976498</v>
      </c>
      <c r="L249" s="39">
        <f t="shared" si="23"/>
        <v>52.569540996320796</v>
      </c>
    </row>
    <row r="250" spans="1:12" x14ac:dyDescent="0.4">
      <c r="A250" s="34">
        <v>32354</v>
      </c>
      <c r="B250" s="35" t="s">
        <v>335</v>
      </c>
      <c r="C250" s="36">
        <f>EnrollExtract!G248</f>
        <v>9880.5619999999999</v>
      </c>
      <c r="D250" s="37">
        <f>Table34B!D246</f>
        <v>660.95</v>
      </c>
      <c r="E250" s="38">
        <f t="shared" si="18"/>
        <v>14.949030940313184</v>
      </c>
      <c r="F250" s="39">
        <f t="shared" si="19"/>
        <v>66.89396817711382</v>
      </c>
      <c r="G250" s="37">
        <f>Table36B!D246</f>
        <v>39</v>
      </c>
      <c r="H250" s="38">
        <f t="shared" si="20"/>
        <v>253.3477435897436</v>
      </c>
      <c r="I250" s="40">
        <f t="shared" si="21"/>
        <v>3.9471438972803372</v>
      </c>
      <c r="J250" s="37">
        <f>Table38B!D246</f>
        <v>400.93</v>
      </c>
      <c r="K250" s="38">
        <f t="shared" si="22"/>
        <v>24.644107450178335</v>
      </c>
      <c r="L250" s="39">
        <f t="shared" si="23"/>
        <v>40.577651352220656</v>
      </c>
    </row>
    <row r="251" spans="1:12" x14ac:dyDescent="0.4">
      <c r="A251" s="34">
        <v>32356</v>
      </c>
      <c r="B251" s="35" t="s">
        <v>336</v>
      </c>
      <c r="C251" s="36">
        <f>EnrollExtract!G249</f>
        <v>13924.012000000002</v>
      </c>
      <c r="D251" s="37">
        <f>Table34B!D247</f>
        <v>970.54</v>
      </c>
      <c r="E251" s="38">
        <f t="shared" si="18"/>
        <v>14.346664743338764</v>
      </c>
      <c r="F251" s="39">
        <f t="shared" si="19"/>
        <v>69.702611574882283</v>
      </c>
      <c r="G251" s="37">
        <f>Table36B!D247</f>
        <v>67</v>
      </c>
      <c r="H251" s="38">
        <f t="shared" si="20"/>
        <v>207.82107462686571</v>
      </c>
      <c r="I251" s="40">
        <f t="shared" si="21"/>
        <v>4.8118315324634873</v>
      </c>
      <c r="J251" s="37">
        <f>Table38B!D247</f>
        <v>580.4</v>
      </c>
      <c r="K251" s="38">
        <f t="shared" si="22"/>
        <v>23.990372157133017</v>
      </c>
      <c r="L251" s="39">
        <f t="shared" si="23"/>
        <v>41.683388379728477</v>
      </c>
    </row>
    <row r="252" spans="1:12" x14ac:dyDescent="0.4">
      <c r="A252" s="34">
        <v>32358</v>
      </c>
      <c r="B252" s="35" t="s">
        <v>337</v>
      </c>
      <c r="C252" s="36">
        <f>EnrollExtract!G250</f>
        <v>848.90599999999995</v>
      </c>
      <c r="D252" s="37">
        <f>Table34B!D248</f>
        <v>61.06</v>
      </c>
      <c r="E252" s="38">
        <f t="shared" si="18"/>
        <v>13.90281690140845</v>
      </c>
      <c r="F252" s="39">
        <f t="shared" si="19"/>
        <v>71.927869516766293</v>
      </c>
      <c r="G252" s="37">
        <f>Table36B!D248</f>
        <v>5.5</v>
      </c>
      <c r="H252" s="38">
        <f t="shared" si="20"/>
        <v>154.34654545454543</v>
      </c>
      <c r="I252" s="40">
        <f t="shared" si="21"/>
        <v>6.4789269954506157</v>
      </c>
      <c r="J252" s="37">
        <f>Table38B!D248</f>
        <v>39.909999999999997</v>
      </c>
      <c r="K252" s="38">
        <f t="shared" si="22"/>
        <v>21.270508644450015</v>
      </c>
      <c r="L252" s="39">
        <f t="shared" si="23"/>
        <v>47.013450252442553</v>
      </c>
    </row>
    <row r="253" spans="1:12" x14ac:dyDescent="0.4">
      <c r="A253" s="34">
        <v>32360</v>
      </c>
      <c r="B253" s="35" t="s">
        <v>338</v>
      </c>
      <c r="C253" s="36">
        <f>EnrollExtract!G251</f>
        <v>5229.2099999999991</v>
      </c>
      <c r="D253" s="37">
        <f>Table34B!D249</f>
        <v>385.62</v>
      </c>
      <c r="E253" s="38">
        <f t="shared" si="18"/>
        <v>13.560525906332657</v>
      </c>
      <c r="F253" s="39">
        <f t="shared" si="19"/>
        <v>73.743452643898422</v>
      </c>
      <c r="G253" s="37">
        <f>Table36B!D249</f>
        <v>28.57</v>
      </c>
      <c r="H253" s="38">
        <f t="shared" si="20"/>
        <v>183.03150157507872</v>
      </c>
      <c r="I253" s="40">
        <f t="shared" si="21"/>
        <v>5.4635403818167569</v>
      </c>
      <c r="J253" s="37">
        <f>Table38B!D249</f>
        <v>231.57</v>
      </c>
      <c r="K253" s="38">
        <f t="shared" si="22"/>
        <v>22.581552014509647</v>
      </c>
      <c r="L253" s="39">
        <f t="shared" si="23"/>
        <v>44.283935814396443</v>
      </c>
    </row>
    <row r="254" spans="1:12" x14ac:dyDescent="0.4">
      <c r="A254" s="34">
        <v>32361</v>
      </c>
      <c r="B254" s="35" t="s">
        <v>79</v>
      </c>
      <c r="C254" s="36">
        <f>EnrollExtract!G252</f>
        <v>3373.098</v>
      </c>
      <c r="D254" s="37">
        <f>Table34B!D250</f>
        <v>236.14</v>
      </c>
      <c r="E254" s="38">
        <f t="shared" si="18"/>
        <v>14.284314389768781</v>
      </c>
      <c r="F254" s="39">
        <f t="shared" si="19"/>
        <v>70.006860162378914</v>
      </c>
      <c r="G254" s="37">
        <f>Table36B!D250</f>
        <v>18</v>
      </c>
      <c r="H254" s="38">
        <f t="shared" si="20"/>
        <v>187.39433333333332</v>
      </c>
      <c r="I254" s="40">
        <f t="shared" si="21"/>
        <v>5.3363406577573498</v>
      </c>
      <c r="J254" s="37">
        <f>Table38B!D250</f>
        <v>189.88</v>
      </c>
      <c r="K254" s="38">
        <f t="shared" si="22"/>
        <v>17.764366968611753</v>
      </c>
      <c r="L254" s="39">
        <f t="shared" si="23"/>
        <v>56.292464671942533</v>
      </c>
    </row>
    <row r="255" spans="1:12" x14ac:dyDescent="0.4">
      <c r="A255" s="34">
        <v>32362</v>
      </c>
      <c r="B255" s="35" t="s">
        <v>339</v>
      </c>
      <c r="C255" s="36">
        <f>EnrollExtract!G253</f>
        <v>569.65</v>
      </c>
      <c r="D255" s="37">
        <f>Table34B!D251</f>
        <v>41.22</v>
      </c>
      <c r="E255" s="38">
        <f t="shared" si="18"/>
        <v>13.819747695293547</v>
      </c>
      <c r="F255" s="39">
        <f t="shared" si="19"/>
        <v>72.360221188449046</v>
      </c>
      <c r="G255" s="37">
        <f>Table36B!D251</f>
        <v>4</v>
      </c>
      <c r="H255" s="38">
        <f t="shared" si="20"/>
        <v>142.41249999999999</v>
      </c>
      <c r="I255" s="40">
        <f t="shared" si="21"/>
        <v>7.0218555253225672</v>
      </c>
      <c r="J255" s="37">
        <f>Table38B!D251</f>
        <v>26.79</v>
      </c>
      <c r="K255" s="38">
        <f t="shared" si="22"/>
        <v>21.263531168346397</v>
      </c>
      <c r="L255" s="39">
        <f t="shared" si="23"/>
        <v>47.028877380847895</v>
      </c>
    </row>
    <row r="256" spans="1:12" x14ac:dyDescent="0.4">
      <c r="A256" s="34">
        <v>32363</v>
      </c>
      <c r="B256" s="35" t="s">
        <v>53</v>
      </c>
      <c r="C256" s="36">
        <f>EnrollExtract!G254</f>
        <v>3310.8139999999999</v>
      </c>
      <c r="D256" s="37">
        <f>Table34B!D252</f>
        <v>232.24</v>
      </c>
      <c r="E256" s="38">
        <f t="shared" si="18"/>
        <v>14.256002411298656</v>
      </c>
      <c r="F256" s="39">
        <f t="shared" si="19"/>
        <v>70.14589161456972</v>
      </c>
      <c r="G256" s="37">
        <f>Table36B!D252</f>
        <v>17.5</v>
      </c>
      <c r="H256" s="38">
        <f t="shared" si="20"/>
        <v>189.18937142857143</v>
      </c>
      <c r="I256" s="40">
        <f t="shared" si="21"/>
        <v>5.2857091941740011</v>
      </c>
      <c r="J256" s="37">
        <f>Table38B!D252</f>
        <v>150.44999999999999</v>
      </c>
      <c r="K256" s="38">
        <f t="shared" si="22"/>
        <v>22.006075108009306</v>
      </c>
      <c r="L256" s="39">
        <f t="shared" si="23"/>
        <v>45.441997043627339</v>
      </c>
    </row>
    <row r="257" spans="1:12" x14ac:dyDescent="0.4">
      <c r="A257" s="34">
        <v>32414</v>
      </c>
      <c r="B257" s="35" t="s">
        <v>340</v>
      </c>
      <c r="C257" s="36">
        <f>EnrollExtract!G255</f>
        <v>2555.8799999999997</v>
      </c>
      <c r="D257" s="37">
        <f>Table34B!D253</f>
        <v>169.12</v>
      </c>
      <c r="E257" s="38">
        <f t="shared" si="18"/>
        <v>15.112819299905389</v>
      </c>
      <c r="F257" s="39">
        <f t="shared" si="19"/>
        <v>66.168990719439108</v>
      </c>
      <c r="G257" s="37">
        <f>Table36B!D253</f>
        <v>0</v>
      </c>
      <c r="H257" s="38">
        <f t="shared" si="20"/>
        <v>0</v>
      </c>
      <c r="I257" s="40">
        <f t="shared" si="21"/>
        <v>0</v>
      </c>
      <c r="J257" s="37">
        <f>Table38B!D253</f>
        <v>99.82</v>
      </c>
      <c r="K257" s="38">
        <f t="shared" si="22"/>
        <v>25.60488879983971</v>
      </c>
      <c r="L257" s="39">
        <f t="shared" si="23"/>
        <v>39.055041707748408</v>
      </c>
    </row>
    <row r="258" spans="1:12" x14ac:dyDescent="0.4">
      <c r="A258" s="34">
        <v>32416</v>
      </c>
      <c r="B258" s="35" t="s">
        <v>341</v>
      </c>
      <c r="C258" s="36">
        <f>EnrollExtract!G256</f>
        <v>1482.8779999999997</v>
      </c>
      <c r="D258" s="37">
        <f>Table34B!D254</f>
        <v>99.1</v>
      </c>
      <c r="E258" s="38">
        <f t="shared" si="18"/>
        <v>14.963451059535821</v>
      </c>
      <c r="F258" s="39">
        <f t="shared" si="19"/>
        <v>66.829503168837903</v>
      </c>
      <c r="G258" s="37">
        <f>Table36B!D254</f>
        <v>8.4600000000000009</v>
      </c>
      <c r="H258" s="38">
        <f t="shared" si="20"/>
        <v>175.28108747044911</v>
      </c>
      <c r="I258" s="40">
        <f t="shared" si="21"/>
        <v>5.7051220666838427</v>
      </c>
      <c r="J258" s="37">
        <f>Table38B!D254</f>
        <v>72.23</v>
      </c>
      <c r="K258" s="38">
        <f t="shared" si="22"/>
        <v>20.529946005814754</v>
      </c>
      <c r="L258" s="39">
        <f t="shared" si="23"/>
        <v>48.70933414616713</v>
      </c>
    </row>
    <row r="259" spans="1:12" x14ac:dyDescent="0.4">
      <c r="A259" s="34" t="s">
        <v>619</v>
      </c>
      <c r="B259" s="35" t="s">
        <v>626</v>
      </c>
      <c r="C259" s="36">
        <f>EnrollExtract!G257</f>
        <v>755.34599999999989</v>
      </c>
      <c r="D259" s="37">
        <f>Table34B!D255</f>
        <v>56.2</v>
      </c>
      <c r="E259" s="38">
        <f t="shared" si="18"/>
        <v>13.440320284697506</v>
      </c>
      <c r="F259" s="39">
        <f t="shared" si="19"/>
        <v>74.402988828960517</v>
      </c>
      <c r="G259" s="37">
        <f>Table36B!D255</f>
        <v>4.5</v>
      </c>
      <c r="H259" s="38">
        <f t="shared" si="20"/>
        <v>167.85466666666665</v>
      </c>
      <c r="I259" s="40">
        <f t="shared" si="21"/>
        <v>5.9575346927103618</v>
      </c>
      <c r="J259" s="37">
        <f>Table38B!D255</f>
        <v>28.92</v>
      </c>
      <c r="K259" s="38">
        <f t="shared" si="22"/>
        <v>26.118464730290452</v>
      </c>
      <c r="L259" s="39">
        <f t="shared" si="23"/>
        <v>38.287089625151928</v>
      </c>
    </row>
    <row r="260" spans="1:12" x14ac:dyDescent="0.4">
      <c r="A260" s="34" t="s">
        <v>676</v>
      </c>
      <c r="B260" s="35" t="s">
        <v>677</v>
      </c>
      <c r="C260" s="36">
        <f>EnrollExtract!G258</f>
        <v>28.57</v>
      </c>
      <c r="D260" s="37">
        <f>Table34B!D256</f>
        <v>6.1</v>
      </c>
      <c r="E260" s="38">
        <f t="shared" si="18"/>
        <v>4.6836065573770496</v>
      </c>
      <c r="F260" s="39">
        <f t="shared" si="19"/>
        <v>213.51067553377666</v>
      </c>
      <c r="G260" s="37">
        <f>Table36B!D256</f>
        <v>1</v>
      </c>
      <c r="H260" s="38">
        <f t="shared" si="20"/>
        <v>28.57</v>
      </c>
      <c r="I260" s="40">
        <f t="shared" si="21"/>
        <v>35.001750087504377</v>
      </c>
      <c r="J260" s="37">
        <f>Table38B!D256</f>
        <v>6.59</v>
      </c>
      <c r="K260" s="38">
        <f t="shared" si="22"/>
        <v>4.3353566009104707</v>
      </c>
      <c r="L260" s="39">
        <f t="shared" si="23"/>
        <v>230.66153307665382</v>
      </c>
    </row>
    <row r="261" spans="1:12" x14ac:dyDescent="0.4">
      <c r="A261" s="34" t="s">
        <v>620</v>
      </c>
      <c r="B261" s="35" t="s">
        <v>627</v>
      </c>
      <c r="C261" s="36">
        <f>EnrollExtract!G259</f>
        <v>428.536</v>
      </c>
      <c r="D261" s="37">
        <f>Table34B!D257</f>
        <v>31.64</v>
      </c>
      <c r="E261" s="38">
        <f t="shared" si="18"/>
        <v>13.544121365360303</v>
      </c>
      <c r="F261" s="39">
        <f t="shared" si="19"/>
        <v>73.832770175667861</v>
      </c>
      <c r="G261" s="37">
        <f>Table36B!D257</f>
        <v>2</v>
      </c>
      <c r="H261" s="38">
        <f t="shared" si="20"/>
        <v>214.268</v>
      </c>
      <c r="I261" s="40">
        <f t="shared" si="21"/>
        <v>4.6670524763380445</v>
      </c>
      <c r="J261" s="37">
        <f>Table38B!D257</f>
        <v>6.68</v>
      </c>
      <c r="K261" s="38">
        <f t="shared" si="22"/>
        <v>64.152095808383237</v>
      </c>
      <c r="L261" s="39">
        <f t="shared" si="23"/>
        <v>15.587955270969065</v>
      </c>
    </row>
    <row r="262" spans="1:12" x14ac:dyDescent="0.4">
      <c r="A262" s="34">
        <v>33030</v>
      </c>
      <c r="B262" s="35" t="s">
        <v>342</v>
      </c>
      <c r="C262" s="36">
        <f>EnrollExtract!G260</f>
        <v>40</v>
      </c>
      <c r="D262" s="37">
        <f>Table34B!D258</f>
        <v>3.99</v>
      </c>
      <c r="E262" s="38">
        <f t="shared" si="18"/>
        <v>10.025062656641603</v>
      </c>
      <c r="F262" s="39">
        <f t="shared" si="19"/>
        <v>99.75</v>
      </c>
      <c r="G262" s="37">
        <f>Table36B!D258</f>
        <v>1.51</v>
      </c>
      <c r="H262" s="38">
        <f t="shared" si="20"/>
        <v>26.490066225165563</v>
      </c>
      <c r="I262" s="40">
        <f t="shared" si="21"/>
        <v>37.75</v>
      </c>
      <c r="J262" s="37">
        <f>Table38B!D258</f>
        <v>5.12</v>
      </c>
      <c r="K262" s="38">
        <f t="shared" si="22"/>
        <v>7.8125</v>
      </c>
      <c r="L262" s="39">
        <f t="shared" si="23"/>
        <v>128</v>
      </c>
    </row>
    <row r="263" spans="1:12" x14ac:dyDescent="0.4">
      <c r="A263" s="34">
        <v>33036</v>
      </c>
      <c r="B263" s="35" t="s">
        <v>343</v>
      </c>
      <c r="C263" s="36">
        <f>EnrollExtract!G261</f>
        <v>807.88200000000006</v>
      </c>
      <c r="D263" s="37">
        <f>Table34B!D259</f>
        <v>55.56</v>
      </c>
      <c r="E263" s="38">
        <f t="shared" si="18"/>
        <v>14.540712742980562</v>
      </c>
      <c r="F263" s="39">
        <f t="shared" si="19"/>
        <v>68.77241973456519</v>
      </c>
      <c r="G263" s="37">
        <f>Table36B!D259</f>
        <v>6.19</v>
      </c>
      <c r="H263" s="38">
        <f t="shared" si="20"/>
        <v>130.51405492730211</v>
      </c>
      <c r="I263" s="40">
        <f t="shared" si="21"/>
        <v>7.6620100460215728</v>
      </c>
      <c r="J263" s="37">
        <f>Table38B!D259</f>
        <v>39.53</v>
      </c>
      <c r="K263" s="38">
        <f t="shared" si="22"/>
        <v>20.43718694662282</v>
      </c>
      <c r="L263" s="39">
        <f t="shared" si="23"/>
        <v>48.930413104884131</v>
      </c>
    </row>
    <row r="264" spans="1:12" x14ac:dyDescent="0.4">
      <c r="A264" s="34">
        <v>33049</v>
      </c>
      <c r="B264" s="35" t="s">
        <v>344</v>
      </c>
      <c r="C264" s="36">
        <f>EnrollExtract!G262</f>
        <v>400.91399999999999</v>
      </c>
      <c r="D264" s="37">
        <f>Table34B!D260</f>
        <v>33.21</v>
      </c>
      <c r="E264" s="38">
        <f t="shared" si="18"/>
        <v>12.072086720867208</v>
      </c>
      <c r="F264" s="39">
        <f t="shared" si="19"/>
        <v>82.835720378934141</v>
      </c>
      <c r="G264" s="37">
        <f>Table36B!D260</f>
        <v>4</v>
      </c>
      <c r="H264" s="38">
        <f t="shared" si="20"/>
        <v>100.2285</v>
      </c>
      <c r="I264" s="40">
        <f t="shared" si="21"/>
        <v>9.9772020932169987</v>
      </c>
      <c r="J264" s="37">
        <f>Table38B!D260</f>
        <v>30.33</v>
      </c>
      <c r="K264" s="38">
        <f t="shared" si="22"/>
        <v>13.218397626112759</v>
      </c>
      <c r="L264" s="39">
        <f t="shared" si="23"/>
        <v>75.652134871817893</v>
      </c>
    </row>
    <row r="265" spans="1:12" x14ac:dyDescent="0.4">
      <c r="A265" s="34">
        <v>33070</v>
      </c>
      <c r="B265" s="35" t="s">
        <v>345</v>
      </c>
      <c r="C265" s="36">
        <f>EnrollExtract!G263</f>
        <v>1008.472</v>
      </c>
      <c r="D265" s="37">
        <f>Table34B!D261</f>
        <v>53.74</v>
      </c>
      <c r="E265" s="38">
        <f t="shared" si="18"/>
        <v>18.765761071827317</v>
      </c>
      <c r="F265" s="39">
        <f t="shared" si="19"/>
        <v>53.288539493411818</v>
      </c>
      <c r="G265" s="37">
        <f>Table36B!D261</f>
        <v>5.25</v>
      </c>
      <c r="H265" s="38">
        <f t="shared" si="20"/>
        <v>192.08990476190476</v>
      </c>
      <c r="I265" s="40">
        <f t="shared" si="21"/>
        <v>5.2058956520359514</v>
      </c>
      <c r="J265" s="37">
        <f>Table38B!D261</f>
        <v>56.48</v>
      </c>
      <c r="K265" s="38">
        <f t="shared" si="22"/>
        <v>17.855382436260623</v>
      </c>
      <c r="L265" s="39">
        <f t="shared" si="23"/>
        <v>56.005521224188669</v>
      </c>
    </row>
    <row r="266" spans="1:12" x14ac:dyDescent="0.4">
      <c r="A266" s="34">
        <v>33115</v>
      </c>
      <c r="B266" s="35" t="s">
        <v>346</v>
      </c>
      <c r="C266" s="36">
        <f>EnrollExtract!G264</f>
        <v>1655.2359999999999</v>
      </c>
      <c r="D266" s="37">
        <f>Table34B!D262</f>
        <v>123.43</v>
      </c>
      <c r="E266" s="38">
        <f t="shared" ref="E266:E329" si="24">IF(D266=0,0,C266/D266)</f>
        <v>13.410321639795834</v>
      </c>
      <c r="F266" s="39">
        <f t="shared" ref="F266:F329" si="25">(+D266/C266)*1000</f>
        <v>74.56942695784771</v>
      </c>
      <c r="G266" s="37">
        <f>Table36B!D262</f>
        <v>7</v>
      </c>
      <c r="H266" s="38">
        <f t="shared" ref="H266:H329" si="26">IF(G266=0,0,C266/G266)</f>
        <v>236.46228571428568</v>
      </c>
      <c r="I266" s="40">
        <f t="shared" ref="I266:I329" si="27">(+G266/C266)*1000</f>
        <v>4.2290042024218906</v>
      </c>
      <c r="J266" s="37">
        <f>Table38B!D262</f>
        <v>74.81</v>
      </c>
      <c r="K266" s="38">
        <f t="shared" ref="K266:K329" si="28">IF(J266=0,0,C266/J266)</f>
        <v>22.125865525999195</v>
      </c>
      <c r="L266" s="39">
        <f t="shared" ref="L266:L329" si="29">(+J266/C266)*1000</f>
        <v>45.195972054740231</v>
      </c>
    </row>
    <row r="267" spans="1:12" x14ac:dyDescent="0.4">
      <c r="A267" s="34">
        <v>33183</v>
      </c>
      <c r="B267" s="35" t="s">
        <v>347</v>
      </c>
      <c r="C267" s="36">
        <f>EnrollExtract!G265</f>
        <v>246.27999999999997</v>
      </c>
      <c r="D267" s="37">
        <f>Table34B!D263</f>
        <v>12.84</v>
      </c>
      <c r="E267" s="38">
        <f t="shared" si="24"/>
        <v>19.180685358255449</v>
      </c>
      <c r="F267" s="39">
        <f t="shared" si="25"/>
        <v>52.13578041253858</v>
      </c>
      <c r="G267" s="37">
        <f>Table36B!D263</f>
        <v>1</v>
      </c>
      <c r="H267" s="38">
        <f t="shared" si="26"/>
        <v>246.27999999999997</v>
      </c>
      <c r="I267" s="40">
        <f t="shared" si="27"/>
        <v>4.0604190352444371</v>
      </c>
      <c r="J267" s="37">
        <f>Table38B!D263</f>
        <v>11.23</v>
      </c>
      <c r="K267" s="38">
        <f t="shared" si="28"/>
        <v>21.93054318788958</v>
      </c>
      <c r="L267" s="39">
        <f t="shared" si="29"/>
        <v>45.598505765795039</v>
      </c>
    </row>
    <row r="268" spans="1:12" x14ac:dyDescent="0.4">
      <c r="A268" s="34">
        <v>33202</v>
      </c>
      <c r="B268" s="35" t="s">
        <v>348</v>
      </c>
      <c r="C268" s="36">
        <f>EnrollExtract!G266</f>
        <v>80.599999999999994</v>
      </c>
      <c r="D268" s="37">
        <f>Table34B!D264</f>
        <v>6.51</v>
      </c>
      <c r="E268" s="38">
        <f t="shared" si="24"/>
        <v>12.38095238095238</v>
      </c>
      <c r="F268" s="39">
        <f t="shared" si="25"/>
        <v>80.769230769230774</v>
      </c>
      <c r="G268" s="37">
        <f>Table36B!D264</f>
        <v>0.28999999999999998</v>
      </c>
      <c r="H268" s="38">
        <f t="shared" si="26"/>
        <v>277.93103448275861</v>
      </c>
      <c r="I268" s="40">
        <f t="shared" si="27"/>
        <v>3.5980148883374694</v>
      </c>
      <c r="J268" s="37">
        <f>Table38B!D264</f>
        <v>4.47</v>
      </c>
      <c r="K268" s="38">
        <f t="shared" si="28"/>
        <v>18.03131991051454</v>
      </c>
      <c r="L268" s="39">
        <f t="shared" si="29"/>
        <v>55.459057071960295</v>
      </c>
    </row>
    <row r="269" spans="1:12" x14ac:dyDescent="0.4">
      <c r="A269" s="34">
        <v>33205</v>
      </c>
      <c r="B269" s="35" t="s">
        <v>54</v>
      </c>
      <c r="C269" s="36">
        <f>EnrollExtract!G267</f>
        <v>31</v>
      </c>
      <c r="D269" s="37">
        <f>Table34B!D265</f>
        <v>2.82</v>
      </c>
      <c r="E269" s="38">
        <f t="shared" si="24"/>
        <v>10.99290780141844</v>
      </c>
      <c r="F269" s="39">
        <f t="shared" si="25"/>
        <v>90.967741935483858</v>
      </c>
      <c r="G269" s="37">
        <f>Table36B!D265</f>
        <v>0.28000000000000003</v>
      </c>
      <c r="H269" s="38">
        <f t="shared" si="26"/>
        <v>110.71428571428571</v>
      </c>
      <c r="I269" s="40">
        <f t="shared" si="27"/>
        <v>9.0322580645161299</v>
      </c>
      <c r="J269" s="37">
        <f>Table38B!D265</f>
        <v>2.25</v>
      </c>
      <c r="K269" s="38">
        <f t="shared" si="28"/>
        <v>13.777777777777779</v>
      </c>
      <c r="L269" s="39">
        <f t="shared" si="29"/>
        <v>72.580645161290334</v>
      </c>
    </row>
    <row r="270" spans="1:12" x14ac:dyDescent="0.4">
      <c r="A270" s="34">
        <v>33206</v>
      </c>
      <c r="B270" s="35" t="s">
        <v>55</v>
      </c>
      <c r="C270" s="36">
        <f>EnrollExtract!G268</f>
        <v>111.012</v>
      </c>
      <c r="D270" s="37">
        <f>Table34B!D266</f>
        <v>13.31</v>
      </c>
      <c r="E270" s="38">
        <f t="shared" si="24"/>
        <v>8.3404958677685954</v>
      </c>
      <c r="F270" s="39">
        <f t="shared" si="25"/>
        <v>119.89694807768531</v>
      </c>
      <c r="G270" s="37">
        <f>Table36B!D266</f>
        <v>1.4</v>
      </c>
      <c r="H270" s="38">
        <f t="shared" si="26"/>
        <v>79.294285714285721</v>
      </c>
      <c r="I270" s="40">
        <f t="shared" si="27"/>
        <v>12.611249234317009</v>
      </c>
      <c r="J270" s="37">
        <f>Table38B!D266</f>
        <v>10.61</v>
      </c>
      <c r="K270" s="38">
        <f t="shared" si="28"/>
        <v>10.462959472196042</v>
      </c>
      <c r="L270" s="39">
        <f t="shared" si="29"/>
        <v>95.575253125788194</v>
      </c>
    </row>
    <row r="271" spans="1:12" x14ac:dyDescent="0.4">
      <c r="A271" s="34">
        <v>33207</v>
      </c>
      <c r="B271" s="35" t="s">
        <v>0</v>
      </c>
      <c r="C271" s="36">
        <f>EnrollExtract!G269</f>
        <v>478.84</v>
      </c>
      <c r="D271" s="37">
        <f>Table34B!D267</f>
        <v>32.700000000000003</v>
      </c>
      <c r="E271" s="38">
        <f t="shared" si="24"/>
        <v>14.643425076452598</v>
      </c>
      <c r="F271" s="39">
        <f t="shared" si="25"/>
        <v>68.290034249436147</v>
      </c>
      <c r="G271" s="37">
        <f>Table36B!D267</f>
        <v>3</v>
      </c>
      <c r="H271" s="38">
        <f t="shared" si="26"/>
        <v>159.61333333333332</v>
      </c>
      <c r="I271" s="40">
        <f t="shared" si="27"/>
        <v>6.2651407568290036</v>
      </c>
      <c r="J271" s="37">
        <f>Table38B!D267</f>
        <v>21.71</v>
      </c>
      <c r="K271" s="38">
        <f t="shared" si="28"/>
        <v>22.056195301704282</v>
      </c>
      <c r="L271" s="39">
        <f t="shared" si="29"/>
        <v>45.33873527691923</v>
      </c>
    </row>
    <row r="272" spans="1:12" x14ac:dyDescent="0.4">
      <c r="A272" s="34">
        <v>33211</v>
      </c>
      <c r="B272" s="35" t="s">
        <v>1</v>
      </c>
      <c r="C272" s="36">
        <f>EnrollExtract!G270</f>
        <v>262.41000000000003</v>
      </c>
      <c r="D272" s="37">
        <f>Table34B!D268</f>
        <v>21.14</v>
      </c>
      <c r="E272" s="38">
        <f t="shared" si="24"/>
        <v>12.412961210974457</v>
      </c>
      <c r="F272" s="39">
        <f t="shared" si="25"/>
        <v>80.560954231927141</v>
      </c>
      <c r="G272" s="37">
        <f>Table36B!D268</f>
        <v>2</v>
      </c>
      <c r="H272" s="38">
        <f t="shared" si="26"/>
        <v>131.20500000000001</v>
      </c>
      <c r="I272" s="40">
        <f t="shared" si="27"/>
        <v>7.6216607598795774</v>
      </c>
      <c r="J272" s="37">
        <f>Table38B!D268</f>
        <v>14.66</v>
      </c>
      <c r="K272" s="38">
        <f t="shared" si="28"/>
        <v>17.899727148703956</v>
      </c>
      <c r="L272" s="39">
        <f t="shared" si="29"/>
        <v>55.866773369917297</v>
      </c>
    </row>
    <row r="273" spans="1:12" x14ac:dyDescent="0.4">
      <c r="A273" s="34">
        <v>33212</v>
      </c>
      <c r="B273" s="35" t="s">
        <v>2</v>
      </c>
      <c r="C273" s="36">
        <f>EnrollExtract!G271</f>
        <v>1076.9279999999999</v>
      </c>
      <c r="D273" s="37">
        <f>Table34B!D269</f>
        <v>64.2</v>
      </c>
      <c r="E273" s="38">
        <f t="shared" si="24"/>
        <v>16.774579439252335</v>
      </c>
      <c r="F273" s="39">
        <f t="shared" si="25"/>
        <v>59.614013193082556</v>
      </c>
      <c r="G273" s="37">
        <f>Table36B!D269</f>
        <v>5.3</v>
      </c>
      <c r="H273" s="38">
        <f t="shared" si="26"/>
        <v>203.19396226415094</v>
      </c>
      <c r="I273" s="40">
        <f t="shared" si="27"/>
        <v>4.9214060735722356</v>
      </c>
      <c r="J273" s="37">
        <f>Table38B!D269</f>
        <v>54.43</v>
      </c>
      <c r="K273" s="38">
        <f t="shared" si="28"/>
        <v>19.785559434135585</v>
      </c>
      <c r="L273" s="39">
        <f t="shared" si="29"/>
        <v>50.541911808403164</v>
      </c>
    </row>
    <row r="274" spans="1:12" x14ac:dyDescent="0.4">
      <c r="A274" s="34">
        <v>34002</v>
      </c>
      <c r="B274" s="35" t="s">
        <v>3</v>
      </c>
      <c r="C274" s="36">
        <f>EnrollExtract!G272</f>
        <v>5578.112000000001</v>
      </c>
      <c r="D274" s="37">
        <f>Table34B!D270</f>
        <v>361.62</v>
      </c>
      <c r="E274" s="38">
        <f t="shared" si="24"/>
        <v>15.425341518721313</v>
      </c>
      <c r="F274" s="39">
        <f t="shared" si="25"/>
        <v>64.828386378760399</v>
      </c>
      <c r="G274" s="37">
        <f>Table36B!D270</f>
        <v>29</v>
      </c>
      <c r="H274" s="38">
        <f t="shared" si="26"/>
        <v>192.34868965517245</v>
      </c>
      <c r="I274" s="40">
        <f t="shared" si="27"/>
        <v>5.1988916680052304</v>
      </c>
      <c r="J274" s="37">
        <f>Table38B!D270</f>
        <v>240.07</v>
      </c>
      <c r="K274" s="38">
        <f t="shared" si="28"/>
        <v>23.235356354396639</v>
      </c>
      <c r="L274" s="39">
        <f t="shared" si="29"/>
        <v>43.03785940475916</v>
      </c>
    </row>
    <row r="275" spans="1:12" x14ac:dyDescent="0.4">
      <c r="A275" s="34">
        <v>34003</v>
      </c>
      <c r="B275" s="35" t="s">
        <v>4</v>
      </c>
      <c r="C275" s="36">
        <f>EnrollExtract!G273</f>
        <v>14404.876000000002</v>
      </c>
      <c r="D275" s="37">
        <f>Table34B!D271</f>
        <v>1021.03</v>
      </c>
      <c r="E275" s="38">
        <f t="shared" si="24"/>
        <v>14.108180954526315</v>
      </c>
      <c r="F275" s="39">
        <f t="shared" si="25"/>
        <v>70.880860064328203</v>
      </c>
      <c r="G275" s="37">
        <f>Table36B!D271</f>
        <v>61.47</v>
      </c>
      <c r="H275" s="38">
        <f t="shared" si="26"/>
        <v>234.33993818122664</v>
      </c>
      <c r="I275" s="40">
        <f t="shared" si="27"/>
        <v>4.267305043097906</v>
      </c>
      <c r="J275" s="37">
        <f>Table38B!D271</f>
        <v>633.28</v>
      </c>
      <c r="K275" s="38">
        <f t="shared" si="28"/>
        <v>22.746456543708948</v>
      </c>
      <c r="L275" s="39">
        <f t="shared" si="29"/>
        <v>43.962891454254788</v>
      </c>
    </row>
    <row r="276" spans="1:12" x14ac:dyDescent="0.4">
      <c r="A276" s="34">
        <v>34033</v>
      </c>
      <c r="B276" s="35" t="s">
        <v>5</v>
      </c>
      <c r="C276" s="36">
        <f>EnrollExtract!G274</f>
        <v>6363.17</v>
      </c>
      <c r="D276" s="37">
        <f>Table34B!D272</f>
        <v>395.21</v>
      </c>
      <c r="E276" s="38">
        <f t="shared" si="24"/>
        <v>16.100731256800184</v>
      </c>
      <c r="F276" s="39">
        <f t="shared" si="25"/>
        <v>62.108980272411387</v>
      </c>
      <c r="G276" s="37">
        <f>Table36B!D272</f>
        <v>24.45</v>
      </c>
      <c r="H276" s="38">
        <f t="shared" si="26"/>
        <v>260.25235173824132</v>
      </c>
      <c r="I276" s="40">
        <f t="shared" si="27"/>
        <v>3.8424244519634083</v>
      </c>
      <c r="J276" s="37">
        <f>Table38B!D272</f>
        <v>258.01</v>
      </c>
      <c r="K276" s="38">
        <f t="shared" si="28"/>
        <v>24.662493701794507</v>
      </c>
      <c r="L276" s="39">
        <f t="shared" si="29"/>
        <v>40.54740011660855</v>
      </c>
    </row>
    <row r="277" spans="1:12" x14ac:dyDescent="0.4">
      <c r="A277" s="34">
        <v>34111</v>
      </c>
      <c r="B277" s="35" t="s">
        <v>6</v>
      </c>
      <c r="C277" s="36">
        <f>EnrollExtract!G275</f>
        <v>9035.8980000000029</v>
      </c>
      <c r="D277" s="37">
        <f>Table34B!D273</f>
        <v>626.57000000000005</v>
      </c>
      <c r="E277" s="38">
        <f t="shared" si="24"/>
        <v>14.421210718674693</v>
      </c>
      <c r="F277" s="39">
        <f t="shared" si="25"/>
        <v>69.342305546167069</v>
      </c>
      <c r="G277" s="37">
        <f>Table36B!D273</f>
        <v>41.69</v>
      </c>
      <c r="H277" s="38">
        <f t="shared" si="26"/>
        <v>216.74017750059974</v>
      </c>
      <c r="I277" s="40">
        <f t="shared" si="27"/>
        <v>4.6138192352326222</v>
      </c>
      <c r="J277" s="37">
        <f>Table38B!D273</f>
        <v>413.33</v>
      </c>
      <c r="K277" s="38">
        <f t="shared" si="28"/>
        <v>21.861219848547172</v>
      </c>
      <c r="L277" s="39">
        <f t="shared" si="29"/>
        <v>45.743101571088992</v>
      </c>
    </row>
    <row r="278" spans="1:12" x14ac:dyDescent="0.4">
      <c r="A278" s="34">
        <v>34307</v>
      </c>
      <c r="B278" s="35" t="s">
        <v>7</v>
      </c>
      <c r="C278" s="36">
        <f>EnrollExtract!G276</f>
        <v>911.72800000000007</v>
      </c>
      <c r="D278" s="37">
        <f>Table34B!D274</f>
        <v>61.6</v>
      </c>
      <c r="E278" s="38">
        <f t="shared" si="24"/>
        <v>14.800779220779221</v>
      </c>
      <c r="F278" s="39">
        <f t="shared" si="25"/>
        <v>67.56401031886702</v>
      </c>
      <c r="G278" s="37">
        <f>Table36B!D274</f>
        <v>5</v>
      </c>
      <c r="H278" s="38">
        <f t="shared" si="26"/>
        <v>182.34560000000002</v>
      </c>
      <c r="I278" s="40">
        <f t="shared" si="27"/>
        <v>5.4840917466612851</v>
      </c>
      <c r="J278" s="37">
        <f>Table38B!D274</f>
        <v>39.94</v>
      </c>
      <c r="K278" s="38">
        <f t="shared" si="28"/>
        <v>22.827441161742616</v>
      </c>
      <c r="L278" s="39">
        <f t="shared" si="29"/>
        <v>43.806924872330335</v>
      </c>
    </row>
    <row r="279" spans="1:12" x14ac:dyDescent="0.4">
      <c r="A279" s="34">
        <v>34324</v>
      </c>
      <c r="B279" s="35" t="s">
        <v>8</v>
      </c>
      <c r="C279" s="36">
        <f>EnrollExtract!G277</f>
        <v>565.31799999999998</v>
      </c>
      <c r="D279" s="37">
        <f>Table34B!D275</f>
        <v>37.479999999999997</v>
      </c>
      <c r="E279" s="38">
        <f t="shared" si="24"/>
        <v>15.083191035218784</v>
      </c>
      <c r="F279" s="39">
        <f t="shared" si="25"/>
        <v>66.298968014462659</v>
      </c>
      <c r="G279" s="37">
        <f>Table36B!D275</f>
        <v>3</v>
      </c>
      <c r="H279" s="38">
        <f t="shared" si="26"/>
        <v>188.43933333333334</v>
      </c>
      <c r="I279" s="40">
        <f t="shared" si="27"/>
        <v>5.3067477066005333</v>
      </c>
      <c r="J279" s="37">
        <f>Table38B!D275</f>
        <v>26.81</v>
      </c>
      <c r="K279" s="38">
        <f t="shared" si="28"/>
        <v>21.08608728086535</v>
      </c>
      <c r="L279" s="39">
        <f t="shared" si="29"/>
        <v>47.424635337986764</v>
      </c>
    </row>
    <row r="280" spans="1:12" x14ac:dyDescent="0.4">
      <c r="A280" s="34">
        <v>34401</v>
      </c>
      <c r="B280" s="35" t="s">
        <v>9</v>
      </c>
      <c r="C280" s="36">
        <f>EnrollExtract!G278</f>
        <v>2042.566</v>
      </c>
      <c r="D280" s="37">
        <f>Table34B!D276</f>
        <v>138.47999999999999</v>
      </c>
      <c r="E280" s="38">
        <f t="shared" si="24"/>
        <v>14.749898902368574</v>
      </c>
      <c r="F280" s="39">
        <f t="shared" si="25"/>
        <v>67.797074855843093</v>
      </c>
      <c r="G280" s="37">
        <f>Table36B!D276</f>
        <v>12.46</v>
      </c>
      <c r="H280" s="38">
        <f t="shared" si="26"/>
        <v>163.9298555377207</v>
      </c>
      <c r="I280" s="40">
        <f t="shared" si="27"/>
        <v>6.1001700801834557</v>
      </c>
      <c r="J280" s="37">
        <f>Table38B!D276</f>
        <v>72.040000000000006</v>
      </c>
      <c r="K280" s="38">
        <f t="shared" si="28"/>
        <v>28.353220433092723</v>
      </c>
      <c r="L280" s="39">
        <f t="shared" si="29"/>
        <v>35.269362165041422</v>
      </c>
    </row>
    <row r="281" spans="1:12" x14ac:dyDescent="0.4">
      <c r="A281" s="34">
        <v>34402</v>
      </c>
      <c r="B281" s="35" t="s">
        <v>10</v>
      </c>
      <c r="C281" s="36">
        <f>EnrollExtract!G279</f>
        <v>1231.2739999999999</v>
      </c>
      <c r="D281" s="37">
        <f>Table34B!D277</f>
        <v>75.95</v>
      </c>
      <c r="E281" s="38">
        <f t="shared" si="24"/>
        <v>16.211639236339696</v>
      </c>
      <c r="F281" s="39">
        <f t="shared" si="25"/>
        <v>61.684076817995027</v>
      </c>
      <c r="G281" s="37">
        <f>Table36B!D277</f>
        <v>8.9499999999999993</v>
      </c>
      <c r="H281" s="38">
        <f t="shared" si="26"/>
        <v>137.57251396648044</v>
      </c>
      <c r="I281" s="40">
        <f t="shared" si="27"/>
        <v>7.2688938449118563</v>
      </c>
      <c r="J281" s="37">
        <f>Table38B!D277</f>
        <v>58.4</v>
      </c>
      <c r="K281" s="38">
        <f t="shared" si="28"/>
        <v>21.083458904109587</v>
      </c>
      <c r="L281" s="39">
        <f t="shared" si="29"/>
        <v>47.430547546687421</v>
      </c>
    </row>
    <row r="282" spans="1:12" x14ac:dyDescent="0.4">
      <c r="A282" s="34">
        <v>34901</v>
      </c>
      <c r="B282" s="35" t="s">
        <v>656</v>
      </c>
      <c r="C282" s="36">
        <f>EnrollExtract!G280</f>
        <v>131.6</v>
      </c>
      <c r="D282" s="37">
        <f>Table34B!D278</f>
        <v>12.97</v>
      </c>
      <c r="E282" s="38">
        <f t="shared" si="24"/>
        <v>10.146491904394756</v>
      </c>
      <c r="F282" s="39">
        <f t="shared" si="25"/>
        <v>98.556231003039528</v>
      </c>
      <c r="G282" s="37">
        <f>Table36B!D278</f>
        <v>0</v>
      </c>
      <c r="H282" s="38">
        <f t="shared" si="26"/>
        <v>0</v>
      </c>
      <c r="I282" s="40">
        <f t="shared" si="27"/>
        <v>0</v>
      </c>
      <c r="J282" s="37">
        <f>Table38B!D278</f>
        <v>4.07</v>
      </c>
      <c r="K282" s="38">
        <f t="shared" si="28"/>
        <v>32.334152334152328</v>
      </c>
      <c r="L282" s="39">
        <f t="shared" si="29"/>
        <v>30.927051671732528</v>
      </c>
    </row>
    <row r="283" spans="1:12" x14ac:dyDescent="0.4">
      <c r="A283" s="34">
        <v>35200</v>
      </c>
      <c r="B283" s="35" t="s">
        <v>11</v>
      </c>
      <c r="C283" s="36">
        <f>EnrollExtract!G281</f>
        <v>399.68600000000004</v>
      </c>
      <c r="D283" s="37">
        <f>Table34B!D279</f>
        <v>25.82</v>
      </c>
      <c r="E283" s="38">
        <f t="shared" si="24"/>
        <v>15.479705654531372</v>
      </c>
      <c r="F283" s="39">
        <f t="shared" si="25"/>
        <v>64.600711558573465</v>
      </c>
      <c r="G283" s="37">
        <f>Table36B!D279</f>
        <v>3</v>
      </c>
      <c r="H283" s="38">
        <f t="shared" si="26"/>
        <v>133.22866666666667</v>
      </c>
      <c r="I283" s="40">
        <f t="shared" si="27"/>
        <v>7.5058921253183737</v>
      </c>
      <c r="J283" s="37">
        <f>Table38B!D279</f>
        <v>18.59</v>
      </c>
      <c r="K283" s="38">
        <f t="shared" si="28"/>
        <v>21.500053792361488</v>
      </c>
      <c r="L283" s="39">
        <f t="shared" si="29"/>
        <v>46.511511536556192</v>
      </c>
    </row>
    <row r="284" spans="1:12" x14ac:dyDescent="0.4">
      <c r="A284" s="34">
        <v>36101</v>
      </c>
      <c r="B284" s="35" t="s">
        <v>12</v>
      </c>
      <c r="C284" s="36">
        <f>EnrollExtract!G282</f>
        <v>19</v>
      </c>
      <c r="D284" s="37">
        <f>Table34B!D280</f>
        <v>2</v>
      </c>
      <c r="E284" s="38">
        <f t="shared" si="24"/>
        <v>9.5</v>
      </c>
      <c r="F284" s="39">
        <f t="shared" si="25"/>
        <v>105.26315789473684</v>
      </c>
      <c r="G284" s="37">
        <f>Table36B!D280</f>
        <v>1</v>
      </c>
      <c r="H284" s="38">
        <f t="shared" si="26"/>
        <v>19</v>
      </c>
      <c r="I284" s="40">
        <f t="shared" si="27"/>
        <v>52.631578947368418</v>
      </c>
      <c r="J284" s="37">
        <f>Table38B!D280</f>
        <v>4.22</v>
      </c>
      <c r="K284" s="38">
        <f t="shared" si="28"/>
        <v>4.5023696682464456</v>
      </c>
      <c r="L284" s="39">
        <f t="shared" si="29"/>
        <v>222.10526315789471</v>
      </c>
    </row>
    <row r="285" spans="1:12" x14ac:dyDescent="0.4">
      <c r="A285" s="34">
        <v>36140</v>
      </c>
      <c r="B285" s="35" t="s">
        <v>13</v>
      </c>
      <c r="C285" s="36">
        <f>EnrollExtract!G283</f>
        <v>5271.3799999999983</v>
      </c>
      <c r="D285" s="37">
        <f>Table34B!D281</f>
        <v>376.64</v>
      </c>
      <c r="E285" s="38">
        <f t="shared" si="24"/>
        <v>13.995805012744261</v>
      </c>
      <c r="F285" s="39">
        <f t="shared" si="25"/>
        <v>71.449980839931882</v>
      </c>
      <c r="G285" s="37">
        <f>Table36B!D281</f>
        <v>28.4</v>
      </c>
      <c r="H285" s="38">
        <f t="shared" si="26"/>
        <v>185.61197183098585</v>
      </c>
      <c r="I285" s="40">
        <f t="shared" si="27"/>
        <v>5.3875835170296975</v>
      </c>
      <c r="J285" s="37">
        <f>Table38B!D281</f>
        <v>272.22000000000003</v>
      </c>
      <c r="K285" s="38">
        <f t="shared" si="28"/>
        <v>19.364411138050098</v>
      </c>
      <c r="L285" s="39">
        <f t="shared" si="29"/>
        <v>51.641126232599454</v>
      </c>
    </row>
    <row r="286" spans="1:12" x14ac:dyDescent="0.4">
      <c r="A286" s="34">
        <v>36250</v>
      </c>
      <c r="B286" s="35" t="s">
        <v>14</v>
      </c>
      <c r="C286" s="36">
        <f>EnrollExtract!G284</f>
        <v>1463.72</v>
      </c>
      <c r="D286" s="37">
        <f>Table34B!D282</f>
        <v>108.33</v>
      </c>
      <c r="E286" s="38">
        <f t="shared" si="24"/>
        <v>13.511677282377919</v>
      </c>
      <c r="F286" s="39">
        <f t="shared" si="25"/>
        <v>74.010056568196106</v>
      </c>
      <c r="G286" s="37">
        <f>Table36B!D282</f>
        <v>4</v>
      </c>
      <c r="H286" s="38">
        <f t="shared" si="26"/>
        <v>365.93</v>
      </c>
      <c r="I286" s="40">
        <f t="shared" si="27"/>
        <v>2.7327630967671412</v>
      </c>
      <c r="J286" s="37">
        <f>Table38B!D282</f>
        <v>67.19</v>
      </c>
      <c r="K286" s="38">
        <f t="shared" si="28"/>
        <v>21.784789403184998</v>
      </c>
      <c r="L286" s="39">
        <f t="shared" si="29"/>
        <v>45.90358811794605</v>
      </c>
    </row>
    <row r="287" spans="1:12" x14ac:dyDescent="0.4">
      <c r="A287" s="34">
        <v>36300</v>
      </c>
      <c r="B287" s="35" t="s">
        <v>15</v>
      </c>
      <c r="C287" s="36">
        <f>EnrollExtract!G285</f>
        <v>226.64599999999996</v>
      </c>
      <c r="D287" s="37">
        <f>Table34B!D283</f>
        <v>20</v>
      </c>
      <c r="E287" s="38">
        <f t="shared" si="24"/>
        <v>11.332299999999998</v>
      </c>
      <c r="F287" s="39">
        <f t="shared" si="25"/>
        <v>88.243339833926058</v>
      </c>
      <c r="G287" s="37">
        <f>Table36B!D283</f>
        <v>1</v>
      </c>
      <c r="H287" s="38">
        <f t="shared" si="26"/>
        <v>226.64599999999996</v>
      </c>
      <c r="I287" s="40">
        <f t="shared" si="27"/>
        <v>4.4121669916963029</v>
      </c>
      <c r="J287" s="37">
        <f>Table38B!D283</f>
        <v>12.33</v>
      </c>
      <c r="K287" s="38">
        <f t="shared" si="28"/>
        <v>18.381670721816704</v>
      </c>
      <c r="L287" s="39">
        <f t="shared" si="29"/>
        <v>54.402019007615408</v>
      </c>
    </row>
    <row r="288" spans="1:12" x14ac:dyDescent="0.4">
      <c r="A288" s="34">
        <v>36400</v>
      </c>
      <c r="B288" s="35" t="s">
        <v>56</v>
      </c>
      <c r="C288" s="36">
        <f>EnrollExtract!G286</f>
        <v>761.39</v>
      </c>
      <c r="D288" s="37">
        <f>Table34B!D284</f>
        <v>56.3</v>
      </c>
      <c r="E288" s="38">
        <f t="shared" si="24"/>
        <v>13.523801065719361</v>
      </c>
      <c r="F288" s="39">
        <f t="shared" si="25"/>
        <v>73.943708217864696</v>
      </c>
      <c r="G288" s="37">
        <f>Table36B!D284</f>
        <v>4</v>
      </c>
      <c r="H288" s="38">
        <f t="shared" si="26"/>
        <v>190.3475</v>
      </c>
      <c r="I288" s="40">
        <f t="shared" si="27"/>
        <v>5.2535494293331935</v>
      </c>
      <c r="J288" s="37">
        <f>Table38B!D284</f>
        <v>41.34</v>
      </c>
      <c r="K288" s="38">
        <f t="shared" si="28"/>
        <v>18.417755200774067</v>
      </c>
      <c r="L288" s="39">
        <f t="shared" si="29"/>
        <v>54.295433352158554</v>
      </c>
    </row>
    <row r="289" spans="1:12" x14ac:dyDescent="0.4">
      <c r="A289" s="34">
        <v>36401</v>
      </c>
      <c r="B289" s="35" t="s">
        <v>16</v>
      </c>
      <c r="C289" s="36">
        <f>EnrollExtract!G287</f>
        <v>274.34000000000003</v>
      </c>
      <c r="D289" s="37">
        <f>Table34B!D285</f>
        <v>19.89</v>
      </c>
      <c r="E289" s="38">
        <f t="shared" si="24"/>
        <v>13.792860734037205</v>
      </c>
      <c r="F289" s="39">
        <f t="shared" si="25"/>
        <v>72.501275789166726</v>
      </c>
      <c r="G289" s="37">
        <f>Table36B!D285</f>
        <v>2</v>
      </c>
      <c r="H289" s="38">
        <f t="shared" si="26"/>
        <v>137.17000000000002</v>
      </c>
      <c r="I289" s="40">
        <f t="shared" si="27"/>
        <v>7.2902238098709624</v>
      </c>
      <c r="J289" s="37">
        <f>Table38B!D285</f>
        <v>15.59</v>
      </c>
      <c r="K289" s="38">
        <f t="shared" si="28"/>
        <v>17.597177677998719</v>
      </c>
      <c r="L289" s="39">
        <f t="shared" si="29"/>
        <v>56.827294597944153</v>
      </c>
    </row>
    <row r="290" spans="1:12" x14ac:dyDescent="0.4">
      <c r="A290" s="34">
        <v>36402</v>
      </c>
      <c r="B290" s="35" t="s">
        <v>17</v>
      </c>
      <c r="C290" s="36">
        <f>EnrollExtract!G288</f>
        <v>258.93599999999998</v>
      </c>
      <c r="D290" s="37">
        <f>Table34B!D286</f>
        <v>25</v>
      </c>
      <c r="E290" s="38">
        <f t="shared" si="24"/>
        <v>10.357439999999999</v>
      </c>
      <c r="F290" s="39">
        <f t="shared" si="25"/>
        <v>96.548954181728305</v>
      </c>
      <c r="G290" s="37">
        <f>Table36B!D286</f>
        <v>2</v>
      </c>
      <c r="H290" s="38">
        <f t="shared" si="26"/>
        <v>129.46799999999999</v>
      </c>
      <c r="I290" s="40">
        <f t="shared" si="27"/>
        <v>7.7239163345382646</v>
      </c>
      <c r="J290" s="37">
        <f>Table38B!D286</f>
        <v>25.51</v>
      </c>
      <c r="K290" s="38">
        <f t="shared" si="28"/>
        <v>10.150372402979222</v>
      </c>
      <c r="L290" s="39">
        <f t="shared" si="29"/>
        <v>98.518552847035579</v>
      </c>
    </row>
    <row r="291" spans="1:12" x14ac:dyDescent="0.4">
      <c r="A291" s="34">
        <v>37501</v>
      </c>
      <c r="B291" s="35" t="s">
        <v>18</v>
      </c>
      <c r="C291" s="36">
        <f>EnrollExtract!G289</f>
        <v>10820.54</v>
      </c>
      <c r="D291" s="37">
        <f>Table34B!D287</f>
        <v>785.65</v>
      </c>
      <c r="E291" s="38">
        <f t="shared" si="24"/>
        <v>13.772723222809141</v>
      </c>
      <c r="F291" s="39">
        <f t="shared" si="25"/>
        <v>72.607282076495252</v>
      </c>
      <c r="G291" s="37">
        <f>Table36B!D287</f>
        <v>53.94</v>
      </c>
      <c r="H291" s="38">
        <f t="shared" si="26"/>
        <v>200.6032628846867</v>
      </c>
      <c r="I291" s="40">
        <f t="shared" si="27"/>
        <v>4.9849637818445283</v>
      </c>
      <c r="J291" s="37">
        <f>Table38B!D287</f>
        <v>482.63</v>
      </c>
      <c r="K291" s="38">
        <f t="shared" si="28"/>
        <v>22.419949029277088</v>
      </c>
      <c r="L291" s="39">
        <f t="shared" si="29"/>
        <v>44.603134409188449</v>
      </c>
    </row>
    <row r="292" spans="1:12" x14ac:dyDescent="0.4">
      <c r="A292" s="34">
        <v>37502</v>
      </c>
      <c r="B292" s="35" t="s">
        <v>19</v>
      </c>
      <c r="C292" s="36">
        <f>EnrollExtract!G290</f>
        <v>4493.7639999999992</v>
      </c>
      <c r="D292" s="37">
        <f>Table34B!D288</f>
        <v>337.91</v>
      </c>
      <c r="E292" s="38">
        <f t="shared" si="24"/>
        <v>13.298700837501107</v>
      </c>
      <c r="F292" s="39">
        <f t="shared" si="25"/>
        <v>75.195315107780488</v>
      </c>
      <c r="G292" s="37">
        <f>Table36B!D288</f>
        <v>20.5</v>
      </c>
      <c r="H292" s="38">
        <f t="shared" si="26"/>
        <v>219.20799999999997</v>
      </c>
      <c r="I292" s="40">
        <f t="shared" si="27"/>
        <v>4.5618773037480391</v>
      </c>
      <c r="J292" s="37">
        <f>Table38B!D288</f>
        <v>220.92</v>
      </c>
      <c r="K292" s="38">
        <f t="shared" si="28"/>
        <v>20.341137063190292</v>
      </c>
      <c r="L292" s="39">
        <f t="shared" si="29"/>
        <v>49.161460192391061</v>
      </c>
    </row>
    <row r="293" spans="1:12" x14ac:dyDescent="0.4">
      <c r="A293" s="34">
        <v>37503</v>
      </c>
      <c r="B293" s="35" t="s">
        <v>20</v>
      </c>
      <c r="C293" s="36">
        <f>EnrollExtract!G291</f>
        <v>1966.6879999999999</v>
      </c>
      <c r="D293" s="37">
        <f>Table34B!D289</f>
        <v>134.09</v>
      </c>
      <c r="E293" s="38">
        <f t="shared" si="24"/>
        <v>14.666925199492876</v>
      </c>
      <c r="F293" s="39">
        <f t="shared" si="25"/>
        <v>68.180616345856592</v>
      </c>
      <c r="G293" s="37">
        <f>Table36B!D289</f>
        <v>12</v>
      </c>
      <c r="H293" s="38">
        <f t="shared" si="26"/>
        <v>163.89066666666665</v>
      </c>
      <c r="I293" s="40">
        <f t="shared" si="27"/>
        <v>6.1016287280951529</v>
      </c>
      <c r="J293" s="37">
        <f>Table38B!D289</f>
        <v>90.21</v>
      </c>
      <c r="K293" s="38">
        <f t="shared" si="28"/>
        <v>21.8012193770092</v>
      </c>
      <c r="L293" s="39">
        <f t="shared" si="29"/>
        <v>45.86899396345531</v>
      </c>
    </row>
    <row r="294" spans="1:12" x14ac:dyDescent="0.4">
      <c r="A294" s="34">
        <v>37504</v>
      </c>
      <c r="B294" s="35" t="s">
        <v>21</v>
      </c>
      <c r="C294" s="36">
        <f>EnrollExtract!G292</f>
        <v>3398.0840000000003</v>
      </c>
      <c r="D294" s="37">
        <f>Table34B!D290</f>
        <v>215.24</v>
      </c>
      <c r="E294" s="38">
        <f t="shared" si="24"/>
        <v>15.787418695409777</v>
      </c>
      <c r="F294" s="39">
        <f t="shared" si="25"/>
        <v>63.341577194677939</v>
      </c>
      <c r="G294" s="37">
        <f>Table36B!D290</f>
        <v>14.5</v>
      </c>
      <c r="H294" s="38">
        <f t="shared" si="26"/>
        <v>234.35062068965519</v>
      </c>
      <c r="I294" s="40">
        <f t="shared" si="27"/>
        <v>4.2671105246368244</v>
      </c>
      <c r="J294" s="37">
        <f>Table38B!D290</f>
        <v>140.22999999999999</v>
      </c>
      <c r="K294" s="38">
        <f t="shared" si="28"/>
        <v>24.232218498181563</v>
      </c>
      <c r="L294" s="39">
        <f t="shared" si="29"/>
        <v>41.267373025504952</v>
      </c>
    </row>
    <row r="295" spans="1:12" x14ac:dyDescent="0.4">
      <c r="A295" s="34">
        <v>37505</v>
      </c>
      <c r="B295" s="35" t="s">
        <v>22</v>
      </c>
      <c r="C295" s="36">
        <f>EnrollExtract!G293</f>
        <v>1787.4759999999999</v>
      </c>
      <c r="D295" s="37">
        <f>Table34B!D291</f>
        <v>120.3</v>
      </c>
      <c r="E295" s="38">
        <f t="shared" si="24"/>
        <v>14.858487115544472</v>
      </c>
      <c r="F295" s="39">
        <f t="shared" si="25"/>
        <v>67.301602930612788</v>
      </c>
      <c r="G295" s="37">
        <f>Table36B!D291</f>
        <v>14</v>
      </c>
      <c r="H295" s="38">
        <f t="shared" si="26"/>
        <v>127.67685714285713</v>
      </c>
      <c r="I295" s="40">
        <f t="shared" si="27"/>
        <v>7.8322729927562671</v>
      </c>
      <c r="J295" s="37">
        <f>Table38B!D291</f>
        <v>83.06</v>
      </c>
      <c r="K295" s="38">
        <f t="shared" si="28"/>
        <v>21.520298579340235</v>
      </c>
      <c r="L295" s="39">
        <f t="shared" si="29"/>
        <v>46.467756769881106</v>
      </c>
    </row>
    <row r="296" spans="1:12" x14ac:dyDescent="0.4">
      <c r="A296" s="34">
        <v>37506</v>
      </c>
      <c r="B296" s="35" t="s">
        <v>23</v>
      </c>
      <c r="C296" s="36">
        <f>EnrollExtract!G294</f>
        <v>1901.7619999999999</v>
      </c>
      <c r="D296" s="37">
        <f>Table34B!D292</f>
        <v>137.52000000000001</v>
      </c>
      <c r="E296" s="38">
        <f t="shared" si="24"/>
        <v>13.828984874927281</v>
      </c>
      <c r="F296" s="39">
        <f t="shared" si="25"/>
        <v>72.311887607387263</v>
      </c>
      <c r="G296" s="37">
        <f>Table36B!D292</f>
        <v>9.6</v>
      </c>
      <c r="H296" s="38">
        <f t="shared" si="26"/>
        <v>198.10020833333334</v>
      </c>
      <c r="I296" s="40">
        <f t="shared" si="27"/>
        <v>5.0479502692765976</v>
      </c>
      <c r="J296" s="37">
        <f>Table38B!D292</f>
        <v>85.71</v>
      </c>
      <c r="K296" s="38">
        <f t="shared" si="28"/>
        <v>22.188332749970833</v>
      </c>
      <c r="L296" s="39">
        <f t="shared" si="29"/>
        <v>45.068730997885119</v>
      </c>
    </row>
    <row r="297" spans="1:12" x14ac:dyDescent="0.4">
      <c r="A297" s="34">
        <v>37507</v>
      </c>
      <c r="B297" s="35" t="s">
        <v>24</v>
      </c>
      <c r="C297" s="36">
        <f>EnrollExtract!G295</f>
        <v>1530.1540000000002</v>
      </c>
      <c r="D297" s="37">
        <f>Table34B!D293</f>
        <v>113.65</v>
      </c>
      <c r="E297" s="38">
        <f t="shared" si="24"/>
        <v>13.46373955125385</v>
      </c>
      <c r="F297" s="39">
        <f t="shared" si="25"/>
        <v>74.2735698498321</v>
      </c>
      <c r="G297" s="37">
        <f>Table36B!D293</f>
        <v>9.94</v>
      </c>
      <c r="H297" s="38">
        <f t="shared" si="26"/>
        <v>153.93903420523142</v>
      </c>
      <c r="I297" s="40">
        <f t="shared" si="27"/>
        <v>6.4960781725238101</v>
      </c>
      <c r="J297" s="37">
        <f>Table38B!D293</f>
        <v>88.09</v>
      </c>
      <c r="K297" s="38">
        <f t="shared" si="28"/>
        <v>17.37034850720854</v>
      </c>
      <c r="L297" s="39">
        <f t="shared" si="29"/>
        <v>57.56936883477087</v>
      </c>
    </row>
    <row r="298" spans="1:12" x14ac:dyDescent="0.4">
      <c r="A298" s="34" t="s">
        <v>696</v>
      </c>
      <c r="B298" s="35" t="s">
        <v>689</v>
      </c>
      <c r="C298" s="36">
        <f>EnrollExtract!G296</f>
        <v>62.928000000000011</v>
      </c>
      <c r="D298" s="37">
        <f>Table34B!D294</f>
        <v>8</v>
      </c>
      <c r="E298" s="38">
        <f t="shared" si="24"/>
        <v>7.8660000000000014</v>
      </c>
      <c r="F298" s="39">
        <f t="shared" si="25"/>
        <v>127.12941774726669</v>
      </c>
      <c r="G298" s="37">
        <f>Table36B!D294</f>
        <v>1</v>
      </c>
      <c r="H298" s="38">
        <f t="shared" si="26"/>
        <v>62.928000000000011</v>
      </c>
      <c r="I298" s="40">
        <f t="shared" si="27"/>
        <v>15.891177218408336</v>
      </c>
      <c r="J298" s="37">
        <f>Table38B!D294</f>
        <v>2.85</v>
      </c>
      <c r="K298" s="38">
        <f t="shared" si="28"/>
        <v>22.080000000000002</v>
      </c>
      <c r="L298" s="39">
        <f t="shared" si="29"/>
        <v>45.289855072463759</v>
      </c>
    </row>
    <row r="299" spans="1:12" x14ac:dyDescent="0.4">
      <c r="A299" s="34">
        <v>37903</v>
      </c>
      <c r="B299" s="35" t="s">
        <v>613</v>
      </c>
      <c r="C299" s="36">
        <f>EnrollExtract!G297</f>
        <v>397.19600000000003</v>
      </c>
      <c r="D299" s="37">
        <f>Table34B!D295</f>
        <v>56</v>
      </c>
      <c r="E299" s="38">
        <f t="shared" si="24"/>
        <v>7.0927857142857151</v>
      </c>
      <c r="F299" s="39">
        <f t="shared" si="25"/>
        <v>140.98832818054561</v>
      </c>
      <c r="G299" s="37">
        <f>Table36B!D295</f>
        <v>1</v>
      </c>
      <c r="H299" s="38">
        <f t="shared" si="26"/>
        <v>397.19600000000003</v>
      </c>
      <c r="I299" s="40">
        <f t="shared" si="27"/>
        <v>2.5176487175097431</v>
      </c>
      <c r="J299" s="37">
        <f>Table38B!D295</f>
        <v>30.83</v>
      </c>
      <c r="K299" s="38">
        <f t="shared" si="28"/>
        <v>12.88342523516056</v>
      </c>
      <c r="L299" s="39">
        <f t="shared" si="29"/>
        <v>77.619109960825384</v>
      </c>
    </row>
    <row r="300" spans="1:12" x14ac:dyDescent="0.4">
      <c r="A300" s="34">
        <v>38126</v>
      </c>
      <c r="B300" s="35" t="s">
        <v>60</v>
      </c>
      <c r="C300" s="36">
        <f>EnrollExtract!G298</f>
        <v>73.812000000000012</v>
      </c>
      <c r="D300" s="37">
        <f>Table34B!D296</f>
        <v>15.66</v>
      </c>
      <c r="E300" s="38">
        <f t="shared" si="24"/>
        <v>4.7134099616858247</v>
      </c>
      <c r="F300" s="39">
        <f t="shared" si="25"/>
        <v>212.16062428873352</v>
      </c>
      <c r="G300" s="37">
        <f>Table36B!D296</f>
        <v>2.33</v>
      </c>
      <c r="H300" s="38">
        <f t="shared" si="26"/>
        <v>31.678969957081549</v>
      </c>
      <c r="I300" s="40">
        <f t="shared" si="27"/>
        <v>31.56668292418577</v>
      </c>
      <c r="J300" s="37">
        <f>Table38B!D296</f>
        <v>8.09</v>
      </c>
      <c r="K300" s="38">
        <f t="shared" si="28"/>
        <v>9.123856613102598</v>
      </c>
      <c r="L300" s="39">
        <f t="shared" si="29"/>
        <v>109.60277461659348</v>
      </c>
    </row>
    <row r="301" spans="1:12" x14ac:dyDescent="0.4">
      <c r="A301" s="34">
        <v>38264</v>
      </c>
      <c r="B301" s="35" t="s">
        <v>51</v>
      </c>
      <c r="C301" s="36">
        <f>EnrollExtract!G299</f>
        <v>25.6</v>
      </c>
      <c r="D301" s="37">
        <f>Table34B!D297</f>
        <v>4</v>
      </c>
      <c r="E301" s="38">
        <f t="shared" si="24"/>
        <v>6.4</v>
      </c>
      <c r="F301" s="39">
        <f t="shared" si="25"/>
        <v>156.25</v>
      </c>
      <c r="G301" s="37">
        <f>Table36B!D297</f>
        <v>1</v>
      </c>
      <c r="H301" s="38">
        <f t="shared" si="26"/>
        <v>25.6</v>
      </c>
      <c r="I301" s="40">
        <f t="shared" si="27"/>
        <v>39.0625</v>
      </c>
      <c r="J301" s="37">
        <f>Table38B!D297</f>
        <v>2.06</v>
      </c>
      <c r="K301" s="38">
        <f t="shared" si="28"/>
        <v>12.427184466019417</v>
      </c>
      <c r="L301" s="39">
        <f t="shared" si="29"/>
        <v>80.468749999999986</v>
      </c>
    </row>
    <row r="302" spans="1:12" x14ac:dyDescent="0.4">
      <c r="A302" s="34">
        <v>38265</v>
      </c>
      <c r="B302" s="35" t="s">
        <v>25</v>
      </c>
      <c r="C302" s="36">
        <f>EnrollExtract!G300</f>
        <v>190.57399999999998</v>
      </c>
      <c r="D302" s="37">
        <f>Table34B!D298</f>
        <v>18.12</v>
      </c>
      <c r="E302" s="38">
        <f t="shared" si="24"/>
        <v>10.517328918322294</v>
      </c>
      <c r="F302" s="39">
        <f t="shared" si="25"/>
        <v>95.081175816218391</v>
      </c>
      <c r="G302" s="37">
        <f>Table36B!D298</f>
        <v>1.64</v>
      </c>
      <c r="H302" s="38">
        <f t="shared" si="26"/>
        <v>116.20365853658537</v>
      </c>
      <c r="I302" s="40">
        <f t="shared" si="27"/>
        <v>8.6055810341389698</v>
      </c>
      <c r="J302" s="37">
        <f>Table38B!D298</f>
        <v>12.71</v>
      </c>
      <c r="K302" s="38">
        <f t="shared" si="28"/>
        <v>14.994020456333594</v>
      </c>
      <c r="L302" s="39">
        <f t="shared" si="29"/>
        <v>66.693253014577024</v>
      </c>
    </row>
    <row r="303" spans="1:12" x14ac:dyDescent="0.4">
      <c r="A303" s="34">
        <v>38267</v>
      </c>
      <c r="B303" s="35" t="s">
        <v>26</v>
      </c>
      <c r="C303" s="36">
        <f>EnrollExtract!G301</f>
        <v>2569.154</v>
      </c>
      <c r="D303" s="37">
        <f>Table34B!D299</f>
        <v>197.63</v>
      </c>
      <c r="E303" s="38">
        <f t="shared" si="24"/>
        <v>12.999817841420837</v>
      </c>
      <c r="F303" s="39">
        <f t="shared" si="25"/>
        <v>76.924154799595513</v>
      </c>
      <c r="G303" s="37">
        <f>Table36B!D299</f>
        <v>16.87</v>
      </c>
      <c r="H303" s="38">
        <f t="shared" si="26"/>
        <v>152.29128630705392</v>
      </c>
      <c r="I303" s="40">
        <f t="shared" si="27"/>
        <v>6.5663638691958521</v>
      </c>
      <c r="J303" s="37">
        <f>Table38B!D299</f>
        <v>107.61</v>
      </c>
      <c r="K303" s="38">
        <f t="shared" si="28"/>
        <v>23.874677074621317</v>
      </c>
      <c r="L303" s="39">
        <f t="shared" si="29"/>
        <v>41.885383281811833</v>
      </c>
    </row>
    <row r="304" spans="1:12" x14ac:dyDescent="0.4">
      <c r="A304" s="34">
        <v>38300</v>
      </c>
      <c r="B304" s="35" t="s">
        <v>27</v>
      </c>
      <c r="C304" s="36">
        <f>EnrollExtract!G302</f>
        <v>535.22799999999995</v>
      </c>
      <c r="D304" s="37">
        <f>Table34B!D300</f>
        <v>38.17</v>
      </c>
      <c r="E304" s="38">
        <f t="shared" si="24"/>
        <v>14.022216400314381</v>
      </c>
      <c r="F304" s="39">
        <f t="shared" si="25"/>
        <v>71.315402034273248</v>
      </c>
      <c r="G304" s="37">
        <f>Table36B!D300</f>
        <v>3</v>
      </c>
      <c r="H304" s="38">
        <f t="shared" si="26"/>
        <v>178.40933333333331</v>
      </c>
      <c r="I304" s="40">
        <f t="shared" si="27"/>
        <v>5.60508792514592</v>
      </c>
      <c r="J304" s="37">
        <f>Table38B!D300</f>
        <v>24.8</v>
      </c>
      <c r="K304" s="38">
        <f t="shared" si="28"/>
        <v>21.581774193548384</v>
      </c>
      <c r="L304" s="39">
        <f t="shared" si="29"/>
        <v>46.335393514539604</v>
      </c>
    </row>
    <row r="305" spans="1:12" x14ac:dyDescent="0.4">
      <c r="A305" s="34">
        <v>38301</v>
      </c>
      <c r="B305" s="35" t="s">
        <v>28</v>
      </c>
      <c r="C305" s="36">
        <f>EnrollExtract!G303</f>
        <v>165.52200000000002</v>
      </c>
      <c r="D305" s="37">
        <f>Table34B!D301</f>
        <v>17.350000000000001</v>
      </c>
      <c r="E305" s="38">
        <f t="shared" si="24"/>
        <v>9.5401729106628252</v>
      </c>
      <c r="F305" s="39">
        <f t="shared" si="25"/>
        <v>104.8199030944527</v>
      </c>
      <c r="G305" s="37">
        <f>Table36B!D301</f>
        <v>2</v>
      </c>
      <c r="H305" s="38">
        <f t="shared" si="26"/>
        <v>82.76100000000001</v>
      </c>
      <c r="I305" s="40">
        <f t="shared" si="27"/>
        <v>12.082985947487341</v>
      </c>
      <c r="J305" s="37">
        <f>Table38B!D301</f>
        <v>8.76</v>
      </c>
      <c r="K305" s="38">
        <f t="shared" si="28"/>
        <v>18.895205479452059</v>
      </c>
      <c r="L305" s="39">
        <f t="shared" si="29"/>
        <v>52.923478449994562</v>
      </c>
    </row>
    <row r="306" spans="1:12" x14ac:dyDescent="0.4">
      <c r="A306" s="34">
        <v>38302</v>
      </c>
      <c r="B306" s="35" t="s">
        <v>29</v>
      </c>
      <c r="C306" s="36">
        <f>EnrollExtract!G304</f>
        <v>108.598</v>
      </c>
      <c r="D306" s="37">
        <f>Table34B!D302</f>
        <v>12.85</v>
      </c>
      <c r="E306" s="38">
        <f t="shared" si="24"/>
        <v>8.4512062256809344</v>
      </c>
      <c r="F306" s="39">
        <f t="shared" si="25"/>
        <v>118.32630435182968</v>
      </c>
      <c r="G306" s="37">
        <f>Table36B!D302</f>
        <v>1.1499999999999999</v>
      </c>
      <c r="H306" s="38">
        <f t="shared" si="26"/>
        <v>94.433043478260871</v>
      </c>
      <c r="I306" s="40">
        <f t="shared" si="27"/>
        <v>10.58951361903534</v>
      </c>
      <c r="J306" s="37">
        <f>Table38B!D302</f>
        <v>11.18</v>
      </c>
      <c r="K306" s="38">
        <f t="shared" si="28"/>
        <v>9.7135957066189622</v>
      </c>
      <c r="L306" s="39">
        <f t="shared" si="29"/>
        <v>102.94848892244792</v>
      </c>
    </row>
    <row r="307" spans="1:12" x14ac:dyDescent="0.4">
      <c r="A307" s="34">
        <v>38304</v>
      </c>
      <c r="B307" s="35" t="s">
        <v>30</v>
      </c>
      <c r="C307" s="36">
        <f>EnrollExtract!G305</f>
        <v>30.8</v>
      </c>
      <c r="D307" s="37">
        <f>Table34B!D303</f>
        <v>3.64</v>
      </c>
      <c r="E307" s="38">
        <f t="shared" si="24"/>
        <v>8.4615384615384617</v>
      </c>
      <c r="F307" s="39">
        <f t="shared" si="25"/>
        <v>118.18181818181817</v>
      </c>
      <c r="G307" s="37">
        <f>Table36B!D303</f>
        <v>0.36</v>
      </c>
      <c r="H307" s="38">
        <f t="shared" si="26"/>
        <v>85.555555555555557</v>
      </c>
      <c r="I307" s="40">
        <f t="shared" si="27"/>
        <v>11.688311688311687</v>
      </c>
      <c r="J307" s="37">
        <f>Table38B!D303</f>
        <v>2.68</v>
      </c>
      <c r="K307" s="38">
        <f t="shared" si="28"/>
        <v>11.492537313432836</v>
      </c>
      <c r="L307" s="39">
        <f t="shared" si="29"/>
        <v>87.012987012987011</v>
      </c>
    </row>
    <row r="308" spans="1:12" x14ac:dyDescent="0.4">
      <c r="A308" s="34">
        <v>38306</v>
      </c>
      <c r="B308" s="35" t="s">
        <v>31</v>
      </c>
      <c r="C308" s="36">
        <f>EnrollExtract!G306</f>
        <v>144.46599999999998</v>
      </c>
      <c r="D308" s="37">
        <f>Table34B!D304</f>
        <v>16.170000000000002</v>
      </c>
      <c r="E308" s="38">
        <f t="shared" si="24"/>
        <v>8.9341991341991314</v>
      </c>
      <c r="F308" s="39">
        <f t="shared" si="25"/>
        <v>111.92945052815197</v>
      </c>
      <c r="G308" s="37">
        <f>Table36B!D304</f>
        <v>1.4</v>
      </c>
      <c r="H308" s="38">
        <f t="shared" si="26"/>
        <v>103.19</v>
      </c>
      <c r="I308" s="40">
        <f t="shared" si="27"/>
        <v>9.6908615175889139</v>
      </c>
      <c r="J308" s="37">
        <f>Table38B!D304</f>
        <v>10.18</v>
      </c>
      <c r="K308" s="38">
        <f t="shared" si="28"/>
        <v>14.19115913555992</v>
      </c>
      <c r="L308" s="39">
        <f t="shared" si="29"/>
        <v>70.466407320753689</v>
      </c>
    </row>
    <row r="309" spans="1:12" x14ac:dyDescent="0.4">
      <c r="A309" s="34">
        <v>38308</v>
      </c>
      <c r="B309" s="35" t="s">
        <v>32</v>
      </c>
      <c r="C309" s="36">
        <f>EnrollExtract!G307</f>
        <v>79.188000000000002</v>
      </c>
      <c r="D309" s="37">
        <f>Table34B!D305</f>
        <v>12.71</v>
      </c>
      <c r="E309" s="38">
        <f t="shared" si="24"/>
        <v>6.2303697875688435</v>
      </c>
      <c r="F309" s="39">
        <f t="shared" si="25"/>
        <v>160.50411678537151</v>
      </c>
      <c r="G309" s="37">
        <f>Table36B!D305</f>
        <v>1</v>
      </c>
      <c r="H309" s="38">
        <f t="shared" si="26"/>
        <v>79.188000000000002</v>
      </c>
      <c r="I309" s="40">
        <f t="shared" si="27"/>
        <v>12.628175986260544</v>
      </c>
      <c r="J309" s="37">
        <f>Table38B!D305</f>
        <v>8.35</v>
      </c>
      <c r="K309" s="38">
        <f t="shared" si="28"/>
        <v>9.4835928143712582</v>
      </c>
      <c r="L309" s="39">
        <f t="shared" si="29"/>
        <v>105.44526948527553</v>
      </c>
    </row>
    <row r="310" spans="1:12" x14ac:dyDescent="0.4">
      <c r="A310" s="34">
        <v>38320</v>
      </c>
      <c r="B310" s="35" t="s">
        <v>33</v>
      </c>
      <c r="C310" s="36">
        <f>EnrollExtract!G308</f>
        <v>148.00800000000001</v>
      </c>
      <c r="D310" s="37">
        <f>Table34B!D306</f>
        <v>17.61</v>
      </c>
      <c r="E310" s="38">
        <f t="shared" si="24"/>
        <v>8.4047700170357764</v>
      </c>
      <c r="F310" s="39">
        <f t="shared" si="25"/>
        <v>118.98005513215502</v>
      </c>
      <c r="G310" s="37">
        <f>Table36B!D306</f>
        <v>1.5</v>
      </c>
      <c r="H310" s="38">
        <f t="shared" si="26"/>
        <v>98.672000000000011</v>
      </c>
      <c r="I310" s="40">
        <f t="shared" si="27"/>
        <v>10.134587319604345</v>
      </c>
      <c r="J310" s="37">
        <f>Table38B!D306</f>
        <v>13.21</v>
      </c>
      <c r="K310" s="38">
        <f t="shared" si="28"/>
        <v>11.204239212717638</v>
      </c>
      <c r="L310" s="39">
        <f t="shared" si="29"/>
        <v>89.251932327982274</v>
      </c>
    </row>
    <row r="311" spans="1:12" x14ac:dyDescent="0.4">
      <c r="A311" s="34">
        <v>38322</v>
      </c>
      <c r="B311" s="35" t="s">
        <v>353</v>
      </c>
      <c r="C311" s="36">
        <f>EnrollExtract!G309</f>
        <v>128.11199999999999</v>
      </c>
      <c r="D311" s="37">
        <f>Table34B!D307</f>
        <v>15.81</v>
      </c>
      <c r="E311" s="38">
        <f t="shared" si="24"/>
        <v>8.1032258064516132</v>
      </c>
      <c r="F311" s="39">
        <f t="shared" si="25"/>
        <v>123.40764331210192</v>
      </c>
      <c r="G311" s="37">
        <f>Table36B!D307</f>
        <v>1</v>
      </c>
      <c r="H311" s="38">
        <f t="shared" si="26"/>
        <v>128.11199999999999</v>
      </c>
      <c r="I311" s="40">
        <f t="shared" si="27"/>
        <v>7.8056700387161237</v>
      </c>
      <c r="J311" s="37">
        <f>Table38B!D307</f>
        <v>9.32</v>
      </c>
      <c r="K311" s="38">
        <f t="shared" si="28"/>
        <v>13.745922746781115</v>
      </c>
      <c r="L311" s="39">
        <f t="shared" si="29"/>
        <v>72.748844760834274</v>
      </c>
    </row>
    <row r="312" spans="1:12" x14ac:dyDescent="0.4">
      <c r="A312" s="34">
        <v>38324</v>
      </c>
      <c r="B312" s="35" t="s">
        <v>34</v>
      </c>
      <c r="C312" s="36">
        <f>EnrollExtract!G310</f>
        <v>147.80000000000001</v>
      </c>
      <c r="D312" s="37">
        <f>Table34B!D308</f>
        <v>12.5</v>
      </c>
      <c r="E312" s="38">
        <f t="shared" si="24"/>
        <v>11.824000000000002</v>
      </c>
      <c r="F312" s="39">
        <f t="shared" si="25"/>
        <v>84.573748308525026</v>
      </c>
      <c r="G312" s="37">
        <f>Table36B!D308</f>
        <v>1</v>
      </c>
      <c r="H312" s="38">
        <f t="shared" si="26"/>
        <v>147.80000000000001</v>
      </c>
      <c r="I312" s="40">
        <f t="shared" si="27"/>
        <v>6.7658998646820017</v>
      </c>
      <c r="J312" s="37">
        <f>Table38B!D308</f>
        <v>12.17</v>
      </c>
      <c r="K312" s="38">
        <f t="shared" si="28"/>
        <v>12.144617912900577</v>
      </c>
      <c r="L312" s="39">
        <f t="shared" si="29"/>
        <v>82.341001353179962</v>
      </c>
    </row>
    <row r="313" spans="1:12" x14ac:dyDescent="0.4">
      <c r="A313" s="34" t="s">
        <v>695</v>
      </c>
      <c r="B313" s="35" t="s">
        <v>690</v>
      </c>
      <c r="C313" s="36">
        <f>EnrollExtract!G311</f>
        <v>116.2</v>
      </c>
      <c r="D313" s="37">
        <f>Table34B!D309</f>
        <v>6</v>
      </c>
      <c r="E313" s="38">
        <f t="shared" si="24"/>
        <v>19.366666666666667</v>
      </c>
      <c r="F313" s="39">
        <f t="shared" si="25"/>
        <v>51.635111876075733</v>
      </c>
      <c r="G313" s="37">
        <f>Table36B!D309</f>
        <v>2</v>
      </c>
      <c r="H313" s="38">
        <f t="shared" si="26"/>
        <v>58.1</v>
      </c>
      <c r="I313" s="40">
        <f t="shared" si="27"/>
        <v>17.21170395869191</v>
      </c>
      <c r="J313" s="37">
        <f>Table38B!D309</f>
        <v>6.63</v>
      </c>
      <c r="K313" s="38">
        <f t="shared" si="28"/>
        <v>17.526395173453999</v>
      </c>
      <c r="L313" s="39">
        <f t="shared" si="29"/>
        <v>57.056798623063685</v>
      </c>
    </row>
    <row r="314" spans="1:12" x14ac:dyDescent="0.4">
      <c r="A314" s="34">
        <v>39002</v>
      </c>
      <c r="B314" s="35" t="s">
        <v>35</v>
      </c>
      <c r="C314" s="36">
        <f>EnrollExtract!G312</f>
        <v>555.19999999999993</v>
      </c>
      <c r="D314" s="37">
        <f>Table34B!D310</f>
        <v>40.200000000000003</v>
      </c>
      <c r="E314" s="38">
        <f t="shared" si="24"/>
        <v>13.810945273631837</v>
      </c>
      <c r="F314" s="39">
        <f t="shared" si="25"/>
        <v>72.406340057636896</v>
      </c>
      <c r="G314" s="37">
        <f>Table36B!D310</f>
        <v>2.8</v>
      </c>
      <c r="H314" s="38">
        <f t="shared" si="26"/>
        <v>198.28571428571428</v>
      </c>
      <c r="I314" s="40">
        <f t="shared" si="27"/>
        <v>5.043227665706052</v>
      </c>
      <c r="J314" s="37">
        <f>Table38B!D310</f>
        <v>28.77</v>
      </c>
      <c r="K314" s="38">
        <f t="shared" si="28"/>
        <v>19.297879735835938</v>
      </c>
      <c r="L314" s="39">
        <f t="shared" si="29"/>
        <v>51.819164265129693</v>
      </c>
    </row>
    <row r="315" spans="1:12" x14ac:dyDescent="0.4">
      <c r="A315" s="34">
        <v>39003</v>
      </c>
      <c r="B315" s="35" t="s">
        <v>36</v>
      </c>
      <c r="C315" s="36">
        <f>EnrollExtract!G313</f>
        <v>1275.3619999999999</v>
      </c>
      <c r="D315" s="37">
        <f>Table34B!D311</f>
        <v>89.98</v>
      </c>
      <c r="E315" s="38">
        <f t="shared" si="24"/>
        <v>14.173838630806843</v>
      </c>
      <c r="F315" s="39">
        <f t="shared" si="25"/>
        <v>70.552517638129416</v>
      </c>
      <c r="G315" s="37">
        <f>Table36B!D311</f>
        <v>8</v>
      </c>
      <c r="H315" s="38">
        <f t="shared" si="26"/>
        <v>159.42024999999998</v>
      </c>
      <c r="I315" s="40">
        <f t="shared" si="27"/>
        <v>6.2727288409094832</v>
      </c>
      <c r="J315" s="37">
        <f>Table38B!D311</f>
        <v>60.94</v>
      </c>
      <c r="K315" s="38">
        <f t="shared" si="28"/>
        <v>20.928158844765342</v>
      </c>
      <c r="L315" s="39">
        <f t="shared" si="29"/>
        <v>47.782511945627995</v>
      </c>
    </row>
    <row r="316" spans="1:12" x14ac:dyDescent="0.4">
      <c r="A316" s="34">
        <v>39007</v>
      </c>
      <c r="B316" s="35" t="s">
        <v>37</v>
      </c>
      <c r="C316" s="36">
        <f>EnrollExtract!G314</f>
        <v>15147.816000000003</v>
      </c>
      <c r="D316" s="37">
        <f>Table34B!D312</f>
        <v>1080.07</v>
      </c>
      <c r="E316" s="38">
        <f t="shared" si="24"/>
        <v>14.024846537724409</v>
      </c>
      <c r="F316" s="39">
        <f t="shared" si="25"/>
        <v>71.30202796231481</v>
      </c>
      <c r="G316" s="37">
        <f>Table36B!D312</f>
        <v>80</v>
      </c>
      <c r="H316" s="38">
        <f t="shared" si="26"/>
        <v>189.34770000000003</v>
      </c>
      <c r="I316" s="40">
        <f t="shared" si="27"/>
        <v>5.2812893951180815</v>
      </c>
      <c r="J316" s="37">
        <f>Table38B!D312</f>
        <v>752.58</v>
      </c>
      <c r="K316" s="38">
        <f t="shared" si="28"/>
        <v>20.127848202184488</v>
      </c>
      <c r="L316" s="39">
        <f t="shared" si="29"/>
        <v>49.682409662224572</v>
      </c>
    </row>
    <row r="317" spans="1:12" x14ac:dyDescent="0.4">
      <c r="A317" s="34">
        <v>39090</v>
      </c>
      <c r="B317" s="35" t="s">
        <v>57</v>
      </c>
      <c r="C317" s="36">
        <f>EnrollExtract!G315</f>
        <v>3300.8720000000003</v>
      </c>
      <c r="D317" s="37">
        <f>Table34B!D313</f>
        <v>211.06</v>
      </c>
      <c r="E317" s="38">
        <f t="shared" si="24"/>
        <v>15.639495877949399</v>
      </c>
      <c r="F317" s="39">
        <f t="shared" si="25"/>
        <v>63.940679917306689</v>
      </c>
      <c r="G317" s="37">
        <f>Table36B!D313</f>
        <v>18.5</v>
      </c>
      <c r="H317" s="38">
        <f t="shared" si="26"/>
        <v>178.42551351351352</v>
      </c>
      <c r="I317" s="40">
        <f t="shared" si="27"/>
        <v>5.6045796383501081</v>
      </c>
      <c r="J317" s="37">
        <f>Table38B!D313</f>
        <v>126.72</v>
      </c>
      <c r="K317" s="38">
        <f t="shared" si="28"/>
        <v>26.048547979797981</v>
      </c>
      <c r="L317" s="39">
        <f t="shared" si="29"/>
        <v>38.38985577144463</v>
      </c>
    </row>
    <row r="318" spans="1:12" x14ac:dyDescent="0.4">
      <c r="A318" s="34">
        <v>39119</v>
      </c>
      <c r="B318" s="35" t="s">
        <v>38</v>
      </c>
      <c r="C318" s="36">
        <f>EnrollExtract!G316</f>
        <v>3653.73</v>
      </c>
      <c r="D318" s="37">
        <f>Table34B!D314</f>
        <v>255.72</v>
      </c>
      <c r="E318" s="38">
        <f t="shared" si="24"/>
        <v>14.288010323791648</v>
      </c>
      <c r="F318" s="39">
        <f t="shared" si="25"/>
        <v>69.988751221354619</v>
      </c>
      <c r="G318" s="37">
        <f>Table36B!D314</f>
        <v>22.06</v>
      </c>
      <c r="H318" s="38">
        <f t="shared" si="26"/>
        <v>165.62692656391661</v>
      </c>
      <c r="I318" s="40">
        <f t="shared" si="27"/>
        <v>6.0376656184228166</v>
      </c>
      <c r="J318" s="37">
        <f>Table38B!D314</f>
        <v>152.28</v>
      </c>
      <c r="K318" s="38">
        <f t="shared" si="28"/>
        <v>23.993498817966902</v>
      </c>
      <c r="L318" s="39">
        <f t="shared" si="29"/>
        <v>41.677956499248715</v>
      </c>
    </row>
    <row r="319" spans="1:12" x14ac:dyDescent="0.4">
      <c r="A319" s="34">
        <v>39120</v>
      </c>
      <c r="B319" s="35" t="s">
        <v>39</v>
      </c>
      <c r="C319" s="36">
        <f>EnrollExtract!G317</f>
        <v>744.60799999999983</v>
      </c>
      <c r="D319" s="37">
        <f>Table34B!D315</f>
        <v>49.34</v>
      </c>
      <c r="E319" s="38">
        <f t="shared" si="24"/>
        <v>15.091366031617344</v>
      </c>
      <c r="F319" s="39">
        <f t="shared" si="25"/>
        <v>66.263053848467933</v>
      </c>
      <c r="G319" s="37">
        <f>Table36B!D315</f>
        <v>7</v>
      </c>
      <c r="H319" s="38">
        <f t="shared" si="26"/>
        <v>106.3725714285714</v>
      </c>
      <c r="I319" s="40">
        <f t="shared" si="27"/>
        <v>9.4009196785422677</v>
      </c>
      <c r="J319" s="37">
        <f>Table38B!D315</f>
        <v>36.04</v>
      </c>
      <c r="K319" s="38">
        <f t="shared" si="28"/>
        <v>20.660599334073247</v>
      </c>
      <c r="L319" s="39">
        <f t="shared" si="29"/>
        <v>48.401306459237624</v>
      </c>
    </row>
    <row r="320" spans="1:12" x14ac:dyDescent="0.4">
      <c r="A320" s="34">
        <v>39200</v>
      </c>
      <c r="B320" s="35" t="s">
        <v>40</v>
      </c>
      <c r="C320" s="36">
        <f>EnrollExtract!G318</f>
        <v>3514.5259999999998</v>
      </c>
      <c r="D320" s="37">
        <f>Table34B!D316</f>
        <v>237.47</v>
      </c>
      <c r="E320" s="38">
        <f t="shared" si="24"/>
        <v>14.799873668252831</v>
      </c>
      <c r="F320" s="39">
        <f t="shared" si="25"/>
        <v>67.568144324440908</v>
      </c>
      <c r="G320" s="37">
        <f>Table36B!D316</f>
        <v>18.25</v>
      </c>
      <c r="H320" s="38">
        <f t="shared" si="26"/>
        <v>192.57676712328765</v>
      </c>
      <c r="I320" s="40">
        <f t="shared" si="27"/>
        <v>5.1927343829580437</v>
      </c>
      <c r="J320" s="37">
        <f>Table38B!D316</f>
        <v>177.87</v>
      </c>
      <c r="K320" s="38">
        <f t="shared" si="28"/>
        <v>19.758958790127618</v>
      </c>
      <c r="L320" s="39">
        <f t="shared" si="29"/>
        <v>50.609954229958753</v>
      </c>
    </row>
    <row r="321" spans="1:12" x14ac:dyDescent="0.4">
      <c r="A321" s="34">
        <v>39201</v>
      </c>
      <c r="B321" s="35" t="s">
        <v>41</v>
      </c>
      <c r="C321" s="36">
        <f>EnrollExtract!G319</f>
        <v>6011.02</v>
      </c>
      <c r="D321" s="37">
        <f>Table34B!D317</f>
        <v>404.09</v>
      </c>
      <c r="E321" s="38">
        <f t="shared" si="24"/>
        <v>14.875448538691877</v>
      </c>
      <c r="F321" s="39">
        <f t="shared" si="25"/>
        <v>67.22486366706481</v>
      </c>
      <c r="G321" s="37">
        <f>Table36B!D317</f>
        <v>31</v>
      </c>
      <c r="H321" s="38">
        <f t="shared" si="26"/>
        <v>193.90387096774194</v>
      </c>
      <c r="I321" s="40">
        <f t="shared" si="27"/>
        <v>5.1571946192160398</v>
      </c>
      <c r="J321" s="37">
        <f>Table38B!D317</f>
        <v>319.76</v>
      </c>
      <c r="K321" s="38">
        <f t="shared" si="28"/>
        <v>18.798536402301728</v>
      </c>
      <c r="L321" s="39">
        <f t="shared" si="29"/>
        <v>53.195630691629695</v>
      </c>
    </row>
    <row r="322" spans="1:12" x14ac:dyDescent="0.4">
      <c r="A322" s="34">
        <v>39202</v>
      </c>
      <c r="B322" s="35" t="s">
        <v>42</v>
      </c>
      <c r="C322" s="36">
        <f>EnrollExtract!G320</f>
        <v>3900.0219999999999</v>
      </c>
      <c r="D322" s="37">
        <f>Table34B!D318</f>
        <v>226.55</v>
      </c>
      <c r="E322" s="38">
        <f t="shared" si="24"/>
        <v>17.214839991171925</v>
      </c>
      <c r="F322" s="39">
        <f t="shared" si="25"/>
        <v>58.089415905858999</v>
      </c>
      <c r="G322" s="37">
        <f>Table36B!D318</f>
        <v>25.25</v>
      </c>
      <c r="H322" s="38">
        <f t="shared" si="26"/>
        <v>154.45631683168315</v>
      </c>
      <c r="I322" s="40">
        <f t="shared" si="27"/>
        <v>6.4743224525400116</v>
      </c>
      <c r="J322" s="37">
        <f>Table38B!D318</f>
        <v>198.93</v>
      </c>
      <c r="K322" s="38">
        <f t="shared" si="28"/>
        <v>19.604996732518977</v>
      </c>
      <c r="L322" s="39">
        <f t="shared" si="29"/>
        <v>51.007404573615233</v>
      </c>
    </row>
    <row r="323" spans="1:12" x14ac:dyDescent="0.4">
      <c r="A323" s="34">
        <v>39203</v>
      </c>
      <c r="B323" s="35" t="s">
        <v>43</v>
      </c>
      <c r="C323" s="36">
        <f>EnrollExtract!G321</f>
        <v>1077.1279999999999</v>
      </c>
      <c r="D323" s="37">
        <f>Table34B!D319</f>
        <v>65.8</v>
      </c>
      <c r="E323" s="38">
        <f t="shared" si="24"/>
        <v>16.369726443768997</v>
      </c>
      <c r="F323" s="39">
        <f t="shared" si="25"/>
        <v>61.088375754784948</v>
      </c>
      <c r="G323" s="37">
        <f>Table36B!D319</f>
        <v>8.4499999999999993</v>
      </c>
      <c r="H323" s="38">
        <f t="shared" si="26"/>
        <v>127.47076923076924</v>
      </c>
      <c r="I323" s="40">
        <f t="shared" si="27"/>
        <v>7.8449357922178233</v>
      </c>
      <c r="J323" s="37">
        <f>Table38B!D319</f>
        <v>52.36</v>
      </c>
      <c r="K323" s="38">
        <f t="shared" si="28"/>
        <v>20.571581359816651</v>
      </c>
      <c r="L323" s="39">
        <f t="shared" si="29"/>
        <v>48.610750068701215</v>
      </c>
    </row>
    <row r="324" spans="1:12" x14ac:dyDescent="0.4">
      <c r="A324" s="34">
        <v>39204</v>
      </c>
      <c r="B324" s="35" t="s">
        <v>44</v>
      </c>
      <c r="C324" s="36">
        <f>EnrollExtract!G322</f>
        <v>1356.48</v>
      </c>
      <c r="D324" s="37">
        <f>Table34B!D320</f>
        <v>98.3</v>
      </c>
      <c r="E324" s="38">
        <f t="shared" si="24"/>
        <v>13.799389623601222</v>
      </c>
      <c r="F324" s="39">
        <f t="shared" si="25"/>
        <v>72.466973342769506</v>
      </c>
      <c r="G324" s="37">
        <f>Table36B!D320</f>
        <v>10.61</v>
      </c>
      <c r="H324" s="38">
        <f t="shared" si="26"/>
        <v>127.84919886899152</v>
      </c>
      <c r="I324" s="40">
        <f t="shared" si="27"/>
        <v>7.8217150271290388</v>
      </c>
      <c r="J324" s="37">
        <f>Table38B!D320</f>
        <v>79.489999999999995</v>
      </c>
      <c r="K324" s="38">
        <f t="shared" si="28"/>
        <v>17.064788023650774</v>
      </c>
      <c r="L324" s="39">
        <f t="shared" si="29"/>
        <v>58.60020051899032</v>
      </c>
    </row>
    <row r="325" spans="1:12" x14ac:dyDescent="0.4">
      <c r="A325" s="34">
        <v>39205</v>
      </c>
      <c r="B325" s="35" t="s">
        <v>45</v>
      </c>
      <c r="C325" s="36">
        <f>EnrollExtract!G323</f>
        <v>1318.1739999999998</v>
      </c>
      <c r="D325" s="37">
        <f>Table34B!D321</f>
        <v>79.27</v>
      </c>
      <c r="E325" s="38">
        <f t="shared" si="24"/>
        <v>16.628913838778853</v>
      </c>
      <c r="F325" s="39">
        <f t="shared" si="25"/>
        <v>60.136218738952529</v>
      </c>
      <c r="G325" s="37">
        <f>Table36B!D321</f>
        <v>6</v>
      </c>
      <c r="H325" s="38">
        <f t="shared" si="26"/>
        <v>219.69566666666663</v>
      </c>
      <c r="I325" s="40">
        <f t="shared" si="27"/>
        <v>4.5517511345239718</v>
      </c>
      <c r="J325" s="37">
        <f>Table38B!D321</f>
        <v>41.61</v>
      </c>
      <c r="K325" s="38">
        <f t="shared" si="28"/>
        <v>31.679259793318909</v>
      </c>
      <c r="L325" s="39">
        <f t="shared" si="29"/>
        <v>31.566394117923739</v>
      </c>
    </row>
    <row r="326" spans="1:12" x14ac:dyDescent="0.4">
      <c r="A326" s="34">
        <v>39207</v>
      </c>
      <c r="B326" s="35" t="s">
        <v>46</v>
      </c>
      <c r="C326" s="36">
        <f>EnrollExtract!G324</f>
        <v>3117.098</v>
      </c>
      <c r="D326" s="37">
        <f>Table34B!D322</f>
        <v>219.95</v>
      </c>
      <c r="E326" s="38">
        <f t="shared" si="24"/>
        <v>14.171848147306207</v>
      </c>
      <c r="F326" s="39">
        <f t="shared" si="25"/>
        <v>70.562426975346938</v>
      </c>
      <c r="G326" s="37">
        <f>Table36B!D322</f>
        <v>23</v>
      </c>
      <c r="H326" s="38">
        <f t="shared" si="26"/>
        <v>135.52600000000001</v>
      </c>
      <c r="I326" s="40">
        <f t="shared" si="27"/>
        <v>7.3786579696884731</v>
      </c>
      <c r="J326" s="37">
        <f>Table38B!D322</f>
        <v>163.95</v>
      </c>
      <c r="K326" s="38">
        <f t="shared" si="28"/>
        <v>19.012491613296739</v>
      </c>
      <c r="L326" s="39">
        <f t="shared" si="29"/>
        <v>52.596998875235876</v>
      </c>
    </row>
    <row r="327" spans="1:12" x14ac:dyDescent="0.4">
      <c r="A327" s="34">
        <v>39208</v>
      </c>
      <c r="B327" s="35" t="s">
        <v>58</v>
      </c>
      <c r="C327" s="36">
        <f>EnrollExtract!G325</f>
        <v>5326.8159999999998</v>
      </c>
      <c r="D327" s="37">
        <f>Table34B!D323</f>
        <v>316.83</v>
      </c>
      <c r="E327" s="38">
        <f t="shared" si="24"/>
        <v>16.81285231827794</v>
      </c>
      <c r="F327" s="39">
        <f t="shared" si="25"/>
        <v>59.478307491754926</v>
      </c>
      <c r="G327" s="37">
        <f>Table36B!D323</f>
        <v>23</v>
      </c>
      <c r="H327" s="38">
        <f t="shared" si="26"/>
        <v>231.6006956521739</v>
      </c>
      <c r="I327" s="40">
        <f t="shared" si="27"/>
        <v>4.3177763226662984</v>
      </c>
      <c r="J327" s="37">
        <f>Table38B!D323</f>
        <v>216.35</v>
      </c>
      <c r="K327" s="38">
        <f t="shared" si="28"/>
        <v>24.621289577074187</v>
      </c>
      <c r="L327" s="39">
        <f t="shared" si="29"/>
        <v>40.615256843863207</v>
      </c>
    </row>
    <row r="328" spans="1:12" x14ac:dyDescent="0.4">
      <c r="A328" s="34">
        <v>39209</v>
      </c>
      <c r="B328" s="35" t="s">
        <v>47</v>
      </c>
      <c r="C328" s="36">
        <f>EnrollExtract!G326</f>
        <v>864.62199999999996</v>
      </c>
      <c r="D328" s="37">
        <f>Table34B!D324</f>
        <v>71.709999999999994</v>
      </c>
      <c r="E328" s="38">
        <f t="shared" si="24"/>
        <v>12.057202621670617</v>
      </c>
      <c r="F328" s="39">
        <f t="shared" si="25"/>
        <v>82.937977520812552</v>
      </c>
      <c r="G328" s="37">
        <f>Table36B!D324</f>
        <v>8</v>
      </c>
      <c r="H328" s="38">
        <f t="shared" si="26"/>
        <v>108.07774999999999</v>
      </c>
      <c r="I328" s="40">
        <f t="shared" si="27"/>
        <v>9.2525982452447444</v>
      </c>
      <c r="J328" s="37">
        <f>Table38B!D324</f>
        <v>54.86</v>
      </c>
      <c r="K328" s="38">
        <f t="shared" si="28"/>
        <v>15.760517681370761</v>
      </c>
      <c r="L328" s="39">
        <f t="shared" si="29"/>
        <v>63.449692466765825</v>
      </c>
    </row>
    <row r="329" spans="1:12" x14ac:dyDescent="0.4">
      <c r="A329" s="34" t="s">
        <v>668</v>
      </c>
      <c r="B329" s="35" t="s">
        <v>670</v>
      </c>
      <c r="C329" s="36">
        <f>EnrollExtract!G327</f>
        <v>139.19999999999999</v>
      </c>
      <c r="D329" s="37">
        <f>Table34B!D325</f>
        <v>11</v>
      </c>
      <c r="E329" s="38">
        <f t="shared" si="24"/>
        <v>12.654545454545454</v>
      </c>
      <c r="F329" s="39">
        <f t="shared" si="25"/>
        <v>79.022988505747122</v>
      </c>
      <c r="G329" s="37">
        <f>Table36B!D325</f>
        <v>2</v>
      </c>
      <c r="H329" s="38">
        <f t="shared" si="26"/>
        <v>69.599999999999994</v>
      </c>
      <c r="I329" s="40">
        <f t="shared" si="27"/>
        <v>14.367816091954024</v>
      </c>
      <c r="J329" s="37">
        <f>Table38B!D325</f>
        <v>18</v>
      </c>
      <c r="K329" s="38">
        <f t="shared" si="28"/>
        <v>7.7333333333333325</v>
      </c>
      <c r="L329" s="39">
        <f t="shared" si="29"/>
        <v>129.31034482758622</v>
      </c>
    </row>
    <row r="331" spans="1:12" x14ac:dyDescent="0.4">
      <c r="A331" s="3" t="s">
        <v>682</v>
      </c>
      <c r="J331" s="2"/>
      <c r="K331" s="2"/>
      <c r="L331" s="2"/>
    </row>
    <row r="332" spans="1:12" x14ac:dyDescent="0.4">
      <c r="A332" s="3" t="s">
        <v>683</v>
      </c>
      <c r="J332" s="2"/>
      <c r="K332" s="2"/>
      <c r="L332" s="2"/>
    </row>
    <row r="333" spans="1:12" x14ac:dyDescent="0.4">
      <c r="A333" s="3" t="s">
        <v>684</v>
      </c>
      <c r="J333" s="2"/>
      <c r="K333" s="2"/>
      <c r="L333" s="2"/>
    </row>
    <row r="334" spans="1:12" x14ac:dyDescent="0.4">
      <c r="A334" s="3" t="s">
        <v>685</v>
      </c>
    </row>
  </sheetData>
  <autoFilter ref="A8:L329" xr:uid="{00000000-0009-0000-0000-000001000000}"/>
  <mergeCells count="3">
    <mergeCell ref="D3:F3"/>
    <mergeCell ref="G3:I3"/>
    <mergeCell ref="J3:L3"/>
  </mergeCells>
  <phoneticPr fontId="2" type="noConversion"/>
  <pageMargins left="0.75" right="0.75" top="1.25" bottom="1" header="0.5" footer="0.5"/>
  <pageSetup scale="95" orientation="landscape" r:id="rId1"/>
  <headerFooter alignWithMargins="0">
    <oddHeader>&amp;C&amp;"Segoe UI,Regular"&amp;9Washington State Superintendent of Public Instruction
School Apportionment and Financial Services
Staff Summary Profiles—2023–24 Preliminary</oddHeader>
    <oddFooter>&amp;L&amp;"Segoe UI,Regular"&amp;9See introduction for explanation of column headings, glossary for explanation of terms, and appendix for explanation of duty codes.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26"/>
  <sheetViews>
    <sheetView workbookViewId="0">
      <pane ySplit="4" topLeftCell="A292" activePane="bottomLeft" state="frozen"/>
      <selection pane="bottomLeft" activeCell="D5" sqref="D5:D325"/>
    </sheetView>
  </sheetViews>
  <sheetFormatPr defaultColWidth="9.109375" defaultRowHeight="15" x14ac:dyDescent="0.35"/>
  <cols>
    <col min="1" max="1" width="22.88671875" style="1" bestFit="1" customWidth="1"/>
    <col min="2" max="2" width="10.44140625" style="16" customWidth="1"/>
    <col min="3" max="3" width="9.109375" style="1" customWidth="1"/>
    <col min="4" max="4" width="9.44140625" style="15" customWidth="1"/>
    <col min="5" max="16384" width="9.109375" style="1"/>
  </cols>
  <sheetData>
    <row r="1" spans="1:4" x14ac:dyDescent="0.35">
      <c r="A1" s="5"/>
      <c r="B1" s="6" t="s">
        <v>713</v>
      </c>
      <c r="D1" s="4"/>
    </row>
    <row r="2" spans="1:4" x14ac:dyDescent="0.35">
      <c r="B2" s="5" t="s">
        <v>61</v>
      </c>
      <c r="D2" s="4"/>
    </row>
    <row r="3" spans="1:4" ht="15.6" thickBot="1" x14ac:dyDescent="0.4">
      <c r="B3" s="5" t="s">
        <v>62</v>
      </c>
      <c r="D3" s="4" t="s">
        <v>76</v>
      </c>
    </row>
    <row r="4" spans="1:4" ht="15.6" thickBot="1" x14ac:dyDescent="0.4">
      <c r="A4" s="7" t="s">
        <v>77</v>
      </c>
      <c r="B4" s="5" t="s">
        <v>63</v>
      </c>
      <c r="D4" s="8">
        <f>SUM(D5:D325)</f>
        <v>55345.520000000011</v>
      </c>
    </row>
    <row r="5" spans="1:4" x14ac:dyDescent="0.35">
      <c r="A5" s="9" t="s">
        <v>83</v>
      </c>
      <c r="B5" s="10" t="s">
        <v>82</v>
      </c>
      <c r="C5" s="11" t="s">
        <v>82</v>
      </c>
      <c r="D5" s="12">
        <v>9.1</v>
      </c>
    </row>
    <row r="6" spans="1:4" x14ac:dyDescent="0.35">
      <c r="A6" s="9" t="s">
        <v>85</v>
      </c>
      <c r="B6" s="10" t="s">
        <v>84</v>
      </c>
      <c r="C6" s="11" t="s">
        <v>84</v>
      </c>
      <c r="D6" s="12">
        <v>2</v>
      </c>
    </row>
    <row r="7" spans="1:4" x14ac:dyDescent="0.35">
      <c r="A7" s="9" t="s">
        <v>87</v>
      </c>
      <c r="B7" s="10" t="s">
        <v>86</v>
      </c>
      <c r="C7" s="11" t="s">
        <v>86</v>
      </c>
      <c r="D7" s="12">
        <v>227.5</v>
      </c>
    </row>
    <row r="8" spans="1:4" x14ac:dyDescent="0.35">
      <c r="A8" s="9" t="s">
        <v>89</v>
      </c>
      <c r="B8" s="10" t="s">
        <v>88</v>
      </c>
      <c r="C8" s="11" t="s">
        <v>88</v>
      </c>
      <c r="D8" s="12">
        <v>13.77</v>
      </c>
    </row>
    <row r="9" spans="1:4" x14ac:dyDescent="0.35">
      <c r="A9" s="9" t="s">
        <v>91</v>
      </c>
      <c r="B9" s="10" t="s">
        <v>90</v>
      </c>
      <c r="C9" s="11" t="s">
        <v>90</v>
      </c>
      <c r="D9" s="12">
        <v>20.94</v>
      </c>
    </row>
    <row r="10" spans="1:4" x14ac:dyDescent="0.35">
      <c r="A10" s="9" t="s">
        <v>93</v>
      </c>
      <c r="B10" s="10" t="s">
        <v>92</v>
      </c>
      <c r="C10" s="11" t="s">
        <v>92</v>
      </c>
      <c r="D10" s="12">
        <v>125</v>
      </c>
    </row>
    <row r="11" spans="1:4" x14ac:dyDescent="0.35">
      <c r="A11" s="9" t="s">
        <v>95</v>
      </c>
      <c r="B11" s="10" t="s">
        <v>94</v>
      </c>
      <c r="C11" s="11" t="s">
        <v>94</v>
      </c>
      <c r="D11" s="12">
        <v>32.119999999999997</v>
      </c>
    </row>
    <row r="12" spans="1:4" x14ac:dyDescent="0.35">
      <c r="A12" s="9" t="s">
        <v>97</v>
      </c>
      <c r="B12" s="10" t="s">
        <v>96</v>
      </c>
      <c r="C12" s="11" t="s">
        <v>96</v>
      </c>
      <c r="D12" s="12">
        <v>881.51</v>
      </c>
    </row>
    <row r="13" spans="1:4" x14ac:dyDescent="0.35">
      <c r="A13" s="9" t="s">
        <v>99</v>
      </c>
      <c r="B13" s="10" t="s">
        <v>98</v>
      </c>
      <c r="C13" s="11" t="s">
        <v>98</v>
      </c>
      <c r="D13" s="12">
        <v>10.96</v>
      </c>
    </row>
    <row r="14" spans="1:4" x14ac:dyDescent="0.35">
      <c r="A14" s="9" t="s">
        <v>632</v>
      </c>
      <c r="B14" s="10" t="s">
        <v>100</v>
      </c>
      <c r="C14" s="11" t="s">
        <v>100</v>
      </c>
      <c r="D14" s="12">
        <v>71.53</v>
      </c>
    </row>
    <row r="15" spans="1:4" x14ac:dyDescent="0.35">
      <c r="A15" s="9" t="s">
        <v>102</v>
      </c>
      <c r="B15" s="10" t="s">
        <v>101</v>
      </c>
      <c r="C15" s="11" t="s">
        <v>101</v>
      </c>
      <c r="D15" s="12">
        <v>44.6</v>
      </c>
    </row>
    <row r="16" spans="1:4" x14ac:dyDescent="0.35">
      <c r="A16" s="9" t="s">
        <v>104</v>
      </c>
      <c r="B16" s="10" t="s">
        <v>103</v>
      </c>
      <c r="C16" s="11" t="s">
        <v>103</v>
      </c>
      <c r="D16" s="12">
        <v>124.77</v>
      </c>
    </row>
    <row r="17" spans="1:4" x14ac:dyDescent="0.35">
      <c r="A17" s="9" t="s">
        <v>106</v>
      </c>
      <c r="B17" s="10" t="s">
        <v>105</v>
      </c>
      <c r="C17" s="11" t="s">
        <v>105</v>
      </c>
      <c r="D17" s="12">
        <v>717.57</v>
      </c>
    </row>
    <row r="18" spans="1:4" x14ac:dyDescent="0.35">
      <c r="A18" s="9" t="s">
        <v>108</v>
      </c>
      <c r="B18" s="10" t="s">
        <v>107</v>
      </c>
      <c r="C18" s="11" t="s">
        <v>107</v>
      </c>
      <c r="D18" s="12">
        <v>37.61</v>
      </c>
    </row>
    <row r="19" spans="1:4" x14ac:dyDescent="0.35">
      <c r="A19" s="9" t="s">
        <v>110</v>
      </c>
      <c r="B19" s="10" t="s">
        <v>109</v>
      </c>
      <c r="C19" s="11" t="s">
        <v>109</v>
      </c>
      <c r="D19" s="12">
        <v>2</v>
      </c>
    </row>
    <row r="20" spans="1:4" x14ac:dyDescent="0.35">
      <c r="A20" s="9" t="s">
        <v>112</v>
      </c>
      <c r="B20" s="10" t="s">
        <v>111</v>
      </c>
      <c r="C20" s="11" t="s">
        <v>111</v>
      </c>
      <c r="D20" s="12">
        <v>22.83</v>
      </c>
    </row>
    <row r="21" spans="1:4" x14ac:dyDescent="0.35">
      <c r="A21" s="9" t="s">
        <v>114</v>
      </c>
      <c r="B21" s="10" t="s">
        <v>113</v>
      </c>
      <c r="C21" s="11" t="s">
        <v>113</v>
      </c>
      <c r="D21" s="12">
        <v>76.28</v>
      </c>
    </row>
    <row r="22" spans="1:4" x14ac:dyDescent="0.35">
      <c r="A22" s="9" t="s">
        <v>116</v>
      </c>
      <c r="B22" s="10" t="s">
        <v>115</v>
      </c>
      <c r="C22" s="11" t="s">
        <v>115</v>
      </c>
      <c r="D22" s="12">
        <v>87.24</v>
      </c>
    </row>
    <row r="23" spans="1:4" x14ac:dyDescent="0.35">
      <c r="A23" s="9" t="s">
        <v>118</v>
      </c>
      <c r="B23" s="10" t="s">
        <v>117</v>
      </c>
      <c r="C23" s="11" t="s">
        <v>117</v>
      </c>
      <c r="D23" s="12">
        <v>62.77</v>
      </c>
    </row>
    <row r="24" spans="1:4" x14ac:dyDescent="0.35">
      <c r="A24" s="9" t="s">
        <v>120</v>
      </c>
      <c r="B24" s="10" t="s">
        <v>119</v>
      </c>
      <c r="C24" s="11" t="s">
        <v>119</v>
      </c>
      <c r="D24" s="12">
        <v>376.84</v>
      </c>
    </row>
    <row r="25" spans="1:4" x14ac:dyDescent="0.35">
      <c r="A25" s="9" t="s">
        <v>686</v>
      </c>
      <c r="B25" s="10" t="s">
        <v>691</v>
      </c>
      <c r="C25" s="11" t="s">
        <v>691</v>
      </c>
      <c r="D25" s="12">
        <v>11.37</v>
      </c>
    </row>
    <row r="26" spans="1:4" x14ac:dyDescent="0.35">
      <c r="A26" s="9" t="s">
        <v>122</v>
      </c>
      <c r="B26" s="10" t="s">
        <v>121</v>
      </c>
      <c r="C26" s="11" t="s">
        <v>121</v>
      </c>
      <c r="D26" s="12">
        <v>181.61</v>
      </c>
    </row>
    <row r="27" spans="1:4" x14ac:dyDescent="0.35">
      <c r="A27" s="9" t="s">
        <v>124</v>
      </c>
      <c r="B27" s="10" t="s">
        <v>123</v>
      </c>
      <c r="C27" s="11" t="s">
        <v>123</v>
      </c>
      <c r="D27" s="12">
        <v>20.41</v>
      </c>
    </row>
    <row r="28" spans="1:4" x14ac:dyDescent="0.35">
      <c r="A28" s="9" t="s">
        <v>126</v>
      </c>
      <c r="B28" s="10" t="s">
        <v>125</v>
      </c>
      <c r="C28" s="11" t="s">
        <v>125</v>
      </c>
      <c r="D28" s="12">
        <v>131.06</v>
      </c>
    </row>
    <row r="29" spans="1:4" x14ac:dyDescent="0.35">
      <c r="A29" s="13" t="s">
        <v>128</v>
      </c>
      <c r="B29" s="10" t="s">
        <v>127</v>
      </c>
      <c r="C29" s="11" t="s">
        <v>127</v>
      </c>
      <c r="D29" s="12">
        <v>35.99</v>
      </c>
    </row>
    <row r="30" spans="1:4" x14ac:dyDescent="0.35">
      <c r="A30" s="13" t="s">
        <v>130</v>
      </c>
      <c r="B30" s="10" t="s">
        <v>129</v>
      </c>
      <c r="C30" s="11" t="s">
        <v>129</v>
      </c>
      <c r="D30" s="12">
        <v>123.34</v>
      </c>
    </row>
    <row r="31" spans="1:4" x14ac:dyDescent="0.35">
      <c r="A31" s="13" t="s">
        <v>633</v>
      </c>
      <c r="B31" s="10" t="s">
        <v>628</v>
      </c>
      <c r="C31" s="11" t="s">
        <v>628</v>
      </c>
      <c r="D31" s="12">
        <v>14</v>
      </c>
    </row>
    <row r="32" spans="1:4" x14ac:dyDescent="0.35">
      <c r="A32" s="13" t="s">
        <v>132</v>
      </c>
      <c r="B32" s="10" t="s">
        <v>131</v>
      </c>
      <c r="C32" s="11" t="s">
        <v>131</v>
      </c>
      <c r="D32" s="12">
        <v>1136.72</v>
      </c>
    </row>
    <row r="33" spans="1:4" x14ac:dyDescent="0.35">
      <c r="A33" s="13" t="s">
        <v>134</v>
      </c>
      <c r="B33" s="10" t="s">
        <v>133</v>
      </c>
      <c r="C33" s="11" t="s">
        <v>133</v>
      </c>
      <c r="D33" s="12">
        <v>96.57</v>
      </c>
    </row>
    <row r="34" spans="1:4" x14ac:dyDescent="0.35">
      <c r="A34" s="13" t="s">
        <v>606</v>
      </c>
      <c r="B34" s="10" t="s">
        <v>135</v>
      </c>
      <c r="C34" s="11" t="s">
        <v>135</v>
      </c>
      <c r="D34" s="12">
        <v>91.57</v>
      </c>
    </row>
    <row r="35" spans="1:4" x14ac:dyDescent="0.35">
      <c r="A35" s="13" t="s">
        <v>137</v>
      </c>
      <c r="B35" s="10" t="s">
        <v>136</v>
      </c>
      <c r="C35" s="11" t="s">
        <v>136</v>
      </c>
      <c r="D35" s="12">
        <v>10.46</v>
      </c>
    </row>
    <row r="36" spans="1:4" x14ac:dyDescent="0.35">
      <c r="A36" s="13" t="s">
        <v>139</v>
      </c>
      <c r="B36" s="10" t="s">
        <v>138</v>
      </c>
      <c r="C36" s="11" t="s">
        <v>138</v>
      </c>
      <c r="D36" s="12">
        <v>136.84</v>
      </c>
    </row>
    <row r="37" spans="1:4" x14ac:dyDescent="0.35">
      <c r="A37" s="13" t="s">
        <v>141</v>
      </c>
      <c r="B37" s="10" t="s">
        <v>140</v>
      </c>
      <c r="C37" s="11" t="s">
        <v>140</v>
      </c>
      <c r="D37" s="12">
        <v>1099.8</v>
      </c>
    </row>
    <row r="38" spans="1:4" x14ac:dyDescent="0.35">
      <c r="A38" s="13" t="s">
        <v>143</v>
      </c>
      <c r="B38" s="10" t="s">
        <v>142</v>
      </c>
      <c r="C38" s="11" t="s">
        <v>142</v>
      </c>
      <c r="D38" s="12">
        <v>358.15</v>
      </c>
    </row>
    <row r="39" spans="1:4" x14ac:dyDescent="0.35">
      <c r="A39" s="13" t="s">
        <v>145</v>
      </c>
      <c r="B39" s="10" t="s">
        <v>144</v>
      </c>
      <c r="C39" s="11" t="s">
        <v>144</v>
      </c>
      <c r="D39" s="12">
        <v>642.23</v>
      </c>
    </row>
    <row r="40" spans="1:4" x14ac:dyDescent="0.35">
      <c r="A40" s="13" t="s">
        <v>147</v>
      </c>
      <c r="B40" s="10" t="s">
        <v>146</v>
      </c>
      <c r="C40" s="11" t="s">
        <v>146</v>
      </c>
      <c r="D40" s="12">
        <v>207.36</v>
      </c>
    </row>
    <row r="41" spans="1:4" x14ac:dyDescent="0.35">
      <c r="A41" s="13" t="s">
        <v>714</v>
      </c>
      <c r="B41" s="10" t="s">
        <v>708</v>
      </c>
      <c r="C41" s="11" t="s">
        <v>708</v>
      </c>
      <c r="D41" s="12">
        <v>3</v>
      </c>
    </row>
    <row r="42" spans="1:4" x14ac:dyDescent="0.35">
      <c r="A42" s="13" t="s">
        <v>149</v>
      </c>
      <c r="B42" s="10" t="s">
        <v>148</v>
      </c>
      <c r="C42" s="11" t="s">
        <v>148</v>
      </c>
      <c r="D42" s="12">
        <v>27.2</v>
      </c>
    </row>
    <row r="43" spans="1:4" x14ac:dyDescent="0.35">
      <c r="A43" s="13" t="s">
        <v>151</v>
      </c>
      <c r="B43" s="10" t="s">
        <v>150</v>
      </c>
      <c r="C43" s="11" t="s">
        <v>150</v>
      </c>
      <c r="D43" s="12">
        <v>1.79</v>
      </c>
    </row>
    <row r="44" spans="1:4" x14ac:dyDescent="0.35">
      <c r="A44" s="13" t="s">
        <v>153</v>
      </c>
      <c r="B44" s="10" t="s">
        <v>152</v>
      </c>
      <c r="C44" s="11" t="s">
        <v>152</v>
      </c>
      <c r="D44" s="12">
        <v>325.73</v>
      </c>
    </row>
    <row r="45" spans="1:4" x14ac:dyDescent="0.35">
      <c r="A45" s="13" t="s">
        <v>155</v>
      </c>
      <c r="B45" s="10" t="s">
        <v>154</v>
      </c>
      <c r="C45" s="11" t="s">
        <v>154</v>
      </c>
      <c r="D45" s="12">
        <v>38</v>
      </c>
    </row>
    <row r="46" spans="1:4" x14ac:dyDescent="0.35">
      <c r="A46" s="13" t="s">
        <v>157</v>
      </c>
      <c r="B46" s="10" t="s">
        <v>156</v>
      </c>
      <c r="C46" s="11" t="s">
        <v>156</v>
      </c>
      <c r="D46" s="12">
        <v>74.66</v>
      </c>
    </row>
    <row r="47" spans="1:4" x14ac:dyDescent="0.35">
      <c r="A47" s="13" t="s">
        <v>159</v>
      </c>
      <c r="B47" s="10" t="s">
        <v>158</v>
      </c>
      <c r="C47" s="11" t="s">
        <v>158</v>
      </c>
      <c r="D47" s="12">
        <v>66.08</v>
      </c>
    </row>
    <row r="48" spans="1:4" x14ac:dyDescent="0.35">
      <c r="A48" s="13" t="s">
        <v>161</v>
      </c>
      <c r="B48" s="10" t="s">
        <v>160</v>
      </c>
      <c r="C48" s="11" t="s">
        <v>160</v>
      </c>
      <c r="D48" s="12">
        <v>118.95</v>
      </c>
    </row>
    <row r="49" spans="1:4" x14ac:dyDescent="0.35">
      <c r="A49" s="13" t="s">
        <v>163</v>
      </c>
      <c r="B49" s="10" t="s">
        <v>162</v>
      </c>
      <c r="C49" s="11" t="s">
        <v>162</v>
      </c>
      <c r="D49" s="12">
        <v>271.58999999999997</v>
      </c>
    </row>
    <row r="50" spans="1:4" x14ac:dyDescent="0.35">
      <c r="A50" s="13" t="s">
        <v>165</v>
      </c>
      <c r="B50" s="10" t="s">
        <v>164</v>
      </c>
      <c r="C50" s="11" t="s">
        <v>164</v>
      </c>
      <c r="D50" s="12">
        <v>8.5399999999999991</v>
      </c>
    </row>
    <row r="51" spans="1:4" x14ac:dyDescent="0.35">
      <c r="A51" s="13" t="s">
        <v>167</v>
      </c>
      <c r="B51" s="10" t="s">
        <v>166</v>
      </c>
      <c r="C51" s="11" t="s">
        <v>166</v>
      </c>
      <c r="D51" s="12">
        <v>39.31</v>
      </c>
    </row>
    <row r="52" spans="1:4" x14ac:dyDescent="0.35">
      <c r="A52" s="13" t="s">
        <v>169</v>
      </c>
      <c r="B52" s="10" t="s">
        <v>168</v>
      </c>
      <c r="C52" s="11" t="s">
        <v>168</v>
      </c>
      <c r="D52" s="12">
        <v>2.16</v>
      </c>
    </row>
    <row r="53" spans="1:4" x14ac:dyDescent="0.35">
      <c r="A53" s="13" t="s">
        <v>171</v>
      </c>
      <c r="B53" s="10" t="s">
        <v>170</v>
      </c>
      <c r="C53" s="11" t="s">
        <v>170</v>
      </c>
      <c r="D53" s="12">
        <v>299.27999999999997</v>
      </c>
    </row>
    <row r="54" spans="1:4" x14ac:dyDescent="0.35">
      <c r="A54" s="13" t="s">
        <v>173</v>
      </c>
      <c r="B54" s="10" t="s">
        <v>172</v>
      </c>
      <c r="C54" s="11" t="s">
        <v>172</v>
      </c>
      <c r="D54" s="12">
        <v>12.02</v>
      </c>
    </row>
    <row r="55" spans="1:4" x14ac:dyDescent="0.35">
      <c r="A55" s="13" t="s">
        <v>175</v>
      </c>
      <c r="B55" s="10" t="s">
        <v>174</v>
      </c>
      <c r="C55" s="11" t="s">
        <v>174</v>
      </c>
      <c r="D55" s="12">
        <v>17.28</v>
      </c>
    </row>
    <row r="56" spans="1:4" x14ac:dyDescent="0.35">
      <c r="A56" s="13" t="s">
        <v>176</v>
      </c>
      <c r="B56" s="10" t="s">
        <v>357</v>
      </c>
      <c r="C56" s="11" t="s">
        <v>357</v>
      </c>
      <c r="D56" s="12">
        <v>1.65</v>
      </c>
    </row>
    <row r="57" spans="1:4" x14ac:dyDescent="0.35">
      <c r="A57" s="13" t="s">
        <v>177</v>
      </c>
      <c r="B57" s="10" t="s">
        <v>358</v>
      </c>
      <c r="C57" s="11" t="s">
        <v>358</v>
      </c>
      <c r="D57" s="12">
        <v>15.33</v>
      </c>
    </row>
    <row r="58" spans="1:4" x14ac:dyDescent="0.35">
      <c r="A58" s="13" t="s">
        <v>178</v>
      </c>
      <c r="B58" s="10" t="s">
        <v>359</v>
      </c>
      <c r="C58" s="11" t="s">
        <v>359</v>
      </c>
      <c r="D58" s="12">
        <v>2.85</v>
      </c>
    </row>
    <row r="59" spans="1:4" x14ac:dyDescent="0.35">
      <c r="A59" s="13" t="s">
        <v>179</v>
      </c>
      <c r="B59" s="10" t="s">
        <v>360</v>
      </c>
      <c r="C59" s="11" t="s">
        <v>360</v>
      </c>
      <c r="D59" s="12">
        <v>15.19</v>
      </c>
    </row>
    <row r="60" spans="1:4" x14ac:dyDescent="0.35">
      <c r="A60" s="13" t="s">
        <v>180</v>
      </c>
      <c r="B60" s="10" t="s">
        <v>361</v>
      </c>
      <c r="C60" s="11" t="s">
        <v>361</v>
      </c>
      <c r="D60" s="12">
        <v>19.71</v>
      </c>
    </row>
    <row r="61" spans="1:4" x14ac:dyDescent="0.35">
      <c r="A61" s="13" t="s">
        <v>181</v>
      </c>
      <c r="B61" s="10" t="s">
        <v>362</v>
      </c>
      <c r="C61" s="11" t="s">
        <v>362</v>
      </c>
      <c r="D61" s="12">
        <v>982.51</v>
      </c>
    </row>
    <row r="62" spans="1:4" x14ac:dyDescent="0.35">
      <c r="A62" s="13" t="s">
        <v>182</v>
      </c>
      <c r="B62" s="10" t="s">
        <v>363</v>
      </c>
      <c r="C62" s="11" t="s">
        <v>363</v>
      </c>
      <c r="D62" s="12">
        <v>104.09</v>
      </c>
    </row>
    <row r="63" spans="1:4" x14ac:dyDescent="0.35">
      <c r="A63" s="13" t="s">
        <v>183</v>
      </c>
      <c r="B63" s="10" t="s">
        <v>364</v>
      </c>
      <c r="C63" s="11" t="s">
        <v>364</v>
      </c>
      <c r="D63" s="12">
        <v>2</v>
      </c>
    </row>
    <row r="64" spans="1:4" x14ac:dyDescent="0.35">
      <c r="A64" s="13" t="s">
        <v>184</v>
      </c>
      <c r="B64" s="10" t="s">
        <v>365</v>
      </c>
      <c r="C64" s="11" t="s">
        <v>365</v>
      </c>
      <c r="D64" s="12">
        <v>9.4499999999999993</v>
      </c>
    </row>
    <row r="65" spans="1:4" x14ac:dyDescent="0.35">
      <c r="A65" s="13" t="s">
        <v>185</v>
      </c>
      <c r="B65" s="10" t="s">
        <v>366</v>
      </c>
      <c r="C65" s="11" t="s">
        <v>366</v>
      </c>
      <c r="D65" s="12">
        <v>21.45</v>
      </c>
    </row>
    <row r="66" spans="1:4" x14ac:dyDescent="0.35">
      <c r="A66" s="13" t="s">
        <v>186</v>
      </c>
      <c r="B66" s="10" t="s">
        <v>367</v>
      </c>
      <c r="C66" s="11" t="s">
        <v>367</v>
      </c>
      <c r="D66" s="12">
        <v>122.54</v>
      </c>
    </row>
    <row r="67" spans="1:4" x14ac:dyDescent="0.35">
      <c r="A67" s="13" t="s">
        <v>187</v>
      </c>
      <c r="B67" s="10" t="s">
        <v>368</v>
      </c>
      <c r="C67" s="11" t="s">
        <v>368</v>
      </c>
      <c r="D67" s="12">
        <v>174.84</v>
      </c>
    </row>
    <row r="68" spans="1:4" x14ac:dyDescent="0.35">
      <c r="A68" s="13" t="s">
        <v>188</v>
      </c>
      <c r="B68" s="10" t="s">
        <v>369</v>
      </c>
      <c r="C68" s="11" t="s">
        <v>369</v>
      </c>
      <c r="D68" s="12">
        <v>47</v>
      </c>
    </row>
    <row r="69" spans="1:4" x14ac:dyDescent="0.35">
      <c r="A69" s="13" t="s">
        <v>634</v>
      </c>
      <c r="B69" s="10" t="s">
        <v>370</v>
      </c>
      <c r="C69" s="11" t="s">
        <v>370</v>
      </c>
      <c r="D69" s="12">
        <v>12.37</v>
      </c>
    </row>
    <row r="70" spans="1:4" x14ac:dyDescent="0.35">
      <c r="A70" s="13" t="s">
        <v>189</v>
      </c>
      <c r="B70" s="10" t="s">
        <v>371</v>
      </c>
      <c r="C70" s="11" t="s">
        <v>371</v>
      </c>
      <c r="D70" s="12">
        <v>27.4</v>
      </c>
    </row>
    <row r="71" spans="1:4" x14ac:dyDescent="0.35">
      <c r="A71" s="13" t="s">
        <v>190</v>
      </c>
      <c r="B71" s="10" t="s">
        <v>372</v>
      </c>
      <c r="C71" s="11" t="s">
        <v>372</v>
      </c>
      <c r="D71" s="12">
        <v>87</v>
      </c>
    </row>
    <row r="72" spans="1:4" x14ac:dyDescent="0.35">
      <c r="A72" s="13" t="s">
        <v>191</v>
      </c>
      <c r="B72" s="10" t="s">
        <v>373</v>
      </c>
      <c r="C72" s="11" t="s">
        <v>373</v>
      </c>
      <c r="D72" s="12">
        <v>443.23</v>
      </c>
    </row>
    <row r="73" spans="1:4" x14ac:dyDescent="0.35">
      <c r="A73" s="13" t="s">
        <v>192</v>
      </c>
      <c r="B73" s="10" t="s">
        <v>374</v>
      </c>
      <c r="C73" s="11" t="s">
        <v>374</v>
      </c>
      <c r="D73" s="12">
        <v>132.62</v>
      </c>
    </row>
    <row r="74" spans="1:4" x14ac:dyDescent="0.35">
      <c r="A74" s="13" t="s">
        <v>193</v>
      </c>
      <c r="B74" s="10" t="s">
        <v>375</v>
      </c>
      <c r="C74" s="11" t="s">
        <v>375</v>
      </c>
      <c r="D74" s="12">
        <v>12.27</v>
      </c>
    </row>
    <row r="75" spans="1:4" x14ac:dyDescent="0.35">
      <c r="A75" s="13" t="s">
        <v>194</v>
      </c>
      <c r="B75" s="10" t="s">
        <v>376</v>
      </c>
      <c r="C75" s="11" t="s">
        <v>376</v>
      </c>
      <c r="D75" s="12">
        <v>40.630000000000003</v>
      </c>
    </row>
    <row r="76" spans="1:4" x14ac:dyDescent="0.35">
      <c r="A76" s="13" t="s">
        <v>195</v>
      </c>
      <c r="B76" s="10" t="s">
        <v>377</v>
      </c>
      <c r="C76" s="11" t="s">
        <v>377</v>
      </c>
      <c r="D76" s="12">
        <v>130.84</v>
      </c>
    </row>
    <row r="77" spans="1:4" x14ac:dyDescent="0.35">
      <c r="A77" s="13" t="s">
        <v>196</v>
      </c>
      <c r="B77" s="10" t="s">
        <v>378</v>
      </c>
      <c r="C77" s="11" t="s">
        <v>378</v>
      </c>
      <c r="D77" s="12">
        <v>77.91</v>
      </c>
    </row>
    <row r="78" spans="1:4" x14ac:dyDescent="0.35">
      <c r="A78" s="13" t="s">
        <v>197</v>
      </c>
      <c r="B78" s="10" t="s">
        <v>379</v>
      </c>
      <c r="C78" s="11" t="s">
        <v>379</v>
      </c>
      <c r="D78" s="12">
        <v>37.85</v>
      </c>
    </row>
    <row r="79" spans="1:4" x14ac:dyDescent="0.35">
      <c r="A79" s="13" t="s">
        <v>635</v>
      </c>
      <c r="B79" s="10" t="s">
        <v>380</v>
      </c>
      <c r="C79" s="11" t="s">
        <v>380</v>
      </c>
      <c r="D79" s="12">
        <v>17.78</v>
      </c>
    </row>
    <row r="80" spans="1:4" x14ac:dyDescent="0.35">
      <c r="A80" s="13" t="s">
        <v>198</v>
      </c>
      <c r="B80" s="10" t="s">
        <v>381</v>
      </c>
      <c r="C80" s="11" t="s">
        <v>381</v>
      </c>
      <c r="D80" s="12">
        <v>71.7</v>
      </c>
    </row>
    <row r="81" spans="1:4" x14ac:dyDescent="0.35">
      <c r="A81" s="13" t="s">
        <v>199</v>
      </c>
      <c r="B81" s="10" t="s">
        <v>382</v>
      </c>
      <c r="C81" s="11" t="s">
        <v>382</v>
      </c>
      <c r="D81" s="12">
        <v>79.28</v>
      </c>
    </row>
    <row r="82" spans="1:4" x14ac:dyDescent="0.35">
      <c r="A82" s="13" t="s">
        <v>200</v>
      </c>
      <c r="B82" s="10" t="s">
        <v>383</v>
      </c>
      <c r="C82" s="11" t="s">
        <v>383</v>
      </c>
      <c r="D82" s="12">
        <v>14.65</v>
      </c>
    </row>
    <row r="83" spans="1:4" x14ac:dyDescent="0.35">
      <c r="A83" s="13" t="s">
        <v>636</v>
      </c>
      <c r="B83" s="10" t="s">
        <v>384</v>
      </c>
      <c r="C83" s="11" t="s">
        <v>384</v>
      </c>
      <c r="D83" s="12">
        <v>14.32</v>
      </c>
    </row>
    <row r="84" spans="1:4" x14ac:dyDescent="0.35">
      <c r="A84" s="13" t="s">
        <v>201</v>
      </c>
      <c r="B84" s="10" t="s">
        <v>385</v>
      </c>
      <c r="C84" s="11" t="s">
        <v>385</v>
      </c>
      <c r="D84" s="12">
        <v>12.65</v>
      </c>
    </row>
    <row r="85" spans="1:4" x14ac:dyDescent="0.35">
      <c r="A85" s="13" t="s">
        <v>202</v>
      </c>
      <c r="B85" s="10" t="s">
        <v>386</v>
      </c>
      <c r="C85" s="11" t="s">
        <v>386</v>
      </c>
      <c r="D85" s="12">
        <v>3.1</v>
      </c>
    </row>
    <row r="86" spans="1:4" x14ac:dyDescent="0.35">
      <c r="A86" s="13" t="s">
        <v>203</v>
      </c>
      <c r="B86" s="10" t="s">
        <v>387</v>
      </c>
      <c r="C86" s="11" t="s">
        <v>387</v>
      </c>
      <c r="D86" s="12">
        <v>15.5</v>
      </c>
    </row>
    <row r="87" spans="1:4" x14ac:dyDescent="0.35">
      <c r="A87" s="13" t="s">
        <v>204</v>
      </c>
      <c r="B87" s="10" t="s">
        <v>388</v>
      </c>
      <c r="C87" s="11" t="s">
        <v>388</v>
      </c>
      <c r="D87" s="12">
        <v>35.67</v>
      </c>
    </row>
    <row r="88" spans="1:4" x14ac:dyDescent="0.35">
      <c r="A88" s="13" t="s">
        <v>205</v>
      </c>
      <c r="B88" s="10" t="s">
        <v>389</v>
      </c>
      <c r="C88" s="11" t="s">
        <v>389</v>
      </c>
      <c r="D88" s="12">
        <v>19.91</v>
      </c>
    </row>
    <row r="89" spans="1:4" x14ac:dyDescent="0.35">
      <c r="A89" s="13" t="s">
        <v>206</v>
      </c>
      <c r="B89" s="10" t="s">
        <v>390</v>
      </c>
      <c r="C89" s="11" t="s">
        <v>390</v>
      </c>
      <c r="D89" s="12">
        <v>287.52999999999997</v>
      </c>
    </row>
    <row r="90" spans="1:4" x14ac:dyDescent="0.35">
      <c r="A90" s="13" t="s">
        <v>207</v>
      </c>
      <c r="B90" s="10" t="s">
        <v>391</v>
      </c>
      <c r="C90" s="11" t="s">
        <v>391</v>
      </c>
      <c r="D90" s="12">
        <v>51.58</v>
      </c>
    </row>
    <row r="91" spans="1:4" x14ac:dyDescent="0.35">
      <c r="A91" s="13" t="s">
        <v>208</v>
      </c>
      <c r="B91" s="10" t="s">
        <v>392</v>
      </c>
      <c r="C91" s="11" t="s">
        <v>392</v>
      </c>
      <c r="D91" s="12">
        <v>57.9</v>
      </c>
    </row>
    <row r="92" spans="1:4" x14ac:dyDescent="0.35">
      <c r="A92" s="13" t="s">
        <v>209</v>
      </c>
      <c r="B92" s="10" t="s">
        <v>393</v>
      </c>
      <c r="C92" s="11" t="s">
        <v>393</v>
      </c>
      <c r="D92" s="12">
        <v>2.35</v>
      </c>
    </row>
    <row r="93" spans="1:4" x14ac:dyDescent="0.35">
      <c r="A93" s="13" t="s">
        <v>210</v>
      </c>
      <c r="B93" s="10" t="s">
        <v>394</v>
      </c>
      <c r="C93" s="11" t="s">
        <v>394</v>
      </c>
      <c r="D93" s="12">
        <v>3.45</v>
      </c>
    </row>
    <row r="94" spans="1:4" x14ac:dyDescent="0.35">
      <c r="A94" s="13" t="s">
        <v>211</v>
      </c>
      <c r="B94" s="10" t="s">
        <v>395</v>
      </c>
      <c r="C94" s="11" t="s">
        <v>395</v>
      </c>
      <c r="D94" s="12">
        <v>27.68</v>
      </c>
    </row>
    <row r="95" spans="1:4" x14ac:dyDescent="0.35">
      <c r="A95" s="13" t="s">
        <v>212</v>
      </c>
      <c r="B95" s="10" t="s">
        <v>396</v>
      </c>
      <c r="C95" s="11" t="s">
        <v>396</v>
      </c>
      <c r="D95" s="12">
        <v>37.299999999999997</v>
      </c>
    </row>
    <row r="96" spans="1:4" x14ac:dyDescent="0.35">
      <c r="A96" s="13" t="s">
        <v>213</v>
      </c>
      <c r="B96" s="10" t="s">
        <v>397</v>
      </c>
      <c r="C96" s="11" t="s">
        <v>397</v>
      </c>
      <c r="D96" s="12">
        <v>61.95</v>
      </c>
    </row>
    <row r="97" spans="1:4" x14ac:dyDescent="0.35">
      <c r="A97" s="13" t="s">
        <v>214</v>
      </c>
      <c r="B97" s="10" t="s">
        <v>398</v>
      </c>
      <c r="C97" s="11" t="s">
        <v>398</v>
      </c>
      <c r="D97" s="12">
        <v>2525.56</v>
      </c>
    </row>
    <row r="98" spans="1:4" x14ac:dyDescent="0.35">
      <c r="A98" s="13" t="s">
        <v>215</v>
      </c>
      <c r="B98" s="10" t="s">
        <v>399</v>
      </c>
      <c r="C98" s="11" t="s">
        <v>399</v>
      </c>
      <c r="D98" s="12">
        <v>1060.03</v>
      </c>
    </row>
    <row r="99" spans="1:4" x14ac:dyDescent="0.35">
      <c r="A99" s="13" t="s">
        <v>216</v>
      </c>
      <c r="B99" s="10" t="s">
        <v>400</v>
      </c>
      <c r="C99" s="11" t="s">
        <v>400</v>
      </c>
      <c r="D99" s="12">
        <v>212.85</v>
      </c>
    </row>
    <row r="100" spans="1:4" x14ac:dyDescent="0.35">
      <c r="A100" s="13" t="s">
        <v>217</v>
      </c>
      <c r="B100" s="10" t="s">
        <v>401</v>
      </c>
      <c r="C100" s="11" t="s">
        <v>401</v>
      </c>
      <c r="D100" s="12">
        <v>215.87</v>
      </c>
    </row>
    <row r="101" spans="1:4" x14ac:dyDescent="0.35">
      <c r="A101" s="13" t="s">
        <v>218</v>
      </c>
      <c r="B101" s="10" t="s">
        <v>402</v>
      </c>
      <c r="C101" s="11" t="s">
        <v>402</v>
      </c>
      <c r="D101" s="12">
        <v>963.92</v>
      </c>
    </row>
    <row r="102" spans="1:4" x14ac:dyDescent="0.35">
      <c r="A102" s="13" t="s">
        <v>219</v>
      </c>
      <c r="B102" s="10" t="s">
        <v>403</v>
      </c>
      <c r="C102" s="11" t="s">
        <v>403</v>
      </c>
      <c r="D102" s="12">
        <v>74.19</v>
      </c>
    </row>
    <row r="103" spans="1:4" x14ac:dyDescent="0.35">
      <c r="A103" s="13" t="s">
        <v>220</v>
      </c>
      <c r="B103" s="10" t="s">
        <v>404</v>
      </c>
      <c r="C103" s="11" t="s">
        <v>404</v>
      </c>
      <c r="D103" s="12">
        <v>737.83</v>
      </c>
    </row>
    <row r="104" spans="1:4" x14ac:dyDescent="0.35">
      <c r="A104" s="13" t="s">
        <v>221</v>
      </c>
      <c r="B104" s="10" t="s">
        <v>405</v>
      </c>
      <c r="C104" s="11" t="s">
        <v>405</v>
      </c>
      <c r="D104" s="12">
        <v>9</v>
      </c>
    </row>
    <row r="105" spans="1:4" x14ac:dyDescent="0.35">
      <c r="A105" s="13" t="s">
        <v>222</v>
      </c>
      <c r="B105" s="10" t="s">
        <v>406</v>
      </c>
      <c r="C105" s="11" t="s">
        <v>406</v>
      </c>
      <c r="D105" s="12">
        <v>1015.5</v>
      </c>
    </row>
    <row r="106" spans="1:4" x14ac:dyDescent="0.35">
      <c r="A106" s="13" t="s">
        <v>52</v>
      </c>
      <c r="B106" s="10" t="s">
        <v>407</v>
      </c>
      <c r="C106" s="11" t="s">
        <v>407</v>
      </c>
      <c r="D106" s="12">
        <v>140.06</v>
      </c>
    </row>
    <row r="107" spans="1:4" x14ac:dyDescent="0.35">
      <c r="A107" s="13" t="s">
        <v>223</v>
      </c>
      <c r="B107" s="10" t="s">
        <v>408</v>
      </c>
      <c r="C107" s="11" t="s">
        <v>408</v>
      </c>
      <c r="D107" s="12">
        <v>164.35</v>
      </c>
    </row>
    <row r="108" spans="1:4" x14ac:dyDescent="0.35">
      <c r="A108" s="13" t="s">
        <v>224</v>
      </c>
      <c r="B108" s="10" t="s">
        <v>409</v>
      </c>
      <c r="C108" s="11" t="s">
        <v>409</v>
      </c>
      <c r="D108" s="12">
        <v>935.18</v>
      </c>
    </row>
    <row r="109" spans="1:4" x14ac:dyDescent="0.35">
      <c r="A109" s="13" t="s">
        <v>225</v>
      </c>
      <c r="B109" s="10" t="s">
        <v>410</v>
      </c>
      <c r="C109" s="11" t="s">
        <v>410</v>
      </c>
      <c r="D109" s="12">
        <v>463.72</v>
      </c>
    </row>
    <row r="110" spans="1:4" x14ac:dyDescent="0.35">
      <c r="A110" s="13" t="s">
        <v>226</v>
      </c>
      <c r="B110" s="10" t="s">
        <v>411</v>
      </c>
      <c r="C110" s="11" t="s">
        <v>411</v>
      </c>
      <c r="D110" s="12">
        <v>386.62</v>
      </c>
    </row>
    <row r="111" spans="1:4" x14ac:dyDescent="0.35">
      <c r="A111" s="13" t="s">
        <v>227</v>
      </c>
      <c r="B111" s="10" t="s">
        <v>412</v>
      </c>
      <c r="C111" s="11" t="s">
        <v>412</v>
      </c>
      <c r="D111" s="12">
        <v>985.25</v>
      </c>
    </row>
    <row r="112" spans="1:4" x14ac:dyDescent="0.35">
      <c r="A112" s="13" t="s">
        <v>228</v>
      </c>
      <c r="B112" s="10" t="s">
        <v>413</v>
      </c>
      <c r="C112" s="11" t="s">
        <v>413</v>
      </c>
      <c r="D112" s="12">
        <v>464.34</v>
      </c>
    </row>
    <row r="113" spans="1:4" x14ac:dyDescent="0.35">
      <c r="A113" s="13" t="s">
        <v>229</v>
      </c>
      <c r="B113" s="10" t="s">
        <v>414</v>
      </c>
      <c r="C113" s="11" t="s">
        <v>414</v>
      </c>
      <c r="D113" s="12">
        <v>1681.48</v>
      </c>
    </row>
    <row r="114" spans="1:4" x14ac:dyDescent="0.35">
      <c r="A114" s="13" t="s">
        <v>230</v>
      </c>
      <c r="B114" s="10" t="s">
        <v>415</v>
      </c>
      <c r="C114" s="11" t="s">
        <v>415</v>
      </c>
      <c r="D114" s="12">
        <v>1347.75</v>
      </c>
    </row>
    <row r="115" spans="1:4" x14ac:dyDescent="0.35">
      <c r="A115" s="13" t="s">
        <v>231</v>
      </c>
      <c r="B115" s="10" t="s">
        <v>416</v>
      </c>
      <c r="C115" s="11" t="s">
        <v>416</v>
      </c>
      <c r="D115" s="12">
        <v>1153.21</v>
      </c>
    </row>
    <row r="116" spans="1:4" x14ac:dyDescent="0.35">
      <c r="A116" s="13" t="s">
        <v>662</v>
      </c>
      <c r="B116" s="10" t="s">
        <v>615</v>
      </c>
      <c r="C116" s="11" t="s">
        <v>615</v>
      </c>
      <c r="D116" s="12">
        <v>10.26</v>
      </c>
    </row>
    <row r="117" spans="1:4" x14ac:dyDescent="0.35">
      <c r="A117" s="13" t="s">
        <v>608</v>
      </c>
      <c r="B117" s="10" t="s">
        <v>607</v>
      </c>
      <c r="C117" s="11" t="s">
        <v>607</v>
      </c>
      <c r="D117" s="12">
        <v>48.76</v>
      </c>
    </row>
    <row r="118" spans="1:4" x14ac:dyDescent="0.35">
      <c r="A118" s="13" t="s">
        <v>663</v>
      </c>
      <c r="B118" s="10" t="s">
        <v>653</v>
      </c>
      <c r="C118" s="11" t="s">
        <v>653</v>
      </c>
      <c r="D118" s="12">
        <v>22.93</v>
      </c>
    </row>
    <row r="119" spans="1:4" x14ac:dyDescent="0.35">
      <c r="A119" s="13" t="s">
        <v>664</v>
      </c>
      <c r="B119" s="10" t="s">
        <v>616</v>
      </c>
      <c r="C119" s="11" t="s">
        <v>616</v>
      </c>
      <c r="D119" s="12">
        <v>19</v>
      </c>
    </row>
    <row r="120" spans="1:4" x14ac:dyDescent="0.35">
      <c r="A120" s="13" t="s">
        <v>694</v>
      </c>
      <c r="B120" s="10" t="s">
        <v>654</v>
      </c>
      <c r="C120" s="11" t="s">
        <v>654</v>
      </c>
      <c r="D120" s="12">
        <v>9.7799999999999994</v>
      </c>
    </row>
    <row r="121" spans="1:4" x14ac:dyDescent="0.35">
      <c r="A121" s="13" t="s">
        <v>693</v>
      </c>
      <c r="B121" s="10" t="s">
        <v>659</v>
      </c>
      <c r="C121" s="11" t="s">
        <v>659</v>
      </c>
      <c r="D121" s="12">
        <v>28.14</v>
      </c>
    </row>
    <row r="122" spans="1:4" x14ac:dyDescent="0.35">
      <c r="A122" s="13" t="s">
        <v>673</v>
      </c>
      <c r="B122" s="10" t="s">
        <v>672</v>
      </c>
      <c r="C122" s="11" t="s">
        <v>672</v>
      </c>
      <c r="D122" s="12">
        <v>18.309999999999999</v>
      </c>
    </row>
    <row r="123" spans="1:4" x14ac:dyDescent="0.35">
      <c r="A123" s="13" t="s">
        <v>687</v>
      </c>
      <c r="B123" s="10" t="s">
        <v>692</v>
      </c>
      <c r="C123" s="11" t="s">
        <v>692</v>
      </c>
      <c r="D123" s="12">
        <v>11.99</v>
      </c>
    </row>
    <row r="124" spans="1:4" x14ac:dyDescent="0.35">
      <c r="A124" s="13" t="s">
        <v>710</v>
      </c>
      <c r="B124" s="10" t="s">
        <v>709</v>
      </c>
      <c r="C124" s="11" t="s">
        <v>709</v>
      </c>
      <c r="D124" s="12">
        <v>7.88</v>
      </c>
    </row>
    <row r="125" spans="1:4" x14ac:dyDescent="0.35">
      <c r="A125" s="13" t="s">
        <v>232</v>
      </c>
      <c r="B125" s="10" t="s">
        <v>417</v>
      </c>
      <c r="C125" s="11" t="s">
        <v>417</v>
      </c>
      <c r="D125" s="12">
        <v>226.87</v>
      </c>
    </row>
    <row r="126" spans="1:4" x14ac:dyDescent="0.35">
      <c r="A126" s="13" t="s">
        <v>609</v>
      </c>
      <c r="B126" s="10" t="s">
        <v>418</v>
      </c>
      <c r="C126" s="11" t="s">
        <v>418</v>
      </c>
      <c r="D126" s="12">
        <v>191.88</v>
      </c>
    </row>
    <row r="127" spans="1:4" x14ac:dyDescent="0.35">
      <c r="A127" s="13" t="s">
        <v>233</v>
      </c>
      <c r="B127" s="10" t="s">
        <v>419</v>
      </c>
      <c r="C127" s="11" t="s">
        <v>419</v>
      </c>
      <c r="D127" s="12">
        <v>261.14999999999998</v>
      </c>
    </row>
    <row r="128" spans="1:4" x14ac:dyDescent="0.35">
      <c r="A128" s="13" t="s">
        <v>234</v>
      </c>
      <c r="B128" s="10" t="s">
        <v>420</v>
      </c>
      <c r="C128" s="11" t="s">
        <v>420</v>
      </c>
      <c r="D128" s="12">
        <v>560.88</v>
      </c>
    </row>
    <row r="129" spans="1:4" x14ac:dyDescent="0.35">
      <c r="A129" s="13" t="s">
        <v>235</v>
      </c>
      <c r="B129" s="10" t="s">
        <v>421</v>
      </c>
      <c r="C129" s="11" t="s">
        <v>421</v>
      </c>
      <c r="D129" s="12">
        <v>515.29</v>
      </c>
    </row>
    <row r="130" spans="1:4" x14ac:dyDescent="0.35">
      <c r="A130" s="13" t="s">
        <v>675</v>
      </c>
      <c r="B130" s="10" t="s">
        <v>674</v>
      </c>
      <c r="C130" s="11" t="s">
        <v>674</v>
      </c>
      <c r="D130" s="12">
        <v>29.02</v>
      </c>
    </row>
    <row r="131" spans="1:4" x14ac:dyDescent="0.35">
      <c r="A131" s="13" t="s">
        <v>610</v>
      </c>
      <c r="B131" s="10" t="s">
        <v>617</v>
      </c>
      <c r="C131" s="11" t="s">
        <v>617</v>
      </c>
      <c r="D131" s="12">
        <v>11</v>
      </c>
    </row>
    <row r="132" spans="1:4" x14ac:dyDescent="0.35">
      <c r="A132" s="13" t="s">
        <v>236</v>
      </c>
      <c r="B132" s="10" t="s">
        <v>422</v>
      </c>
      <c r="C132" s="11" t="s">
        <v>422</v>
      </c>
      <c r="D132" s="12">
        <v>2.5499999999999998</v>
      </c>
    </row>
    <row r="133" spans="1:4" x14ac:dyDescent="0.35">
      <c r="A133" s="13" t="s">
        <v>237</v>
      </c>
      <c r="B133" s="10" t="s">
        <v>423</v>
      </c>
      <c r="C133" s="11" t="s">
        <v>423</v>
      </c>
      <c r="D133" s="12">
        <v>9.07</v>
      </c>
    </row>
    <row r="134" spans="1:4" x14ac:dyDescent="0.35">
      <c r="A134" s="13" t="s">
        <v>238</v>
      </c>
      <c r="B134" s="10" t="s">
        <v>424</v>
      </c>
      <c r="C134" s="11" t="s">
        <v>424</v>
      </c>
      <c r="D134" s="12">
        <v>18.8</v>
      </c>
    </row>
    <row r="135" spans="1:4" x14ac:dyDescent="0.35">
      <c r="A135" s="13" t="s">
        <v>239</v>
      </c>
      <c r="B135" s="10" t="s">
        <v>425</v>
      </c>
      <c r="C135" s="11" t="s">
        <v>425</v>
      </c>
      <c r="D135" s="12">
        <v>161.03</v>
      </c>
    </row>
    <row r="136" spans="1:4" x14ac:dyDescent="0.35">
      <c r="A136" s="13" t="s">
        <v>240</v>
      </c>
      <c r="B136" s="10" t="s">
        <v>426</v>
      </c>
      <c r="C136" s="11" t="s">
        <v>426</v>
      </c>
      <c r="D136" s="12">
        <v>30.89</v>
      </c>
    </row>
    <row r="137" spans="1:4" x14ac:dyDescent="0.35">
      <c r="A137" s="13" t="s">
        <v>241</v>
      </c>
      <c r="B137" s="10" t="s">
        <v>427</v>
      </c>
      <c r="C137" s="11" t="s">
        <v>427</v>
      </c>
      <c r="D137" s="12">
        <v>44.66</v>
      </c>
    </row>
    <row r="138" spans="1:4" x14ac:dyDescent="0.35">
      <c r="A138" s="13" t="s">
        <v>242</v>
      </c>
      <c r="B138" s="10" t="s">
        <v>428</v>
      </c>
      <c r="C138" s="11" t="s">
        <v>428</v>
      </c>
      <c r="D138" s="12">
        <v>8.25</v>
      </c>
    </row>
    <row r="139" spans="1:4" x14ac:dyDescent="0.35">
      <c r="A139" s="13" t="s">
        <v>243</v>
      </c>
      <c r="B139" s="10" t="s">
        <v>429</v>
      </c>
      <c r="C139" s="11" t="s">
        <v>429</v>
      </c>
      <c r="D139" s="12">
        <v>12.7</v>
      </c>
    </row>
    <row r="140" spans="1:4" x14ac:dyDescent="0.35">
      <c r="A140" s="13" t="s">
        <v>244</v>
      </c>
      <c r="B140" s="10" t="s">
        <v>430</v>
      </c>
      <c r="C140" s="11" t="s">
        <v>430</v>
      </c>
      <c r="D140" s="12">
        <v>5</v>
      </c>
    </row>
    <row r="141" spans="1:4" x14ac:dyDescent="0.35">
      <c r="A141" s="13" t="s">
        <v>245</v>
      </c>
      <c r="B141" s="10" t="s">
        <v>431</v>
      </c>
      <c r="C141" s="11" t="s">
        <v>431</v>
      </c>
      <c r="D141" s="12">
        <v>15.19</v>
      </c>
    </row>
    <row r="142" spans="1:4" x14ac:dyDescent="0.35">
      <c r="A142" s="13" t="s">
        <v>246</v>
      </c>
      <c r="B142" s="10" t="s">
        <v>432</v>
      </c>
      <c r="C142" s="11" t="s">
        <v>432</v>
      </c>
      <c r="D142" s="12">
        <v>11</v>
      </c>
    </row>
    <row r="143" spans="1:4" x14ac:dyDescent="0.35">
      <c r="A143" s="13" t="s">
        <v>247</v>
      </c>
      <c r="B143" s="10" t="s">
        <v>433</v>
      </c>
      <c r="C143" s="11" t="s">
        <v>433</v>
      </c>
      <c r="D143" s="12">
        <v>8.5</v>
      </c>
    </row>
    <row r="144" spans="1:4" x14ac:dyDescent="0.35">
      <c r="A144" s="13" t="s">
        <v>248</v>
      </c>
      <c r="B144" s="10" t="s">
        <v>434</v>
      </c>
      <c r="C144" s="11" t="s">
        <v>434</v>
      </c>
      <c r="D144" s="12">
        <v>2.6</v>
      </c>
    </row>
    <row r="145" spans="1:4" x14ac:dyDescent="0.35">
      <c r="A145" s="13" t="s">
        <v>249</v>
      </c>
      <c r="B145" s="10" t="s">
        <v>435</v>
      </c>
      <c r="C145" s="11" t="s">
        <v>435</v>
      </c>
      <c r="D145" s="12">
        <v>119.29</v>
      </c>
    </row>
    <row r="146" spans="1:4" x14ac:dyDescent="0.35">
      <c r="A146" s="13" t="s">
        <v>250</v>
      </c>
      <c r="B146" s="10" t="s">
        <v>436</v>
      </c>
      <c r="C146" s="11" t="s">
        <v>436</v>
      </c>
      <c r="D146" s="12">
        <v>54.05</v>
      </c>
    </row>
    <row r="147" spans="1:4" x14ac:dyDescent="0.35">
      <c r="A147" s="13" t="s">
        <v>251</v>
      </c>
      <c r="B147" s="10" t="s">
        <v>437</v>
      </c>
      <c r="C147" s="11" t="s">
        <v>437</v>
      </c>
      <c r="D147" s="12">
        <v>16</v>
      </c>
    </row>
    <row r="148" spans="1:4" x14ac:dyDescent="0.35">
      <c r="A148" s="13" t="s">
        <v>252</v>
      </c>
      <c r="B148" s="10" t="s">
        <v>438</v>
      </c>
      <c r="C148" s="11" t="s">
        <v>438</v>
      </c>
      <c r="D148" s="12">
        <v>42.88</v>
      </c>
    </row>
    <row r="149" spans="1:4" x14ac:dyDescent="0.35">
      <c r="A149" s="13" t="s">
        <v>253</v>
      </c>
      <c r="B149" s="10" t="s">
        <v>439</v>
      </c>
      <c r="C149" s="11" t="s">
        <v>439</v>
      </c>
      <c r="D149" s="12">
        <v>3.72</v>
      </c>
    </row>
    <row r="150" spans="1:4" x14ac:dyDescent="0.35">
      <c r="A150" s="13" t="s">
        <v>254</v>
      </c>
      <c r="B150" s="10" t="s">
        <v>440</v>
      </c>
      <c r="C150" s="11" t="s">
        <v>440</v>
      </c>
      <c r="D150" s="12">
        <v>29.09</v>
      </c>
    </row>
    <row r="151" spans="1:4" x14ac:dyDescent="0.35">
      <c r="A151" s="13" t="s">
        <v>255</v>
      </c>
      <c r="B151" s="10" t="s">
        <v>441</v>
      </c>
      <c r="C151" s="11" t="s">
        <v>441</v>
      </c>
      <c r="D151" s="12">
        <v>20.78</v>
      </c>
    </row>
    <row r="152" spans="1:4" x14ac:dyDescent="0.35">
      <c r="A152" s="13" t="s">
        <v>256</v>
      </c>
      <c r="B152" s="10" t="s">
        <v>442</v>
      </c>
      <c r="C152" s="11" t="s">
        <v>442</v>
      </c>
      <c r="D152" s="12">
        <v>29.75</v>
      </c>
    </row>
    <row r="153" spans="1:4" x14ac:dyDescent="0.35">
      <c r="A153" s="13" t="s">
        <v>257</v>
      </c>
      <c r="B153" s="10" t="s">
        <v>443</v>
      </c>
      <c r="C153" s="11" t="s">
        <v>443</v>
      </c>
      <c r="D153" s="12">
        <v>34.67</v>
      </c>
    </row>
    <row r="154" spans="1:4" x14ac:dyDescent="0.35">
      <c r="A154" s="13" t="s">
        <v>258</v>
      </c>
      <c r="B154" s="10" t="s">
        <v>444</v>
      </c>
      <c r="C154" s="11" t="s">
        <v>444</v>
      </c>
      <c r="D154" s="12">
        <v>4</v>
      </c>
    </row>
    <row r="155" spans="1:4" x14ac:dyDescent="0.35">
      <c r="A155" s="13" t="s">
        <v>259</v>
      </c>
      <c r="B155" s="10" t="s">
        <v>445</v>
      </c>
      <c r="C155" s="11" t="s">
        <v>445</v>
      </c>
      <c r="D155" s="12">
        <v>45.3</v>
      </c>
    </row>
    <row r="156" spans="1:4" x14ac:dyDescent="0.35">
      <c r="A156" s="13" t="s">
        <v>260</v>
      </c>
      <c r="B156" s="10" t="s">
        <v>446</v>
      </c>
      <c r="C156" s="11" t="s">
        <v>446</v>
      </c>
      <c r="D156" s="12">
        <v>43.85</v>
      </c>
    </row>
    <row r="157" spans="1:4" x14ac:dyDescent="0.35">
      <c r="A157" s="13" t="s">
        <v>261</v>
      </c>
      <c r="B157" s="10" t="s">
        <v>447</v>
      </c>
      <c r="C157" s="11" t="s">
        <v>447</v>
      </c>
      <c r="D157" s="12">
        <v>17.38</v>
      </c>
    </row>
    <row r="158" spans="1:4" x14ac:dyDescent="0.35">
      <c r="A158" s="13" t="s">
        <v>262</v>
      </c>
      <c r="B158" s="10" t="s">
        <v>448</v>
      </c>
      <c r="C158" s="11" t="s">
        <v>448</v>
      </c>
      <c r="D158" s="12">
        <v>142.9</v>
      </c>
    </row>
    <row r="159" spans="1:4" x14ac:dyDescent="0.35">
      <c r="A159" s="13" t="s">
        <v>263</v>
      </c>
      <c r="B159" s="10" t="s">
        <v>449</v>
      </c>
      <c r="C159" s="11" t="s">
        <v>449</v>
      </c>
      <c r="D159" s="12">
        <v>20.67</v>
      </c>
    </row>
    <row r="160" spans="1:4" x14ac:dyDescent="0.35">
      <c r="A160" s="13" t="s">
        <v>264</v>
      </c>
      <c r="B160" s="10" t="s">
        <v>450</v>
      </c>
      <c r="C160" s="11" t="s">
        <v>450</v>
      </c>
      <c r="D160" s="12">
        <v>156.52000000000001</v>
      </c>
    </row>
    <row r="161" spans="1:4" x14ac:dyDescent="0.35">
      <c r="A161" s="13" t="s">
        <v>265</v>
      </c>
      <c r="B161" s="10" t="s">
        <v>451</v>
      </c>
      <c r="C161" s="11" t="s">
        <v>451</v>
      </c>
      <c r="D161" s="12">
        <v>9.75</v>
      </c>
    </row>
    <row r="162" spans="1:4" x14ac:dyDescent="0.35">
      <c r="A162" s="13" t="s">
        <v>611</v>
      </c>
      <c r="B162" s="10" t="s">
        <v>452</v>
      </c>
      <c r="C162" s="11" t="s">
        <v>452</v>
      </c>
      <c r="D162" s="12">
        <v>38.479999999999997</v>
      </c>
    </row>
    <row r="163" spans="1:4" x14ac:dyDescent="0.35">
      <c r="A163" s="13" t="s">
        <v>266</v>
      </c>
      <c r="B163" s="10" t="s">
        <v>453</v>
      </c>
      <c r="C163" s="11" t="s">
        <v>453</v>
      </c>
      <c r="D163" s="12">
        <v>9.18</v>
      </c>
    </row>
    <row r="164" spans="1:4" x14ac:dyDescent="0.35">
      <c r="A164" s="13" t="s">
        <v>267</v>
      </c>
      <c r="B164" s="10" t="s">
        <v>454</v>
      </c>
      <c r="C164" s="11" t="s">
        <v>454</v>
      </c>
      <c r="D164" s="12">
        <v>8.75</v>
      </c>
    </row>
    <row r="165" spans="1:4" x14ac:dyDescent="0.35">
      <c r="A165" s="13" t="s">
        <v>268</v>
      </c>
      <c r="B165" s="10" t="s">
        <v>455</v>
      </c>
      <c r="C165" s="11" t="s">
        <v>455</v>
      </c>
      <c r="D165" s="12">
        <v>15.99</v>
      </c>
    </row>
    <row r="166" spans="1:4" x14ac:dyDescent="0.35">
      <c r="A166" s="13" t="s">
        <v>269</v>
      </c>
      <c r="B166" s="10" t="s">
        <v>456</v>
      </c>
      <c r="C166" s="11" t="s">
        <v>456</v>
      </c>
      <c r="D166" s="12">
        <v>16.29</v>
      </c>
    </row>
    <row r="167" spans="1:4" x14ac:dyDescent="0.35">
      <c r="A167" s="13" t="s">
        <v>270</v>
      </c>
      <c r="B167" s="10" t="s">
        <v>457</v>
      </c>
      <c r="C167" s="11" t="s">
        <v>457</v>
      </c>
      <c r="D167" s="12">
        <v>14.25</v>
      </c>
    </row>
    <row r="168" spans="1:4" x14ac:dyDescent="0.35">
      <c r="A168" s="13" t="s">
        <v>271</v>
      </c>
      <c r="B168" s="10" t="s">
        <v>458</v>
      </c>
      <c r="C168" s="11" t="s">
        <v>458</v>
      </c>
      <c r="D168" s="12">
        <v>38.72</v>
      </c>
    </row>
    <row r="169" spans="1:4" x14ac:dyDescent="0.35">
      <c r="A169" s="13" t="s">
        <v>272</v>
      </c>
      <c r="B169" s="10" t="s">
        <v>459</v>
      </c>
      <c r="C169" s="11" t="s">
        <v>459</v>
      </c>
      <c r="D169" s="12">
        <v>11.74</v>
      </c>
    </row>
    <row r="170" spans="1:4" x14ac:dyDescent="0.35">
      <c r="A170" s="13" t="s">
        <v>273</v>
      </c>
      <c r="B170" s="10" t="s">
        <v>460</v>
      </c>
      <c r="C170" s="11" t="s">
        <v>460</v>
      </c>
      <c r="D170" s="12">
        <v>10.8</v>
      </c>
    </row>
    <row r="171" spans="1:4" x14ac:dyDescent="0.35">
      <c r="A171" s="13" t="s">
        <v>274</v>
      </c>
      <c r="B171" s="10" t="s">
        <v>461</v>
      </c>
      <c r="C171" s="11" t="s">
        <v>461</v>
      </c>
      <c r="D171" s="12">
        <v>233.58</v>
      </c>
    </row>
    <row r="172" spans="1:4" x14ac:dyDescent="0.35">
      <c r="A172" s="13" t="s">
        <v>637</v>
      </c>
      <c r="B172" s="10" t="s">
        <v>462</v>
      </c>
      <c r="C172" s="11" t="s">
        <v>462</v>
      </c>
      <c r="D172" s="12">
        <v>42.31</v>
      </c>
    </row>
    <row r="173" spans="1:4" x14ac:dyDescent="0.35">
      <c r="A173" s="13" t="s">
        <v>275</v>
      </c>
      <c r="B173" s="10" t="s">
        <v>463</v>
      </c>
      <c r="C173" s="11" t="s">
        <v>463</v>
      </c>
      <c r="D173" s="12">
        <v>48</v>
      </c>
    </row>
    <row r="174" spans="1:4" x14ac:dyDescent="0.35">
      <c r="A174" s="13" t="s">
        <v>276</v>
      </c>
      <c r="B174" s="10" t="s">
        <v>464</v>
      </c>
      <c r="C174" s="11" t="s">
        <v>464</v>
      </c>
      <c r="D174" s="12">
        <v>119.2</v>
      </c>
    </row>
    <row r="175" spans="1:4" x14ac:dyDescent="0.35">
      <c r="A175" s="13" t="s">
        <v>277</v>
      </c>
      <c r="B175" s="10" t="s">
        <v>465</v>
      </c>
      <c r="C175" s="11" t="s">
        <v>465</v>
      </c>
      <c r="D175" s="12">
        <v>20.8</v>
      </c>
    </row>
    <row r="176" spans="1:4" x14ac:dyDescent="0.35">
      <c r="A176" s="13" t="s">
        <v>278</v>
      </c>
      <c r="B176" s="10" t="s">
        <v>466</v>
      </c>
      <c r="C176" s="11" t="s">
        <v>466</v>
      </c>
      <c r="D176" s="12">
        <v>9.74</v>
      </c>
    </row>
    <row r="177" spans="1:4" x14ac:dyDescent="0.35">
      <c r="A177" s="13" t="s">
        <v>279</v>
      </c>
      <c r="B177" s="10" t="s">
        <v>467</v>
      </c>
      <c r="C177" s="11" t="s">
        <v>467</v>
      </c>
      <c r="D177" s="12">
        <v>214.95</v>
      </c>
    </row>
    <row r="178" spans="1:4" x14ac:dyDescent="0.35">
      <c r="A178" s="13" t="s">
        <v>280</v>
      </c>
      <c r="B178" s="10" t="s">
        <v>468</v>
      </c>
      <c r="C178" s="11" t="s">
        <v>468</v>
      </c>
      <c r="D178" s="12">
        <v>58.79</v>
      </c>
    </row>
    <row r="179" spans="1:4" x14ac:dyDescent="0.35">
      <c r="A179" s="13" t="s">
        <v>281</v>
      </c>
      <c r="B179" s="10" t="s">
        <v>469</v>
      </c>
      <c r="C179" s="11" t="s">
        <v>469</v>
      </c>
      <c r="D179" s="12">
        <v>52.67</v>
      </c>
    </row>
    <row r="180" spans="1:4" x14ac:dyDescent="0.35">
      <c r="A180" s="13" t="s">
        <v>282</v>
      </c>
      <c r="B180" s="10" t="s">
        <v>470</v>
      </c>
      <c r="C180" s="11" t="s">
        <v>470</v>
      </c>
      <c r="D180" s="12">
        <v>15.7</v>
      </c>
    </row>
    <row r="181" spans="1:4" x14ac:dyDescent="0.35">
      <c r="A181" s="13" t="s">
        <v>283</v>
      </c>
      <c r="B181" s="10" t="s">
        <v>471</v>
      </c>
      <c r="C181" s="11" t="s">
        <v>471</v>
      </c>
      <c r="D181" s="12">
        <v>43.09</v>
      </c>
    </row>
    <row r="182" spans="1:4" x14ac:dyDescent="0.35">
      <c r="A182" s="13" t="s">
        <v>284</v>
      </c>
      <c r="B182" s="10" t="s">
        <v>472</v>
      </c>
      <c r="C182" s="11" t="s">
        <v>472</v>
      </c>
      <c r="D182" s="12">
        <v>59.32</v>
      </c>
    </row>
    <row r="183" spans="1:4" x14ac:dyDescent="0.35">
      <c r="A183" s="13" t="s">
        <v>285</v>
      </c>
      <c r="B183" s="10" t="s">
        <v>473</v>
      </c>
      <c r="C183" s="11" t="s">
        <v>473</v>
      </c>
      <c r="D183" s="12">
        <v>30.88</v>
      </c>
    </row>
    <row r="184" spans="1:4" x14ac:dyDescent="0.35">
      <c r="A184" s="13" t="s">
        <v>715</v>
      </c>
      <c r="B184" s="10" t="s">
        <v>711</v>
      </c>
      <c r="C184" s="11" t="s">
        <v>711</v>
      </c>
      <c r="D184" s="12">
        <v>15</v>
      </c>
    </row>
    <row r="185" spans="1:4" x14ac:dyDescent="0.35">
      <c r="A185" s="13" t="s">
        <v>286</v>
      </c>
      <c r="B185" s="10" t="s">
        <v>474</v>
      </c>
      <c r="C185" s="11" t="s">
        <v>474</v>
      </c>
      <c r="D185" s="12">
        <v>48.12</v>
      </c>
    </row>
    <row r="186" spans="1:4" x14ac:dyDescent="0.35">
      <c r="A186" s="13" t="s">
        <v>287</v>
      </c>
      <c r="B186" s="10" t="s">
        <v>475</v>
      </c>
      <c r="C186" s="11" t="s">
        <v>475</v>
      </c>
      <c r="D186" s="12">
        <v>27.06</v>
      </c>
    </row>
    <row r="187" spans="1:4" x14ac:dyDescent="0.35">
      <c r="A187" s="13" t="s">
        <v>288</v>
      </c>
      <c r="B187" s="10" t="s">
        <v>476</v>
      </c>
      <c r="C187" s="11" t="s">
        <v>476</v>
      </c>
      <c r="D187" s="12">
        <v>29.41</v>
      </c>
    </row>
    <row r="188" spans="1:4" x14ac:dyDescent="0.35">
      <c r="A188" s="13" t="s">
        <v>638</v>
      </c>
      <c r="B188" s="10" t="s">
        <v>477</v>
      </c>
      <c r="C188" s="11" t="s">
        <v>477</v>
      </c>
      <c r="D188" s="12">
        <v>21.14</v>
      </c>
    </row>
    <row r="189" spans="1:4" x14ac:dyDescent="0.35">
      <c r="A189" s="13" t="s">
        <v>289</v>
      </c>
      <c r="B189" s="10" t="s">
        <v>478</v>
      </c>
      <c r="C189" s="11" t="s">
        <v>478</v>
      </c>
      <c r="D189" s="12">
        <v>22.15</v>
      </c>
    </row>
    <row r="190" spans="1:4" x14ac:dyDescent="0.35">
      <c r="A190" s="13" t="s">
        <v>290</v>
      </c>
      <c r="B190" s="10" t="s">
        <v>479</v>
      </c>
      <c r="C190" s="11" t="s">
        <v>479</v>
      </c>
      <c r="D190" s="12">
        <v>8.27</v>
      </c>
    </row>
    <row r="191" spans="1:4" x14ac:dyDescent="0.35">
      <c r="A191" s="13" t="s">
        <v>291</v>
      </c>
      <c r="B191" s="10" t="s">
        <v>480</v>
      </c>
      <c r="C191" s="11" t="s">
        <v>480</v>
      </c>
      <c r="D191" s="12">
        <v>58.62</v>
      </c>
    </row>
    <row r="192" spans="1:4" x14ac:dyDescent="0.35">
      <c r="A192" s="13" t="s">
        <v>292</v>
      </c>
      <c r="B192" s="10" t="s">
        <v>481</v>
      </c>
      <c r="C192" s="11" t="s">
        <v>481</v>
      </c>
      <c r="D192" s="12">
        <v>20.6</v>
      </c>
    </row>
    <row r="193" spans="1:4" x14ac:dyDescent="0.35">
      <c r="A193" s="13" t="s">
        <v>293</v>
      </c>
      <c r="B193" s="10" t="s">
        <v>482</v>
      </c>
      <c r="C193" s="11" t="s">
        <v>482</v>
      </c>
      <c r="D193" s="12">
        <v>16.93</v>
      </c>
    </row>
    <row r="194" spans="1:4" x14ac:dyDescent="0.35">
      <c r="A194" s="13" t="s">
        <v>294</v>
      </c>
      <c r="B194" s="10" t="s">
        <v>483</v>
      </c>
      <c r="C194" s="11" t="s">
        <v>483</v>
      </c>
      <c r="D194" s="12">
        <v>144.57</v>
      </c>
    </row>
    <row r="195" spans="1:4" x14ac:dyDescent="0.35">
      <c r="A195" s="13" t="s">
        <v>295</v>
      </c>
      <c r="B195" s="10" t="s">
        <v>484</v>
      </c>
      <c r="C195" s="11" t="s">
        <v>484</v>
      </c>
      <c r="D195" s="12">
        <v>1132.67</v>
      </c>
    </row>
    <row r="196" spans="1:4" x14ac:dyDescent="0.35">
      <c r="A196" s="13" t="s">
        <v>296</v>
      </c>
      <c r="B196" s="10" t="s">
        <v>485</v>
      </c>
      <c r="C196" s="11" t="s">
        <v>485</v>
      </c>
      <c r="D196" s="12">
        <v>1443.27</v>
      </c>
    </row>
    <row r="197" spans="1:4" x14ac:dyDescent="0.35">
      <c r="A197" s="13" t="s">
        <v>297</v>
      </c>
      <c r="B197" s="10" t="s">
        <v>486</v>
      </c>
      <c r="C197" s="11" t="s">
        <v>486</v>
      </c>
      <c r="D197" s="12">
        <v>11.13</v>
      </c>
    </row>
    <row r="198" spans="1:4" x14ac:dyDescent="0.35">
      <c r="A198" s="13" t="s">
        <v>298</v>
      </c>
      <c r="B198" s="10" t="s">
        <v>487</v>
      </c>
      <c r="C198" s="11" t="s">
        <v>487</v>
      </c>
      <c r="D198" s="12">
        <v>264.64999999999998</v>
      </c>
    </row>
    <row r="199" spans="1:4" x14ac:dyDescent="0.35">
      <c r="A199" s="13" t="s">
        <v>299</v>
      </c>
      <c r="B199" s="10" t="s">
        <v>488</v>
      </c>
      <c r="C199" s="11" t="s">
        <v>488</v>
      </c>
      <c r="D199" s="12">
        <v>525.01</v>
      </c>
    </row>
    <row r="200" spans="1:4" x14ac:dyDescent="0.35">
      <c r="A200" s="13" t="s">
        <v>300</v>
      </c>
      <c r="B200" s="10" t="s">
        <v>489</v>
      </c>
      <c r="C200" s="11" t="s">
        <v>489</v>
      </c>
      <c r="D200" s="12">
        <v>80.349999999999994</v>
      </c>
    </row>
    <row r="201" spans="1:4" x14ac:dyDescent="0.35">
      <c r="A201" s="13" t="s">
        <v>301</v>
      </c>
      <c r="B201" s="10" t="s">
        <v>490</v>
      </c>
      <c r="C201" s="11" t="s">
        <v>490</v>
      </c>
      <c r="D201" s="12">
        <v>133.32</v>
      </c>
    </row>
    <row r="202" spans="1:4" x14ac:dyDescent="0.35">
      <c r="A202" s="13" t="s">
        <v>302</v>
      </c>
      <c r="B202" s="10" t="s">
        <v>491</v>
      </c>
      <c r="C202" s="11" t="s">
        <v>491</v>
      </c>
      <c r="D202" s="12">
        <v>613.14</v>
      </c>
    </row>
    <row r="203" spans="1:4" x14ac:dyDescent="0.35">
      <c r="A203" s="13" t="s">
        <v>303</v>
      </c>
      <c r="B203" s="10" t="s">
        <v>492</v>
      </c>
      <c r="C203" s="11" t="s">
        <v>492</v>
      </c>
      <c r="D203" s="12">
        <v>466.01</v>
      </c>
    </row>
    <row r="204" spans="1:4" x14ac:dyDescent="0.35">
      <c r="A204" s="13" t="s">
        <v>304</v>
      </c>
      <c r="B204" s="10" t="s">
        <v>493</v>
      </c>
      <c r="C204" s="11" t="s">
        <v>493</v>
      </c>
      <c r="D204" s="12">
        <v>391.67</v>
      </c>
    </row>
    <row r="205" spans="1:4" x14ac:dyDescent="0.35">
      <c r="A205" s="13" t="s">
        <v>305</v>
      </c>
      <c r="B205" s="10" t="s">
        <v>494</v>
      </c>
      <c r="C205" s="11" t="s">
        <v>494</v>
      </c>
      <c r="D205" s="12">
        <v>1031.3599999999999</v>
      </c>
    </row>
    <row r="206" spans="1:4" x14ac:dyDescent="0.35">
      <c r="A206" s="13" t="s">
        <v>306</v>
      </c>
      <c r="B206" s="10" t="s">
        <v>495</v>
      </c>
      <c r="C206" s="11" t="s">
        <v>495</v>
      </c>
      <c r="D206" s="12">
        <v>103.18</v>
      </c>
    </row>
    <row r="207" spans="1:4" x14ac:dyDescent="0.35">
      <c r="A207" s="13" t="s">
        <v>307</v>
      </c>
      <c r="B207" s="10" t="s">
        <v>496</v>
      </c>
      <c r="C207" s="11" t="s">
        <v>496</v>
      </c>
      <c r="D207" s="12">
        <v>212.52</v>
      </c>
    </row>
    <row r="208" spans="1:4" x14ac:dyDescent="0.35">
      <c r="A208" s="13" t="s">
        <v>308</v>
      </c>
      <c r="B208" s="10" t="s">
        <v>497</v>
      </c>
      <c r="C208" s="11" t="s">
        <v>497</v>
      </c>
      <c r="D208" s="12">
        <v>192.26</v>
      </c>
    </row>
    <row r="209" spans="1:4" x14ac:dyDescent="0.35">
      <c r="A209" s="13" t="s">
        <v>661</v>
      </c>
      <c r="B209" s="10" t="s">
        <v>660</v>
      </c>
      <c r="C209" s="11" t="s">
        <v>660</v>
      </c>
      <c r="D209" s="12">
        <v>46.14</v>
      </c>
    </row>
    <row r="210" spans="1:4" x14ac:dyDescent="0.35">
      <c r="A210" s="13" t="s">
        <v>688</v>
      </c>
      <c r="B210" s="10" t="s">
        <v>698</v>
      </c>
      <c r="C210" s="11" t="s">
        <v>698</v>
      </c>
      <c r="D210" s="12">
        <v>19.079999999999998</v>
      </c>
    </row>
    <row r="211" spans="1:4" x14ac:dyDescent="0.35">
      <c r="A211" s="13" t="s">
        <v>665</v>
      </c>
      <c r="B211" s="10" t="s">
        <v>618</v>
      </c>
      <c r="C211" s="11" t="s">
        <v>618</v>
      </c>
      <c r="D211" s="12">
        <v>9.15</v>
      </c>
    </row>
    <row r="212" spans="1:4" x14ac:dyDescent="0.35">
      <c r="A212" s="13" t="s">
        <v>639</v>
      </c>
      <c r="B212" s="10" t="s">
        <v>498</v>
      </c>
      <c r="C212" s="11" t="s">
        <v>498</v>
      </c>
      <c r="D212" s="12">
        <v>2</v>
      </c>
    </row>
    <row r="213" spans="1:4" x14ac:dyDescent="0.35">
      <c r="A213" s="13" t="s">
        <v>640</v>
      </c>
      <c r="B213" s="10" t="s">
        <v>499</v>
      </c>
      <c r="C213" s="11" t="s">
        <v>499</v>
      </c>
      <c r="D213" s="12">
        <v>31.94</v>
      </c>
    </row>
    <row r="214" spans="1:4" x14ac:dyDescent="0.35">
      <c r="A214" s="13" t="s">
        <v>641</v>
      </c>
      <c r="B214" s="10" t="s">
        <v>500</v>
      </c>
      <c r="C214" s="11" t="s">
        <v>500</v>
      </c>
      <c r="D214" s="12">
        <v>13.28</v>
      </c>
    </row>
    <row r="215" spans="1:4" x14ac:dyDescent="0.35">
      <c r="A215" s="13" t="s">
        <v>642</v>
      </c>
      <c r="B215" s="10" t="s">
        <v>501</v>
      </c>
      <c r="C215" s="11" t="s">
        <v>501</v>
      </c>
      <c r="D215" s="12">
        <v>39.89</v>
      </c>
    </row>
    <row r="216" spans="1:4" x14ac:dyDescent="0.35">
      <c r="A216" s="13" t="s">
        <v>309</v>
      </c>
      <c r="B216" s="10" t="s">
        <v>502</v>
      </c>
      <c r="C216" s="11" t="s">
        <v>502</v>
      </c>
      <c r="D216" s="12">
        <v>23.2</v>
      </c>
    </row>
    <row r="217" spans="1:4" x14ac:dyDescent="0.35">
      <c r="A217" s="13" t="s">
        <v>643</v>
      </c>
      <c r="B217" s="10" t="s">
        <v>503</v>
      </c>
      <c r="C217" s="11" t="s">
        <v>503</v>
      </c>
      <c r="D217" s="12">
        <v>179.77</v>
      </c>
    </row>
    <row r="218" spans="1:4" x14ac:dyDescent="0.35">
      <c r="A218" s="13" t="s">
        <v>644</v>
      </c>
      <c r="B218" s="10" t="s">
        <v>504</v>
      </c>
      <c r="C218" s="11" t="s">
        <v>504</v>
      </c>
      <c r="D218" s="12">
        <v>215.77</v>
      </c>
    </row>
    <row r="219" spans="1:4" x14ac:dyDescent="0.35">
      <c r="A219" s="13" t="s">
        <v>310</v>
      </c>
      <c r="B219" s="10" t="s">
        <v>505</v>
      </c>
      <c r="C219" s="11" t="s">
        <v>505</v>
      </c>
      <c r="D219" s="12">
        <v>135.18</v>
      </c>
    </row>
    <row r="220" spans="1:4" x14ac:dyDescent="0.35">
      <c r="A220" s="13" t="s">
        <v>311</v>
      </c>
      <c r="B220" s="10" t="s">
        <v>506</v>
      </c>
      <c r="C220" s="11" t="s">
        <v>506</v>
      </c>
      <c r="D220" s="12">
        <v>30.39</v>
      </c>
    </row>
    <row r="221" spans="1:4" x14ac:dyDescent="0.35">
      <c r="A221" s="13" t="s">
        <v>312</v>
      </c>
      <c r="B221" s="10" t="s">
        <v>507</v>
      </c>
      <c r="C221" s="11" t="s">
        <v>507</v>
      </c>
      <c r="D221" s="12">
        <v>24.42</v>
      </c>
    </row>
    <row r="222" spans="1:4" x14ac:dyDescent="0.35">
      <c r="A222" s="13" t="s">
        <v>612</v>
      </c>
      <c r="B222" s="10" t="s">
        <v>508</v>
      </c>
      <c r="C222" s="11" t="s">
        <v>508</v>
      </c>
      <c r="D222" s="12">
        <v>338.15</v>
      </c>
    </row>
    <row r="223" spans="1:4" x14ac:dyDescent="0.35">
      <c r="A223" s="13" t="s">
        <v>313</v>
      </c>
      <c r="B223" s="10" t="s">
        <v>509</v>
      </c>
      <c r="C223" s="11" t="s">
        <v>509</v>
      </c>
      <c r="D223" s="12">
        <v>6.2</v>
      </c>
    </row>
    <row r="224" spans="1:4" x14ac:dyDescent="0.35">
      <c r="A224" s="13" t="s">
        <v>314</v>
      </c>
      <c r="B224" s="10" t="s">
        <v>510</v>
      </c>
      <c r="C224" s="11" t="s">
        <v>510</v>
      </c>
      <c r="D224" s="12">
        <v>5.17</v>
      </c>
    </row>
    <row r="225" spans="1:4" x14ac:dyDescent="0.35">
      <c r="A225" s="13" t="s">
        <v>315</v>
      </c>
      <c r="B225" s="10" t="s">
        <v>511</v>
      </c>
      <c r="C225" s="11" t="s">
        <v>511</v>
      </c>
      <c r="D225" s="12">
        <v>9.6999999999999993</v>
      </c>
    </row>
    <row r="226" spans="1:4" x14ac:dyDescent="0.35">
      <c r="A226" s="13" t="s">
        <v>316</v>
      </c>
      <c r="B226" s="10" t="s">
        <v>512</v>
      </c>
      <c r="C226" s="11" t="s">
        <v>512</v>
      </c>
      <c r="D226" s="12">
        <v>43.67</v>
      </c>
    </row>
    <row r="227" spans="1:4" x14ac:dyDescent="0.35">
      <c r="A227" s="13" t="s">
        <v>317</v>
      </c>
      <c r="B227" s="10" t="s">
        <v>513</v>
      </c>
      <c r="C227" s="11" t="s">
        <v>513</v>
      </c>
      <c r="D227" s="12">
        <v>976.93</v>
      </c>
    </row>
    <row r="228" spans="1:4" x14ac:dyDescent="0.35">
      <c r="A228" s="13" t="s">
        <v>318</v>
      </c>
      <c r="B228" s="10" t="s">
        <v>514</v>
      </c>
      <c r="C228" s="11" t="s">
        <v>514</v>
      </c>
      <c r="D228" s="12">
        <v>458.88</v>
      </c>
    </row>
    <row r="229" spans="1:4" x14ac:dyDescent="0.35">
      <c r="A229" s="13" t="s">
        <v>319</v>
      </c>
      <c r="B229" s="10" t="s">
        <v>515</v>
      </c>
      <c r="C229" s="11" t="s">
        <v>515</v>
      </c>
      <c r="D229" s="12">
        <v>773.44</v>
      </c>
    </row>
    <row r="230" spans="1:4" x14ac:dyDescent="0.35">
      <c r="A230" s="13" t="s">
        <v>320</v>
      </c>
      <c r="B230" s="10" t="s">
        <v>516</v>
      </c>
      <c r="C230" s="11" t="s">
        <v>516</v>
      </c>
      <c r="D230" s="12">
        <v>993.72</v>
      </c>
    </row>
    <row r="231" spans="1:4" x14ac:dyDescent="0.35">
      <c r="A231" s="13" t="s">
        <v>321</v>
      </c>
      <c r="B231" s="10" t="s">
        <v>517</v>
      </c>
      <c r="C231" s="11" t="s">
        <v>517</v>
      </c>
      <c r="D231" s="12">
        <v>267.11</v>
      </c>
    </row>
    <row r="232" spans="1:4" x14ac:dyDescent="0.35">
      <c r="A232" s="13" t="s">
        <v>322</v>
      </c>
      <c r="B232" s="10" t="s">
        <v>518</v>
      </c>
      <c r="C232" s="11" t="s">
        <v>518</v>
      </c>
      <c r="D232" s="12">
        <v>464.26</v>
      </c>
    </row>
    <row r="233" spans="1:4" x14ac:dyDescent="0.35">
      <c r="A233" s="13" t="s">
        <v>323</v>
      </c>
      <c r="B233" s="10" t="s">
        <v>519</v>
      </c>
      <c r="C233" s="11" t="s">
        <v>519</v>
      </c>
      <c r="D233" s="12">
        <v>2.2799999999999998</v>
      </c>
    </row>
    <row r="234" spans="1:4" x14ac:dyDescent="0.35">
      <c r="A234" s="13" t="s">
        <v>324</v>
      </c>
      <c r="B234" s="10" t="s">
        <v>520</v>
      </c>
      <c r="C234" s="11" t="s">
        <v>520</v>
      </c>
      <c r="D234" s="12">
        <v>268.23</v>
      </c>
    </row>
    <row r="235" spans="1:4" x14ac:dyDescent="0.35">
      <c r="A235" s="13" t="s">
        <v>325</v>
      </c>
      <c r="B235" s="10" t="s">
        <v>521</v>
      </c>
      <c r="C235" s="11" t="s">
        <v>521</v>
      </c>
      <c r="D235" s="12">
        <v>464.76</v>
      </c>
    </row>
    <row r="236" spans="1:4" x14ac:dyDescent="0.35">
      <c r="A236" s="13" t="s">
        <v>326</v>
      </c>
      <c r="B236" s="10" t="s">
        <v>522</v>
      </c>
      <c r="C236" s="11" t="s">
        <v>522</v>
      </c>
      <c r="D236" s="12">
        <v>133.5</v>
      </c>
    </row>
    <row r="237" spans="1:4" x14ac:dyDescent="0.35">
      <c r="A237" s="13" t="s">
        <v>327</v>
      </c>
      <c r="B237" s="10" t="s">
        <v>523</v>
      </c>
      <c r="C237" s="11" t="s">
        <v>523</v>
      </c>
      <c r="D237" s="12">
        <v>105.74</v>
      </c>
    </row>
    <row r="238" spans="1:4" x14ac:dyDescent="0.35">
      <c r="A238" s="13" t="s">
        <v>328</v>
      </c>
      <c r="B238" s="10" t="s">
        <v>524</v>
      </c>
      <c r="C238" s="11" t="s">
        <v>524</v>
      </c>
      <c r="D238" s="12">
        <v>27.23</v>
      </c>
    </row>
    <row r="239" spans="1:4" x14ac:dyDescent="0.35">
      <c r="A239" s="13" t="s">
        <v>329</v>
      </c>
      <c r="B239" s="10" t="s">
        <v>525</v>
      </c>
      <c r="C239" s="11" t="s">
        <v>525</v>
      </c>
      <c r="D239" s="12">
        <v>106.44</v>
      </c>
    </row>
    <row r="240" spans="1:4" x14ac:dyDescent="0.35">
      <c r="A240" s="13" t="s">
        <v>645</v>
      </c>
      <c r="B240" s="10" t="s">
        <v>526</v>
      </c>
      <c r="C240" s="11" t="s">
        <v>526</v>
      </c>
      <c r="D240" s="12">
        <v>231.01</v>
      </c>
    </row>
    <row r="241" spans="1:4" x14ac:dyDescent="0.35">
      <c r="A241" s="13" t="s">
        <v>330</v>
      </c>
      <c r="B241" s="10" t="s">
        <v>527</v>
      </c>
      <c r="C241" s="11" t="s">
        <v>527</v>
      </c>
      <c r="D241" s="12">
        <v>1601.04</v>
      </c>
    </row>
    <row r="242" spans="1:4" x14ac:dyDescent="0.35">
      <c r="A242" s="13" t="s">
        <v>331</v>
      </c>
      <c r="B242" s="10" t="s">
        <v>528</v>
      </c>
      <c r="C242" s="11" t="s">
        <v>528</v>
      </c>
      <c r="D242" s="12">
        <v>5.62</v>
      </c>
    </row>
    <row r="243" spans="1:4" x14ac:dyDescent="0.35">
      <c r="A243" s="13" t="s">
        <v>332</v>
      </c>
      <c r="B243" s="10" t="s">
        <v>529</v>
      </c>
      <c r="C243" s="11" t="s">
        <v>529</v>
      </c>
      <c r="D243" s="12">
        <v>3.41</v>
      </c>
    </row>
    <row r="244" spans="1:4" x14ac:dyDescent="0.35">
      <c r="A244" s="13" t="s">
        <v>333</v>
      </c>
      <c r="B244" s="10" t="s">
        <v>530</v>
      </c>
      <c r="C244" s="11" t="s">
        <v>530</v>
      </c>
      <c r="D244" s="12">
        <v>80.41</v>
      </c>
    </row>
    <row r="245" spans="1:4" x14ac:dyDescent="0.35">
      <c r="A245" s="13" t="s">
        <v>334</v>
      </c>
      <c r="B245" s="10" t="s">
        <v>531</v>
      </c>
      <c r="C245" s="11" t="s">
        <v>531</v>
      </c>
      <c r="D245" s="12">
        <v>104.19</v>
      </c>
    </row>
    <row r="246" spans="1:4" x14ac:dyDescent="0.35">
      <c r="A246" s="13" t="s">
        <v>335</v>
      </c>
      <c r="B246" s="10" t="s">
        <v>532</v>
      </c>
      <c r="C246" s="11" t="s">
        <v>532</v>
      </c>
      <c r="D246" s="12">
        <v>505.08</v>
      </c>
    </row>
    <row r="247" spans="1:4" x14ac:dyDescent="0.35">
      <c r="A247" s="13" t="s">
        <v>336</v>
      </c>
      <c r="B247" s="10" t="s">
        <v>533</v>
      </c>
      <c r="C247" s="11" t="s">
        <v>533</v>
      </c>
      <c r="D247" s="12">
        <v>730.21</v>
      </c>
    </row>
    <row r="248" spans="1:4" x14ac:dyDescent="0.35">
      <c r="A248" s="13" t="s">
        <v>337</v>
      </c>
      <c r="B248" s="10" t="s">
        <v>534</v>
      </c>
      <c r="C248" s="11" t="s">
        <v>534</v>
      </c>
      <c r="D248" s="12">
        <v>51.06</v>
      </c>
    </row>
    <row r="249" spans="1:4" x14ac:dyDescent="0.35">
      <c r="A249" s="13" t="s">
        <v>338</v>
      </c>
      <c r="B249" s="10" t="s">
        <v>535</v>
      </c>
      <c r="C249" s="11" t="s">
        <v>535</v>
      </c>
      <c r="D249" s="12">
        <v>276.73</v>
      </c>
    </row>
    <row r="250" spans="1:4" x14ac:dyDescent="0.35">
      <c r="A250" s="13" t="s">
        <v>646</v>
      </c>
      <c r="B250" s="10" t="s">
        <v>536</v>
      </c>
      <c r="C250" s="11" t="s">
        <v>536</v>
      </c>
      <c r="D250" s="12">
        <v>159.34</v>
      </c>
    </row>
    <row r="251" spans="1:4" x14ac:dyDescent="0.35">
      <c r="A251" s="13" t="s">
        <v>339</v>
      </c>
      <c r="B251" s="10" t="s">
        <v>537</v>
      </c>
      <c r="C251" s="11" t="s">
        <v>537</v>
      </c>
      <c r="D251" s="12">
        <v>35.03</v>
      </c>
    </row>
    <row r="252" spans="1:4" x14ac:dyDescent="0.35">
      <c r="A252" s="13" t="s">
        <v>647</v>
      </c>
      <c r="B252" s="10" t="s">
        <v>538</v>
      </c>
      <c r="C252" s="11" t="s">
        <v>538</v>
      </c>
      <c r="D252" s="12">
        <v>174.55</v>
      </c>
    </row>
    <row r="253" spans="1:4" x14ac:dyDescent="0.35">
      <c r="A253" s="13" t="s">
        <v>340</v>
      </c>
      <c r="B253" s="10" t="s">
        <v>539</v>
      </c>
      <c r="C253" s="11" t="s">
        <v>539</v>
      </c>
      <c r="D253" s="12">
        <v>129.88999999999999</v>
      </c>
    </row>
    <row r="254" spans="1:4" x14ac:dyDescent="0.35">
      <c r="A254" s="13" t="s">
        <v>341</v>
      </c>
      <c r="B254" s="10" t="s">
        <v>540</v>
      </c>
      <c r="C254" s="11" t="s">
        <v>540</v>
      </c>
      <c r="D254" s="12">
        <v>78.28</v>
      </c>
    </row>
    <row r="255" spans="1:4" x14ac:dyDescent="0.35">
      <c r="A255" s="13" t="s">
        <v>666</v>
      </c>
      <c r="B255" s="10" t="s">
        <v>619</v>
      </c>
      <c r="C255" s="11" t="s">
        <v>619</v>
      </c>
      <c r="D255" s="12">
        <v>49.13</v>
      </c>
    </row>
    <row r="256" spans="1:4" x14ac:dyDescent="0.35">
      <c r="A256" s="13" t="s">
        <v>677</v>
      </c>
      <c r="B256" s="10" t="s">
        <v>676</v>
      </c>
      <c r="C256" s="11" t="s">
        <v>676</v>
      </c>
      <c r="D256" s="12">
        <v>4.97</v>
      </c>
    </row>
    <row r="257" spans="1:4" x14ac:dyDescent="0.35">
      <c r="A257" s="13" t="s">
        <v>667</v>
      </c>
      <c r="B257" s="10" t="s">
        <v>620</v>
      </c>
      <c r="C257" s="11" t="s">
        <v>620</v>
      </c>
      <c r="D257" s="12">
        <v>20.38</v>
      </c>
    </row>
    <row r="258" spans="1:4" x14ac:dyDescent="0.35">
      <c r="A258" s="13" t="s">
        <v>342</v>
      </c>
      <c r="B258" s="10" t="s">
        <v>541</v>
      </c>
      <c r="C258" s="11" t="s">
        <v>541</v>
      </c>
      <c r="D258" s="12">
        <v>3.7</v>
      </c>
    </row>
    <row r="259" spans="1:4" x14ac:dyDescent="0.35">
      <c r="A259" s="13" t="s">
        <v>343</v>
      </c>
      <c r="B259" s="10" t="s">
        <v>542</v>
      </c>
      <c r="C259" s="11" t="s">
        <v>542</v>
      </c>
      <c r="D259" s="12">
        <v>40.57</v>
      </c>
    </row>
    <row r="260" spans="1:4" x14ac:dyDescent="0.35">
      <c r="A260" s="13" t="s">
        <v>344</v>
      </c>
      <c r="B260" s="10" t="s">
        <v>543</v>
      </c>
      <c r="C260" s="11" t="s">
        <v>543</v>
      </c>
      <c r="D260" s="12">
        <v>30.21</v>
      </c>
    </row>
    <row r="261" spans="1:4" x14ac:dyDescent="0.35">
      <c r="A261" s="13" t="s">
        <v>345</v>
      </c>
      <c r="B261" s="10" t="s">
        <v>544</v>
      </c>
      <c r="C261" s="11" t="s">
        <v>544</v>
      </c>
      <c r="D261" s="12">
        <v>46.4</v>
      </c>
    </row>
    <row r="262" spans="1:4" x14ac:dyDescent="0.35">
      <c r="A262" s="13" t="s">
        <v>346</v>
      </c>
      <c r="B262" s="10" t="s">
        <v>545</v>
      </c>
      <c r="C262" s="11" t="s">
        <v>545</v>
      </c>
      <c r="D262" s="12">
        <v>84.06</v>
      </c>
    </row>
    <row r="263" spans="1:4" x14ac:dyDescent="0.35">
      <c r="A263" s="13" t="s">
        <v>347</v>
      </c>
      <c r="B263" s="10" t="s">
        <v>546</v>
      </c>
      <c r="C263" s="11" t="s">
        <v>546</v>
      </c>
      <c r="D263" s="12">
        <v>10.210000000000001</v>
      </c>
    </row>
    <row r="264" spans="1:4" x14ac:dyDescent="0.35">
      <c r="A264" s="13" t="s">
        <v>348</v>
      </c>
      <c r="B264" s="10" t="s">
        <v>547</v>
      </c>
      <c r="C264" s="11" t="s">
        <v>547</v>
      </c>
      <c r="D264" s="12">
        <v>5.55</v>
      </c>
    </row>
    <row r="265" spans="1:4" x14ac:dyDescent="0.35">
      <c r="A265" s="13" t="s">
        <v>648</v>
      </c>
      <c r="B265" s="10" t="s">
        <v>548</v>
      </c>
      <c r="C265" s="11" t="s">
        <v>548</v>
      </c>
      <c r="D265" s="12">
        <v>2.54</v>
      </c>
    </row>
    <row r="266" spans="1:4" x14ac:dyDescent="0.35">
      <c r="A266" s="13" t="s">
        <v>649</v>
      </c>
      <c r="B266" s="10" t="s">
        <v>549</v>
      </c>
      <c r="C266" s="11" t="s">
        <v>549</v>
      </c>
      <c r="D266" s="12">
        <v>11.81</v>
      </c>
    </row>
    <row r="267" spans="1:4" x14ac:dyDescent="0.35">
      <c r="A267" s="13" t="s">
        <v>0</v>
      </c>
      <c r="B267" s="10" t="s">
        <v>550</v>
      </c>
      <c r="C267" s="11" t="s">
        <v>550</v>
      </c>
      <c r="D267" s="12">
        <v>23.95</v>
      </c>
    </row>
    <row r="268" spans="1:4" x14ac:dyDescent="0.35">
      <c r="A268" s="13" t="s">
        <v>1</v>
      </c>
      <c r="B268" s="10" t="s">
        <v>551</v>
      </c>
      <c r="C268" s="11" t="s">
        <v>551</v>
      </c>
      <c r="D268" s="12">
        <v>17.84</v>
      </c>
    </row>
    <row r="269" spans="1:4" x14ac:dyDescent="0.35">
      <c r="A269" s="13" t="s">
        <v>2</v>
      </c>
      <c r="B269" s="10" t="s">
        <v>552</v>
      </c>
      <c r="C269" s="11" t="s">
        <v>552</v>
      </c>
      <c r="D269" s="12">
        <v>51.9</v>
      </c>
    </row>
    <row r="270" spans="1:4" x14ac:dyDescent="0.35">
      <c r="A270" s="13" t="s">
        <v>3</v>
      </c>
      <c r="B270" s="10" t="s">
        <v>553</v>
      </c>
      <c r="C270" s="11" t="s">
        <v>553</v>
      </c>
      <c r="D270" s="12">
        <v>284.17</v>
      </c>
    </row>
    <row r="271" spans="1:4" x14ac:dyDescent="0.35">
      <c r="A271" s="13" t="s">
        <v>4</v>
      </c>
      <c r="B271" s="10" t="s">
        <v>554</v>
      </c>
      <c r="C271" s="11" t="s">
        <v>554</v>
      </c>
      <c r="D271" s="12">
        <v>766.76</v>
      </c>
    </row>
    <row r="272" spans="1:4" x14ac:dyDescent="0.35">
      <c r="A272" s="13" t="s">
        <v>5</v>
      </c>
      <c r="B272" s="10" t="s">
        <v>555</v>
      </c>
      <c r="C272" s="11" t="s">
        <v>555</v>
      </c>
      <c r="D272" s="12">
        <v>312.52</v>
      </c>
    </row>
    <row r="273" spans="1:4" x14ac:dyDescent="0.35">
      <c r="A273" s="13" t="s">
        <v>6</v>
      </c>
      <c r="B273" s="10" t="s">
        <v>556</v>
      </c>
      <c r="C273" s="11" t="s">
        <v>556</v>
      </c>
      <c r="D273" s="12">
        <v>467.56</v>
      </c>
    </row>
    <row r="274" spans="1:4" x14ac:dyDescent="0.35">
      <c r="A274" s="13" t="s">
        <v>7</v>
      </c>
      <c r="B274" s="10" t="s">
        <v>557</v>
      </c>
      <c r="C274" s="11" t="s">
        <v>557</v>
      </c>
      <c r="D274" s="12">
        <v>54</v>
      </c>
    </row>
    <row r="275" spans="1:4" x14ac:dyDescent="0.35">
      <c r="A275" s="13" t="s">
        <v>8</v>
      </c>
      <c r="B275" s="10" t="s">
        <v>558</v>
      </c>
      <c r="C275" s="11" t="s">
        <v>558</v>
      </c>
      <c r="D275" s="12">
        <v>33.630000000000003</v>
      </c>
    </row>
    <row r="276" spans="1:4" x14ac:dyDescent="0.35">
      <c r="A276" s="13" t="s">
        <v>9</v>
      </c>
      <c r="B276" s="10" t="s">
        <v>559</v>
      </c>
      <c r="C276" s="11" t="s">
        <v>559</v>
      </c>
      <c r="D276" s="12">
        <v>101.59</v>
      </c>
    </row>
    <row r="277" spans="1:4" x14ac:dyDescent="0.35">
      <c r="A277" s="13" t="s">
        <v>10</v>
      </c>
      <c r="B277" s="10" t="s">
        <v>560</v>
      </c>
      <c r="C277" s="11" t="s">
        <v>560</v>
      </c>
      <c r="D277" s="12">
        <v>64.099999999999994</v>
      </c>
    </row>
    <row r="278" spans="1:4" x14ac:dyDescent="0.35">
      <c r="A278" s="13" t="s">
        <v>656</v>
      </c>
      <c r="B278" s="10" t="s">
        <v>655</v>
      </c>
      <c r="C278" s="11" t="s">
        <v>655</v>
      </c>
      <c r="D278" s="12">
        <v>9.9700000000000006</v>
      </c>
    </row>
    <row r="279" spans="1:4" x14ac:dyDescent="0.35">
      <c r="A279" s="13" t="s">
        <v>11</v>
      </c>
      <c r="B279" s="10" t="s">
        <v>561</v>
      </c>
      <c r="C279" s="11" t="s">
        <v>561</v>
      </c>
      <c r="D279" s="12">
        <v>20.8</v>
      </c>
    </row>
    <row r="280" spans="1:4" x14ac:dyDescent="0.35">
      <c r="A280" s="13" t="s">
        <v>12</v>
      </c>
      <c r="B280" s="10" t="s">
        <v>562</v>
      </c>
      <c r="C280" s="11" t="s">
        <v>562</v>
      </c>
      <c r="D280" s="12">
        <v>1.8</v>
      </c>
    </row>
    <row r="281" spans="1:4" x14ac:dyDescent="0.35">
      <c r="A281" s="13" t="s">
        <v>13</v>
      </c>
      <c r="B281" s="10" t="s">
        <v>563</v>
      </c>
      <c r="C281" s="11" t="s">
        <v>563</v>
      </c>
      <c r="D281" s="12">
        <v>270.39999999999998</v>
      </c>
    </row>
    <row r="282" spans="1:4" x14ac:dyDescent="0.35">
      <c r="A282" s="13" t="s">
        <v>14</v>
      </c>
      <c r="B282" s="10" t="s">
        <v>564</v>
      </c>
      <c r="C282" s="11" t="s">
        <v>564</v>
      </c>
      <c r="D282" s="12">
        <v>85.19</v>
      </c>
    </row>
    <row r="283" spans="1:4" x14ac:dyDescent="0.35">
      <c r="A283" s="13" t="s">
        <v>15</v>
      </c>
      <c r="B283" s="10" t="s">
        <v>565</v>
      </c>
      <c r="C283" s="11" t="s">
        <v>565</v>
      </c>
      <c r="D283" s="12">
        <v>18.45</v>
      </c>
    </row>
    <row r="284" spans="1:4" x14ac:dyDescent="0.35">
      <c r="A284" s="13" t="s">
        <v>650</v>
      </c>
      <c r="B284" s="10" t="s">
        <v>566</v>
      </c>
      <c r="C284" s="11" t="s">
        <v>566</v>
      </c>
      <c r="D284" s="12">
        <v>40.11</v>
      </c>
    </row>
    <row r="285" spans="1:4" x14ac:dyDescent="0.35">
      <c r="A285" s="13" t="s">
        <v>16</v>
      </c>
      <c r="B285" s="10" t="s">
        <v>567</v>
      </c>
      <c r="C285" s="11" t="s">
        <v>567</v>
      </c>
      <c r="D285" s="12">
        <v>17.89</v>
      </c>
    </row>
    <row r="286" spans="1:4" x14ac:dyDescent="0.35">
      <c r="A286" s="13" t="s">
        <v>17</v>
      </c>
      <c r="B286" s="10" t="s">
        <v>568</v>
      </c>
      <c r="C286" s="11" t="s">
        <v>568</v>
      </c>
      <c r="D286" s="12">
        <v>19.55</v>
      </c>
    </row>
    <row r="287" spans="1:4" x14ac:dyDescent="0.35">
      <c r="A287" s="13" t="s">
        <v>18</v>
      </c>
      <c r="B287" s="10" t="s">
        <v>569</v>
      </c>
      <c r="C287" s="11" t="s">
        <v>569</v>
      </c>
      <c r="D287" s="12">
        <v>576.54</v>
      </c>
    </row>
    <row r="288" spans="1:4" x14ac:dyDescent="0.35">
      <c r="A288" s="13" t="s">
        <v>19</v>
      </c>
      <c r="B288" s="10" t="s">
        <v>570</v>
      </c>
      <c r="C288" s="11" t="s">
        <v>570</v>
      </c>
      <c r="D288" s="12">
        <v>236.48</v>
      </c>
    </row>
    <row r="289" spans="1:4" x14ac:dyDescent="0.35">
      <c r="A289" s="13" t="s">
        <v>20</v>
      </c>
      <c r="B289" s="10" t="s">
        <v>571</v>
      </c>
      <c r="C289" s="11" t="s">
        <v>571</v>
      </c>
      <c r="D289" s="12">
        <v>97.81</v>
      </c>
    </row>
    <row r="290" spans="1:4" x14ac:dyDescent="0.35">
      <c r="A290" s="13" t="s">
        <v>21</v>
      </c>
      <c r="B290" s="10" t="s">
        <v>572</v>
      </c>
      <c r="C290" s="11" t="s">
        <v>572</v>
      </c>
      <c r="D290" s="12">
        <v>164.1</v>
      </c>
    </row>
    <row r="291" spans="1:4" x14ac:dyDescent="0.35">
      <c r="A291" s="13" t="s">
        <v>22</v>
      </c>
      <c r="B291" s="10" t="s">
        <v>573</v>
      </c>
      <c r="C291" s="11" t="s">
        <v>573</v>
      </c>
      <c r="D291" s="12">
        <v>95.67</v>
      </c>
    </row>
    <row r="292" spans="1:4" x14ac:dyDescent="0.35">
      <c r="A292" s="13" t="s">
        <v>23</v>
      </c>
      <c r="B292" s="10" t="s">
        <v>574</v>
      </c>
      <c r="C292" s="11" t="s">
        <v>574</v>
      </c>
      <c r="D292" s="12">
        <v>98.6</v>
      </c>
    </row>
    <row r="293" spans="1:4" x14ac:dyDescent="0.35">
      <c r="A293" s="13" t="s">
        <v>24</v>
      </c>
      <c r="B293" s="10" t="s">
        <v>575</v>
      </c>
      <c r="C293" s="11" t="s">
        <v>575</v>
      </c>
      <c r="D293" s="12">
        <v>81.86</v>
      </c>
    </row>
    <row r="294" spans="1:4" x14ac:dyDescent="0.35">
      <c r="A294" s="13" t="s">
        <v>689</v>
      </c>
      <c r="B294" s="10" t="s">
        <v>696</v>
      </c>
      <c r="C294" s="11" t="s">
        <v>696</v>
      </c>
      <c r="D294" s="12">
        <v>4.82</v>
      </c>
    </row>
    <row r="295" spans="1:4" x14ac:dyDescent="0.35">
      <c r="A295" s="13" t="s">
        <v>613</v>
      </c>
      <c r="B295" s="10" t="s">
        <v>621</v>
      </c>
      <c r="C295" s="11" t="s">
        <v>621</v>
      </c>
      <c r="D295" s="12">
        <v>44</v>
      </c>
    </row>
    <row r="296" spans="1:4" x14ac:dyDescent="0.35">
      <c r="A296" s="13" t="s">
        <v>651</v>
      </c>
      <c r="B296" s="10" t="s">
        <v>576</v>
      </c>
      <c r="C296" s="11" t="s">
        <v>576</v>
      </c>
      <c r="D296" s="12">
        <v>14.66</v>
      </c>
    </row>
    <row r="297" spans="1:4" x14ac:dyDescent="0.35">
      <c r="A297" s="13" t="s">
        <v>51</v>
      </c>
      <c r="B297" s="10" t="s">
        <v>577</v>
      </c>
      <c r="C297" s="11" t="s">
        <v>577</v>
      </c>
      <c r="D297" s="12">
        <v>3.19</v>
      </c>
    </row>
    <row r="298" spans="1:4" x14ac:dyDescent="0.35">
      <c r="A298" s="13" t="s">
        <v>25</v>
      </c>
      <c r="B298" s="10" t="s">
        <v>578</v>
      </c>
      <c r="C298" s="11" t="s">
        <v>578</v>
      </c>
      <c r="D298" s="12">
        <v>14.96</v>
      </c>
    </row>
    <row r="299" spans="1:4" x14ac:dyDescent="0.35">
      <c r="A299" s="13" t="s">
        <v>26</v>
      </c>
      <c r="B299" s="10" t="s">
        <v>579</v>
      </c>
      <c r="C299" s="11" t="s">
        <v>579</v>
      </c>
      <c r="D299" s="12">
        <v>156.15</v>
      </c>
    </row>
    <row r="300" spans="1:4" x14ac:dyDescent="0.35">
      <c r="A300" s="13" t="s">
        <v>27</v>
      </c>
      <c r="B300" s="10" t="s">
        <v>580</v>
      </c>
      <c r="C300" s="11" t="s">
        <v>580</v>
      </c>
      <c r="D300" s="12">
        <v>30.83</v>
      </c>
    </row>
    <row r="301" spans="1:4" x14ac:dyDescent="0.35">
      <c r="A301" s="13" t="s">
        <v>28</v>
      </c>
      <c r="B301" s="10" t="s">
        <v>581</v>
      </c>
      <c r="C301" s="11" t="s">
        <v>581</v>
      </c>
      <c r="D301" s="12">
        <v>13.85</v>
      </c>
    </row>
    <row r="302" spans="1:4" x14ac:dyDescent="0.35">
      <c r="A302" s="13" t="s">
        <v>29</v>
      </c>
      <c r="B302" s="10" t="s">
        <v>582</v>
      </c>
      <c r="C302" s="11" t="s">
        <v>582</v>
      </c>
      <c r="D302" s="12">
        <v>9.75</v>
      </c>
    </row>
    <row r="303" spans="1:4" x14ac:dyDescent="0.35">
      <c r="A303" s="13" t="s">
        <v>30</v>
      </c>
      <c r="B303" s="10" t="s">
        <v>583</v>
      </c>
      <c r="C303" s="11" t="s">
        <v>583</v>
      </c>
      <c r="D303" s="12">
        <v>2.98</v>
      </c>
    </row>
    <row r="304" spans="1:4" x14ac:dyDescent="0.35">
      <c r="A304" s="13" t="s">
        <v>31</v>
      </c>
      <c r="B304" s="10" t="s">
        <v>584</v>
      </c>
      <c r="C304" s="11" t="s">
        <v>584</v>
      </c>
      <c r="D304" s="12">
        <v>13.52</v>
      </c>
    </row>
    <row r="305" spans="1:4" x14ac:dyDescent="0.35">
      <c r="A305" s="13" t="s">
        <v>32</v>
      </c>
      <c r="B305" s="10" t="s">
        <v>585</v>
      </c>
      <c r="C305" s="11" t="s">
        <v>585</v>
      </c>
      <c r="D305" s="12">
        <v>11.08</v>
      </c>
    </row>
    <row r="306" spans="1:4" x14ac:dyDescent="0.35">
      <c r="A306" s="13" t="s">
        <v>33</v>
      </c>
      <c r="B306" s="10" t="s">
        <v>586</v>
      </c>
      <c r="C306" s="11" t="s">
        <v>586</v>
      </c>
      <c r="D306" s="12">
        <v>15.28</v>
      </c>
    </row>
    <row r="307" spans="1:4" x14ac:dyDescent="0.35">
      <c r="A307" s="13" t="s">
        <v>652</v>
      </c>
      <c r="B307" s="10" t="s">
        <v>587</v>
      </c>
      <c r="C307" s="11" t="s">
        <v>587</v>
      </c>
      <c r="D307" s="12">
        <v>12.81</v>
      </c>
    </row>
    <row r="308" spans="1:4" x14ac:dyDescent="0.35">
      <c r="A308" s="13" t="s">
        <v>34</v>
      </c>
      <c r="B308" s="10" t="s">
        <v>588</v>
      </c>
      <c r="C308" s="11" t="s">
        <v>588</v>
      </c>
      <c r="D308" s="12">
        <v>11.5</v>
      </c>
    </row>
    <row r="309" spans="1:4" x14ac:dyDescent="0.35">
      <c r="A309" s="13" t="s">
        <v>690</v>
      </c>
      <c r="B309" s="10" t="s">
        <v>695</v>
      </c>
      <c r="C309" s="11" t="s">
        <v>695</v>
      </c>
      <c r="D309" s="12">
        <v>6</v>
      </c>
    </row>
    <row r="310" spans="1:4" x14ac:dyDescent="0.35">
      <c r="A310" s="13" t="s">
        <v>35</v>
      </c>
      <c r="B310" s="10" t="s">
        <v>589</v>
      </c>
      <c r="C310" s="11" t="s">
        <v>589</v>
      </c>
      <c r="D310" s="12">
        <v>30.74</v>
      </c>
    </row>
    <row r="311" spans="1:4" x14ac:dyDescent="0.35">
      <c r="A311" s="13" t="s">
        <v>36</v>
      </c>
      <c r="B311" s="10" t="s">
        <v>590</v>
      </c>
      <c r="C311" s="11" t="s">
        <v>590</v>
      </c>
      <c r="D311" s="12">
        <v>71.22</v>
      </c>
    </row>
    <row r="312" spans="1:4" x14ac:dyDescent="0.35">
      <c r="A312" s="13" t="s">
        <v>37</v>
      </c>
      <c r="B312" s="10" t="s">
        <v>591</v>
      </c>
      <c r="C312" s="11" t="s">
        <v>591</v>
      </c>
      <c r="D312" s="12">
        <v>800.42</v>
      </c>
    </row>
    <row r="313" spans="1:4" x14ac:dyDescent="0.35">
      <c r="A313" s="13" t="s">
        <v>57</v>
      </c>
      <c r="B313" s="10" t="s">
        <v>592</v>
      </c>
      <c r="C313" s="11" t="s">
        <v>592</v>
      </c>
      <c r="D313" s="12">
        <v>165</v>
      </c>
    </row>
    <row r="314" spans="1:4" x14ac:dyDescent="0.35">
      <c r="A314" s="13" t="s">
        <v>38</v>
      </c>
      <c r="B314" s="10" t="s">
        <v>593</v>
      </c>
      <c r="C314" s="11" t="s">
        <v>593</v>
      </c>
      <c r="D314" s="12">
        <v>196.4</v>
      </c>
    </row>
    <row r="315" spans="1:4" x14ac:dyDescent="0.35">
      <c r="A315" s="13" t="s">
        <v>39</v>
      </c>
      <c r="B315" s="10" t="s">
        <v>594</v>
      </c>
      <c r="C315" s="11" t="s">
        <v>594</v>
      </c>
      <c r="D315" s="12">
        <v>39.92</v>
      </c>
    </row>
    <row r="316" spans="1:4" x14ac:dyDescent="0.35">
      <c r="A316" s="13" t="s">
        <v>40</v>
      </c>
      <c r="B316" s="10" t="s">
        <v>595</v>
      </c>
      <c r="C316" s="11" t="s">
        <v>595</v>
      </c>
      <c r="D316" s="12">
        <v>174.46</v>
      </c>
    </row>
    <row r="317" spans="1:4" x14ac:dyDescent="0.35">
      <c r="A317" s="13" t="s">
        <v>41</v>
      </c>
      <c r="B317" s="10" t="s">
        <v>596</v>
      </c>
      <c r="C317" s="11" t="s">
        <v>596</v>
      </c>
      <c r="D317" s="12">
        <v>314.18</v>
      </c>
    </row>
    <row r="318" spans="1:4" x14ac:dyDescent="0.35">
      <c r="A318" s="13" t="s">
        <v>42</v>
      </c>
      <c r="B318" s="10" t="s">
        <v>597</v>
      </c>
      <c r="C318" s="11" t="s">
        <v>597</v>
      </c>
      <c r="D318" s="12">
        <v>171.55</v>
      </c>
    </row>
    <row r="319" spans="1:4" x14ac:dyDescent="0.35">
      <c r="A319" s="13" t="s">
        <v>43</v>
      </c>
      <c r="B319" s="10" t="s">
        <v>598</v>
      </c>
      <c r="C319" s="11" t="s">
        <v>598</v>
      </c>
      <c r="D319" s="12">
        <v>49.6</v>
      </c>
    </row>
    <row r="320" spans="1:4" x14ac:dyDescent="0.35">
      <c r="A320" s="13" t="s">
        <v>44</v>
      </c>
      <c r="B320" s="10" t="s">
        <v>599</v>
      </c>
      <c r="C320" s="11" t="s">
        <v>599</v>
      </c>
      <c r="D320" s="12">
        <v>81.569999999999993</v>
      </c>
    </row>
    <row r="321" spans="1:4" x14ac:dyDescent="0.35">
      <c r="A321" s="13" t="s">
        <v>45</v>
      </c>
      <c r="B321" s="10" t="s">
        <v>600</v>
      </c>
      <c r="C321" s="11" t="s">
        <v>600</v>
      </c>
      <c r="D321" s="12">
        <v>65.44</v>
      </c>
    </row>
    <row r="322" spans="1:4" x14ac:dyDescent="0.35">
      <c r="A322" s="13" t="s">
        <v>46</v>
      </c>
      <c r="B322" s="10" t="s">
        <v>601</v>
      </c>
      <c r="C322" s="11" t="s">
        <v>601</v>
      </c>
      <c r="D322" s="12">
        <v>162.19</v>
      </c>
    </row>
    <row r="323" spans="1:4" x14ac:dyDescent="0.35">
      <c r="A323" s="13" t="s">
        <v>58</v>
      </c>
      <c r="B323" s="10" t="s">
        <v>602</v>
      </c>
      <c r="C323" s="14" t="s">
        <v>602</v>
      </c>
      <c r="D323" s="12">
        <v>250.54</v>
      </c>
    </row>
    <row r="324" spans="1:4" x14ac:dyDescent="0.35">
      <c r="A324" s="13" t="s">
        <v>47</v>
      </c>
      <c r="B324" s="10" t="s">
        <v>603</v>
      </c>
      <c r="C324" s="14" t="s">
        <v>603</v>
      </c>
      <c r="D324" s="12">
        <v>52.3</v>
      </c>
    </row>
    <row r="325" spans="1:4" x14ac:dyDescent="0.35">
      <c r="A325" s="13" t="s">
        <v>669</v>
      </c>
      <c r="B325" s="10" t="s">
        <v>668</v>
      </c>
      <c r="C325" s="14" t="s">
        <v>668</v>
      </c>
      <c r="D325" s="12">
        <v>9</v>
      </c>
    </row>
    <row r="326" spans="1:4" x14ac:dyDescent="0.35">
      <c r="A326" s="13"/>
      <c r="B326" s="10"/>
    </row>
  </sheetData>
  <autoFilter ref="A4:D4" xr:uid="{00000000-0001-0000-0200-000000000000}"/>
  <phoneticPr fontId="0" type="noConversion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25"/>
  <sheetViews>
    <sheetView workbookViewId="0">
      <pane ySplit="4" topLeftCell="A291" activePane="bottomLeft" state="frozen"/>
      <selection pane="bottomLeft" activeCell="D5" sqref="D5:D325"/>
    </sheetView>
  </sheetViews>
  <sheetFormatPr defaultColWidth="9.109375" defaultRowHeight="15" x14ac:dyDescent="0.35"/>
  <cols>
    <col min="1" max="1" width="22.88671875" style="1" bestFit="1" customWidth="1"/>
    <col min="2" max="2" width="10.44140625" style="16" bestFit="1" customWidth="1"/>
    <col min="3" max="3" width="8.6640625" style="1" customWidth="1"/>
    <col min="4" max="4" width="9.44140625" style="15" customWidth="1"/>
    <col min="5" max="16384" width="9.109375" style="1"/>
  </cols>
  <sheetData>
    <row r="1" spans="1:4" x14ac:dyDescent="0.35">
      <c r="A1" s="5"/>
      <c r="B1" s="6" t="s">
        <v>716</v>
      </c>
      <c r="D1" s="4"/>
    </row>
    <row r="2" spans="1:4" x14ac:dyDescent="0.35">
      <c r="B2" s="5" t="s">
        <v>61</v>
      </c>
      <c r="D2" s="4"/>
    </row>
    <row r="3" spans="1:4" ht="15.6" thickBot="1" x14ac:dyDescent="0.4">
      <c r="B3" s="5" t="s">
        <v>62</v>
      </c>
      <c r="D3" s="4" t="s">
        <v>76</v>
      </c>
    </row>
    <row r="4" spans="1:4" ht="15.6" thickBot="1" x14ac:dyDescent="0.4">
      <c r="A4" s="7" t="s">
        <v>77</v>
      </c>
      <c r="B4" s="5" t="s">
        <v>63</v>
      </c>
      <c r="D4" s="8">
        <f>SUM(D5:D325)</f>
        <v>73288.72000000003</v>
      </c>
    </row>
    <row r="5" spans="1:4" x14ac:dyDescent="0.35">
      <c r="A5" s="9" t="s">
        <v>83</v>
      </c>
      <c r="B5" s="10" t="s">
        <v>82</v>
      </c>
      <c r="C5" s="11" t="s">
        <v>82</v>
      </c>
      <c r="D5" s="12">
        <v>10.1</v>
      </c>
    </row>
    <row r="6" spans="1:4" x14ac:dyDescent="0.35">
      <c r="A6" s="9" t="s">
        <v>85</v>
      </c>
      <c r="B6" s="10" t="s">
        <v>84</v>
      </c>
      <c r="C6" s="11" t="s">
        <v>84</v>
      </c>
      <c r="D6" s="12">
        <v>2</v>
      </c>
    </row>
    <row r="7" spans="1:4" x14ac:dyDescent="0.35">
      <c r="A7" s="9" t="s">
        <v>87</v>
      </c>
      <c r="B7" s="10" t="s">
        <v>86</v>
      </c>
      <c r="C7" s="11" t="s">
        <v>86</v>
      </c>
      <c r="D7" s="12">
        <v>295.3</v>
      </c>
    </row>
    <row r="8" spans="1:4" x14ac:dyDescent="0.35">
      <c r="A8" s="9" t="s">
        <v>89</v>
      </c>
      <c r="B8" s="10" t="s">
        <v>88</v>
      </c>
      <c r="C8" s="11" t="s">
        <v>88</v>
      </c>
      <c r="D8" s="12">
        <v>19</v>
      </c>
    </row>
    <row r="9" spans="1:4" x14ac:dyDescent="0.35">
      <c r="A9" s="9" t="s">
        <v>91</v>
      </c>
      <c r="B9" s="10" t="s">
        <v>90</v>
      </c>
      <c r="C9" s="11" t="s">
        <v>90</v>
      </c>
      <c r="D9" s="12">
        <v>25.38</v>
      </c>
    </row>
    <row r="10" spans="1:4" x14ac:dyDescent="0.35">
      <c r="A10" s="9" t="s">
        <v>93</v>
      </c>
      <c r="B10" s="10" t="s">
        <v>92</v>
      </c>
      <c r="C10" s="11" t="s">
        <v>92</v>
      </c>
      <c r="D10" s="12">
        <v>160.6</v>
      </c>
    </row>
    <row r="11" spans="1:4" x14ac:dyDescent="0.35">
      <c r="A11" s="9" t="s">
        <v>95</v>
      </c>
      <c r="B11" s="10" t="s">
        <v>94</v>
      </c>
      <c r="C11" s="11" t="s">
        <v>94</v>
      </c>
      <c r="D11" s="12">
        <v>42.42</v>
      </c>
    </row>
    <row r="12" spans="1:4" x14ac:dyDescent="0.35">
      <c r="A12" s="9" t="s">
        <v>97</v>
      </c>
      <c r="B12" s="10" t="s">
        <v>96</v>
      </c>
      <c r="C12" s="11" t="s">
        <v>96</v>
      </c>
      <c r="D12" s="12">
        <v>1219.97</v>
      </c>
    </row>
    <row r="13" spans="1:4" x14ac:dyDescent="0.35">
      <c r="A13" s="9" t="s">
        <v>99</v>
      </c>
      <c r="B13" s="10" t="s">
        <v>98</v>
      </c>
      <c r="C13" s="11" t="s">
        <v>98</v>
      </c>
      <c r="D13" s="12">
        <v>13.75</v>
      </c>
    </row>
    <row r="14" spans="1:4" x14ac:dyDescent="0.35">
      <c r="A14" s="9" t="s">
        <v>632</v>
      </c>
      <c r="B14" s="10" t="s">
        <v>100</v>
      </c>
      <c r="C14" s="11" t="s">
        <v>100</v>
      </c>
      <c r="D14" s="12">
        <v>88.56</v>
      </c>
    </row>
    <row r="15" spans="1:4" x14ac:dyDescent="0.35">
      <c r="A15" s="9" t="s">
        <v>102</v>
      </c>
      <c r="B15" s="10" t="s">
        <v>101</v>
      </c>
      <c r="C15" s="11" t="s">
        <v>101</v>
      </c>
      <c r="D15" s="12">
        <v>56.4</v>
      </c>
    </row>
    <row r="16" spans="1:4" x14ac:dyDescent="0.35">
      <c r="A16" s="9" t="s">
        <v>104</v>
      </c>
      <c r="B16" s="10" t="s">
        <v>103</v>
      </c>
      <c r="C16" s="11" t="s">
        <v>103</v>
      </c>
      <c r="D16" s="12">
        <v>166.93</v>
      </c>
    </row>
    <row r="17" spans="1:4" x14ac:dyDescent="0.35">
      <c r="A17" s="9" t="s">
        <v>106</v>
      </c>
      <c r="B17" s="10" t="s">
        <v>105</v>
      </c>
      <c r="C17" s="11" t="s">
        <v>105</v>
      </c>
      <c r="D17" s="12">
        <v>909.93</v>
      </c>
    </row>
    <row r="18" spans="1:4" x14ac:dyDescent="0.35">
      <c r="A18" s="9" t="s">
        <v>108</v>
      </c>
      <c r="B18" s="10" t="s">
        <v>107</v>
      </c>
      <c r="C18" s="11" t="s">
        <v>107</v>
      </c>
      <c r="D18" s="12">
        <v>47.69</v>
      </c>
    </row>
    <row r="19" spans="1:4" x14ac:dyDescent="0.35">
      <c r="A19" s="9" t="s">
        <v>110</v>
      </c>
      <c r="B19" s="10" t="s">
        <v>109</v>
      </c>
      <c r="C19" s="11" t="s">
        <v>109</v>
      </c>
      <c r="D19" s="12">
        <v>2</v>
      </c>
    </row>
    <row r="20" spans="1:4" x14ac:dyDescent="0.35">
      <c r="A20" s="9" t="s">
        <v>112</v>
      </c>
      <c r="B20" s="10" t="s">
        <v>111</v>
      </c>
      <c r="C20" s="11" t="s">
        <v>111</v>
      </c>
      <c r="D20" s="12">
        <v>28.4</v>
      </c>
    </row>
    <row r="21" spans="1:4" x14ac:dyDescent="0.35">
      <c r="A21" s="9" t="s">
        <v>114</v>
      </c>
      <c r="B21" s="10" t="s">
        <v>113</v>
      </c>
      <c r="C21" s="11" t="s">
        <v>113</v>
      </c>
      <c r="D21" s="12">
        <v>95.29</v>
      </c>
    </row>
    <row r="22" spans="1:4" x14ac:dyDescent="0.35">
      <c r="A22" s="9" t="s">
        <v>116</v>
      </c>
      <c r="B22" s="10" t="s">
        <v>115</v>
      </c>
      <c r="C22" s="11" t="s">
        <v>115</v>
      </c>
      <c r="D22" s="12">
        <v>111.38</v>
      </c>
    </row>
    <row r="23" spans="1:4" x14ac:dyDescent="0.35">
      <c r="A23" s="9" t="s">
        <v>118</v>
      </c>
      <c r="B23" s="10" t="s">
        <v>117</v>
      </c>
      <c r="C23" s="11" t="s">
        <v>117</v>
      </c>
      <c r="D23" s="12">
        <v>82.82</v>
      </c>
    </row>
    <row r="24" spans="1:4" x14ac:dyDescent="0.35">
      <c r="A24" s="9" t="s">
        <v>120</v>
      </c>
      <c r="B24" s="10" t="s">
        <v>119</v>
      </c>
      <c r="C24" s="11" t="s">
        <v>119</v>
      </c>
      <c r="D24" s="12">
        <v>514.76</v>
      </c>
    </row>
    <row r="25" spans="1:4" x14ac:dyDescent="0.35">
      <c r="A25" s="9" t="s">
        <v>686</v>
      </c>
      <c r="B25" s="10" t="s">
        <v>691</v>
      </c>
      <c r="C25" s="11" t="s">
        <v>691</v>
      </c>
      <c r="D25" s="12">
        <v>13.87</v>
      </c>
    </row>
    <row r="26" spans="1:4" x14ac:dyDescent="0.35">
      <c r="A26" s="9" t="s">
        <v>122</v>
      </c>
      <c r="B26" s="10" t="s">
        <v>121</v>
      </c>
      <c r="C26" s="11" t="s">
        <v>121</v>
      </c>
      <c r="D26" s="12">
        <v>235.68</v>
      </c>
    </row>
    <row r="27" spans="1:4" x14ac:dyDescent="0.35">
      <c r="A27" s="9" t="s">
        <v>124</v>
      </c>
      <c r="B27" s="10" t="s">
        <v>123</v>
      </c>
      <c r="C27" s="11" t="s">
        <v>123</v>
      </c>
      <c r="D27" s="12">
        <v>22.6</v>
      </c>
    </row>
    <row r="28" spans="1:4" x14ac:dyDescent="0.35">
      <c r="A28" s="9" t="s">
        <v>126</v>
      </c>
      <c r="B28" s="10" t="s">
        <v>125</v>
      </c>
      <c r="C28" s="11" t="s">
        <v>125</v>
      </c>
      <c r="D28" s="12">
        <v>164.29</v>
      </c>
    </row>
    <row r="29" spans="1:4" x14ac:dyDescent="0.35">
      <c r="A29" s="13" t="s">
        <v>128</v>
      </c>
      <c r="B29" s="10" t="s">
        <v>127</v>
      </c>
      <c r="C29" s="11" t="s">
        <v>127</v>
      </c>
      <c r="D29" s="12">
        <v>44</v>
      </c>
    </row>
    <row r="30" spans="1:4" x14ac:dyDescent="0.35">
      <c r="A30" s="13" t="s">
        <v>130</v>
      </c>
      <c r="B30" s="10" t="s">
        <v>129</v>
      </c>
      <c r="C30" s="11" t="s">
        <v>129</v>
      </c>
      <c r="D30" s="12">
        <v>172.1</v>
      </c>
    </row>
    <row r="31" spans="1:4" x14ac:dyDescent="0.35">
      <c r="A31" s="13" t="s">
        <v>633</v>
      </c>
      <c r="B31" s="10" t="s">
        <v>628</v>
      </c>
      <c r="C31" s="11" t="s">
        <v>628</v>
      </c>
      <c r="D31" s="12">
        <v>16</v>
      </c>
    </row>
    <row r="32" spans="1:4" x14ac:dyDescent="0.35">
      <c r="A32" s="13" t="s">
        <v>132</v>
      </c>
      <c r="B32" s="10" t="s">
        <v>131</v>
      </c>
      <c r="C32" s="11" t="s">
        <v>131</v>
      </c>
      <c r="D32" s="12">
        <v>1594.34</v>
      </c>
    </row>
    <row r="33" spans="1:4" x14ac:dyDescent="0.35">
      <c r="A33" s="13" t="s">
        <v>134</v>
      </c>
      <c r="B33" s="10" t="s">
        <v>133</v>
      </c>
      <c r="C33" s="11" t="s">
        <v>133</v>
      </c>
      <c r="D33" s="12">
        <v>118.38</v>
      </c>
    </row>
    <row r="34" spans="1:4" x14ac:dyDescent="0.35">
      <c r="A34" s="13" t="s">
        <v>606</v>
      </c>
      <c r="B34" s="10" t="s">
        <v>135</v>
      </c>
      <c r="C34" s="11" t="s">
        <v>135</v>
      </c>
      <c r="D34" s="12">
        <v>111.67</v>
      </c>
    </row>
    <row r="35" spans="1:4" x14ac:dyDescent="0.35">
      <c r="A35" s="13" t="s">
        <v>137</v>
      </c>
      <c r="B35" s="10" t="s">
        <v>136</v>
      </c>
      <c r="C35" s="11" t="s">
        <v>136</v>
      </c>
      <c r="D35" s="12">
        <v>11.3</v>
      </c>
    </row>
    <row r="36" spans="1:4" x14ac:dyDescent="0.35">
      <c r="A36" s="13" t="s">
        <v>139</v>
      </c>
      <c r="B36" s="10" t="s">
        <v>138</v>
      </c>
      <c r="C36" s="11" t="s">
        <v>138</v>
      </c>
      <c r="D36" s="12">
        <v>175.65</v>
      </c>
    </row>
    <row r="37" spans="1:4" x14ac:dyDescent="0.35">
      <c r="A37" s="13" t="s">
        <v>141</v>
      </c>
      <c r="B37" s="10" t="s">
        <v>140</v>
      </c>
      <c r="C37" s="11" t="s">
        <v>140</v>
      </c>
      <c r="D37" s="12">
        <v>1545.37</v>
      </c>
    </row>
    <row r="38" spans="1:4" x14ac:dyDescent="0.35">
      <c r="A38" s="13" t="s">
        <v>143</v>
      </c>
      <c r="B38" s="10" t="s">
        <v>142</v>
      </c>
      <c r="C38" s="11" t="s">
        <v>142</v>
      </c>
      <c r="D38" s="12">
        <v>436.99</v>
      </c>
    </row>
    <row r="39" spans="1:4" x14ac:dyDescent="0.35">
      <c r="A39" s="13" t="s">
        <v>145</v>
      </c>
      <c r="B39" s="10" t="s">
        <v>144</v>
      </c>
      <c r="C39" s="11" t="s">
        <v>144</v>
      </c>
      <c r="D39" s="12">
        <v>819.18</v>
      </c>
    </row>
    <row r="40" spans="1:4" x14ac:dyDescent="0.35">
      <c r="A40" s="13" t="s">
        <v>147</v>
      </c>
      <c r="B40" s="10" t="s">
        <v>146</v>
      </c>
      <c r="C40" s="11" t="s">
        <v>146</v>
      </c>
      <c r="D40" s="12">
        <v>256.26</v>
      </c>
    </row>
    <row r="41" spans="1:4" x14ac:dyDescent="0.35">
      <c r="A41" s="13" t="s">
        <v>714</v>
      </c>
      <c r="B41" s="10" t="s">
        <v>708</v>
      </c>
      <c r="C41" s="11" t="s">
        <v>708</v>
      </c>
      <c r="D41" s="12">
        <v>5</v>
      </c>
    </row>
    <row r="42" spans="1:4" x14ac:dyDescent="0.35">
      <c r="A42" s="13" t="s">
        <v>149</v>
      </c>
      <c r="B42" s="10" t="s">
        <v>148</v>
      </c>
      <c r="C42" s="11" t="s">
        <v>148</v>
      </c>
      <c r="D42" s="12">
        <v>29.45</v>
      </c>
    </row>
    <row r="43" spans="1:4" x14ac:dyDescent="0.35">
      <c r="A43" s="13" t="s">
        <v>151</v>
      </c>
      <c r="B43" s="10" t="s">
        <v>150</v>
      </c>
      <c r="C43" s="11" t="s">
        <v>150</v>
      </c>
      <c r="D43" s="12">
        <v>3</v>
      </c>
    </row>
    <row r="44" spans="1:4" x14ac:dyDescent="0.35">
      <c r="A44" s="13" t="s">
        <v>153</v>
      </c>
      <c r="B44" s="10" t="s">
        <v>152</v>
      </c>
      <c r="C44" s="11" t="s">
        <v>152</v>
      </c>
      <c r="D44" s="12">
        <v>425.36</v>
      </c>
    </row>
    <row r="45" spans="1:4" x14ac:dyDescent="0.35">
      <c r="A45" s="13" t="s">
        <v>155</v>
      </c>
      <c r="B45" s="10" t="s">
        <v>154</v>
      </c>
      <c r="C45" s="11" t="s">
        <v>154</v>
      </c>
      <c r="D45" s="12">
        <v>39</v>
      </c>
    </row>
    <row r="46" spans="1:4" x14ac:dyDescent="0.35">
      <c r="A46" s="13" t="s">
        <v>157</v>
      </c>
      <c r="B46" s="10" t="s">
        <v>156</v>
      </c>
      <c r="C46" s="11" t="s">
        <v>156</v>
      </c>
      <c r="D46" s="12">
        <v>92.35</v>
      </c>
    </row>
    <row r="47" spans="1:4" x14ac:dyDescent="0.35">
      <c r="A47" s="13" t="s">
        <v>159</v>
      </c>
      <c r="B47" s="10" t="s">
        <v>158</v>
      </c>
      <c r="C47" s="11" t="s">
        <v>158</v>
      </c>
      <c r="D47" s="12">
        <v>68.06</v>
      </c>
    </row>
    <row r="48" spans="1:4" x14ac:dyDescent="0.35">
      <c r="A48" s="13" t="s">
        <v>161</v>
      </c>
      <c r="B48" s="10" t="s">
        <v>160</v>
      </c>
      <c r="C48" s="11" t="s">
        <v>160</v>
      </c>
      <c r="D48" s="12">
        <v>153.69</v>
      </c>
    </row>
    <row r="49" spans="1:4" x14ac:dyDescent="0.35">
      <c r="A49" s="13" t="s">
        <v>163</v>
      </c>
      <c r="B49" s="10" t="s">
        <v>162</v>
      </c>
      <c r="C49" s="11" t="s">
        <v>162</v>
      </c>
      <c r="D49" s="12">
        <v>360.39</v>
      </c>
    </row>
    <row r="50" spans="1:4" x14ac:dyDescent="0.35">
      <c r="A50" s="13" t="s">
        <v>165</v>
      </c>
      <c r="B50" s="10" t="s">
        <v>164</v>
      </c>
      <c r="C50" s="11" t="s">
        <v>164</v>
      </c>
      <c r="D50" s="12">
        <v>10.48</v>
      </c>
    </row>
    <row r="51" spans="1:4" x14ac:dyDescent="0.35">
      <c r="A51" s="13" t="s">
        <v>167</v>
      </c>
      <c r="B51" s="10" t="s">
        <v>166</v>
      </c>
      <c r="C51" s="11" t="s">
        <v>166</v>
      </c>
      <c r="D51" s="12">
        <v>53.74</v>
      </c>
    </row>
    <row r="52" spans="1:4" x14ac:dyDescent="0.35">
      <c r="A52" s="13" t="s">
        <v>169</v>
      </c>
      <c r="B52" s="10" t="s">
        <v>168</v>
      </c>
      <c r="C52" s="11" t="s">
        <v>168</v>
      </c>
      <c r="D52" s="12">
        <v>3</v>
      </c>
    </row>
    <row r="53" spans="1:4" x14ac:dyDescent="0.35">
      <c r="A53" s="13" t="s">
        <v>171</v>
      </c>
      <c r="B53" s="10" t="s">
        <v>170</v>
      </c>
      <c r="C53" s="11" t="s">
        <v>170</v>
      </c>
      <c r="D53" s="12">
        <v>402.09</v>
      </c>
    </row>
    <row r="54" spans="1:4" x14ac:dyDescent="0.35">
      <c r="A54" s="13" t="s">
        <v>173</v>
      </c>
      <c r="B54" s="10" t="s">
        <v>172</v>
      </c>
      <c r="C54" s="11" t="s">
        <v>172</v>
      </c>
      <c r="D54" s="12">
        <v>12.02</v>
      </c>
    </row>
    <row r="55" spans="1:4" x14ac:dyDescent="0.35">
      <c r="A55" s="13" t="s">
        <v>175</v>
      </c>
      <c r="B55" s="10" t="s">
        <v>174</v>
      </c>
      <c r="C55" s="11" t="s">
        <v>174</v>
      </c>
      <c r="D55" s="12">
        <v>20.16</v>
      </c>
    </row>
    <row r="56" spans="1:4" x14ac:dyDescent="0.35">
      <c r="A56" s="13" t="s">
        <v>176</v>
      </c>
      <c r="B56" s="10" t="s">
        <v>357</v>
      </c>
      <c r="C56" s="11" t="s">
        <v>357</v>
      </c>
      <c r="D56" s="12">
        <v>3</v>
      </c>
    </row>
    <row r="57" spans="1:4" x14ac:dyDescent="0.35">
      <c r="A57" s="13" t="s">
        <v>177</v>
      </c>
      <c r="B57" s="10" t="s">
        <v>358</v>
      </c>
      <c r="C57" s="11" t="s">
        <v>358</v>
      </c>
      <c r="D57" s="12">
        <v>19.329999999999998</v>
      </c>
    </row>
    <row r="58" spans="1:4" x14ac:dyDescent="0.35">
      <c r="A58" s="13" t="s">
        <v>178</v>
      </c>
      <c r="B58" s="10" t="s">
        <v>359</v>
      </c>
      <c r="C58" s="11" t="s">
        <v>359</v>
      </c>
      <c r="D58" s="12">
        <v>4.5</v>
      </c>
    </row>
    <row r="59" spans="1:4" x14ac:dyDescent="0.35">
      <c r="A59" s="13" t="s">
        <v>179</v>
      </c>
      <c r="B59" s="10" t="s">
        <v>360</v>
      </c>
      <c r="C59" s="11" t="s">
        <v>360</v>
      </c>
      <c r="D59" s="12">
        <v>21.16</v>
      </c>
    </row>
    <row r="60" spans="1:4" x14ac:dyDescent="0.35">
      <c r="A60" s="13" t="s">
        <v>180</v>
      </c>
      <c r="B60" s="10" t="s">
        <v>361</v>
      </c>
      <c r="C60" s="11" t="s">
        <v>361</v>
      </c>
      <c r="D60" s="12">
        <v>25.68</v>
      </c>
    </row>
    <row r="61" spans="1:4" x14ac:dyDescent="0.35">
      <c r="A61" s="13" t="s">
        <v>181</v>
      </c>
      <c r="B61" s="10" t="s">
        <v>362</v>
      </c>
      <c r="C61" s="11" t="s">
        <v>362</v>
      </c>
      <c r="D61" s="12">
        <v>1268.6500000000001</v>
      </c>
    </row>
    <row r="62" spans="1:4" x14ac:dyDescent="0.35">
      <c r="A62" s="13" t="s">
        <v>182</v>
      </c>
      <c r="B62" s="10" t="s">
        <v>363</v>
      </c>
      <c r="C62" s="11" t="s">
        <v>363</v>
      </c>
      <c r="D62" s="12">
        <v>146.71</v>
      </c>
    </row>
    <row r="63" spans="1:4" x14ac:dyDescent="0.35">
      <c r="A63" s="13" t="s">
        <v>183</v>
      </c>
      <c r="B63" s="10" t="s">
        <v>364</v>
      </c>
      <c r="C63" s="11" t="s">
        <v>364</v>
      </c>
      <c r="D63" s="12">
        <v>2</v>
      </c>
    </row>
    <row r="64" spans="1:4" x14ac:dyDescent="0.35">
      <c r="A64" s="13" t="s">
        <v>184</v>
      </c>
      <c r="B64" s="10" t="s">
        <v>365</v>
      </c>
      <c r="C64" s="11" t="s">
        <v>365</v>
      </c>
      <c r="D64" s="12">
        <v>9.9499999999999993</v>
      </c>
    </row>
    <row r="65" spans="1:4" x14ac:dyDescent="0.35">
      <c r="A65" s="13" t="s">
        <v>185</v>
      </c>
      <c r="B65" s="10" t="s">
        <v>366</v>
      </c>
      <c r="C65" s="11" t="s">
        <v>366</v>
      </c>
      <c r="D65" s="12">
        <v>25.69</v>
      </c>
    </row>
    <row r="66" spans="1:4" x14ac:dyDescent="0.35">
      <c r="A66" s="13" t="s">
        <v>186</v>
      </c>
      <c r="B66" s="10" t="s">
        <v>367</v>
      </c>
      <c r="C66" s="11" t="s">
        <v>367</v>
      </c>
      <c r="D66" s="12">
        <v>163.51</v>
      </c>
    </row>
    <row r="67" spans="1:4" x14ac:dyDescent="0.35">
      <c r="A67" s="13" t="s">
        <v>187</v>
      </c>
      <c r="B67" s="10" t="s">
        <v>368</v>
      </c>
      <c r="C67" s="11" t="s">
        <v>368</v>
      </c>
      <c r="D67" s="12">
        <v>240.27</v>
      </c>
    </row>
    <row r="68" spans="1:4" x14ac:dyDescent="0.35">
      <c r="A68" s="13" t="s">
        <v>188</v>
      </c>
      <c r="B68" s="10" t="s">
        <v>369</v>
      </c>
      <c r="C68" s="11" t="s">
        <v>369</v>
      </c>
      <c r="D68" s="12">
        <v>62.1</v>
      </c>
    </row>
    <row r="69" spans="1:4" x14ac:dyDescent="0.35">
      <c r="A69" s="13" t="s">
        <v>634</v>
      </c>
      <c r="B69" s="10" t="s">
        <v>370</v>
      </c>
      <c r="C69" s="11" t="s">
        <v>370</v>
      </c>
      <c r="D69" s="12">
        <v>15.15</v>
      </c>
    </row>
    <row r="70" spans="1:4" x14ac:dyDescent="0.35">
      <c r="A70" s="13" t="s">
        <v>189</v>
      </c>
      <c r="B70" s="10" t="s">
        <v>371</v>
      </c>
      <c r="C70" s="11" t="s">
        <v>371</v>
      </c>
      <c r="D70" s="12">
        <v>36.590000000000003</v>
      </c>
    </row>
    <row r="71" spans="1:4" x14ac:dyDescent="0.35">
      <c r="A71" s="13" t="s">
        <v>190</v>
      </c>
      <c r="B71" s="10" t="s">
        <v>372</v>
      </c>
      <c r="C71" s="11" t="s">
        <v>372</v>
      </c>
      <c r="D71" s="12">
        <v>109</v>
      </c>
    </row>
    <row r="72" spans="1:4" x14ac:dyDescent="0.35">
      <c r="A72" s="13" t="s">
        <v>191</v>
      </c>
      <c r="B72" s="10" t="s">
        <v>373</v>
      </c>
      <c r="C72" s="11" t="s">
        <v>373</v>
      </c>
      <c r="D72" s="12">
        <v>582.28</v>
      </c>
    </row>
    <row r="73" spans="1:4" x14ac:dyDescent="0.35">
      <c r="A73" s="13" t="s">
        <v>192</v>
      </c>
      <c r="B73" s="10" t="s">
        <v>374</v>
      </c>
      <c r="C73" s="11" t="s">
        <v>374</v>
      </c>
      <c r="D73" s="12">
        <v>163.09</v>
      </c>
    </row>
    <row r="74" spans="1:4" x14ac:dyDescent="0.35">
      <c r="A74" s="13" t="s">
        <v>193</v>
      </c>
      <c r="B74" s="10" t="s">
        <v>375</v>
      </c>
      <c r="C74" s="11" t="s">
        <v>375</v>
      </c>
      <c r="D74" s="12">
        <v>14.27</v>
      </c>
    </row>
    <row r="75" spans="1:4" x14ac:dyDescent="0.35">
      <c r="A75" s="13" t="s">
        <v>194</v>
      </c>
      <c r="B75" s="10" t="s">
        <v>376</v>
      </c>
      <c r="C75" s="11" t="s">
        <v>376</v>
      </c>
      <c r="D75" s="12">
        <v>47.58</v>
      </c>
    </row>
    <row r="76" spans="1:4" x14ac:dyDescent="0.35">
      <c r="A76" s="13" t="s">
        <v>195</v>
      </c>
      <c r="B76" s="10" t="s">
        <v>377</v>
      </c>
      <c r="C76" s="11" t="s">
        <v>377</v>
      </c>
      <c r="D76" s="12">
        <v>211.37</v>
      </c>
    </row>
    <row r="77" spans="1:4" x14ac:dyDescent="0.35">
      <c r="A77" s="13" t="s">
        <v>196</v>
      </c>
      <c r="B77" s="10" t="s">
        <v>378</v>
      </c>
      <c r="C77" s="11" t="s">
        <v>378</v>
      </c>
      <c r="D77" s="12">
        <v>108.61</v>
      </c>
    </row>
    <row r="78" spans="1:4" x14ac:dyDescent="0.35">
      <c r="A78" s="13" t="s">
        <v>197</v>
      </c>
      <c r="B78" s="10" t="s">
        <v>379</v>
      </c>
      <c r="C78" s="11" t="s">
        <v>379</v>
      </c>
      <c r="D78" s="12">
        <v>47.97</v>
      </c>
    </row>
    <row r="79" spans="1:4" x14ac:dyDescent="0.35">
      <c r="A79" s="13" t="s">
        <v>635</v>
      </c>
      <c r="B79" s="10" t="s">
        <v>380</v>
      </c>
      <c r="C79" s="11" t="s">
        <v>380</v>
      </c>
      <c r="D79" s="12">
        <v>20.88</v>
      </c>
    </row>
    <row r="80" spans="1:4" x14ac:dyDescent="0.35">
      <c r="A80" s="13" t="s">
        <v>198</v>
      </c>
      <c r="B80" s="10" t="s">
        <v>381</v>
      </c>
      <c r="C80" s="11" t="s">
        <v>381</v>
      </c>
      <c r="D80" s="12">
        <v>92.58</v>
      </c>
    </row>
    <row r="81" spans="1:4" x14ac:dyDescent="0.35">
      <c r="A81" s="13" t="s">
        <v>199</v>
      </c>
      <c r="B81" s="10" t="s">
        <v>382</v>
      </c>
      <c r="C81" s="11" t="s">
        <v>382</v>
      </c>
      <c r="D81" s="12">
        <v>98.84</v>
      </c>
    </row>
    <row r="82" spans="1:4" x14ac:dyDescent="0.35">
      <c r="A82" s="13" t="s">
        <v>200</v>
      </c>
      <c r="B82" s="10" t="s">
        <v>383</v>
      </c>
      <c r="C82" s="11" t="s">
        <v>383</v>
      </c>
      <c r="D82" s="12">
        <v>19.8</v>
      </c>
    </row>
    <row r="83" spans="1:4" x14ac:dyDescent="0.35">
      <c r="A83" s="13" t="s">
        <v>636</v>
      </c>
      <c r="B83" s="10" t="s">
        <v>384</v>
      </c>
      <c r="C83" s="11" t="s">
        <v>384</v>
      </c>
      <c r="D83" s="12">
        <v>16.41</v>
      </c>
    </row>
    <row r="84" spans="1:4" x14ac:dyDescent="0.35">
      <c r="A84" s="13" t="s">
        <v>201</v>
      </c>
      <c r="B84" s="10" t="s">
        <v>385</v>
      </c>
      <c r="C84" s="11" t="s">
        <v>385</v>
      </c>
      <c r="D84" s="12">
        <v>16.03</v>
      </c>
    </row>
    <row r="85" spans="1:4" x14ac:dyDescent="0.35">
      <c r="A85" s="13" t="s">
        <v>202</v>
      </c>
      <c r="B85" s="10" t="s">
        <v>386</v>
      </c>
      <c r="C85" s="11" t="s">
        <v>386</v>
      </c>
      <c r="D85" s="12">
        <v>3.61</v>
      </c>
    </row>
    <row r="86" spans="1:4" x14ac:dyDescent="0.35">
      <c r="A86" s="13" t="s">
        <v>203</v>
      </c>
      <c r="B86" s="10" t="s">
        <v>387</v>
      </c>
      <c r="C86" s="11" t="s">
        <v>387</v>
      </c>
      <c r="D86" s="12">
        <v>17.5</v>
      </c>
    </row>
    <row r="87" spans="1:4" x14ac:dyDescent="0.35">
      <c r="A87" s="13" t="s">
        <v>204</v>
      </c>
      <c r="B87" s="10" t="s">
        <v>388</v>
      </c>
      <c r="C87" s="11" t="s">
        <v>388</v>
      </c>
      <c r="D87" s="12">
        <v>47.1</v>
      </c>
    </row>
    <row r="88" spans="1:4" x14ac:dyDescent="0.35">
      <c r="A88" s="13" t="s">
        <v>205</v>
      </c>
      <c r="B88" s="10" t="s">
        <v>389</v>
      </c>
      <c r="C88" s="11" t="s">
        <v>389</v>
      </c>
      <c r="D88" s="12">
        <v>25.93</v>
      </c>
    </row>
    <row r="89" spans="1:4" x14ac:dyDescent="0.35">
      <c r="A89" s="13" t="s">
        <v>206</v>
      </c>
      <c r="B89" s="10" t="s">
        <v>390</v>
      </c>
      <c r="C89" s="11" t="s">
        <v>390</v>
      </c>
      <c r="D89" s="12">
        <v>396.51</v>
      </c>
    </row>
    <row r="90" spans="1:4" x14ac:dyDescent="0.35">
      <c r="A90" s="13" t="s">
        <v>207</v>
      </c>
      <c r="B90" s="10" t="s">
        <v>391</v>
      </c>
      <c r="C90" s="11" t="s">
        <v>391</v>
      </c>
      <c r="D90" s="12">
        <v>64.38</v>
      </c>
    </row>
    <row r="91" spans="1:4" x14ac:dyDescent="0.35">
      <c r="A91" s="13" t="s">
        <v>208</v>
      </c>
      <c r="B91" s="10" t="s">
        <v>392</v>
      </c>
      <c r="C91" s="11" t="s">
        <v>392</v>
      </c>
      <c r="D91" s="12">
        <v>72.400000000000006</v>
      </c>
    </row>
    <row r="92" spans="1:4" x14ac:dyDescent="0.35">
      <c r="A92" s="13" t="s">
        <v>209</v>
      </c>
      <c r="B92" s="10" t="s">
        <v>393</v>
      </c>
      <c r="C92" s="11" t="s">
        <v>393</v>
      </c>
      <c r="D92" s="12">
        <v>3.61</v>
      </c>
    </row>
    <row r="93" spans="1:4" x14ac:dyDescent="0.35">
      <c r="A93" s="13" t="s">
        <v>210</v>
      </c>
      <c r="B93" s="10" t="s">
        <v>394</v>
      </c>
      <c r="C93" s="11" t="s">
        <v>394</v>
      </c>
      <c r="D93" s="12">
        <v>5.7</v>
      </c>
    </row>
    <row r="94" spans="1:4" x14ac:dyDescent="0.35">
      <c r="A94" s="13" t="s">
        <v>211</v>
      </c>
      <c r="B94" s="10" t="s">
        <v>395</v>
      </c>
      <c r="C94" s="11" t="s">
        <v>395</v>
      </c>
      <c r="D94" s="12">
        <v>32.299999999999997</v>
      </c>
    </row>
    <row r="95" spans="1:4" x14ac:dyDescent="0.35">
      <c r="A95" s="13" t="s">
        <v>212</v>
      </c>
      <c r="B95" s="10" t="s">
        <v>396</v>
      </c>
      <c r="C95" s="11" t="s">
        <v>396</v>
      </c>
      <c r="D95" s="12">
        <v>54.58</v>
      </c>
    </row>
    <row r="96" spans="1:4" x14ac:dyDescent="0.35">
      <c r="A96" s="13" t="s">
        <v>213</v>
      </c>
      <c r="B96" s="10" t="s">
        <v>397</v>
      </c>
      <c r="C96" s="11" t="s">
        <v>397</v>
      </c>
      <c r="D96" s="12">
        <v>89.43</v>
      </c>
    </row>
    <row r="97" spans="1:4" x14ac:dyDescent="0.35">
      <c r="A97" s="13" t="s">
        <v>214</v>
      </c>
      <c r="B97" s="10" t="s">
        <v>398</v>
      </c>
      <c r="C97" s="11" t="s">
        <v>398</v>
      </c>
      <c r="D97" s="12">
        <v>3700.29</v>
      </c>
    </row>
    <row r="98" spans="1:4" x14ac:dyDescent="0.35">
      <c r="A98" s="13" t="s">
        <v>215</v>
      </c>
      <c r="B98" s="10" t="s">
        <v>399</v>
      </c>
      <c r="C98" s="11" t="s">
        <v>399</v>
      </c>
      <c r="D98" s="12">
        <v>1463.46</v>
      </c>
    </row>
    <row r="99" spans="1:4" x14ac:dyDescent="0.35">
      <c r="A99" s="13" t="s">
        <v>216</v>
      </c>
      <c r="B99" s="10" t="s">
        <v>400</v>
      </c>
      <c r="C99" s="11" t="s">
        <v>400</v>
      </c>
      <c r="D99" s="12">
        <v>281.10000000000002</v>
      </c>
    </row>
    <row r="100" spans="1:4" x14ac:dyDescent="0.35">
      <c r="A100" s="13" t="s">
        <v>217</v>
      </c>
      <c r="B100" s="10" t="s">
        <v>401</v>
      </c>
      <c r="C100" s="11" t="s">
        <v>401</v>
      </c>
      <c r="D100" s="12">
        <v>264.98</v>
      </c>
    </row>
    <row r="101" spans="1:4" x14ac:dyDescent="0.35">
      <c r="A101" s="13" t="s">
        <v>218</v>
      </c>
      <c r="B101" s="10" t="s">
        <v>402</v>
      </c>
      <c r="C101" s="11" t="s">
        <v>402</v>
      </c>
      <c r="D101" s="12">
        <v>1354.62</v>
      </c>
    </row>
    <row r="102" spans="1:4" x14ac:dyDescent="0.35">
      <c r="A102" s="13" t="s">
        <v>219</v>
      </c>
      <c r="B102" s="10" t="s">
        <v>403</v>
      </c>
      <c r="C102" s="11" t="s">
        <v>403</v>
      </c>
      <c r="D102" s="12">
        <v>88.55</v>
      </c>
    </row>
    <row r="103" spans="1:4" x14ac:dyDescent="0.35">
      <c r="A103" s="13" t="s">
        <v>220</v>
      </c>
      <c r="B103" s="10" t="s">
        <v>404</v>
      </c>
      <c r="C103" s="11" t="s">
        <v>404</v>
      </c>
      <c r="D103" s="12">
        <v>1053.43</v>
      </c>
    </row>
    <row r="104" spans="1:4" x14ac:dyDescent="0.35">
      <c r="A104" s="13" t="s">
        <v>221</v>
      </c>
      <c r="B104" s="10" t="s">
        <v>405</v>
      </c>
      <c r="C104" s="11" t="s">
        <v>405</v>
      </c>
      <c r="D104" s="12">
        <v>10</v>
      </c>
    </row>
    <row r="105" spans="1:4" x14ac:dyDescent="0.35">
      <c r="A105" s="13" t="s">
        <v>222</v>
      </c>
      <c r="B105" s="10" t="s">
        <v>406</v>
      </c>
      <c r="C105" s="11" t="s">
        <v>406</v>
      </c>
      <c r="D105" s="12">
        <v>1387.55</v>
      </c>
    </row>
    <row r="106" spans="1:4" x14ac:dyDescent="0.35">
      <c r="A106" s="13" t="s">
        <v>52</v>
      </c>
      <c r="B106" s="10" t="s">
        <v>407</v>
      </c>
      <c r="C106" s="11" t="s">
        <v>407</v>
      </c>
      <c r="D106" s="12">
        <v>190.47</v>
      </c>
    </row>
    <row r="107" spans="1:4" x14ac:dyDescent="0.35">
      <c r="A107" s="13" t="s">
        <v>223</v>
      </c>
      <c r="B107" s="10" t="s">
        <v>408</v>
      </c>
      <c r="C107" s="11" t="s">
        <v>408</v>
      </c>
      <c r="D107" s="12">
        <v>196.29</v>
      </c>
    </row>
    <row r="108" spans="1:4" x14ac:dyDescent="0.35">
      <c r="A108" s="13" t="s">
        <v>224</v>
      </c>
      <c r="B108" s="10" t="s">
        <v>409</v>
      </c>
      <c r="C108" s="11" t="s">
        <v>409</v>
      </c>
      <c r="D108" s="12">
        <v>1245.3800000000001</v>
      </c>
    </row>
    <row r="109" spans="1:4" x14ac:dyDescent="0.35">
      <c r="A109" s="13" t="s">
        <v>225</v>
      </c>
      <c r="B109" s="10" t="s">
        <v>410</v>
      </c>
      <c r="C109" s="11" t="s">
        <v>410</v>
      </c>
      <c r="D109" s="12">
        <v>566.34</v>
      </c>
    </row>
    <row r="110" spans="1:4" x14ac:dyDescent="0.35">
      <c r="A110" s="13" t="s">
        <v>226</v>
      </c>
      <c r="B110" s="10" t="s">
        <v>411</v>
      </c>
      <c r="C110" s="11" t="s">
        <v>411</v>
      </c>
      <c r="D110" s="12">
        <v>473.77</v>
      </c>
    </row>
    <row r="111" spans="1:4" x14ac:dyDescent="0.35">
      <c r="A111" s="13" t="s">
        <v>227</v>
      </c>
      <c r="B111" s="10" t="s">
        <v>412</v>
      </c>
      <c r="C111" s="11" t="s">
        <v>412</v>
      </c>
      <c r="D111" s="12">
        <v>1234.03</v>
      </c>
    </row>
    <row r="112" spans="1:4" x14ac:dyDescent="0.35">
      <c r="A112" s="13" t="s">
        <v>228</v>
      </c>
      <c r="B112" s="10" t="s">
        <v>413</v>
      </c>
      <c r="C112" s="11" t="s">
        <v>413</v>
      </c>
      <c r="D112" s="12">
        <v>584.92999999999995</v>
      </c>
    </row>
    <row r="113" spans="1:4" x14ac:dyDescent="0.35">
      <c r="A113" s="13" t="s">
        <v>229</v>
      </c>
      <c r="B113" s="10" t="s">
        <v>414</v>
      </c>
      <c r="C113" s="11" t="s">
        <v>414</v>
      </c>
      <c r="D113" s="12">
        <v>1996.59</v>
      </c>
    </row>
    <row r="114" spans="1:4" x14ac:dyDescent="0.35">
      <c r="A114" s="13" t="s">
        <v>230</v>
      </c>
      <c r="B114" s="10" t="s">
        <v>415</v>
      </c>
      <c r="C114" s="11" t="s">
        <v>415</v>
      </c>
      <c r="D114" s="12">
        <v>1869.25</v>
      </c>
    </row>
    <row r="115" spans="1:4" x14ac:dyDescent="0.35">
      <c r="A115" s="13" t="s">
        <v>231</v>
      </c>
      <c r="B115" s="10" t="s">
        <v>416</v>
      </c>
      <c r="C115" s="11" t="s">
        <v>416</v>
      </c>
      <c r="D115" s="12">
        <v>1473.61</v>
      </c>
    </row>
    <row r="116" spans="1:4" x14ac:dyDescent="0.35">
      <c r="A116" s="13" t="s">
        <v>662</v>
      </c>
      <c r="B116" s="10" t="s">
        <v>615</v>
      </c>
      <c r="C116" s="11" t="s">
        <v>615</v>
      </c>
      <c r="D116" s="12">
        <v>14.2</v>
      </c>
    </row>
    <row r="117" spans="1:4" x14ac:dyDescent="0.35">
      <c r="A117" s="13" t="s">
        <v>608</v>
      </c>
      <c r="B117" s="10" t="s">
        <v>607</v>
      </c>
      <c r="C117" s="11" t="s">
        <v>607</v>
      </c>
      <c r="D117" s="12">
        <v>62.44</v>
      </c>
    </row>
    <row r="118" spans="1:4" x14ac:dyDescent="0.35">
      <c r="A118" s="13" t="s">
        <v>663</v>
      </c>
      <c r="B118" s="10" t="s">
        <v>653</v>
      </c>
      <c r="C118" s="11" t="s">
        <v>653</v>
      </c>
      <c r="D118" s="12">
        <v>30</v>
      </c>
    </row>
    <row r="119" spans="1:4" x14ac:dyDescent="0.35">
      <c r="A119" s="13" t="s">
        <v>664</v>
      </c>
      <c r="B119" s="10" t="s">
        <v>616</v>
      </c>
      <c r="C119" s="11" t="s">
        <v>616</v>
      </c>
      <c r="D119" s="12">
        <v>24.02</v>
      </c>
    </row>
    <row r="120" spans="1:4" x14ac:dyDescent="0.35">
      <c r="A120" s="13" t="s">
        <v>694</v>
      </c>
      <c r="B120" s="10" t="s">
        <v>654</v>
      </c>
      <c r="C120" s="11" t="s">
        <v>654</v>
      </c>
      <c r="D120" s="12">
        <v>12.19</v>
      </c>
    </row>
    <row r="121" spans="1:4" x14ac:dyDescent="0.35">
      <c r="A121" s="13" t="s">
        <v>693</v>
      </c>
      <c r="B121" s="10" t="s">
        <v>659</v>
      </c>
      <c r="C121" s="11" t="s">
        <v>659</v>
      </c>
      <c r="D121" s="12">
        <v>37.770000000000003</v>
      </c>
    </row>
    <row r="122" spans="1:4" x14ac:dyDescent="0.35">
      <c r="A122" s="13" t="s">
        <v>673</v>
      </c>
      <c r="B122" s="10" t="s">
        <v>672</v>
      </c>
      <c r="C122" s="11" t="s">
        <v>672</v>
      </c>
      <c r="D122" s="12">
        <v>24.28</v>
      </c>
    </row>
    <row r="123" spans="1:4" x14ac:dyDescent="0.35">
      <c r="A123" s="13" t="s">
        <v>687</v>
      </c>
      <c r="B123" s="10" t="s">
        <v>692</v>
      </c>
      <c r="C123" s="11" t="s">
        <v>692</v>
      </c>
      <c r="D123" s="12">
        <v>14.59</v>
      </c>
    </row>
    <row r="124" spans="1:4" x14ac:dyDescent="0.35">
      <c r="A124" s="13" t="s">
        <v>710</v>
      </c>
      <c r="B124" s="10" t="s">
        <v>709</v>
      </c>
      <c r="C124" s="11" t="s">
        <v>709</v>
      </c>
      <c r="D124" s="12">
        <v>9.1300000000000008</v>
      </c>
    </row>
    <row r="125" spans="1:4" x14ac:dyDescent="0.35">
      <c r="A125" s="13" t="s">
        <v>232</v>
      </c>
      <c r="B125" s="10" t="s">
        <v>417</v>
      </c>
      <c r="C125" s="11" t="s">
        <v>417</v>
      </c>
      <c r="D125" s="12">
        <v>331.27</v>
      </c>
    </row>
    <row r="126" spans="1:4" x14ac:dyDescent="0.35">
      <c r="A126" s="13" t="s">
        <v>609</v>
      </c>
      <c r="B126" s="10" t="s">
        <v>418</v>
      </c>
      <c r="C126" s="11" t="s">
        <v>418</v>
      </c>
      <c r="D126" s="12">
        <v>231.13</v>
      </c>
    </row>
    <row r="127" spans="1:4" x14ac:dyDescent="0.35">
      <c r="A127" s="13" t="s">
        <v>233</v>
      </c>
      <c r="B127" s="10" t="s">
        <v>419</v>
      </c>
      <c r="C127" s="11" t="s">
        <v>419</v>
      </c>
      <c r="D127" s="12">
        <v>334.54</v>
      </c>
    </row>
    <row r="128" spans="1:4" x14ac:dyDescent="0.35">
      <c r="A128" s="13" t="s">
        <v>234</v>
      </c>
      <c r="B128" s="10" t="s">
        <v>420</v>
      </c>
      <c r="C128" s="11" t="s">
        <v>420</v>
      </c>
      <c r="D128" s="12">
        <v>742.98</v>
      </c>
    </row>
    <row r="129" spans="1:4" x14ac:dyDescent="0.35">
      <c r="A129" s="13" t="s">
        <v>235</v>
      </c>
      <c r="B129" s="10" t="s">
        <v>421</v>
      </c>
      <c r="C129" s="11" t="s">
        <v>421</v>
      </c>
      <c r="D129" s="12">
        <v>665.37</v>
      </c>
    </row>
    <row r="130" spans="1:4" x14ac:dyDescent="0.35">
      <c r="A130" s="13" t="s">
        <v>675</v>
      </c>
      <c r="B130" s="10" t="s">
        <v>674</v>
      </c>
      <c r="C130" s="11" t="s">
        <v>674</v>
      </c>
      <c r="D130" s="12">
        <v>33.96</v>
      </c>
    </row>
    <row r="131" spans="1:4" x14ac:dyDescent="0.35">
      <c r="A131" s="13" t="s">
        <v>610</v>
      </c>
      <c r="B131" s="10" t="s">
        <v>617</v>
      </c>
      <c r="C131" s="11" t="s">
        <v>617</v>
      </c>
      <c r="D131" s="12">
        <v>12</v>
      </c>
    </row>
    <row r="132" spans="1:4" x14ac:dyDescent="0.35">
      <c r="A132" s="13" t="s">
        <v>236</v>
      </c>
      <c r="B132" s="10" t="s">
        <v>422</v>
      </c>
      <c r="C132" s="11" t="s">
        <v>422</v>
      </c>
      <c r="D132" s="12">
        <v>2.6</v>
      </c>
    </row>
    <row r="133" spans="1:4" x14ac:dyDescent="0.35">
      <c r="A133" s="13" t="s">
        <v>237</v>
      </c>
      <c r="B133" s="10" t="s">
        <v>423</v>
      </c>
      <c r="C133" s="11" t="s">
        <v>423</v>
      </c>
      <c r="D133" s="12">
        <v>10.5</v>
      </c>
    </row>
    <row r="134" spans="1:4" x14ac:dyDescent="0.35">
      <c r="A134" s="13" t="s">
        <v>238</v>
      </c>
      <c r="B134" s="10" t="s">
        <v>424</v>
      </c>
      <c r="C134" s="11" t="s">
        <v>424</v>
      </c>
      <c r="D134" s="12">
        <v>22.21</v>
      </c>
    </row>
    <row r="135" spans="1:4" x14ac:dyDescent="0.35">
      <c r="A135" s="13" t="s">
        <v>239</v>
      </c>
      <c r="B135" s="10" t="s">
        <v>425</v>
      </c>
      <c r="C135" s="11" t="s">
        <v>425</v>
      </c>
      <c r="D135" s="12">
        <v>206.37</v>
      </c>
    </row>
    <row r="136" spans="1:4" x14ac:dyDescent="0.35">
      <c r="A136" s="13" t="s">
        <v>240</v>
      </c>
      <c r="B136" s="10" t="s">
        <v>426</v>
      </c>
      <c r="C136" s="11" t="s">
        <v>426</v>
      </c>
      <c r="D136" s="12">
        <v>37.96</v>
      </c>
    </row>
    <row r="137" spans="1:4" x14ac:dyDescent="0.35">
      <c r="A137" s="13" t="s">
        <v>241</v>
      </c>
      <c r="B137" s="10" t="s">
        <v>427</v>
      </c>
      <c r="C137" s="11" t="s">
        <v>427</v>
      </c>
      <c r="D137" s="12">
        <v>55.2</v>
      </c>
    </row>
    <row r="138" spans="1:4" x14ac:dyDescent="0.35">
      <c r="A138" s="13" t="s">
        <v>242</v>
      </c>
      <c r="B138" s="10" t="s">
        <v>428</v>
      </c>
      <c r="C138" s="11" t="s">
        <v>428</v>
      </c>
      <c r="D138" s="12">
        <v>9</v>
      </c>
    </row>
    <row r="139" spans="1:4" x14ac:dyDescent="0.35">
      <c r="A139" s="13" t="s">
        <v>243</v>
      </c>
      <c r="B139" s="10" t="s">
        <v>429</v>
      </c>
      <c r="C139" s="11" t="s">
        <v>429</v>
      </c>
      <c r="D139" s="12">
        <v>12.7</v>
      </c>
    </row>
    <row r="140" spans="1:4" x14ac:dyDescent="0.35">
      <c r="A140" s="13" t="s">
        <v>244</v>
      </c>
      <c r="B140" s="10" t="s">
        <v>430</v>
      </c>
      <c r="C140" s="11" t="s">
        <v>430</v>
      </c>
      <c r="D140" s="12">
        <v>5</v>
      </c>
    </row>
    <row r="141" spans="1:4" x14ac:dyDescent="0.35">
      <c r="A141" s="13" t="s">
        <v>245</v>
      </c>
      <c r="B141" s="10" t="s">
        <v>431</v>
      </c>
      <c r="C141" s="11" t="s">
        <v>431</v>
      </c>
      <c r="D141" s="12">
        <v>15.66</v>
      </c>
    </row>
    <row r="142" spans="1:4" x14ac:dyDescent="0.35">
      <c r="A142" s="13" t="s">
        <v>246</v>
      </c>
      <c r="B142" s="10" t="s">
        <v>432</v>
      </c>
      <c r="C142" s="11" t="s">
        <v>432</v>
      </c>
      <c r="D142" s="12">
        <v>11</v>
      </c>
    </row>
    <row r="143" spans="1:4" x14ac:dyDescent="0.35">
      <c r="A143" s="13" t="s">
        <v>247</v>
      </c>
      <c r="B143" s="10" t="s">
        <v>433</v>
      </c>
      <c r="C143" s="11" t="s">
        <v>433</v>
      </c>
      <c r="D143" s="12">
        <v>9</v>
      </c>
    </row>
    <row r="144" spans="1:4" x14ac:dyDescent="0.35">
      <c r="A144" s="13" t="s">
        <v>248</v>
      </c>
      <c r="B144" s="10" t="s">
        <v>434</v>
      </c>
      <c r="C144" s="11" t="s">
        <v>434</v>
      </c>
      <c r="D144" s="12">
        <v>3</v>
      </c>
    </row>
    <row r="145" spans="1:4" x14ac:dyDescent="0.35">
      <c r="A145" s="13" t="s">
        <v>249</v>
      </c>
      <c r="B145" s="10" t="s">
        <v>435</v>
      </c>
      <c r="C145" s="11" t="s">
        <v>435</v>
      </c>
      <c r="D145" s="12">
        <v>128.41999999999999</v>
      </c>
    </row>
    <row r="146" spans="1:4" x14ac:dyDescent="0.35">
      <c r="A146" s="13" t="s">
        <v>250</v>
      </c>
      <c r="B146" s="10" t="s">
        <v>436</v>
      </c>
      <c r="C146" s="11" t="s">
        <v>436</v>
      </c>
      <c r="D146" s="12">
        <v>56.09</v>
      </c>
    </row>
    <row r="147" spans="1:4" x14ac:dyDescent="0.35">
      <c r="A147" s="13" t="s">
        <v>251</v>
      </c>
      <c r="B147" s="10" t="s">
        <v>437</v>
      </c>
      <c r="C147" s="11" t="s">
        <v>437</v>
      </c>
      <c r="D147" s="12">
        <v>18</v>
      </c>
    </row>
    <row r="148" spans="1:4" x14ac:dyDescent="0.35">
      <c r="A148" s="13" t="s">
        <v>252</v>
      </c>
      <c r="B148" s="10" t="s">
        <v>438</v>
      </c>
      <c r="C148" s="11" t="s">
        <v>438</v>
      </c>
      <c r="D148" s="12">
        <v>48.94</v>
      </c>
    </row>
    <row r="149" spans="1:4" x14ac:dyDescent="0.35">
      <c r="A149" s="13" t="s">
        <v>253</v>
      </c>
      <c r="B149" s="10" t="s">
        <v>439</v>
      </c>
      <c r="C149" s="11" t="s">
        <v>439</v>
      </c>
      <c r="D149" s="12">
        <v>4.87</v>
      </c>
    </row>
    <row r="150" spans="1:4" x14ac:dyDescent="0.35">
      <c r="A150" s="13" t="s">
        <v>254</v>
      </c>
      <c r="B150" s="10" t="s">
        <v>440</v>
      </c>
      <c r="C150" s="11" t="s">
        <v>440</v>
      </c>
      <c r="D150" s="12">
        <v>38.1</v>
      </c>
    </row>
    <row r="151" spans="1:4" x14ac:dyDescent="0.35">
      <c r="A151" s="13" t="s">
        <v>255</v>
      </c>
      <c r="B151" s="10" t="s">
        <v>441</v>
      </c>
      <c r="C151" s="11" t="s">
        <v>441</v>
      </c>
      <c r="D151" s="12">
        <v>29.12</v>
      </c>
    </row>
    <row r="152" spans="1:4" x14ac:dyDescent="0.35">
      <c r="A152" s="13" t="s">
        <v>256</v>
      </c>
      <c r="B152" s="10" t="s">
        <v>442</v>
      </c>
      <c r="C152" s="11" t="s">
        <v>442</v>
      </c>
      <c r="D152" s="12">
        <v>34.450000000000003</v>
      </c>
    </row>
    <row r="153" spans="1:4" x14ac:dyDescent="0.35">
      <c r="A153" s="13" t="s">
        <v>257</v>
      </c>
      <c r="B153" s="10" t="s">
        <v>443</v>
      </c>
      <c r="C153" s="11" t="s">
        <v>443</v>
      </c>
      <c r="D153" s="12">
        <v>43.45</v>
      </c>
    </row>
    <row r="154" spans="1:4" x14ac:dyDescent="0.35">
      <c r="A154" s="13" t="s">
        <v>258</v>
      </c>
      <c r="B154" s="10" t="s">
        <v>444</v>
      </c>
      <c r="C154" s="11" t="s">
        <v>444</v>
      </c>
      <c r="D154" s="12">
        <v>6</v>
      </c>
    </row>
    <row r="155" spans="1:4" x14ac:dyDescent="0.35">
      <c r="A155" s="13" t="s">
        <v>259</v>
      </c>
      <c r="B155" s="10" t="s">
        <v>445</v>
      </c>
      <c r="C155" s="11" t="s">
        <v>445</v>
      </c>
      <c r="D155" s="12">
        <v>52</v>
      </c>
    </row>
    <row r="156" spans="1:4" x14ac:dyDescent="0.35">
      <c r="A156" s="13" t="s">
        <v>260</v>
      </c>
      <c r="B156" s="10" t="s">
        <v>446</v>
      </c>
      <c r="C156" s="11" t="s">
        <v>446</v>
      </c>
      <c r="D156" s="12">
        <v>54</v>
      </c>
    </row>
    <row r="157" spans="1:4" x14ac:dyDescent="0.35">
      <c r="A157" s="13" t="s">
        <v>261</v>
      </c>
      <c r="B157" s="10" t="s">
        <v>447</v>
      </c>
      <c r="C157" s="11" t="s">
        <v>447</v>
      </c>
      <c r="D157" s="12">
        <v>21.16</v>
      </c>
    </row>
    <row r="158" spans="1:4" x14ac:dyDescent="0.35">
      <c r="A158" s="13" t="s">
        <v>262</v>
      </c>
      <c r="B158" s="10" t="s">
        <v>448</v>
      </c>
      <c r="C158" s="11" t="s">
        <v>448</v>
      </c>
      <c r="D158" s="12">
        <v>192.43</v>
      </c>
    </row>
    <row r="159" spans="1:4" x14ac:dyDescent="0.35">
      <c r="A159" s="13" t="s">
        <v>263</v>
      </c>
      <c r="B159" s="10" t="s">
        <v>449</v>
      </c>
      <c r="C159" s="11" t="s">
        <v>449</v>
      </c>
      <c r="D159" s="12">
        <v>25.44</v>
      </c>
    </row>
    <row r="160" spans="1:4" x14ac:dyDescent="0.35">
      <c r="A160" s="13" t="s">
        <v>264</v>
      </c>
      <c r="B160" s="10" t="s">
        <v>450</v>
      </c>
      <c r="C160" s="11" t="s">
        <v>450</v>
      </c>
      <c r="D160" s="12">
        <v>218.56</v>
      </c>
    </row>
    <row r="161" spans="1:4" x14ac:dyDescent="0.35">
      <c r="A161" s="13" t="s">
        <v>265</v>
      </c>
      <c r="B161" s="10" t="s">
        <v>451</v>
      </c>
      <c r="C161" s="11" t="s">
        <v>451</v>
      </c>
      <c r="D161" s="12">
        <v>12</v>
      </c>
    </row>
    <row r="162" spans="1:4" x14ac:dyDescent="0.35">
      <c r="A162" s="13" t="s">
        <v>611</v>
      </c>
      <c r="B162" s="10" t="s">
        <v>452</v>
      </c>
      <c r="C162" s="11" t="s">
        <v>452</v>
      </c>
      <c r="D162" s="12">
        <v>45.08</v>
      </c>
    </row>
    <row r="163" spans="1:4" x14ac:dyDescent="0.35">
      <c r="A163" s="13" t="s">
        <v>266</v>
      </c>
      <c r="B163" s="10" t="s">
        <v>453</v>
      </c>
      <c r="C163" s="11" t="s">
        <v>453</v>
      </c>
      <c r="D163" s="12">
        <v>10.68</v>
      </c>
    </row>
    <row r="164" spans="1:4" x14ac:dyDescent="0.35">
      <c r="A164" s="13" t="s">
        <v>267</v>
      </c>
      <c r="B164" s="10" t="s">
        <v>454</v>
      </c>
      <c r="C164" s="11" t="s">
        <v>454</v>
      </c>
      <c r="D164" s="12">
        <v>9</v>
      </c>
    </row>
    <row r="165" spans="1:4" x14ac:dyDescent="0.35">
      <c r="A165" s="13" t="s">
        <v>268</v>
      </c>
      <c r="B165" s="10" t="s">
        <v>455</v>
      </c>
      <c r="C165" s="11" t="s">
        <v>455</v>
      </c>
      <c r="D165" s="12">
        <v>17.88</v>
      </c>
    </row>
    <row r="166" spans="1:4" x14ac:dyDescent="0.35">
      <c r="A166" s="13" t="s">
        <v>269</v>
      </c>
      <c r="B166" s="10" t="s">
        <v>456</v>
      </c>
      <c r="C166" s="11" t="s">
        <v>456</v>
      </c>
      <c r="D166" s="12">
        <v>20.82</v>
      </c>
    </row>
    <row r="167" spans="1:4" x14ac:dyDescent="0.35">
      <c r="A167" s="13" t="s">
        <v>270</v>
      </c>
      <c r="B167" s="10" t="s">
        <v>457</v>
      </c>
      <c r="C167" s="11" t="s">
        <v>457</v>
      </c>
      <c r="D167" s="12">
        <v>16.25</v>
      </c>
    </row>
    <row r="168" spans="1:4" x14ac:dyDescent="0.35">
      <c r="A168" s="13" t="s">
        <v>271</v>
      </c>
      <c r="B168" s="10" t="s">
        <v>458</v>
      </c>
      <c r="C168" s="11" t="s">
        <v>458</v>
      </c>
      <c r="D168" s="12">
        <v>44.4</v>
      </c>
    </row>
    <row r="169" spans="1:4" x14ac:dyDescent="0.35">
      <c r="A169" s="13" t="s">
        <v>272</v>
      </c>
      <c r="B169" s="10" t="s">
        <v>459</v>
      </c>
      <c r="C169" s="11" t="s">
        <v>459</v>
      </c>
      <c r="D169" s="12">
        <v>14.81</v>
      </c>
    </row>
    <row r="170" spans="1:4" x14ac:dyDescent="0.35">
      <c r="A170" s="13" t="s">
        <v>273</v>
      </c>
      <c r="B170" s="10" t="s">
        <v>460</v>
      </c>
      <c r="C170" s="11" t="s">
        <v>460</v>
      </c>
      <c r="D170" s="12">
        <v>13</v>
      </c>
    </row>
    <row r="171" spans="1:4" x14ac:dyDescent="0.35">
      <c r="A171" s="13" t="s">
        <v>274</v>
      </c>
      <c r="B171" s="10" t="s">
        <v>461</v>
      </c>
      <c r="C171" s="11" t="s">
        <v>461</v>
      </c>
      <c r="D171" s="12">
        <v>318.41000000000003</v>
      </c>
    </row>
    <row r="172" spans="1:4" x14ac:dyDescent="0.35">
      <c r="A172" s="13" t="s">
        <v>637</v>
      </c>
      <c r="B172" s="10" t="s">
        <v>462</v>
      </c>
      <c r="C172" s="11" t="s">
        <v>462</v>
      </c>
      <c r="D172" s="12">
        <v>45</v>
      </c>
    </row>
    <row r="173" spans="1:4" x14ac:dyDescent="0.35">
      <c r="A173" s="13" t="s">
        <v>275</v>
      </c>
      <c r="B173" s="10" t="s">
        <v>463</v>
      </c>
      <c r="C173" s="11" t="s">
        <v>463</v>
      </c>
      <c r="D173" s="12">
        <v>63</v>
      </c>
    </row>
    <row r="174" spans="1:4" x14ac:dyDescent="0.35">
      <c r="A174" s="13" t="s">
        <v>276</v>
      </c>
      <c r="B174" s="10" t="s">
        <v>464</v>
      </c>
      <c r="C174" s="11" t="s">
        <v>464</v>
      </c>
      <c r="D174" s="12">
        <v>157.44999999999999</v>
      </c>
    </row>
    <row r="175" spans="1:4" x14ac:dyDescent="0.35">
      <c r="A175" s="13" t="s">
        <v>277</v>
      </c>
      <c r="B175" s="10" t="s">
        <v>465</v>
      </c>
      <c r="C175" s="11" t="s">
        <v>465</v>
      </c>
      <c r="D175" s="12">
        <v>26.8</v>
      </c>
    </row>
    <row r="176" spans="1:4" x14ac:dyDescent="0.35">
      <c r="A176" s="13" t="s">
        <v>278</v>
      </c>
      <c r="B176" s="10" t="s">
        <v>466</v>
      </c>
      <c r="C176" s="11" t="s">
        <v>466</v>
      </c>
      <c r="D176" s="12">
        <v>11.4</v>
      </c>
    </row>
    <row r="177" spans="1:4" x14ac:dyDescent="0.35">
      <c r="A177" s="13" t="s">
        <v>279</v>
      </c>
      <c r="B177" s="10" t="s">
        <v>467</v>
      </c>
      <c r="C177" s="11" t="s">
        <v>467</v>
      </c>
      <c r="D177" s="12">
        <v>271.97000000000003</v>
      </c>
    </row>
    <row r="178" spans="1:4" x14ac:dyDescent="0.35">
      <c r="A178" s="13" t="s">
        <v>280</v>
      </c>
      <c r="B178" s="10" t="s">
        <v>468</v>
      </c>
      <c r="C178" s="11" t="s">
        <v>468</v>
      </c>
      <c r="D178" s="12">
        <v>69.69</v>
      </c>
    </row>
    <row r="179" spans="1:4" x14ac:dyDescent="0.35">
      <c r="A179" s="13" t="s">
        <v>281</v>
      </c>
      <c r="B179" s="10" t="s">
        <v>469</v>
      </c>
      <c r="C179" s="11" t="s">
        <v>469</v>
      </c>
      <c r="D179" s="12">
        <v>69.19</v>
      </c>
    </row>
    <row r="180" spans="1:4" x14ac:dyDescent="0.35">
      <c r="A180" s="13" t="s">
        <v>282</v>
      </c>
      <c r="B180" s="10" t="s">
        <v>470</v>
      </c>
      <c r="C180" s="11" t="s">
        <v>470</v>
      </c>
      <c r="D180" s="12">
        <v>20</v>
      </c>
    </row>
    <row r="181" spans="1:4" x14ac:dyDescent="0.35">
      <c r="A181" s="13" t="s">
        <v>283</v>
      </c>
      <c r="B181" s="10" t="s">
        <v>471</v>
      </c>
      <c r="C181" s="11" t="s">
        <v>471</v>
      </c>
      <c r="D181" s="12">
        <v>52.1</v>
      </c>
    </row>
    <row r="182" spans="1:4" x14ac:dyDescent="0.35">
      <c r="A182" s="13" t="s">
        <v>284</v>
      </c>
      <c r="B182" s="10" t="s">
        <v>472</v>
      </c>
      <c r="C182" s="11" t="s">
        <v>472</v>
      </c>
      <c r="D182" s="12">
        <v>74.790000000000006</v>
      </c>
    </row>
    <row r="183" spans="1:4" x14ac:dyDescent="0.35">
      <c r="A183" s="13" t="s">
        <v>285</v>
      </c>
      <c r="B183" s="10" t="s">
        <v>473</v>
      </c>
      <c r="C183" s="11" t="s">
        <v>473</v>
      </c>
      <c r="D183" s="12">
        <v>42.09</v>
      </c>
    </row>
    <row r="184" spans="1:4" x14ac:dyDescent="0.35">
      <c r="A184" s="13" t="s">
        <v>715</v>
      </c>
      <c r="B184" s="10" t="s">
        <v>711</v>
      </c>
      <c r="C184" s="11" t="s">
        <v>711</v>
      </c>
      <c r="D184" s="12">
        <v>17</v>
      </c>
    </row>
    <row r="185" spans="1:4" x14ac:dyDescent="0.35">
      <c r="A185" s="13" t="s">
        <v>286</v>
      </c>
      <c r="B185" s="10" t="s">
        <v>474</v>
      </c>
      <c r="C185" s="11" t="s">
        <v>474</v>
      </c>
      <c r="D185" s="12">
        <v>54.62</v>
      </c>
    </row>
    <row r="186" spans="1:4" x14ac:dyDescent="0.35">
      <c r="A186" s="13" t="s">
        <v>287</v>
      </c>
      <c r="B186" s="10" t="s">
        <v>475</v>
      </c>
      <c r="C186" s="11" t="s">
        <v>475</v>
      </c>
      <c r="D186" s="12">
        <v>39.36</v>
      </c>
    </row>
    <row r="187" spans="1:4" x14ac:dyDescent="0.35">
      <c r="A187" s="13" t="s">
        <v>288</v>
      </c>
      <c r="B187" s="10" t="s">
        <v>476</v>
      </c>
      <c r="C187" s="11" t="s">
        <v>476</v>
      </c>
      <c r="D187" s="12">
        <v>36.700000000000003</v>
      </c>
    </row>
    <row r="188" spans="1:4" x14ac:dyDescent="0.35">
      <c r="A188" s="13" t="s">
        <v>638</v>
      </c>
      <c r="B188" s="10" t="s">
        <v>477</v>
      </c>
      <c r="C188" s="11" t="s">
        <v>477</v>
      </c>
      <c r="D188" s="12">
        <v>22.29</v>
      </c>
    </row>
    <row r="189" spans="1:4" x14ac:dyDescent="0.35">
      <c r="A189" s="13" t="s">
        <v>289</v>
      </c>
      <c r="B189" s="10" t="s">
        <v>478</v>
      </c>
      <c r="C189" s="11" t="s">
        <v>478</v>
      </c>
      <c r="D189" s="12">
        <v>25.88</v>
      </c>
    </row>
    <row r="190" spans="1:4" x14ac:dyDescent="0.35">
      <c r="A190" s="13" t="s">
        <v>290</v>
      </c>
      <c r="B190" s="10" t="s">
        <v>479</v>
      </c>
      <c r="C190" s="11" t="s">
        <v>479</v>
      </c>
      <c r="D190" s="12">
        <v>8.27</v>
      </c>
    </row>
    <row r="191" spans="1:4" x14ac:dyDescent="0.35">
      <c r="A191" s="13" t="s">
        <v>291</v>
      </c>
      <c r="B191" s="10" t="s">
        <v>480</v>
      </c>
      <c r="C191" s="11" t="s">
        <v>480</v>
      </c>
      <c r="D191" s="12">
        <v>79.14</v>
      </c>
    </row>
    <row r="192" spans="1:4" x14ac:dyDescent="0.35">
      <c r="A192" s="13" t="s">
        <v>292</v>
      </c>
      <c r="B192" s="10" t="s">
        <v>481</v>
      </c>
      <c r="C192" s="11" t="s">
        <v>481</v>
      </c>
      <c r="D192" s="12">
        <v>27.7</v>
      </c>
    </row>
    <row r="193" spans="1:4" x14ac:dyDescent="0.35">
      <c r="A193" s="13" t="s">
        <v>293</v>
      </c>
      <c r="B193" s="10" t="s">
        <v>482</v>
      </c>
      <c r="C193" s="11" t="s">
        <v>482</v>
      </c>
      <c r="D193" s="12">
        <v>25.57</v>
      </c>
    </row>
    <row r="194" spans="1:4" x14ac:dyDescent="0.35">
      <c r="A194" s="13" t="s">
        <v>294</v>
      </c>
      <c r="B194" s="10" t="s">
        <v>483</v>
      </c>
      <c r="C194" s="11" t="s">
        <v>483</v>
      </c>
      <c r="D194" s="12">
        <v>183</v>
      </c>
    </row>
    <row r="195" spans="1:4" x14ac:dyDescent="0.35">
      <c r="A195" s="13" t="s">
        <v>295</v>
      </c>
      <c r="B195" s="10" t="s">
        <v>484</v>
      </c>
      <c r="C195" s="11" t="s">
        <v>484</v>
      </c>
      <c r="D195" s="12">
        <v>1484.71</v>
      </c>
    </row>
    <row r="196" spans="1:4" x14ac:dyDescent="0.35">
      <c r="A196" s="13" t="s">
        <v>296</v>
      </c>
      <c r="B196" s="10" t="s">
        <v>485</v>
      </c>
      <c r="C196" s="11" t="s">
        <v>485</v>
      </c>
      <c r="D196" s="12">
        <v>1995.7</v>
      </c>
    </row>
    <row r="197" spans="1:4" x14ac:dyDescent="0.35">
      <c r="A197" s="13" t="s">
        <v>297</v>
      </c>
      <c r="B197" s="10" t="s">
        <v>486</v>
      </c>
      <c r="C197" s="11" t="s">
        <v>486</v>
      </c>
      <c r="D197" s="12">
        <v>12.53</v>
      </c>
    </row>
    <row r="198" spans="1:4" x14ac:dyDescent="0.35">
      <c r="A198" s="13" t="s">
        <v>298</v>
      </c>
      <c r="B198" s="10" t="s">
        <v>487</v>
      </c>
      <c r="C198" s="11" t="s">
        <v>487</v>
      </c>
      <c r="D198" s="12">
        <v>329.3</v>
      </c>
    </row>
    <row r="199" spans="1:4" x14ac:dyDescent="0.35">
      <c r="A199" s="13" t="s">
        <v>299</v>
      </c>
      <c r="B199" s="10" t="s">
        <v>488</v>
      </c>
      <c r="C199" s="11" t="s">
        <v>488</v>
      </c>
      <c r="D199" s="12">
        <v>663.77</v>
      </c>
    </row>
    <row r="200" spans="1:4" x14ac:dyDescent="0.35">
      <c r="A200" s="13" t="s">
        <v>300</v>
      </c>
      <c r="B200" s="10" t="s">
        <v>489</v>
      </c>
      <c r="C200" s="11" t="s">
        <v>489</v>
      </c>
      <c r="D200" s="12">
        <v>100.57</v>
      </c>
    </row>
    <row r="201" spans="1:4" x14ac:dyDescent="0.35">
      <c r="A201" s="13" t="s">
        <v>301</v>
      </c>
      <c r="B201" s="10" t="s">
        <v>490</v>
      </c>
      <c r="C201" s="11" t="s">
        <v>490</v>
      </c>
      <c r="D201" s="12">
        <v>162.12</v>
      </c>
    </row>
    <row r="202" spans="1:4" x14ac:dyDescent="0.35">
      <c r="A202" s="13" t="s">
        <v>302</v>
      </c>
      <c r="B202" s="10" t="s">
        <v>491</v>
      </c>
      <c r="C202" s="11" t="s">
        <v>491</v>
      </c>
      <c r="D202" s="12">
        <v>884.37</v>
      </c>
    </row>
    <row r="203" spans="1:4" x14ac:dyDescent="0.35">
      <c r="A203" s="13" t="s">
        <v>303</v>
      </c>
      <c r="B203" s="10" t="s">
        <v>492</v>
      </c>
      <c r="C203" s="11" t="s">
        <v>492</v>
      </c>
      <c r="D203" s="12">
        <v>585.86</v>
      </c>
    </row>
    <row r="204" spans="1:4" x14ac:dyDescent="0.35">
      <c r="A204" s="13" t="s">
        <v>304</v>
      </c>
      <c r="B204" s="10" t="s">
        <v>493</v>
      </c>
      <c r="C204" s="11" t="s">
        <v>493</v>
      </c>
      <c r="D204" s="12">
        <v>567.85</v>
      </c>
    </row>
    <row r="205" spans="1:4" x14ac:dyDescent="0.35">
      <c r="A205" s="13" t="s">
        <v>305</v>
      </c>
      <c r="B205" s="10" t="s">
        <v>494</v>
      </c>
      <c r="C205" s="11" t="s">
        <v>494</v>
      </c>
      <c r="D205" s="12">
        <v>1326.36</v>
      </c>
    </row>
    <row r="206" spans="1:4" x14ac:dyDescent="0.35">
      <c r="A206" s="13" t="s">
        <v>306</v>
      </c>
      <c r="B206" s="10" t="s">
        <v>495</v>
      </c>
      <c r="C206" s="11" t="s">
        <v>495</v>
      </c>
      <c r="D206" s="12">
        <v>129.72999999999999</v>
      </c>
    </row>
    <row r="207" spans="1:4" x14ac:dyDescent="0.35">
      <c r="A207" s="13" t="s">
        <v>307</v>
      </c>
      <c r="B207" s="10" t="s">
        <v>496</v>
      </c>
      <c r="C207" s="11" t="s">
        <v>496</v>
      </c>
      <c r="D207" s="12">
        <v>262.18</v>
      </c>
    </row>
    <row r="208" spans="1:4" x14ac:dyDescent="0.35">
      <c r="A208" s="13" t="s">
        <v>308</v>
      </c>
      <c r="B208" s="10" t="s">
        <v>497</v>
      </c>
      <c r="C208" s="11" t="s">
        <v>497</v>
      </c>
      <c r="D208" s="12">
        <v>246.04</v>
      </c>
    </row>
    <row r="209" spans="1:4" x14ac:dyDescent="0.35">
      <c r="A209" s="13" t="s">
        <v>661</v>
      </c>
      <c r="B209" s="10" t="s">
        <v>660</v>
      </c>
      <c r="C209" s="11" t="s">
        <v>660</v>
      </c>
      <c r="D209" s="12">
        <v>76.39</v>
      </c>
    </row>
    <row r="210" spans="1:4" x14ac:dyDescent="0.35">
      <c r="A210" s="13" t="s">
        <v>688</v>
      </c>
      <c r="B210" s="10" t="s">
        <v>698</v>
      </c>
      <c r="C210" s="11" t="s">
        <v>698</v>
      </c>
      <c r="D210" s="12">
        <v>25.36</v>
      </c>
    </row>
    <row r="211" spans="1:4" x14ac:dyDescent="0.35">
      <c r="A211" s="13" t="s">
        <v>665</v>
      </c>
      <c r="B211" s="10" t="s">
        <v>618</v>
      </c>
      <c r="C211" s="11" t="s">
        <v>618</v>
      </c>
      <c r="D211" s="12">
        <v>11</v>
      </c>
    </row>
    <row r="212" spans="1:4" x14ac:dyDescent="0.35">
      <c r="A212" s="13" t="s">
        <v>639</v>
      </c>
      <c r="B212" s="10" t="s">
        <v>498</v>
      </c>
      <c r="C212" s="11" t="s">
        <v>498</v>
      </c>
      <c r="D212" s="12">
        <v>2</v>
      </c>
    </row>
    <row r="213" spans="1:4" x14ac:dyDescent="0.35">
      <c r="A213" s="13" t="s">
        <v>640</v>
      </c>
      <c r="B213" s="10" t="s">
        <v>499</v>
      </c>
      <c r="C213" s="11" t="s">
        <v>499</v>
      </c>
      <c r="D213" s="12">
        <v>38.44</v>
      </c>
    </row>
    <row r="214" spans="1:4" x14ac:dyDescent="0.35">
      <c r="A214" s="13" t="s">
        <v>641</v>
      </c>
      <c r="B214" s="10" t="s">
        <v>500</v>
      </c>
      <c r="C214" s="11" t="s">
        <v>500</v>
      </c>
      <c r="D214" s="12">
        <v>22.6</v>
      </c>
    </row>
    <row r="215" spans="1:4" x14ac:dyDescent="0.35">
      <c r="A215" s="13" t="s">
        <v>642</v>
      </c>
      <c r="B215" s="10" t="s">
        <v>501</v>
      </c>
      <c r="C215" s="11" t="s">
        <v>501</v>
      </c>
      <c r="D215" s="12">
        <v>56.34</v>
      </c>
    </row>
    <row r="216" spans="1:4" x14ac:dyDescent="0.35">
      <c r="A216" s="13" t="s">
        <v>309</v>
      </c>
      <c r="B216" s="10" t="s">
        <v>502</v>
      </c>
      <c r="C216" s="11" t="s">
        <v>502</v>
      </c>
      <c r="D216" s="12">
        <v>35.58</v>
      </c>
    </row>
    <row r="217" spans="1:4" x14ac:dyDescent="0.35">
      <c r="A217" s="13" t="s">
        <v>643</v>
      </c>
      <c r="B217" s="10" t="s">
        <v>503</v>
      </c>
      <c r="C217" s="11" t="s">
        <v>503</v>
      </c>
      <c r="D217" s="12">
        <v>246.51</v>
      </c>
    </row>
    <row r="218" spans="1:4" x14ac:dyDescent="0.35">
      <c r="A218" s="13" t="s">
        <v>644</v>
      </c>
      <c r="B218" s="10" t="s">
        <v>504</v>
      </c>
      <c r="C218" s="11" t="s">
        <v>504</v>
      </c>
      <c r="D218" s="12">
        <v>289.35000000000002</v>
      </c>
    </row>
    <row r="219" spans="1:4" x14ac:dyDescent="0.35">
      <c r="A219" s="13" t="s">
        <v>310</v>
      </c>
      <c r="B219" s="10" t="s">
        <v>505</v>
      </c>
      <c r="C219" s="11" t="s">
        <v>505</v>
      </c>
      <c r="D219" s="12">
        <v>162.83000000000001</v>
      </c>
    </row>
    <row r="220" spans="1:4" x14ac:dyDescent="0.35">
      <c r="A220" s="13" t="s">
        <v>311</v>
      </c>
      <c r="B220" s="10" t="s">
        <v>506</v>
      </c>
      <c r="C220" s="11" t="s">
        <v>506</v>
      </c>
      <c r="D220" s="12">
        <v>38.15</v>
      </c>
    </row>
    <row r="221" spans="1:4" x14ac:dyDescent="0.35">
      <c r="A221" s="13" t="s">
        <v>312</v>
      </c>
      <c r="B221" s="10" t="s">
        <v>507</v>
      </c>
      <c r="C221" s="11" t="s">
        <v>507</v>
      </c>
      <c r="D221" s="12">
        <v>25.6</v>
      </c>
    </row>
    <row r="222" spans="1:4" x14ac:dyDescent="0.35">
      <c r="A222" s="13" t="s">
        <v>612</v>
      </c>
      <c r="B222" s="10" t="s">
        <v>508</v>
      </c>
      <c r="C222" s="11" t="s">
        <v>508</v>
      </c>
      <c r="D222" s="12">
        <v>452.51</v>
      </c>
    </row>
    <row r="223" spans="1:4" x14ac:dyDescent="0.35">
      <c r="A223" s="13" t="s">
        <v>313</v>
      </c>
      <c r="B223" s="10" t="s">
        <v>509</v>
      </c>
      <c r="C223" s="11" t="s">
        <v>509</v>
      </c>
      <c r="D223" s="12">
        <v>7.12</v>
      </c>
    </row>
    <row r="224" spans="1:4" x14ac:dyDescent="0.35">
      <c r="A224" s="13" t="s">
        <v>314</v>
      </c>
      <c r="B224" s="10" t="s">
        <v>510</v>
      </c>
      <c r="C224" s="11" t="s">
        <v>510</v>
      </c>
      <c r="D224" s="12">
        <v>5.17</v>
      </c>
    </row>
    <row r="225" spans="1:4" x14ac:dyDescent="0.35">
      <c r="A225" s="13" t="s">
        <v>315</v>
      </c>
      <c r="B225" s="10" t="s">
        <v>511</v>
      </c>
      <c r="C225" s="11" t="s">
        <v>511</v>
      </c>
      <c r="D225" s="12">
        <v>9.6999999999999993</v>
      </c>
    </row>
    <row r="226" spans="1:4" x14ac:dyDescent="0.35">
      <c r="A226" s="13" t="s">
        <v>316</v>
      </c>
      <c r="B226" s="10" t="s">
        <v>512</v>
      </c>
      <c r="C226" s="11" t="s">
        <v>512</v>
      </c>
      <c r="D226" s="12">
        <v>53.27</v>
      </c>
    </row>
    <row r="227" spans="1:4" x14ac:dyDescent="0.35">
      <c r="A227" s="13" t="s">
        <v>317</v>
      </c>
      <c r="B227" s="10" t="s">
        <v>513</v>
      </c>
      <c r="C227" s="11" t="s">
        <v>513</v>
      </c>
      <c r="D227" s="12">
        <v>1256.1600000000001</v>
      </c>
    </row>
    <row r="228" spans="1:4" x14ac:dyDescent="0.35">
      <c r="A228" s="13" t="s">
        <v>318</v>
      </c>
      <c r="B228" s="10" t="s">
        <v>514</v>
      </c>
      <c r="C228" s="11" t="s">
        <v>514</v>
      </c>
      <c r="D228" s="12">
        <v>573.19000000000005</v>
      </c>
    </row>
    <row r="229" spans="1:4" x14ac:dyDescent="0.35">
      <c r="A229" s="13" t="s">
        <v>319</v>
      </c>
      <c r="B229" s="10" t="s">
        <v>515</v>
      </c>
      <c r="C229" s="11" t="s">
        <v>515</v>
      </c>
      <c r="D229" s="12">
        <v>1036.94</v>
      </c>
    </row>
    <row r="230" spans="1:4" x14ac:dyDescent="0.35">
      <c r="A230" s="13" t="s">
        <v>320</v>
      </c>
      <c r="B230" s="10" t="s">
        <v>516</v>
      </c>
      <c r="C230" s="11" t="s">
        <v>516</v>
      </c>
      <c r="D230" s="12">
        <v>1337.54</v>
      </c>
    </row>
    <row r="231" spans="1:4" x14ac:dyDescent="0.35">
      <c r="A231" s="13" t="s">
        <v>321</v>
      </c>
      <c r="B231" s="10" t="s">
        <v>517</v>
      </c>
      <c r="C231" s="11" t="s">
        <v>517</v>
      </c>
      <c r="D231" s="12">
        <v>334.81</v>
      </c>
    </row>
    <row r="232" spans="1:4" x14ac:dyDescent="0.35">
      <c r="A232" s="13" t="s">
        <v>322</v>
      </c>
      <c r="B232" s="10" t="s">
        <v>518</v>
      </c>
      <c r="C232" s="11" t="s">
        <v>518</v>
      </c>
      <c r="D232" s="12">
        <v>623.70000000000005</v>
      </c>
    </row>
    <row r="233" spans="1:4" x14ac:dyDescent="0.35">
      <c r="A233" s="13" t="s">
        <v>323</v>
      </c>
      <c r="B233" s="10" t="s">
        <v>519</v>
      </c>
      <c r="C233" s="11" t="s">
        <v>519</v>
      </c>
      <c r="D233" s="12">
        <v>2.8</v>
      </c>
    </row>
    <row r="234" spans="1:4" x14ac:dyDescent="0.35">
      <c r="A234" s="13" t="s">
        <v>324</v>
      </c>
      <c r="B234" s="10" t="s">
        <v>520</v>
      </c>
      <c r="C234" s="11" t="s">
        <v>520</v>
      </c>
      <c r="D234" s="12">
        <v>355.46</v>
      </c>
    </row>
    <row r="235" spans="1:4" x14ac:dyDescent="0.35">
      <c r="A235" s="13" t="s">
        <v>325</v>
      </c>
      <c r="B235" s="10" t="s">
        <v>521</v>
      </c>
      <c r="C235" s="11" t="s">
        <v>521</v>
      </c>
      <c r="D235" s="12">
        <v>579.83000000000004</v>
      </c>
    </row>
    <row r="236" spans="1:4" x14ac:dyDescent="0.35">
      <c r="A236" s="13" t="s">
        <v>326</v>
      </c>
      <c r="B236" s="10" t="s">
        <v>522</v>
      </c>
      <c r="C236" s="11" t="s">
        <v>522</v>
      </c>
      <c r="D236" s="12">
        <v>170.03</v>
      </c>
    </row>
    <row r="237" spans="1:4" x14ac:dyDescent="0.35">
      <c r="A237" s="13" t="s">
        <v>327</v>
      </c>
      <c r="B237" s="10" t="s">
        <v>523</v>
      </c>
      <c r="C237" s="11" t="s">
        <v>523</v>
      </c>
      <c r="D237" s="12">
        <v>131.08000000000001</v>
      </c>
    </row>
    <row r="238" spans="1:4" x14ac:dyDescent="0.35">
      <c r="A238" s="13" t="s">
        <v>328</v>
      </c>
      <c r="B238" s="10" t="s">
        <v>524</v>
      </c>
      <c r="C238" s="11" t="s">
        <v>524</v>
      </c>
      <c r="D238" s="12">
        <v>31.25</v>
      </c>
    </row>
    <row r="239" spans="1:4" x14ac:dyDescent="0.35">
      <c r="A239" s="13" t="s">
        <v>329</v>
      </c>
      <c r="B239" s="10" t="s">
        <v>525</v>
      </c>
      <c r="C239" s="11" t="s">
        <v>525</v>
      </c>
      <c r="D239" s="12">
        <v>131.36000000000001</v>
      </c>
    </row>
    <row r="240" spans="1:4" x14ac:dyDescent="0.35">
      <c r="A240" s="13" t="s">
        <v>645</v>
      </c>
      <c r="B240" s="10" t="s">
        <v>526</v>
      </c>
      <c r="C240" s="11" t="s">
        <v>526</v>
      </c>
      <c r="D240" s="12">
        <v>291.93</v>
      </c>
    </row>
    <row r="241" spans="1:4" x14ac:dyDescent="0.35">
      <c r="A241" s="13" t="s">
        <v>330</v>
      </c>
      <c r="B241" s="10" t="s">
        <v>527</v>
      </c>
      <c r="C241" s="11" t="s">
        <v>527</v>
      </c>
      <c r="D241" s="12">
        <v>2345.02</v>
      </c>
    </row>
    <row r="242" spans="1:4" x14ac:dyDescent="0.35">
      <c r="A242" s="13" t="s">
        <v>331</v>
      </c>
      <c r="B242" s="10" t="s">
        <v>528</v>
      </c>
      <c r="C242" s="11" t="s">
        <v>528</v>
      </c>
      <c r="D242" s="12">
        <v>7</v>
      </c>
    </row>
    <row r="243" spans="1:4" x14ac:dyDescent="0.35">
      <c r="A243" s="13" t="s">
        <v>332</v>
      </c>
      <c r="B243" s="10" t="s">
        <v>529</v>
      </c>
      <c r="C243" s="11" t="s">
        <v>529</v>
      </c>
      <c r="D243" s="12">
        <v>3.91</v>
      </c>
    </row>
    <row r="244" spans="1:4" x14ac:dyDescent="0.35">
      <c r="A244" s="13" t="s">
        <v>333</v>
      </c>
      <c r="B244" s="10" t="s">
        <v>530</v>
      </c>
      <c r="C244" s="11" t="s">
        <v>530</v>
      </c>
      <c r="D244" s="12">
        <v>99.01</v>
      </c>
    </row>
    <row r="245" spans="1:4" x14ac:dyDescent="0.35">
      <c r="A245" s="13" t="s">
        <v>334</v>
      </c>
      <c r="B245" s="10" t="s">
        <v>531</v>
      </c>
      <c r="C245" s="11" t="s">
        <v>531</v>
      </c>
      <c r="D245" s="12">
        <v>131.22</v>
      </c>
    </row>
    <row r="246" spans="1:4" x14ac:dyDescent="0.35">
      <c r="A246" s="13" t="s">
        <v>335</v>
      </c>
      <c r="B246" s="10" t="s">
        <v>532</v>
      </c>
      <c r="C246" s="11" t="s">
        <v>532</v>
      </c>
      <c r="D246" s="12">
        <v>660.95</v>
      </c>
    </row>
    <row r="247" spans="1:4" x14ac:dyDescent="0.35">
      <c r="A247" s="13" t="s">
        <v>336</v>
      </c>
      <c r="B247" s="10" t="s">
        <v>533</v>
      </c>
      <c r="C247" s="11" t="s">
        <v>533</v>
      </c>
      <c r="D247" s="12">
        <v>970.54</v>
      </c>
    </row>
    <row r="248" spans="1:4" x14ac:dyDescent="0.35">
      <c r="A248" s="13" t="s">
        <v>337</v>
      </c>
      <c r="B248" s="10" t="s">
        <v>534</v>
      </c>
      <c r="C248" s="11" t="s">
        <v>534</v>
      </c>
      <c r="D248" s="12">
        <v>61.06</v>
      </c>
    </row>
    <row r="249" spans="1:4" x14ac:dyDescent="0.35">
      <c r="A249" s="13" t="s">
        <v>338</v>
      </c>
      <c r="B249" s="10" t="s">
        <v>535</v>
      </c>
      <c r="C249" s="11" t="s">
        <v>535</v>
      </c>
      <c r="D249" s="12">
        <v>385.62</v>
      </c>
    </row>
    <row r="250" spans="1:4" x14ac:dyDescent="0.35">
      <c r="A250" s="13" t="s">
        <v>646</v>
      </c>
      <c r="B250" s="10" t="s">
        <v>536</v>
      </c>
      <c r="C250" s="11" t="s">
        <v>536</v>
      </c>
      <c r="D250" s="12">
        <v>236.14</v>
      </c>
    </row>
    <row r="251" spans="1:4" x14ac:dyDescent="0.35">
      <c r="A251" s="13" t="s">
        <v>339</v>
      </c>
      <c r="B251" s="10" t="s">
        <v>537</v>
      </c>
      <c r="C251" s="11" t="s">
        <v>537</v>
      </c>
      <c r="D251" s="12">
        <v>41.22</v>
      </c>
    </row>
    <row r="252" spans="1:4" x14ac:dyDescent="0.35">
      <c r="A252" s="13" t="s">
        <v>647</v>
      </c>
      <c r="B252" s="10" t="s">
        <v>538</v>
      </c>
      <c r="C252" s="11" t="s">
        <v>538</v>
      </c>
      <c r="D252" s="12">
        <v>232.24</v>
      </c>
    </row>
    <row r="253" spans="1:4" x14ac:dyDescent="0.35">
      <c r="A253" s="13" t="s">
        <v>340</v>
      </c>
      <c r="B253" s="10" t="s">
        <v>539</v>
      </c>
      <c r="C253" s="11" t="s">
        <v>539</v>
      </c>
      <c r="D253" s="12">
        <v>169.12</v>
      </c>
    </row>
    <row r="254" spans="1:4" x14ac:dyDescent="0.35">
      <c r="A254" s="13" t="s">
        <v>341</v>
      </c>
      <c r="B254" s="10" t="s">
        <v>540</v>
      </c>
      <c r="C254" s="11" t="s">
        <v>540</v>
      </c>
      <c r="D254" s="12">
        <v>99.1</v>
      </c>
    </row>
    <row r="255" spans="1:4" x14ac:dyDescent="0.35">
      <c r="A255" s="13" t="s">
        <v>666</v>
      </c>
      <c r="B255" s="10" t="s">
        <v>619</v>
      </c>
      <c r="C255" s="11" t="s">
        <v>619</v>
      </c>
      <c r="D255" s="12">
        <v>56.2</v>
      </c>
    </row>
    <row r="256" spans="1:4" x14ac:dyDescent="0.35">
      <c r="A256" s="13" t="s">
        <v>677</v>
      </c>
      <c r="B256" s="10" t="s">
        <v>676</v>
      </c>
      <c r="C256" s="11" t="s">
        <v>676</v>
      </c>
      <c r="D256" s="12">
        <v>6.1</v>
      </c>
    </row>
    <row r="257" spans="1:4" x14ac:dyDescent="0.35">
      <c r="A257" s="13" t="s">
        <v>667</v>
      </c>
      <c r="B257" s="10" t="s">
        <v>620</v>
      </c>
      <c r="C257" s="11" t="s">
        <v>620</v>
      </c>
      <c r="D257" s="12">
        <v>31.64</v>
      </c>
    </row>
    <row r="258" spans="1:4" x14ac:dyDescent="0.35">
      <c r="A258" s="13" t="s">
        <v>342</v>
      </c>
      <c r="B258" s="10" t="s">
        <v>541</v>
      </c>
      <c r="C258" s="11" t="s">
        <v>541</v>
      </c>
      <c r="D258" s="12">
        <v>3.99</v>
      </c>
    </row>
    <row r="259" spans="1:4" x14ac:dyDescent="0.35">
      <c r="A259" s="13" t="s">
        <v>343</v>
      </c>
      <c r="B259" s="10" t="s">
        <v>542</v>
      </c>
      <c r="C259" s="11" t="s">
        <v>542</v>
      </c>
      <c r="D259" s="12">
        <v>55.56</v>
      </c>
    </row>
    <row r="260" spans="1:4" x14ac:dyDescent="0.35">
      <c r="A260" s="13" t="s">
        <v>344</v>
      </c>
      <c r="B260" s="10" t="s">
        <v>543</v>
      </c>
      <c r="C260" s="11" t="s">
        <v>543</v>
      </c>
      <c r="D260" s="12">
        <v>33.21</v>
      </c>
    </row>
    <row r="261" spans="1:4" x14ac:dyDescent="0.35">
      <c r="A261" s="13" t="s">
        <v>345</v>
      </c>
      <c r="B261" s="10" t="s">
        <v>544</v>
      </c>
      <c r="C261" s="11" t="s">
        <v>544</v>
      </c>
      <c r="D261" s="12">
        <v>53.74</v>
      </c>
    </row>
    <row r="262" spans="1:4" x14ac:dyDescent="0.35">
      <c r="A262" s="13" t="s">
        <v>346</v>
      </c>
      <c r="B262" s="10" t="s">
        <v>545</v>
      </c>
      <c r="C262" s="11" t="s">
        <v>545</v>
      </c>
      <c r="D262" s="12">
        <v>123.43</v>
      </c>
    </row>
    <row r="263" spans="1:4" x14ac:dyDescent="0.35">
      <c r="A263" s="13" t="s">
        <v>347</v>
      </c>
      <c r="B263" s="10" t="s">
        <v>546</v>
      </c>
      <c r="C263" s="11" t="s">
        <v>546</v>
      </c>
      <c r="D263" s="12">
        <v>12.84</v>
      </c>
    </row>
    <row r="264" spans="1:4" x14ac:dyDescent="0.35">
      <c r="A264" s="13" t="s">
        <v>348</v>
      </c>
      <c r="B264" s="10" t="s">
        <v>547</v>
      </c>
      <c r="C264" s="11" t="s">
        <v>547</v>
      </c>
      <c r="D264" s="12">
        <v>6.51</v>
      </c>
    </row>
    <row r="265" spans="1:4" x14ac:dyDescent="0.35">
      <c r="A265" s="13" t="s">
        <v>648</v>
      </c>
      <c r="B265" s="10" t="s">
        <v>548</v>
      </c>
      <c r="C265" s="11" t="s">
        <v>548</v>
      </c>
      <c r="D265" s="12">
        <v>2.82</v>
      </c>
    </row>
    <row r="266" spans="1:4" x14ac:dyDescent="0.35">
      <c r="A266" s="13" t="s">
        <v>649</v>
      </c>
      <c r="B266" s="10" t="s">
        <v>549</v>
      </c>
      <c r="C266" s="11" t="s">
        <v>549</v>
      </c>
      <c r="D266" s="12">
        <v>13.31</v>
      </c>
    </row>
    <row r="267" spans="1:4" x14ac:dyDescent="0.35">
      <c r="A267" s="13" t="s">
        <v>0</v>
      </c>
      <c r="B267" s="10" t="s">
        <v>550</v>
      </c>
      <c r="C267" s="11" t="s">
        <v>550</v>
      </c>
      <c r="D267" s="12">
        <v>32.700000000000003</v>
      </c>
    </row>
    <row r="268" spans="1:4" x14ac:dyDescent="0.35">
      <c r="A268" s="13" t="s">
        <v>1</v>
      </c>
      <c r="B268" s="10" t="s">
        <v>551</v>
      </c>
      <c r="C268" s="11" t="s">
        <v>551</v>
      </c>
      <c r="D268" s="12">
        <v>21.14</v>
      </c>
    </row>
    <row r="269" spans="1:4" x14ac:dyDescent="0.35">
      <c r="A269" s="13" t="s">
        <v>2</v>
      </c>
      <c r="B269" s="10" t="s">
        <v>552</v>
      </c>
      <c r="C269" s="11" t="s">
        <v>552</v>
      </c>
      <c r="D269" s="12">
        <v>64.2</v>
      </c>
    </row>
    <row r="270" spans="1:4" x14ac:dyDescent="0.35">
      <c r="A270" s="13" t="s">
        <v>3</v>
      </c>
      <c r="B270" s="10" t="s">
        <v>553</v>
      </c>
      <c r="C270" s="11" t="s">
        <v>553</v>
      </c>
      <c r="D270" s="12">
        <v>361.62</v>
      </c>
    </row>
    <row r="271" spans="1:4" x14ac:dyDescent="0.35">
      <c r="A271" s="13" t="s">
        <v>4</v>
      </c>
      <c r="B271" s="10" t="s">
        <v>554</v>
      </c>
      <c r="C271" s="11" t="s">
        <v>554</v>
      </c>
      <c r="D271" s="12">
        <v>1021.03</v>
      </c>
    </row>
    <row r="272" spans="1:4" x14ac:dyDescent="0.35">
      <c r="A272" s="13" t="s">
        <v>5</v>
      </c>
      <c r="B272" s="10" t="s">
        <v>555</v>
      </c>
      <c r="C272" s="11" t="s">
        <v>555</v>
      </c>
      <c r="D272" s="12">
        <v>395.21</v>
      </c>
    </row>
    <row r="273" spans="1:4" x14ac:dyDescent="0.35">
      <c r="A273" s="13" t="s">
        <v>6</v>
      </c>
      <c r="B273" s="10" t="s">
        <v>556</v>
      </c>
      <c r="C273" s="11" t="s">
        <v>556</v>
      </c>
      <c r="D273" s="12">
        <v>626.57000000000005</v>
      </c>
    </row>
    <row r="274" spans="1:4" x14ac:dyDescent="0.35">
      <c r="A274" s="13" t="s">
        <v>7</v>
      </c>
      <c r="B274" s="10" t="s">
        <v>557</v>
      </c>
      <c r="C274" s="11" t="s">
        <v>557</v>
      </c>
      <c r="D274" s="12">
        <v>61.6</v>
      </c>
    </row>
    <row r="275" spans="1:4" x14ac:dyDescent="0.35">
      <c r="A275" s="13" t="s">
        <v>8</v>
      </c>
      <c r="B275" s="10" t="s">
        <v>558</v>
      </c>
      <c r="C275" s="11" t="s">
        <v>558</v>
      </c>
      <c r="D275" s="12">
        <v>37.479999999999997</v>
      </c>
    </row>
    <row r="276" spans="1:4" x14ac:dyDescent="0.35">
      <c r="A276" s="13" t="s">
        <v>9</v>
      </c>
      <c r="B276" s="10" t="s">
        <v>559</v>
      </c>
      <c r="C276" s="11" t="s">
        <v>559</v>
      </c>
      <c r="D276" s="12">
        <v>138.47999999999999</v>
      </c>
    </row>
    <row r="277" spans="1:4" x14ac:dyDescent="0.35">
      <c r="A277" s="13" t="s">
        <v>10</v>
      </c>
      <c r="B277" s="10" t="s">
        <v>560</v>
      </c>
      <c r="C277" s="11" t="s">
        <v>560</v>
      </c>
      <c r="D277" s="12">
        <v>75.95</v>
      </c>
    </row>
    <row r="278" spans="1:4" x14ac:dyDescent="0.35">
      <c r="A278" s="13" t="s">
        <v>656</v>
      </c>
      <c r="B278" s="10" t="s">
        <v>655</v>
      </c>
      <c r="C278" s="11" t="s">
        <v>655</v>
      </c>
      <c r="D278" s="12">
        <v>12.97</v>
      </c>
    </row>
    <row r="279" spans="1:4" x14ac:dyDescent="0.35">
      <c r="A279" s="13" t="s">
        <v>11</v>
      </c>
      <c r="B279" s="10" t="s">
        <v>561</v>
      </c>
      <c r="C279" s="11" t="s">
        <v>561</v>
      </c>
      <c r="D279" s="12">
        <v>25.82</v>
      </c>
    </row>
    <row r="280" spans="1:4" x14ac:dyDescent="0.35">
      <c r="A280" s="13" t="s">
        <v>12</v>
      </c>
      <c r="B280" s="10" t="s">
        <v>562</v>
      </c>
      <c r="C280" s="11" t="s">
        <v>562</v>
      </c>
      <c r="D280" s="12">
        <v>2</v>
      </c>
    </row>
    <row r="281" spans="1:4" x14ac:dyDescent="0.35">
      <c r="A281" s="13" t="s">
        <v>13</v>
      </c>
      <c r="B281" s="10" t="s">
        <v>563</v>
      </c>
      <c r="C281" s="11" t="s">
        <v>563</v>
      </c>
      <c r="D281" s="12">
        <v>376.64</v>
      </c>
    </row>
    <row r="282" spans="1:4" x14ac:dyDescent="0.35">
      <c r="A282" s="13" t="s">
        <v>14</v>
      </c>
      <c r="B282" s="10" t="s">
        <v>564</v>
      </c>
      <c r="C282" s="11" t="s">
        <v>564</v>
      </c>
      <c r="D282" s="12">
        <v>108.33</v>
      </c>
    </row>
    <row r="283" spans="1:4" x14ac:dyDescent="0.35">
      <c r="A283" s="13" t="s">
        <v>15</v>
      </c>
      <c r="B283" s="10" t="s">
        <v>565</v>
      </c>
      <c r="C283" s="11" t="s">
        <v>565</v>
      </c>
      <c r="D283" s="12">
        <v>20</v>
      </c>
    </row>
    <row r="284" spans="1:4" x14ac:dyDescent="0.35">
      <c r="A284" s="13" t="s">
        <v>650</v>
      </c>
      <c r="B284" s="10" t="s">
        <v>566</v>
      </c>
      <c r="C284" s="11" t="s">
        <v>566</v>
      </c>
      <c r="D284" s="12">
        <v>56.3</v>
      </c>
    </row>
    <row r="285" spans="1:4" x14ac:dyDescent="0.35">
      <c r="A285" s="13" t="s">
        <v>16</v>
      </c>
      <c r="B285" s="10" t="s">
        <v>567</v>
      </c>
      <c r="C285" s="11" t="s">
        <v>567</v>
      </c>
      <c r="D285" s="12">
        <v>19.89</v>
      </c>
    </row>
    <row r="286" spans="1:4" x14ac:dyDescent="0.35">
      <c r="A286" s="13" t="s">
        <v>17</v>
      </c>
      <c r="B286" s="10" t="s">
        <v>568</v>
      </c>
      <c r="C286" s="11" t="s">
        <v>568</v>
      </c>
      <c r="D286" s="12">
        <v>25</v>
      </c>
    </row>
    <row r="287" spans="1:4" x14ac:dyDescent="0.35">
      <c r="A287" s="13" t="s">
        <v>18</v>
      </c>
      <c r="B287" s="10" t="s">
        <v>569</v>
      </c>
      <c r="C287" s="11" t="s">
        <v>569</v>
      </c>
      <c r="D287" s="12">
        <v>785.65</v>
      </c>
    </row>
    <row r="288" spans="1:4" x14ac:dyDescent="0.35">
      <c r="A288" s="13" t="s">
        <v>19</v>
      </c>
      <c r="B288" s="10" t="s">
        <v>570</v>
      </c>
      <c r="C288" s="11" t="s">
        <v>570</v>
      </c>
      <c r="D288" s="12">
        <v>337.91</v>
      </c>
    </row>
    <row r="289" spans="1:4" x14ac:dyDescent="0.35">
      <c r="A289" s="13" t="s">
        <v>20</v>
      </c>
      <c r="B289" s="10" t="s">
        <v>571</v>
      </c>
      <c r="C289" s="11" t="s">
        <v>571</v>
      </c>
      <c r="D289" s="12">
        <v>134.09</v>
      </c>
    </row>
    <row r="290" spans="1:4" x14ac:dyDescent="0.35">
      <c r="A290" s="13" t="s">
        <v>21</v>
      </c>
      <c r="B290" s="10" t="s">
        <v>572</v>
      </c>
      <c r="C290" s="11" t="s">
        <v>572</v>
      </c>
      <c r="D290" s="12">
        <v>215.24</v>
      </c>
    </row>
    <row r="291" spans="1:4" x14ac:dyDescent="0.35">
      <c r="A291" s="13" t="s">
        <v>22</v>
      </c>
      <c r="B291" s="10" t="s">
        <v>573</v>
      </c>
      <c r="C291" s="11" t="s">
        <v>573</v>
      </c>
      <c r="D291" s="12">
        <v>120.3</v>
      </c>
    </row>
    <row r="292" spans="1:4" x14ac:dyDescent="0.35">
      <c r="A292" s="13" t="s">
        <v>23</v>
      </c>
      <c r="B292" s="10" t="s">
        <v>574</v>
      </c>
      <c r="C292" s="11" t="s">
        <v>574</v>
      </c>
      <c r="D292" s="12">
        <v>137.52000000000001</v>
      </c>
    </row>
    <row r="293" spans="1:4" x14ac:dyDescent="0.35">
      <c r="A293" s="13" t="s">
        <v>24</v>
      </c>
      <c r="B293" s="10" t="s">
        <v>575</v>
      </c>
      <c r="C293" s="11" t="s">
        <v>575</v>
      </c>
      <c r="D293" s="12">
        <v>113.65</v>
      </c>
    </row>
    <row r="294" spans="1:4" x14ac:dyDescent="0.35">
      <c r="A294" s="13" t="s">
        <v>689</v>
      </c>
      <c r="B294" s="10" t="s">
        <v>696</v>
      </c>
      <c r="C294" s="11" t="s">
        <v>696</v>
      </c>
      <c r="D294" s="12">
        <v>8</v>
      </c>
    </row>
    <row r="295" spans="1:4" x14ac:dyDescent="0.35">
      <c r="A295" s="13" t="s">
        <v>613</v>
      </c>
      <c r="B295" s="10" t="s">
        <v>621</v>
      </c>
      <c r="C295" s="11" t="s">
        <v>621</v>
      </c>
      <c r="D295" s="12">
        <v>56</v>
      </c>
    </row>
    <row r="296" spans="1:4" x14ac:dyDescent="0.35">
      <c r="A296" s="13" t="s">
        <v>651</v>
      </c>
      <c r="B296" s="10" t="s">
        <v>576</v>
      </c>
      <c r="C296" s="11" t="s">
        <v>576</v>
      </c>
      <c r="D296" s="12">
        <v>15.66</v>
      </c>
    </row>
    <row r="297" spans="1:4" x14ac:dyDescent="0.35">
      <c r="A297" s="13" t="s">
        <v>51</v>
      </c>
      <c r="B297" s="10" t="s">
        <v>577</v>
      </c>
      <c r="C297" s="11" t="s">
        <v>577</v>
      </c>
      <c r="D297" s="12">
        <v>4</v>
      </c>
    </row>
    <row r="298" spans="1:4" x14ac:dyDescent="0.35">
      <c r="A298" s="13" t="s">
        <v>25</v>
      </c>
      <c r="B298" s="10" t="s">
        <v>578</v>
      </c>
      <c r="C298" s="11" t="s">
        <v>578</v>
      </c>
      <c r="D298" s="12">
        <v>18.12</v>
      </c>
    </row>
    <row r="299" spans="1:4" x14ac:dyDescent="0.35">
      <c r="A299" s="13" t="s">
        <v>26</v>
      </c>
      <c r="B299" s="10" t="s">
        <v>579</v>
      </c>
      <c r="C299" s="11" t="s">
        <v>579</v>
      </c>
      <c r="D299" s="12">
        <v>197.63</v>
      </c>
    </row>
    <row r="300" spans="1:4" x14ac:dyDescent="0.35">
      <c r="A300" s="13" t="s">
        <v>27</v>
      </c>
      <c r="B300" s="10" t="s">
        <v>580</v>
      </c>
      <c r="C300" s="11" t="s">
        <v>580</v>
      </c>
      <c r="D300" s="12">
        <v>38.17</v>
      </c>
    </row>
    <row r="301" spans="1:4" x14ac:dyDescent="0.35">
      <c r="A301" s="13" t="s">
        <v>28</v>
      </c>
      <c r="B301" s="10" t="s">
        <v>581</v>
      </c>
      <c r="C301" s="11" t="s">
        <v>581</v>
      </c>
      <c r="D301" s="12">
        <v>17.350000000000001</v>
      </c>
    </row>
    <row r="302" spans="1:4" x14ac:dyDescent="0.35">
      <c r="A302" s="13" t="s">
        <v>29</v>
      </c>
      <c r="B302" s="10" t="s">
        <v>582</v>
      </c>
      <c r="C302" s="11" t="s">
        <v>582</v>
      </c>
      <c r="D302" s="12">
        <v>12.85</v>
      </c>
    </row>
    <row r="303" spans="1:4" x14ac:dyDescent="0.35">
      <c r="A303" s="13" t="s">
        <v>30</v>
      </c>
      <c r="B303" s="10" t="s">
        <v>583</v>
      </c>
      <c r="C303" s="11" t="s">
        <v>583</v>
      </c>
      <c r="D303" s="12">
        <v>3.64</v>
      </c>
    </row>
    <row r="304" spans="1:4" x14ac:dyDescent="0.35">
      <c r="A304" s="13" t="s">
        <v>31</v>
      </c>
      <c r="B304" s="10" t="s">
        <v>584</v>
      </c>
      <c r="C304" s="11" t="s">
        <v>584</v>
      </c>
      <c r="D304" s="12">
        <v>16.170000000000002</v>
      </c>
    </row>
    <row r="305" spans="1:4" x14ac:dyDescent="0.35">
      <c r="A305" s="13" t="s">
        <v>32</v>
      </c>
      <c r="B305" s="10" t="s">
        <v>585</v>
      </c>
      <c r="C305" s="11" t="s">
        <v>585</v>
      </c>
      <c r="D305" s="12">
        <v>12.71</v>
      </c>
    </row>
    <row r="306" spans="1:4" x14ac:dyDescent="0.35">
      <c r="A306" s="13" t="s">
        <v>33</v>
      </c>
      <c r="B306" s="10" t="s">
        <v>586</v>
      </c>
      <c r="C306" s="11" t="s">
        <v>586</v>
      </c>
      <c r="D306" s="12">
        <v>17.61</v>
      </c>
    </row>
    <row r="307" spans="1:4" x14ac:dyDescent="0.35">
      <c r="A307" s="13" t="s">
        <v>652</v>
      </c>
      <c r="B307" s="10" t="s">
        <v>587</v>
      </c>
      <c r="C307" s="14" t="s">
        <v>587</v>
      </c>
      <c r="D307" s="12">
        <v>15.81</v>
      </c>
    </row>
    <row r="308" spans="1:4" x14ac:dyDescent="0.35">
      <c r="A308" s="13" t="s">
        <v>34</v>
      </c>
      <c r="B308" s="10" t="s">
        <v>588</v>
      </c>
      <c r="C308" s="14" t="s">
        <v>588</v>
      </c>
      <c r="D308" s="12">
        <v>12.5</v>
      </c>
    </row>
    <row r="309" spans="1:4" x14ac:dyDescent="0.35">
      <c r="A309" s="13" t="s">
        <v>690</v>
      </c>
      <c r="B309" s="10" t="s">
        <v>695</v>
      </c>
      <c r="C309" s="14" t="s">
        <v>695</v>
      </c>
      <c r="D309" s="12">
        <v>6</v>
      </c>
    </row>
    <row r="310" spans="1:4" x14ac:dyDescent="0.35">
      <c r="A310" s="13" t="s">
        <v>35</v>
      </c>
      <c r="B310" s="10" t="s">
        <v>589</v>
      </c>
      <c r="C310" s="14" t="s">
        <v>589</v>
      </c>
      <c r="D310" s="12">
        <v>40.200000000000003</v>
      </c>
    </row>
    <row r="311" spans="1:4" x14ac:dyDescent="0.35">
      <c r="A311" s="13" t="s">
        <v>36</v>
      </c>
      <c r="B311" s="10" t="s">
        <v>590</v>
      </c>
      <c r="C311" s="14" t="s">
        <v>590</v>
      </c>
      <c r="D311" s="12">
        <v>89.98</v>
      </c>
    </row>
    <row r="312" spans="1:4" x14ac:dyDescent="0.35">
      <c r="A312" s="13" t="s">
        <v>37</v>
      </c>
      <c r="B312" s="10" t="s">
        <v>591</v>
      </c>
      <c r="C312" s="14" t="s">
        <v>591</v>
      </c>
      <c r="D312" s="12">
        <v>1080.07</v>
      </c>
    </row>
    <row r="313" spans="1:4" x14ac:dyDescent="0.35">
      <c r="A313" s="13" t="s">
        <v>57</v>
      </c>
      <c r="B313" s="10" t="s">
        <v>592</v>
      </c>
      <c r="C313" s="14" t="s">
        <v>592</v>
      </c>
      <c r="D313" s="12">
        <v>211.06</v>
      </c>
    </row>
    <row r="314" spans="1:4" x14ac:dyDescent="0.35">
      <c r="A314" s="13" t="s">
        <v>38</v>
      </c>
      <c r="B314" s="10" t="s">
        <v>593</v>
      </c>
      <c r="C314" s="14" t="s">
        <v>593</v>
      </c>
      <c r="D314" s="12">
        <v>255.72</v>
      </c>
    </row>
    <row r="315" spans="1:4" x14ac:dyDescent="0.35">
      <c r="A315" s="13" t="s">
        <v>39</v>
      </c>
      <c r="B315" s="10" t="s">
        <v>594</v>
      </c>
      <c r="C315" s="14" t="s">
        <v>594</v>
      </c>
      <c r="D315" s="12">
        <v>49.34</v>
      </c>
    </row>
    <row r="316" spans="1:4" x14ac:dyDescent="0.35">
      <c r="A316" s="13" t="s">
        <v>40</v>
      </c>
      <c r="B316" s="10" t="s">
        <v>595</v>
      </c>
      <c r="C316" s="14" t="s">
        <v>595</v>
      </c>
      <c r="D316" s="12">
        <v>237.47</v>
      </c>
    </row>
    <row r="317" spans="1:4" x14ac:dyDescent="0.35">
      <c r="A317" s="13" t="s">
        <v>41</v>
      </c>
      <c r="B317" s="10" t="s">
        <v>596</v>
      </c>
      <c r="C317" s="14" t="s">
        <v>596</v>
      </c>
      <c r="D317" s="12">
        <v>404.09</v>
      </c>
    </row>
    <row r="318" spans="1:4" x14ac:dyDescent="0.35">
      <c r="A318" s="13" t="s">
        <v>42</v>
      </c>
      <c r="B318" s="10" t="s">
        <v>597</v>
      </c>
      <c r="C318" s="14" t="s">
        <v>597</v>
      </c>
      <c r="D318" s="12">
        <v>226.55</v>
      </c>
    </row>
    <row r="319" spans="1:4" x14ac:dyDescent="0.35">
      <c r="A319" s="13" t="s">
        <v>43</v>
      </c>
      <c r="B319" s="10" t="s">
        <v>598</v>
      </c>
      <c r="C319" s="14" t="s">
        <v>598</v>
      </c>
      <c r="D319" s="12">
        <v>65.8</v>
      </c>
    </row>
    <row r="320" spans="1:4" x14ac:dyDescent="0.35">
      <c r="A320" s="13" t="s">
        <v>44</v>
      </c>
      <c r="B320" s="10" t="s">
        <v>599</v>
      </c>
      <c r="C320" s="14" t="s">
        <v>599</v>
      </c>
      <c r="D320" s="12">
        <v>98.3</v>
      </c>
    </row>
    <row r="321" spans="1:4" x14ac:dyDescent="0.35">
      <c r="A321" s="13" t="s">
        <v>45</v>
      </c>
      <c r="B321" s="10" t="s">
        <v>600</v>
      </c>
      <c r="C321" s="14" t="s">
        <v>600</v>
      </c>
      <c r="D321" s="12">
        <v>79.27</v>
      </c>
    </row>
    <row r="322" spans="1:4" x14ac:dyDescent="0.35">
      <c r="A322" s="13" t="s">
        <v>46</v>
      </c>
      <c r="B322" s="10" t="s">
        <v>601</v>
      </c>
      <c r="C322" s="14" t="s">
        <v>601</v>
      </c>
      <c r="D322" s="12">
        <v>219.95</v>
      </c>
    </row>
    <row r="323" spans="1:4" x14ac:dyDescent="0.35">
      <c r="A323" s="13" t="s">
        <v>58</v>
      </c>
      <c r="B323" s="10" t="s">
        <v>602</v>
      </c>
      <c r="C323" s="14" t="s">
        <v>602</v>
      </c>
      <c r="D323" s="12">
        <v>316.83</v>
      </c>
    </row>
    <row r="324" spans="1:4" x14ac:dyDescent="0.35">
      <c r="A324" s="13" t="s">
        <v>47</v>
      </c>
      <c r="B324" s="10" t="s">
        <v>603</v>
      </c>
      <c r="C324" s="14" t="s">
        <v>603</v>
      </c>
      <c r="D324" s="12">
        <v>71.709999999999994</v>
      </c>
    </row>
    <row r="325" spans="1:4" x14ac:dyDescent="0.35">
      <c r="A325" s="13" t="s">
        <v>669</v>
      </c>
      <c r="B325" s="10" t="s">
        <v>668</v>
      </c>
      <c r="C325" s="14" t="s">
        <v>668</v>
      </c>
      <c r="D325" s="12">
        <v>11</v>
      </c>
    </row>
  </sheetData>
  <autoFilter ref="A4:D4" xr:uid="{00000000-0001-0000-0300-000000000000}"/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25"/>
  <sheetViews>
    <sheetView showZeros="0" workbookViewId="0">
      <pane ySplit="4" topLeftCell="A291" activePane="bottomLeft" state="frozen"/>
      <selection pane="bottomLeft" activeCell="D5" sqref="D5:D325"/>
    </sheetView>
  </sheetViews>
  <sheetFormatPr defaultColWidth="9.109375" defaultRowHeight="15" x14ac:dyDescent="0.35"/>
  <cols>
    <col min="1" max="1" width="22.88671875" style="10" bestFit="1" customWidth="1"/>
    <col min="2" max="2" width="10.44140625" style="16" bestFit="1" customWidth="1"/>
    <col min="3" max="3" width="8.6640625" style="1" customWidth="1"/>
    <col min="4" max="4" width="8.109375" style="1" customWidth="1"/>
    <col min="5" max="16384" width="9.109375" style="1"/>
  </cols>
  <sheetData>
    <row r="1" spans="1:4" x14ac:dyDescent="0.35">
      <c r="A1" s="5"/>
      <c r="B1" s="6" t="s">
        <v>720</v>
      </c>
      <c r="D1" s="4"/>
    </row>
    <row r="2" spans="1:4" x14ac:dyDescent="0.35">
      <c r="A2" s="1"/>
      <c r="B2" s="5" t="s">
        <v>61</v>
      </c>
      <c r="D2" s="4"/>
    </row>
    <row r="3" spans="1:4" ht="15.6" thickBot="1" x14ac:dyDescent="0.4">
      <c r="A3" s="1"/>
      <c r="B3" s="5" t="s">
        <v>62</v>
      </c>
      <c r="D3" s="4" t="s">
        <v>76</v>
      </c>
    </row>
    <row r="4" spans="1:4" ht="15.6" thickBot="1" x14ac:dyDescent="0.4">
      <c r="A4" s="7" t="s">
        <v>77</v>
      </c>
      <c r="B4" s="5" t="s">
        <v>63</v>
      </c>
      <c r="D4" s="8">
        <f>SUM(D5:D325)</f>
        <v>4377.119999999999</v>
      </c>
    </row>
    <row r="5" spans="1:4" x14ac:dyDescent="0.35">
      <c r="A5" s="9" t="s">
        <v>83</v>
      </c>
      <c r="B5" s="10" t="s">
        <v>82</v>
      </c>
      <c r="C5" s="17" t="s">
        <v>82</v>
      </c>
      <c r="D5" s="12">
        <v>1.32</v>
      </c>
    </row>
    <row r="6" spans="1:4" x14ac:dyDescent="0.35">
      <c r="A6" s="9" t="s">
        <v>85</v>
      </c>
      <c r="B6" s="10" t="s">
        <v>84</v>
      </c>
      <c r="C6" s="17"/>
      <c r="D6" s="12"/>
    </row>
    <row r="7" spans="1:4" x14ac:dyDescent="0.35">
      <c r="A7" s="9" t="s">
        <v>87</v>
      </c>
      <c r="B7" s="10" t="s">
        <v>86</v>
      </c>
      <c r="C7" s="17" t="s">
        <v>86</v>
      </c>
      <c r="D7" s="12">
        <v>17.25</v>
      </c>
    </row>
    <row r="8" spans="1:4" x14ac:dyDescent="0.35">
      <c r="A8" s="9" t="s">
        <v>89</v>
      </c>
      <c r="B8" s="10" t="s">
        <v>88</v>
      </c>
      <c r="C8" s="17" t="s">
        <v>88</v>
      </c>
      <c r="D8" s="12">
        <v>1.76</v>
      </c>
    </row>
    <row r="9" spans="1:4" x14ac:dyDescent="0.35">
      <c r="A9" s="9" t="s">
        <v>91</v>
      </c>
      <c r="B9" s="10" t="s">
        <v>90</v>
      </c>
      <c r="C9" s="17" t="s">
        <v>90</v>
      </c>
      <c r="D9" s="12">
        <v>2.91</v>
      </c>
    </row>
    <row r="10" spans="1:4" x14ac:dyDescent="0.35">
      <c r="A10" s="9" t="s">
        <v>93</v>
      </c>
      <c r="B10" s="10" t="s">
        <v>92</v>
      </c>
      <c r="C10" s="17" t="s">
        <v>92</v>
      </c>
      <c r="D10" s="12">
        <v>10</v>
      </c>
    </row>
    <row r="11" spans="1:4" x14ac:dyDescent="0.35">
      <c r="A11" s="9" t="s">
        <v>95</v>
      </c>
      <c r="B11" s="10" t="s">
        <v>94</v>
      </c>
      <c r="C11" s="17" t="s">
        <v>94</v>
      </c>
      <c r="D11" s="12">
        <v>3.5</v>
      </c>
    </row>
    <row r="12" spans="1:4" x14ac:dyDescent="0.35">
      <c r="A12" s="9" t="s">
        <v>97</v>
      </c>
      <c r="B12" s="10" t="s">
        <v>96</v>
      </c>
      <c r="C12" s="17" t="s">
        <v>96</v>
      </c>
      <c r="D12" s="12">
        <v>73.459999999999994</v>
      </c>
    </row>
    <row r="13" spans="1:4" x14ac:dyDescent="0.35">
      <c r="A13" s="9" t="s">
        <v>99</v>
      </c>
      <c r="B13" s="10" t="s">
        <v>98</v>
      </c>
      <c r="C13" s="17" t="s">
        <v>98</v>
      </c>
      <c r="D13" s="12">
        <v>0.35</v>
      </c>
    </row>
    <row r="14" spans="1:4" x14ac:dyDescent="0.35">
      <c r="A14" s="9" t="s">
        <v>632</v>
      </c>
      <c r="B14" s="10" t="s">
        <v>100</v>
      </c>
      <c r="C14" s="17" t="s">
        <v>100</v>
      </c>
      <c r="D14" s="12">
        <v>5.7</v>
      </c>
    </row>
    <row r="15" spans="1:4" x14ac:dyDescent="0.35">
      <c r="A15" s="9" t="s">
        <v>102</v>
      </c>
      <c r="B15" s="10" t="s">
        <v>101</v>
      </c>
      <c r="C15" s="17" t="s">
        <v>101</v>
      </c>
      <c r="D15" s="12">
        <v>4.43</v>
      </c>
    </row>
    <row r="16" spans="1:4" x14ac:dyDescent="0.35">
      <c r="A16" s="9" t="s">
        <v>104</v>
      </c>
      <c r="B16" s="10" t="s">
        <v>103</v>
      </c>
      <c r="C16" s="17" t="s">
        <v>103</v>
      </c>
      <c r="D16" s="12">
        <v>9</v>
      </c>
    </row>
    <row r="17" spans="1:4" x14ac:dyDescent="0.35">
      <c r="A17" s="9" t="s">
        <v>106</v>
      </c>
      <c r="B17" s="10" t="s">
        <v>105</v>
      </c>
      <c r="C17" s="17" t="s">
        <v>105</v>
      </c>
      <c r="D17" s="12">
        <v>61.35</v>
      </c>
    </row>
    <row r="18" spans="1:4" x14ac:dyDescent="0.35">
      <c r="A18" s="9" t="s">
        <v>108</v>
      </c>
      <c r="B18" s="10" t="s">
        <v>107</v>
      </c>
      <c r="C18" s="17" t="s">
        <v>107</v>
      </c>
      <c r="D18" s="12">
        <v>3.88</v>
      </c>
    </row>
    <row r="19" spans="1:4" x14ac:dyDescent="0.35">
      <c r="A19" s="9" t="s">
        <v>110</v>
      </c>
      <c r="B19" s="10" t="s">
        <v>109</v>
      </c>
      <c r="C19" s="17"/>
      <c r="D19" s="12"/>
    </row>
    <row r="20" spans="1:4" x14ac:dyDescent="0.35">
      <c r="A20" s="9" t="s">
        <v>112</v>
      </c>
      <c r="B20" s="10" t="s">
        <v>111</v>
      </c>
      <c r="C20" s="17" t="s">
        <v>111</v>
      </c>
      <c r="D20" s="12">
        <v>2.85</v>
      </c>
    </row>
    <row r="21" spans="1:4" x14ac:dyDescent="0.35">
      <c r="A21" s="9" t="s">
        <v>114</v>
      </c>
      <c r="B21" s="10" t="s">
        <v>113</v>
      </c>
      <c r="C21" s="17" t="s">
        <v>113</v>
      </c>
      <c r="D21" s="12">
        <v>6.44</v>
      </c>
    </row>
    <row r="22" spans="1:4" x14ac:dyDescent="0.35">
      <c r="A22" s="9" t="s">
        <v>116</v>
      </c>
      <c r="B22" s="10" t="s">
        <v>115</v>
      </c>
      <c r="C22" s="17" t="s">
        <v>115</v>
      </c>
      <c r="D22" s="12">
        <v>7.25</v>
      </c>
    </row>
    <row r="23" spans="1:4" x14ac:dyDescent="0.35">
      <c r="A23" s="9" t="s">
        <v>118</v>
      </c>
      <c r="B23" s="10" t="s">
        <v>117</v>
      </c>
      <c r="C23" s="17" t="s">
        <v>117</v>
      </c>
      <c r="D23" s="1">
        <v>7</v>
      </c>
    </row>
    <row r="24" spans="1:4" x14ac:dyDescent="0.35">
      <c r="A24" s="9" t="s">
        <v>120</v>
      </c>
      <c r="B24" s="10" t="s">
        <v>119</v>
      </c>
      <c r="C24" s="17" t="s">
        <v>119</v>
      </c>
      <c r="D24" s="12">
        <v>29.1</v>
      </c>
    </row>
    <row r="25" spans="1:4" x14ac:dyDescent="0.35">
      <c r="A25" s="9" t="s">
        <v>686</v>
      </c>
      <c r="B25" s="10" t="s">
        <v>691</v>
      </c>
      <c r="C25" s="17" t="s">
        <v>691</v>
      </c>
      <c r="D25" s="12">
        <v>1</v>
      </c>
    </row>
    <row r="26" spans="1:4" x14ac:dyDescent="0.35">
      <c r="A26" s="9" t="s">
        <v>122</v>
      </c>
      <c r="B26" s="10" t="s">
        <v>121</v>
      </c>
      <c r="C26" s="17" t="s">
        <v>121</v>
      </c>
      <c r="D26" s="12">
        <v>14.35</v>
      </c>
    </row>
    <row r="27" spans="1:4" x14ac:dyDescent="0.35">
      <c r="A27" s="9" t="s">
        <v>124</v>
      </c>
      <c r="B27" s="10" t="s">
        <v>123</v>
      </c>
      <c r="C27" s="17" t="s">
        <v>123</v>
      </c>
      <c r="D27" s="12">
        <v>2.8</v>
      </c>
    </row>
    <row r="28" spans="1:4" x14ac:dyDescent="0.35">
      <c r="A28" s="9" t="s">
        <v>126</v>
      </c>
      <c r="B28" s="10" t="s">
        <v>125</v>
      </c>
      <c r="C28" s="17" t="s">
        <v>125</v>
      </c>
      <c r="D28" s="12">
        <v>10.37</v>
      </c>
    </row>
    <row r="29" spans="1:4" x14ac:dyDescent="0.35">
      <c r="A29" s="13" t="s">
        <v>128</v>
      </c>
      <c r="B29" s="10" t="s">
        <v>127</v>
      </c>
      <c r="C29" s="11" t="s">
        <v>127</v>
      </c>
      <c r="D29" s="12">
        <v>4.9000000000000004</v>
      </c>
    </row>
    <row r="30" spans="1:4" x14ac:dyDescent="0.35">
      <c r="A30" s="13" t="s">
        <v>130</v>
      </c>
      <c r="B30" s="10" t="s">
        <v>129</v>
      </c>
      <c r="C30" s="17" t="s">
        <v>129</v>
      </c>
      <c r="D30" s="12">
        <v>4.45</v>
      </c>
    </row>
    <row r="31" spans="1:4" x14ac:dyDescent="0.35">
      <c r="A31" s="13" t="s">
        <v>633</v>
      </c>
      <c r="B31" s="10" t="s">
        <v>628</v>
      </c>
      <c r="C31" s="17" t="s">
        <v>628</v>
      </c>
      <c r="D31" s="12">
        <v>4</v>
      </c>
    </row>
    <row r="32" spans="1:4" x14ac:dyDescent="0.35">
      <c r="A32" s="13" t="s">
        <v>132</v>
      </c>
      <c r="B32" s="10" t="s">
        <v>131</v>
      </c>
      <c r="C32" s="17" t="s">
        <v>131</v>
      </c>
      <c r="D32" s="12">
        <v>90.2</v>
      </c>
    </row>
    <row r="33" spans="1:4" x14ac:dyDescent="0.35">
      <c r="A33" s="13" t="s">
        <v>134</v>
      </c>
      <c r="B33" s="10" t="s">
        <v>133</v>
      </c>
      <c r="C33" s="17" t="s">
        <v>133</v>
      </c>
      <c r="D33" s="12">
        <v>7.65</v>
      </c>
    </row>
    <row r="34" spans="1:4" x14ac:dyDescent="0.35">
      <c r="A34" s="13" t="s">
        <v>606</v>
      </c>
      <c r="B34" s="10" t="s">
        <v>135</v>
      </c>
      <c r="C34" s="17" t="s">
        <v>135</v>
      </c>
      <c r="D34" s="12">
        <v>9.19</v>
      </c>
    </row>
    <row r="35" spans="1:4" x14ac:dyDescent="0.35">
      <c r="A35" s="13" t="s">
        <v>137</v>
      </c>
      <c r="B35" s="10" t="s">
        <v>136</v>
      </c>
      <c r="C35" s="17" t="s">
        <v>136</v>
      </c>
      <c r="D35" s="12">
        <v>1.19</v>
      </c>
    </row>
    <row r="36" spans="1:4" x14ac:dyDescent="0.35">
      <c r="A36" s="13" t="s">
        <v>139</v>
      </c>
      <c r="B36" s="10" t="s">
        <v>138</v>
      </c>
      <c r="C36" s="17" t="s">
        <v>138</v>
      </c>
      <c r="D36" s="12">
        <v>13.88</v>
      </c>
    </row>
    <row r="37" spans="1:4" x14ac:dyDescent="0.35">
      <c r="A37" s="13" t="s">
        <v>141</v>
      </c>
      <c r="B37" s="10" t="s">
        <v>140</v>
      </c>
      <c r="C37" s="17" t="s">
        <v>140</v>
      </c>
      <c r="D37" s="12">
        <v>82</v>
      </c>
    </row>
    <row r="38" spans="1:4" x14ac:dyDescent="0.35">
      <c r="A38" s="13" t="s">
        <v>143</v>
      </c>
      <c r="B38" s="10" t="s">
        <v>142</v>
      </c>
      <c r="C38" s="17" t="s">
        <v>142</v>
      </c>
      <c r="D38" s="12">
        <v>29.51</v>
      </c>
    </row>
    <row r="39" spans="1:4" x14ac:dyDescent="0.35">
      <c r="A39" s="13" t="s">
        <v>145</v>
      </c>
      <c r="B39" s="10" t="s">
        <v>144</v>
      </c>
      <c r="C39" s="17" t="s">
        <v>144</v>
      </c>
      <c r="D39" s="12">
        <v>36.75</v>
      </c>
    </row>
    <row r="40" spans="1:4" x14ac:dyDescent="0.35">
      <c r="A40" s="13" t="s">
        <v>147</v>
      </c>
      <c r="B40" s="10" t="s">
        <v>146</v>
      </c>
      <c r="C40" s="17" t="s">
        <v>146</v>
      </c>
      <c r="D40" s="12">
        <v>14.2</v>
      </c>
    </row>
    <row r="41" spans="1:4" x14ac:dyDescent="0.35">
      <c r="A41" s="13" t="s">
        <v>714</v>
      </c>
      <c r="B41" s="10" t="s">
        <v>708</v>
      </c>
      <c r="C41" s="17" t="s">
        <v>708</v>
      </c>
      <c r="D41" s="12">
        <v>0.7</v>
      </c>
    </row>
    <row r="42" spans="1:4" x14ac:dyDescent="0.35">
      <c r="A42" s="13" t="s">
        <v>149</v>
      </c>
      <c r="B42" s="10" t="s">
        <v>148</v>
      </c>
      <c r="C42" s="17" t="s">
        <v>148</v>
      </c>
      <c r="D42" s="12">
        <v>2.41</v>
      </c>
    </row>
    <row r="43" spans="1:4" x14ac:dyDescent="0.35">
      <c r="A43" s="13" t="s">
        <v>151</v>
      </c>
      <c r="B43" s="10" t="s">
        <v>150</v>
      </c>
      <c r="C43" s="17"/>
      <c r="D43" s="12"/>
    </row>
    <row r="44" spans="1:4" x14ac:dyDescent="0.35">
      <c r="A44" s="13" t="s">
        <v>153</v>
      </c>
      <c r="B44" s="10" t="s">
        <v>152</v>
      </c>
      <c r="C44" s="17" t="s">
        <v>152</v>
      </c>
      <c r="D44" s="12">
        <v>26.96</v>
      </c>
    </row>
    <row r="45" spans="1:4" x14ac:dyDescent="0.35">
      <c r="A45" s="13" t="s">
        <v>155</v>
      </c>
      <c r="B45" s="10" t="s">
        <v>154</v>
      </c>
      <c r="C45" s="17" t="s">
        <v>154</v>
      </c>
      <c r="D45" s="12">
        <v>3</v>
      </c>
    </row>
    <row r="46" spans="1:4" x14ac:dyDescent="0.35">
      <c r="A46" s="13" t="s">
        <v>157</v>
      </c>
      <c r="B46" s="10" t="s">
        <v>156</v>
      </c>
      <c r="C46" s="17" t="s">
        <v>156</v>
      </c>
      <c r="D46" s="12">
        <v>6.25</v>
      </c>
    </row>
    <row r="47" spans="1:4" x14ac:dyDescent="0.35">
      <c r="A47" s="13" t="s">
        <v>159</v>
      </c>
      <c r="B47" s="10" t="s">
        <v>158</v>
      </c>
      <c r="C47" s="17" t="s">
        <v>158</v>
      </c>
      <c r="D47" s="12">
        <v>5</v>
      </c>
    </row>
    <row r="48" spans="1:4" x14ac:dyDescent="0.35">
      <c r="A48" s="13" t="s">
        <v>161</v>
      </c>
      <c r="B48" s="10" t="s">
        <v>160</v>
      </c>
      <c r="C48" s="17" t="s">
        <v>160</v>
      </c>
      <c r="D48" s="12">
        <v>8</v>
      </c>
    </row>
    <row r="49" spans="1:4" x14ac:dyDescent="0.35">
      <c r="A49" s="13" t="s">
        <v>163</v>
      </c>
      <c r="B49" s="10" t="s">
        <v>162</v>
      </c>
      <c r="C49" s="17" t="s">
        <v>162</v>
      </c>
      <c r="D49" s="12">
        <v>23.85</v>
      </c>
    </row>
    <row r="50" spans="1:4" x14ac:dyDescent="0.35">
      <c r="A50" s="13" t="s">
        <v>165</v>
      </c>
      <c r="B50" s="10" t="s">
        <v>164</v>
      </c>
      <c r="C50" s="17" t="s">
        <v>164</v>
      </c>
      <c r="D50" s="12">
        <v>0.46</v>
      </c>
    </row>
    <row r="51" spans="1:4" x14ac:dyDescent="0.35">
      <c r="A51" s="13" t="s">
        <v>167</v>
      </c>
      <c r="B51" s="10" t="s">
        <v>166</v>
      </c>
      <c r="C51" s="17" t="s">
        <v>166</v>
      </c>
      <c r="D51" s="12">
        <v>4.25</v>
      </c>
    </row>
    <row r="52" spans="1:4" x14ac:dyDescent="0.35">
      <c r="A52" s="13" t="s">
        <v>169</v>
      </c>
      <c r="B52" s="10" t="s">
        <v>168</v>
      </c>
      <c r="C52" s="17"/>
      <c r="D52" s="12"/>
    </row>
    <row r="53" spans="1:4" x14ac:dyDescent="0.35">
      <c r="A53" s="13" t="s">
        <v>171</v>
      </c>
      <c r="B53" s="10" t="s">
        <v>170</v>
      </c>
      <c r="C53" s="17" t="s">
        <v>170</v>
      </c>
      <c r="D53" s="12">
        <v>25.71</v>
      </c>
    </row>
    <row r="54" spans="1:4" x14ac:dyDescent="0.35">
      <c r="A54" s="13" t="s">
        <v>173</v>
      </c>
      <c r="B54" s="10" t="s">
        <v>172</v>
      </c>
      <c r="C54" s="17" t="s">
        <v>172</v>
      </c>
      <c r="D54" s="12">
        <v>1.44</v>
      </c>
    </row>
    <row r="55" spans="1:4" x14ac:dyDescent="0.35">
      <c r="A55" s="13" t="s">
        <v>175</v>
      </c>
      <c r="B55" s="10" t="s">
        <v>174</v>
      </c>
      <c r="C55" s="17" t="s">
        <v>174</v>
      </c>
      <c r="D55" s="12">
        <v>2</v>
      </c>
    </row>
    <row r="56" spans="1:4" x14ac:dyDescent="0.35">
      <c r="A56" s="13" t="s">
        <v>176</v>
      </c>
      <c r="B56" s="10" t="s">
        <v>357</v>
      </c>
      <c r="C56" s="17" t="s">
        <v>357</v>
      </c>
      <c r="D56" s="12">
        <v>1</v>
      </c>
    </row>
    <row r="57" spans="1:4" x14ac:dyDescent="0.35">
      <c r="A57" s="13" t="s">
        <v>177</v>
      </c>
      <c r="B57" s="10" t="s">
        <v>358</v>
      </c>
      <c r="C57" s="17" t="s">
        <v>358</v>
      </c>
      <c r="D57" s="12">
        <v>1.53</v>
      </c>
    </row>
    <row r="58" spans="1:4" x14ac:dyDescent="0.35">
      <c r="A58" s="13" t="s">
        <v>178</v>
      </c>
      <c r="B58" s="10" t="s">
        <v>359</v>
      </c>
      <c r="C58" s="17" t="s">
        <v>359</v>
      </c>
      <c r="D58" s="12">
        <v>0</v>
      </c>
    </row>
    <row r="59" spans="1:4" x14ac:dyDescent="0.35">
      <c r="A59" s="13" t="s">
        <v>179</v>
      </c>
      <c r="B59" s="10" t="s">
        <v>360</v>
      </c>
      <c r="C59" s="17" t="s">
        <v>360</v>
      </c>
      <c r="D59" s="12">
        <v>2</v>
      </c>
    </row>
    <row r="60" spans="1:4" x14ac:dyDescent="0.35">
      <c r="A60" s="13" t="s">
        <v>180</v>
      </c>
      <c r="B60" s="10" t="s">
        <v>361</v>
      </c>
      <c r="C60" s="17" t="s">
        <v>361</v>
      </c>
      <c r="D60" s="12">
        <v>2.4700000000000002</v>
      </c>
    </row>
    <row r="61" spans="1:4" x14ac:dyDescent="0.35">
      <c r="A61" s="13" t="s">
        <v>181</v>
      </c>
      <c r="B61" s="10" t="s">
        <v>362</v>
      </c>
      <c r="C61" s="17" t="s">
        <v>362</v>
      </c>
      <c r="D61" s="12">
        <v>79.08</v>
      </c>
    </row>
    <row r="62" spans="1:4" x14ac:dyDescent="0.35">
      <c r="A62" s="13" t="s">
        <v>182</v>
      </c>
      <c r="B62" s="10" t="s">
        <v>363</v>
      </c>
      <c r="C62" s="17" t="s">
        <v>363</v>
      </c>
      <c r="D62" s="12">
        <v>8.24</v>
      </c>
    </row>
    <row r="63" spans="1:4" x14ac:dyDescent="0.35">
      <c r="A63" s="13" t="s">
        <v>183</v>
      </c>
      <c r="B63" s="10" t="s">
        <v>364</v>
      </c>
      <c r="C63" s="17" t="s">
        <v>364</v>
      </c>
      <c r="D63" s="12">
        <v>0.9</v>
      </c>
    </row>
    <row r="64" spans="1:4" x14ac:dyDescent="0.35">
      <c r="A64" s="13" t="s">
        <v>184</v>
      </c>
      <c r="B64" s="10" t="s">
        <v>365</v>
      </c>
      <c r="C64" s="17" t="s">
        <v>365</v>
      </c>
      <c r="D64" s="12">
        <v>1.05</v>
      </c>
    </row>
    <row r="65" spans="1:4" x14ac:dyDescent="0.35">
      <c r="A65" s="13" t="s">
        <v>185</v>
      </c>
      <c r="B65" s="10" t="s">
        <v>366</v>
      </c>
      <c r="C65" s="17" t="s">
        <v>366</v>
      </c>
      <c r="D65" s="12">
        <v>2</v>
      </c>
    </row>
    <row r="66" spans="1:4" x14ac:dyDescent="0.35">
      <c r="A66" s="13" t="s">
        <v>186</v>
      </c>
      <c r="B66" s="10" t="s">
        <v>367</v>
      </c>
      <c r="C66" s="17" t="s">
        <v>367</v>
      </c>
      <c r="D66" s="12">
        <v>11.75</v>
      </c>
    </row>
    <row r="67" spans="1:4" x14ac:dyDescent="0.35">
      <c r="A67" s="13" t="s">
        <v>187</v>
      </c>
      <c r="B67" s="10" t="s">
        <v>368</v>
      </c>
      <c r="C67" s="17" t="s">
        <v>368</v>
      </c>
      <c r="D67" s="12">
        <v>16</v>
      </c>
    </row>
    <row r="68" spans="1:4" x14ac:dyDescent="0.35">
      <c r="A68" s="13" t="s">
        <v>188</v>
      </c>
      <c r="B68" s="10" t="s">
        <v>369</v>
      </c>
      <c r="C68" s="17" t="s">
        <v>369</v>
      </c>
      <c r="D68" s="12">
        <v>4.7</v>
      </c>
    </row>
    <row r="69" spans="1:4" x14ac:dyDescent="0.35">
      <c r="A69" s="13" t="s">
        <v>634</v>
      </c>
      <c r="B69" s="10" t="s">
        <v>370</v>
      </c>
      <c r="C69" s="17" t="s">
        <v>370</v>
      </c>
      <c r="D69" s="12">
        <v>0.9</v>
      </c>
    </row>
    <row r="70" spans="1:4" x14ac:dyDescent="0.35">
      <c r="A70" s="13" t="s">
        <v>189</v>
      </c>
      <c r="B70" s="10" t="s">
        <v>371</v>
      </c>
      <c r="C70" s="17" t="s">
        <v>371</v>
      </c>
      <c r="D70" s="12">
        <v>3</v>
      </c>
    </row>
    <row r="71" spans="1:4" x14ac:dyDescent="0.35">
      <c r="A71" s="13" t="s">
        <v>190</v>
      </c>
      <c r="B71" s="10" t="s">
        <v>372</v>
      </c>
      <c r="C71" s="17" t="s">
        <v>372</v>
      </c>
      <c r="D71" s="12">
        <v>6.5</v>
      </c>
    </row>
    <row r="72" spans="1:4" x14ac:dyDescent="0.35">
      <c r="A72" s="13" t="s">
        <v>191</v>
      </c>
      <c r="B72" s="10" t="s">
        <v>373</v>
      </c>
      <c r="C72" s="17" t="s">
        <v>373</v>
      </c>
      <c r="D72" s="12">
        <v>33.11</v>
      </c>
    </row>
    <row r="73" spans="1:4" x14ac:dyDescent="0.35">
      <c r="A73" s="13" t="s">
        <v>192</v>
      </c>
      <c r="B73" s="10" t="s">
        <v>374</v>
      </c>
      <c r="C73" s="17" t="s">
        <v>374</v>
      </c>
      <c r="D73" s="12">
        <v>10.94</v>
      </c>
    </row>
    <row r="74" spans="1:4" x14ac:dyDescent="0.35">
      <c r="A74" s="13" t="s">
        <v>193</v>
      </c>
      <c r="B74" s="10" t="s">
        <v>375</v>
      </c>
      <c r="C74" s="17" t="s">
        <v>375</v>
      </c>
      <c r="D74" s="12">
        <v>0.8</v>
      </c>
    </row>
    <row r="75" spans="1:4" x14ac:dyDescent="0.35">
      <c r="A75" s="13" t="s">
        <v>194</v>
      </c>
      <c r="B75" s="10" t="s">
        <v>376</v>
      </c>
      <c r="C75" s="17" t="s">
        <v>376</v>
      </c>
      <c r="D75" s="12">
        <v>5.38</v>
      </c>
    </row>
    <row r="76" spans="1:4" x14ac:dyDescent="0.35">
      <c r="A76" s="13" t="s">
        <v>195</v>
      </c>
      <c r="B76" s="10" t="s">
        <v>377</v>
      </c>
      <c r="C76" s="17" t="s">
        <v>377</v>
      </c>
      <c r="D76" s="12">
        <v>11.33</v>
      </c>
    </row>
    <row r="77" spans="1:4" x14ac:dyDescent="0.35">
      <c r="A77" s="13" t="s">
        <v>196</v>
      </c>
      <c r="B77" s="10" t="s">
        <v>378</v>
      </c>
      <c r="C77" s="17" t="s">
        <v>378</v>
      </c>
      <c r="D77" s="12">
        <v>8.1</v>
      </c>
    </row>
    <row r="78" spans="1:4" x14ac:dyDescent="0.35">
      <c r="A78" s="13" t="s">
        <v>197</v>
      </c>
      <c r="B78" s="10" t="s">
        <v>379</v>
      </c>
      <c r="C78" s="17" t="s">
        <v>379</v>
      </c>
      <c r="D78" s="12">
        <v>3.98</v>
      </c>
    </row>
    <row r="79" spans="1:4" x14ac:dyDescent="0.35">
      <c r="A79" s="13" t="s">
        <v>635</v>
      </c>
      <c r="B79" s="10" t="s">
        <v>380</v>
      </c>
      <c r="C79" s="17" t="s">
        <v>380</v>
      </c>
      <c r="D79" s="12">
        <v>1.84</v>
      </c>
    </row>
    <row r="80" spans="1:4" x14ac:dyDescent="0.35">
      <c r="A80" s="13" t="s">
        <v>198</v>
      </c>
      <c r="B80" s="10" t="s">
        <v>381</v>
      </c>
      <c r="C80" s="17" t="s">
        <v>381</v>
      </c>
      <c r="D80" s="12">
        <v>5.7</v>
      </c>
    </row>
    <row r="81" spans="1:4" x14ac:dyDescent="0.35">
      <c r="A81" s="13" t="s">
        <v>199</v>
      </c>
      <c r="B81" s="10" t="s">
        <v>382</v>
      </c>
      <c r="C81" s="17" t="s">
        <v>382</v>
      </c>
      <c r="D81" s="12">
        <v>8.26</v>
      </c>
    </row>
    <row r="82" spans="1:4" x14ac:dyDescent="0.35">
      <c r="A82" s="13" t="s">
        <v>200</v>
      </c>
      <c r="B82" s="10" t="s">
        <v>383</v>
      </c>
      <c r="C82" s="17" t="s">
        <v>383</v>
      </c>
      <c r="D82" s="12">
        <v>2</v>
      </c>
    </row>
    <row r="83" spans="1:4" x14ac:dyDescent="0.35">
      <c r="A83" s="13" t="s">
        <v>636</v>
      </c>
      <c r="B83" s="10" t="s">
        <v>384</v>
      </c>
      <c r="C83" s="17" t="s">
        <v>384</v>
      </c>
      <c r="D83" s="12">
        <v>1.93</v>
      </c>
    </row>
    <row r="84" spans="1:4" x14ac:dyDescent="0.35">
      <c r="A84" s="13" t="s">
        <v>201</v>
      </c>
      <c r="B84" s="10" t="s">
        <v>385</v>
      </c>
      <c r="C84" s="17" t="s">
        <v>385</v>
      </c>
      <c r="D84" s="12">
        <v>1</v>
      </c>
    </row>
    <row r="85" spans="1:4" x14ac:dyDescent="0.35">
      <c r="A85" s="13" t="s">
        <v>202</v>
      </c>
      <c r="B85" s="10" t="s">
        <v>386</v>
      </c>
      <c r="C85" s="17" t="s">
        <v>386</v>
      </c>
      <c r="D85" s="12">
        <v>0.46</v>
      </c>
    </row>
    <row r="86" spans="1:4" x14ac:dyDescent="0.35">
      <c r="A86" s="13" t="s">
        <v>203</v>
      </c>
      <c r="B86" s="10" t="s">
        <v>387</v>
      </c>
      <c r="C86" s="17" t="s">
        <v>387</v>
      </c>
      <c r="D86" s="12">
        <v>1.75</v>
      </c>
    </row>
    <row r="87" spans="1:4" x14ac:dyDescent="0.35">
      <c r="A87" s="13" t="s">
        <v>204</v>
      </c>
      <c r="B87" s="10" t="s">
        <v>388</v>
      </c>
      <c r="C87" s="17" t="s">
        <v>388</v>
      </c>
      <c r="D87" s="12">
        <v>4.96</v>
      </c>
    </row>
    <row r="88" spans="1:4" x14ac:dyDescent="0.35">
      <c r="A88" s="13" t="s">
        <v>205</v>
      </c>
      <c r="B88" s="10" t="s">
        <v>389</v>
      </c>
      <c r="C88" s="17" t="s">
        <v>389</v>
      </c>
      <c r="D88" s="12">
        <v>2.5299999999999998</v>
      </c>
    </row>
    <row r="89" spans="1:4" x14ac:dyDescent="0.35">
      <c r="A89" s="13" t="s">
        <v>206</v>
      </c>
      <c r="B89" s="10" t="s">
        <v>390</v>
      </c>
      <c r="C89" s="17" t="s">
        <v>390</v>
      </c>
      <c r="D89" s="12">
        <v>17.37</v>
      </c>
    </row>
    <row r="90" spans="1:4" x14ac:dyDescent="0.35">
      <c r="A90" s="13" t="s">
        <v>207</v>
      </c>
      <c r="B90" s="10" t="s">
        <v>391</v>
      </c>
      <c r="C90" s="17" t="s">
        <v>391</v>
      </c>
      <c r="D90" s="12">
        <v>4</v>
      </c>
    </row>
    <row r="91" spans="1:4" x14ac:dyDescent="0.35">
      <c r="A91" s="13" t="s">
        <v>208</v>
      </c>
      <c r="B91" s="10" t="s">
        <v>392</v>
      </c>
      <c r="C91" s="17" t="s">
        <v>392</v>
      </c>
      <c r="D91" s="12">
        <v>5.6</v>
      </c>
    </row>
    <row r="92" spans="1:4" x14ac:dyDescent="0.35">
      <c r="A92" s="13" t="s">
        <v>209</v>
      </c>
      <c r="B92" s="10" t="s">
        <v>393</v>
      </c>
      <c r="C92" s="17" t="s">
        <v>393</v>
      </c>
      <c r="D92" s="12">
        <v>0.27</v>
      </c>
    </row>
    <row r="93" spans="1:4" x14ac:dyDescent="0.35">
      <c r="A93" s="13" t="s">
        <v>210</v>
      </c>
      <c r="B93" s="10" t="s">
        <v>394</v>
      </c>
      <c r="C93" s="17" t="s">
        <v>394</v>
      </c>
      <c r="D93" s="12">
        <v>1.19</v>
      </c>
    </row>
    <row r="94" spans="1:4" x14ac:dyDescent="0.35">
      <c r="A94" s="13" t="s">
        <v>211</v>
      </c>
      <c r="B94" s="10" t="s">
        <v>395</v>
      </c>
      <c r="C94" s="17" t="s">
        <v>395</v>
      </c>
      <c r="D94" s="12">
        <v>2.38</v>
      </c>
    </row>
    <row r="95" spans="1:4" x14ac:dyDescent="0.35">
      <c r="A95" s="13" t="s">
        <v>212</v>
      </c>
      <c r="B95" s="10" t="s">
        <v>396</v>
      </c>
      <c r="C95" s="17" t="s">
        <v>396</v>
      </c>
      <c r="D95" s="12">
        <v>2.5</v>
      </c>
    </row>
    <row r="96" spans="1:4" x14ac:dyDescent="0.35">
      <c r="A96" s="13" t="s">
        <v>213</v>
      </c>
      <c r="B96" s="10" t="s">
        <v>397</v>
      </c>
      <c r="C96" s="17" t="s">
        <v>397</v>
      </c>
      <c r="D96" s="12">
        <v>6.85</v>
      </c>
    </row>
    <row r="97" spans="1:4" x14ac:dyDescent="0.35">
      <c r="A97" s="13" t="s">
        <v>214</v>
      </c>
      <c r="B97" s="10" t="s">
        <v>398</v>
      </c>
      <c r="C97" s="17" t="s">
        <v>398</v>
      </c>
      <c r="D97" s="12">
        <v>204.29</v>
      </c>
    </row>
    <row r="98" spans="1:4" x14ac:dyDescent="0.35">
      <c r="A98" s="13" t="s">
        <v>215</v>
      </c>
      <c r="B98" s="10" t="s">
        <v>399</v>
      </c>
      <c r="C98" s="17" t="s">
        <v>399</v>
      </c>
      <c r="D98" s="12">
        <v>93.17</v>
      </c>
    </row>
    <row r="99" spans="1:4" x14ac:dyDescent="0.35">
      <c r="A99" s="13" t="s">
        <v>216</v>
      </c>
      <c r="B99" s="10" t="s">
        <v>400</v>
      </c>
      <c r="C99" s="17" t="s">
        <v>400</v>
      </c>
      <c r="D99" s="12">
        <v>19.899999999999999</v>
      </c>
    </row>
    <row r="100" spans="1:4" x14ac:dyDescent="0.35">
      <c r="A100" s="13" t="s">
        <v>217</v>
      </c>
      <c r="B100" s="10" t="s">
        <v>401</v>
      </c>
      <c r="C100" s="17" t="s">
        <v>401</v>
      </c>
      <c r="D100" s="12">
        <v>12.67</v>
      </c>
    </row>
    <row r="101" spans="1:4" x14ac:dyDescent="0.35">
      <c r="A101" s="13" t="s">
        <v>218</v>
      </c>
      <c r="B101" s="10" t="s">
        <v>402</v>
      </c>
      <c r="C101" s="17" t="s">
        <v>402</v>
      </c>
      <c r="D101" s="12">
        <v>87.99</v>
      </c>
    </row>
    <row r="102" spans="1:4" x14ac:dyDescent="0.35">
      <c r="A102" s="13" t="s">
        <v>219</v>
      </c>
      <c r="B102" s="10" t="s">
        <v>403</v>
      </c>
      <c r="C102" s="17" t="s">
        <v>403</v>
      </c>
      <c r="D102" s="12">
        <v>7.05</v>
      </c>
    </row>
    <row r="103" spans="1:4" x14ac:dyDescent="0.35">
      <c r="A103" s="13" t="s">
        <v>220</v>
      </c>
      <c r="B103" s="10" t="s">
        <v>404</v>
      </c>
      <c r="C103" s="17" t="s">
        <v>404</v>
      </c>
      <c r="D103" s="12">
        <v>43.74</v>
      </c>
    </row>
    <row r="104" spans="1:4" x14ac:dyDescent="0.35">
      <c r="A104" s="13" t="s">
        <v>221</v>
      </c>
      <c r="B104" s="10" t="s">
        <v>405</v>
      </c>
      <c r="C104" s="17" t="s">
        <v>405</v>
      </c>
      <c r="D104" s="12">
        <v>1</v>
      </c>
    </row>
    <row r="105" spans="1:4" x14ac:dyDescent="0.35">
      <c r="A105" s="13" t="s">
        <v>222</v>
      </c>
      <c r="B105" s="10" t="s">
        <v>406</v>
      </c>
      <c r="C105" s="17" t="s">
        <v>406</v>
      </c>
      <c r="D105" s="12">
        <v>0</v>
      </c>
    </row>
    <row r="106" spans="1:4" x14ac:dyDescent="0.35">
      <c r="A106" s="13" t="s">
        <v>52</v>
      </c>
      <c r="B106" s="10" t="s">
        <v>407</v>
      </c>
      <c r="C106" s="17" t="s">
        <v>407</v>
      </c>
      <c r="D106" s="12">
        <v>13.44</v>
      </c>
    </row>
    <row r="107" spans="1:4" x14ac:dyDescent="0.35">
      <c r="A107" s="13" t="s">
        <v>223</v>
      </c>
      <c r="B107" s="10" t="s">
        <v>408</v>
      </c>
      <c r="C107" s="17" t="s">
        <v>408</v>
      </c>
      <c r="D107" s="12">
        <v>13.59</v>
      </c>
    </row>
    <row r="108" spans="1:4" x14ac:dyDescent="0.35">
      <c r="A108" s="13" t="s">
        <v>224</v>
      </c>
      <c r="B108" s="10" t="s">
        <v>409</v>
      </c>
      <c r="C108" s="17" t="s">
        <v>409</v>
      </c>
      <c r="D108" s="12">
        <v>76.319999999999993</v>
      </c>
    </row>
    <row r="109" spans="1:4" x14ac:dyDescent="0.35">
      <c r="A109" s="13" t="s">
        <v>225</v>
      </c>
      <c r="B109" s="10" t="s">
        <v>410</v>
      </c>
      <c r="C109" s="17" t="s">
        <v>410</v>
      </c>
      <c r="D109" s="12">
        <v>26.88</v>
      </c>
    </row>
    <row r="110" spans="1:4" x14ac:dyDescent="0.35">
      <c r="A110" s="13" t="s">
        <v>226</v>
      </c>
      <c r="B110" s="10" t="s">
        <v>411</v>
      </c>
      <c r="C110" s="17" t="s">
        <v>411</v>
      </c>
      <c r="D110" s="12">
        <v>31</v>
      </c>
    </row>
    <row r="111" spans="1:4" x14ac:dyDescent="0.35">
      <c r="A111" s="13" t="s">
        <v>227</v>
      </c>
      <c r="B111" s="10" t="s">
        <v>412</v>
      </c>
      <c r="C111" s="17" t="s">
        <v>412</v>
      </c>
      <c r="D111" s="12">
        <v>16</v>
      </c>
    </row>
    <row r="112" spans="1:4" x14ac:dyDescent="0.35">
      <c r="A112" s="13" t="s">
        <v>228</v>
      </c>
      <c r="B112" s="10" t="s">
        <v>413</v>
      </c>
      <c r="C112" s="17" t="s">
        <v>413</v>
      </c>
      <c r="D112" s="12">
        <v>30.52</v>
      </c>
    </row>
    <row r="113" spans="1:4" x14ac:dyDescent="0.35">
      <c r="A113" s="13" t="s">
        <v>229</v>
      </c>
      <c r="B113" s="10" t="s">
        <v>414</v>
      </c>
      <c r="C113" s="17" t="s">
        <v>414</v>
      </c>
      <c r="D113" s="12">
        <v>121.04</v>
      </c>
    </row>
    <row r="114" spans="1:4" x14ac:dyDescent="0.35">
      <c r="A114" s="13" t="s">
        <v>230</v>
      </c>
      <c r="B114" s="10" t="s">
        <v>415</v>
      </c>
      <c r="C114" s="17" t="s">
        <v>415</v>
      </c>
      <c r="D114" s="12">
        <v>110.34</v>
      </c>
    </row>
    <row r="115" spans="1:4" x14ac:dyDescent="0.35">
      <c r="A115" s="13" t="s">
        <v>231</v>
      </c>
      <c r="B115" s="10" t="s">
        <v>416</v>
      </c>
      <c r="C115" s="17" t="s">
        <v>416</v>
      </c>
      <c r="D115" s="12">
        <v>82.06</v>
      </c>
    </row>
    <row r="116" spans="1:4" x14ac:dyDescent="0.35">
      <c r="A116" s="13" t="s">
        <v>662</v>
      </c>
      <c r="B116" s="10" t="s">
        <v>615</v>
      </c>
      <c r="C116" s="17"/>
      <c r="D116" s="12"/>
    </row>
    <row r="117" spans="1:4" x14ac:dyDescent="0.35">
      <c r="A117" s="13" t="s">
        <v>608</v>
      </c>
      <c r="B117" s="10" t="s">
        <v>607</v>
      </c>
      <c r="C117" s="17" t="s">
        <v>607</v>
      </c>
      <c r="D117" s="12">
        <v>7</v>
      </c>
    </row>
    <row r="118" spans="1:4" x14ac:dyDescent="0.35">
      <c r="A118" s="13" t="s">
        <v>663</v>
      </c>
      <c r="B118" s="10" t="s">
        <v>653</v>
      </c>
      <c r="C118" s="17"/>
      <c r="D118" s="12"/>
    </row>
    <row r="119" spans="1:4" x14ac:dyDescent="0.35">
      <c r="A119" s="13" t="s">
        <v>664</v>
      </c>
      <c r="B119" s="10" t="s">
        <v>616</v>
      </c>
      <c r="C119" s="17" t="s">
        <v>616</v>
      </c>
      <c r="D119" s="12">
        <v>1.83</v>
      </c>
    </row>
    <row r="120" spans="1:4" x14ac:dyDescent="0.35">
      <c r="A120" s="13" t="s">
        <v>694</v>
      </c>
      <c r="B120" s="10" t="s">
        <v>654</v>
      </c>
      <c r="C120" s="17" t="s">
        <v>654</v>
      </c>
      <c r="D120" s="12">
        <v>5.65</v>
      </c>
    </row>
    <row r="121" spans="1:4" x14ac:dyDescent="0.35">
      <c r="A121" s="13" t="s">
        <v>693</v>
      </c>
      <c r="B121" s="10" t="s">
        <v>659</v>
      </c>
      <c r="C121" s="17" t="s">
        <v>659</v>
      </c>
      <c r="D121" s="12">
        <v>2.2599999999999998</v>
      </c>
    </row>
    <row r="122" spans="1:4" x14ac:dyDescent="0.35">
      <c r="A122" s="13" t="s">
        <v>673</v>
      </c>
      <c r="B122" s="10" t="s">
        <v>672</v>
      </c>
      <c r="C122" s="17" t="s">
        <v>672</v>
      </c>
      <c r="D122" s="12">
        <v>2.2200000000000002</v>
      </c>
    </row>
    <row r="123" spans="1:4" x14ac:dyDescent="0.35">
      <c r="A123" s="13" t="s">
        <v>687</v>
      </c>
      <c r="B123" s="10" t="s">
        <v>692</v>
      </c>
      <c r="C123" s="17" t="s">
        <v>692</v>
      </c>
      <c r="D123" s="12">
        <v>1.6</v>
      </c>
    </row>
    <row r="124" spans="1:4" x14ac:dyDescent="0.35">
      <c r="A124" s="13" t="s">
        <v>710</v>
      </c>
      <c r="B124" s="10" t="s">
        <v>709</v>
      </c>
      <c r="C124" s="17" t="s">
        <v>709</v>
      </c>
      <c r="D124" s="12">
        <v>0.75</v>
      </c>
    </row>
    <row r="125" spans="1:4" x14ac:dyDescent="0.35">
      <c r="A125" s="13" t="s">
        <v>232</v>
      </c>
      <c r="B125" s="10" t="s">
        <v>417</v>
      </c>
      <c r="C125" s="17" t="s">
        <v>417</v>
      </c>
      <c r="D125" s="12">
        <v>21.44</v>
      </c>
    </row>
    <row r="126" spans="1:4" x14ac:dyDescent="0.35">
      <c r="A126" s="13" t="s">
        <v>609</v>
      </c>
      <c r="B126" s="10" t="s">
        <v>418</v>
      </c>
      <c r="C126" s="17" t="s">
        <v>418</v>
      </c>
      <c r="D126" s="12">
        <v>14</v>
      </c>
    </row>
    <row r="127" spans="1:4" x14ac:dyDescent="0.35">
      <c r="A127" s="13" t="s">
        <v>233</v>
      </c>
      <c r="B127" s="10" t="s">
        <v>419</v>
      </c>
      <c r="C127" s="17" t="s">
        <v>419</v>
      </c>
      <c r="D127" s="12">
        <v>22.24</v>
      </c>
    </row>
    <row r="128" spans="1:4" x14ac:dyDescent="0.35">
      <c r="A128" s="13" t="s">
        <v>234</v>
      </c>
      <c r="B128" s="10" t="s">
        <v>420</v>
      </c>
      <c r="C128" s="17" t="s">
        <v>420</v>
      </c>
      <c r="D128" s="12">
        <v>38.020000000000003</v>
      </c>
    </row>
    <row r="129" spans="1:4" x14ac:dyDescent="0.35">
      <c r="A129" s="13" t="s">
        <v>235</v>
      </c>
      <c r="B129" s="10" t="s">
        <v>421</v>
      </c>
      <c r="C129" s="17" t="s">
        <v>421</v>
      </c>
      <c r="D129" s="12">
        <v>33.17</v>
      </c>
    </row>
    <row r="130" spans="1:4" x14ac:dyDescent="0.35">
      <c r="A130" s="13" t="s">
        <v>675</v>
      </c>
      <c r="B130" s="10" t="s">
        <v>674</v>
      </c>
      <c r="C130" s="17" t="s">
        <v>674</v>
      </c>
      <c r="D130" s="12">
        <v>2.62</v>
      </c>
    </row>
    <row r="131" spans="1:4" x14ac:dyDescent="0.35">
      <c r="A131" s="13" t="s">
        <v>610</v>
      </c>
      <c r="B131" s="10" t="s">
        <v>617</v>
      </c>
      <c r="C131" s="17" t="s">
        <v>617</v>
      </c>
      <c r="D131" s="12">
        <v>2</v>
      </c>
    </row>
    <row r="132" spans="1:4" x14ac:dyDescent="0.35">
      <c r="A132" s="13" t="s">
        <v>236</v>
      </c>
      <c r="B132" s="10" t="s">
        <v>422</v>
      </c>
      <c r="C132" s="17" t="s">
        <v>422</v>
      </c>
      <c r="D132" s="12">
        <v>0.61</v>
      </c>
    </row>
    <row r="133" spans="1:4" x14ac:dyDescent="0.35">
      <c r="A133" s="13" t="s">
        <v>237</v>
      </c>
      <c r="B133" s="10" t="s">
        <v>423</v>
      </c>
      <c r="C133" s="17"/>
      <c r="D133" s="12"/>
    </row>
    <row r="134" spans="1:4" x14ac:dyDescent="0.35">
      <c r="A134" s="13" t="s">
        <v>238</v>
      </c>
      <c r="B134" s="10" t="s">
        <v>424</v>
      </c>
      <c r="C134" s="17" t="s">
        <v>424</v>
      </c>
      <c r="D134" s="12">
        <v>1.18</v>
      </c>
    </row>
    <row r="135" spans="1:4" x14ac:dyDescent="0.35">
      <c r="A135" s="13" t="s">
        <v>239</v>
      </c>
      <c r="B135" s="10" t="s">
        <v>425</v>
      </c>
      <c r="C135" s="17" t="s">
        <v>425</v>
      </c>
      <c r="D135" s="12">
        <v>14.9</v>
      </c>
    </row>
    <row r="136" spans="1:4" x14ac:dyDescent="0.35">
      <c r="A136" s="13" t="s">
        <v>240</v>
      </c>
      <c r="B136" s="10" t="s">
        <v>426</v>
      </c>
      <c r="C136" s="11" t="s">
        <v>426</v>
      </c>
      <c r="D136" s="12">
        <v>3.02</v>
      </c>
    </row>
    <row r="137" spans="1:4" x14ac:dyDescent="0.35">
      <c r="A137" s="13" t="s">
        <v>241</v>
      </c>
      <c r="B137" s="10" t="s">
        <v>427</v>
      </c>
      <c r="C137" s="17" t="s">
        <v>427</v>
      </c>
      <c r="D137" s="12">
        <v>3</v>
      </c>
    </row>
    <row r="138" spans="1:4" x14ac:dyDescent="0.35">
      <c r="A138" s="13" t="s">
        <v>242</v>
      </c>
      <c r="B138" s="10" t="s">
        <v>428</v>
      </c>
      <c r="C138" s="17" t="s">
        <v>428</v>
      </c>
      <c r="D138" s="12">
        <v>1</v>
      </c>
    </row>
    <row r="139" spans="1:4" x14ac:dyDescent="0.35">
      <c r="A139" s="13" t="s">
        <v>243</v>
      </c>
      <c r="B139" s="10" t="s">
        <v>429</v>
      </c>
      <c r="C139" s="17" t="s">
        <v>429</v>
      </c>
      <c r="D139" s="12">
        <v>1</v>
      </c>
    </row>
    <row r="140" spans="1:4" x14ac:dyDescent="0.35">
      <c r="A140" s="13" t="s">
        <v>244</v>
      </c>
      <c r="B140" s="10" t="s">
        <v>430</v>
      </c>
      <c r="C140" s="17" t="s">
        <v>430</v>
      </c>
      <c r="D140" s="12">
        <v>1.17</v>
      </c>
    </row>
    <row r="141" spans="1:4" x14ac:dyDescent="0.35">
      <c r="A141" s="13" t="s">
        <v>245</v>
      </c>
      <c r="B141" s="10" t="s">
        <v>431</v>
      </c>
      <c r="C141" s="17" t="s">
        <v>431</v>
      </c>
      <c r="D141" s="12">
        <v>1.41</v>
      </c>
    </row>
    <row r="142" spans="1:4" x14ac:dyDescent="0.35">
      <c r="A142" s="13" t="s">
        <v>246</v>
      </c>
      <c r="B142" s="10" t="s">
        <v>432</v>
      </c>
      <c r="C142" s="17" t="s">
        <v>432</v>
      </c>
      <c r="D142" s="12">
        <v>1</v>
      </c>
    </row>
    <row r="143" spans="1:4" x14ac:dyDescent="0.35">
      <c r="A143" s="13" t="s">
        <v>247</v>
      </c>
      <c r="B143" s="10" t="s">
        <v>433</v>
      </c>
      <c r="C143" s="17" t="s">
        <v>433</v>
      </c>
      <c r="D143" s="12">
        <v>2</v>
      </c>
    </row>
    <row r="144" spans="1:4" x14ac:dyDescent="0.35">
      <c r="A144" s="13" t="s">
        <v>248</v>
      </c>
      <c r="B144" s="10" t="s">
        <v>434</v>
      </c>
      <c r="C144" s="17" t="s">
        <v>434</v>
      </c>
      <c r="D144" s="12">
        <v>0</v>
      </c>
    </row>
    <row r="145" spans="1:4" x14ac:dyDescent="0.35">
      <c r="A145" s="13" t="s">
        <v>249</v>
      </c>
      <c r="B145" s="10" t="s">
        <v>435</v>
      </c>
      <c r="C145" s="17" t="s">
        <v>435</v>
      </c>
      <c r="D145" s="12">
        <v>4.45</v>
      </c>
    </row>
    <row r="146" spans="1:4" x14ac:dyDescent="0.35">
      <c r="A146" s="13" t="s">
        <v>250</v>
      </c>
      <c r="B146" s="10" t="s">
        <v>436</v>
      </c>
      <c r="C146" s="17" t="s">
        <v>436</v>
      </c>
      <c r="D146" s="12">
        <v>4.96</v>
      </c>
    </row>
    <row r="147" spans="1:4" x14ac:dyDescent="0.35">
      <c r="A147" s="13" t="s">
        <v>251</v>
      </c>
      <c r="B147" s="10" t="s">
        <v>437</v>
      </c>
      <c r="C147" s="17" t="s">
        <v>437</v>
      </c>
      <c r="D147" s="12">
        <v>2</v>
      </c>
    </row>
    <row r="148" spans="1:4" x14ac:dyDescent="0.35">
      <c r="A148" s="13" t="s">
        <v>252</v>
      </c>
      <c r="B148" s="10" t="s">
        <v>438</v>
      </c>
      <c r="C148" s="17" t="s">
        <v>438</v>
      </c>
      <c r="D148" s="12">
        <v>4</v>
      </c>
    </row>
    <row r="149" spans="1:4" x14ac:dyDescent="0.35">
      <c r="A149" s="13" t="s">
        <v>253</v>
      </c>
      <c r="B149" s="10" t="s">
        <v>439</v>
      </c>
      <c r="C149" s="17" t="s">
        <v>439</v>
      </c>
      <c r="D149" s="12">
        <v>0</v>
      </c>
    </row>
    <row r="150" spans="1:4" x14ac:dyDescent="0.35">
      <c r="A150" s="13" t="s">
        <v>254</v>
      </c>
      <c r="B150" s="10" t="s">
        <v>440</v>
      </c>
      <c r="C150" s="17" t="s">
        <v>440</v>
      </c>
      <c r="D150" s="12">
        <v>3</v>
      </c>
    </row>
    <row r="151" spans="1:4" x14ac:dyDescent="0.35">
      <c r="A151" s="13" t="s">
        <v>255</v>
      </c>
      <c r="B151" s="10" t="s">
        <v>441</v>
      </c>
      <c r="C151" s="17" t="s">
        <v>441</v>
      </c>
      <c r="D151" s="12">
        <v>3.55</v>
      </c>
    </row>
    <row r="152" spans="1:4" x14ac:dyDescent="0.35">
      <c r="A152" s="13" t="s">
        <v>256</v>
      </c>
      <c r="B152" s="10" t="s">
        <v>442</v>
      </c>
      <c r="C152" s="17" t="s">
        <v>442</v>
      </c>
      <c r="D152" s="12">
        <v>3</v>
      </c>
    </row>
    <row r="153" spans="1:4" x14ac:dyDescent="0.35">
      <c r="A153" s="13" t="s">
        <v>257</v>
      </c>
      <c r="B153" s="10" t="s">
        <v>443</v>
      </c>
      <c r="C153" s="17" t="s">
        <v>443</v>
      </c>
      <c r="D153" s="12">
        <v>3.65</v>
      </c>
    </row>
    <row r="154" spans="1:4" x14ac:dyDescent="0.35">
      <c r="A154" s="13" t="s">
        <v>258</v>
      </c>
      <c r="B154" s="10" t="s">
        <v>444</v>
      </c>
      <c r="C154" s="17" t="s">
        <v>444</v>
      </c>
      <c r="D154" s="12">
        <v>1</v>
      </c>
    </row>
    <row r="155" spans="1:4" x14ac:dyDescent="0.35">
      <c r="A155" s="13" t="s">
        <v>259</v>
      </c>
      <c r="B155" s="10" t="s">
        <v>445</v>
      </c>
      <c r="C155" s="17" t="s">
        <v>445</v>
      </c>
      <c r="D155" s="12">
        <v>2.98</v>
      </c>
    </row>
    <row r="156" spans="1:4" x14ac:dyDescent="0.35">
      <c r="A156" s="13" t="s">
        <v>260</v>
      </c>
      <c r="B156" s="10" t="s">
        <v>446</v>
      </c>
      <c r="C156" s="17" t="s">
        <v>446</v>
      </c>
      <c r="D156" s="12">
        <v>3.75</v>
      </c>
    </row>
    <row r="157" spans="1:4" x14ac:dyDescent="0.35">
      <c r="A157" s="13" t="s">
        <v>261</v>
      </c>
      <c r="B157" s="10" t="s">
        <v>447</v>
      </c>
      <c r="C157" s="17" t="s">
        <v>447</v>
      </c>
      <c r="D157" s="12">
        <v>2.68</v>
      </c>
    </row>
    <row r="158" spans="1:4" x14ac:dyDescent="0.35">
      <c r="A158" s="13" t="s">
        <v>262</v>
      </c>
      <c r="B158" s="10" t="s">
        <v>448</v>
      </c>
      <c r="C158" s="17" t="s">
        <v>448</v>
      </c>
      <c r="D158" s="12">
        <v>12</v>
      </c>
    </row>
    <row r="159" spans="1:4" x14ac:dyDescent="0.35">
      <c r="A159" s="13" t="s">
        <v>263</v>
      </c>
      <c r="B159" s="10" t="s">
        <v>449</v>
      </c>
      <c r="C159" s="17" t="s">
        <v>449</v>
      </c>
      <c r="D159" s="12">
        <v>3</v>
      </c>
    </row>
    <row r="160" spans="1:4" x14ac:dyDescent="0.35">
      <c r="A160" s="13" t="s">
        <v>264</v>
      </c>
      <c r="B160" s="10" t="s">
        <v>450</v>
      </c>
      <c r="C160" s="17" t="s">
        <v>450</v>
      </c>
      <c r="D160" s="12">
        <v>13.37</v>
      </c>
    </row>
    <row r="161" spans="1:4" x14ac:dyDescent="0.35">
      <c r="A161" s="13" t="s">
        <v>265</v>
      </c>
      <c r="B161" s="10" t="s">
        <v>451</v>
      </c>
      <c r="C161" s="17" t="s">
        <v>451</v>
      </c>
      <c r="D161" s="12">
        <v>1</v>
      </c>
    </row>
    <row r="162" spans="1:4" x14ac:dyDescent="0.35">
      <c r="A162" s="13" t="s">
        <v>611</v>
      </c>
      <c r="B162" s="10" t="s">
        <v>452</v>
      </c>
      <c r="C162" s="17" t="s">
        <v>452</v>
      </c>
      <c r="D162" s="12">
        <v>2.95</v>
      </c>
    </row>
    <row r="163" spans="1:4" x14ac:dyDescent="0.35">
      <c r="A163" s="13" t="s">
        <v>266</v>
      </c>
      <c r="B163" s="10" t="s">
        <v>453</v>
      </c>
      <c r="C163" s="17" t="s">
        <v>453</v>
      </c>
      <c r="D163" s="12">
        <v>2.34</v>
      </c>
    </row>
    <row r="164" spans="1:4" x14ac:dyDescent="0.35">
      <c r="A164" s="13" t="s">
        <v>267</v>
      </c>
      <c r="B164" s="10" t="s">
        <v>454</v>
      </c>
      <c r="C164" s="17" t="s">
        <v>454</v>
      </c>
      <c r="D164" s="12">
        <v>1</v>
      </c>
    </row>
    <row r="165" spans="1:4" x14ac:dyDescent="0.35">
      <c r="A165" s="13" t="s">
        <v>268</v>
      </c>
      <c r="B165" s="10" t="s">
        <v>455</v>
      </c>
      <c r="C165" s="17" t="s">
        <v>455</v>
      </c>
      <c r="D165" s="12">
        <v>2</v>
      </c>
    </row>
    <row r="166" spans="1:4" x14ac:dyDescent="0.35">
      <c r="A166" s="13" t="s">
        <v>269</v>
      </c>
      <c r="B166" s="10" t="s">
        <v>456</v>
      </c>
      <c r="C166" s="17" t="s">
        <v>456</v>
      </c>
      <c r="D166" s="12">
        <v>0.87</v>
      </c>
    </row>
    <row r="167" spans="1:4" x14ac:dyDescent="0.35">
      <c r="A167" s="13" t="s">
        <v>270</v>
      </c>
      <c r="B167" s="10" t="s">
        <v>457</v>
      </c>
      <c r="C167" s="17" t="s">
        <v>457</v>
      </c>
      <c r="D167" s="12">
        <v>2</v>
      </c>
    </row>
    <row r="168" spans="1:4" x14ac:dyDescent="0.35">
      <c r="A168" s="13" t="s">
        <v>271</v>
      </c>
      <c r="B168" s="10" t="s">
        <v>458</v>
      </c>
      <c r="C168" s="17" t="s">
        <v>458</v>
      </c>
      <c r="D168" s="12">
        <v>3</v>
      </c>
    </row>
    <row r="169" spans="1:4" x14ac:dyDescent="0.35">
      <c r="A169" s="13" t="s">
        <v>272</v>
      </c>
      <c r="B169" s="10" t="s">
        <v>459</v>
      </c>
      <c r="C169" s="17" t="s">
        <v>459</v>
      </c>
      <c r="D169" s="12">
        <v>2</v>
      </c>
    </row>
    <row r="170" spans="1:4" x14ac:dyDescent="0.35">
      <c r="A170" s="13" t="s">
        <v>273</v>
      </c>
      <c r="B170" s="10" t="s">
        <v>460</v>
      </c>
      <c r="C170" s="17" t="s">
        <v>460</v>
      </c>
      <c r="D170" s="12">
        <v>1.73</v>
      </c>
    </row>
    <row r="171" spans="1:4" x14ac:dyDescent="0.35">
      <c r="A171" s="13" t="s">
        <v>274</v>
      </c>
      <c r="B171" s="10" t="s">
        <v>461</v>
      </c>
      <c r="C171" s="17" t="s">
        <v>461</v>
      </c>
      <c r="D171" s="12">
        <v>21</v>
      </c>
    </row>
    <row r="172" spans="1:4" x14ac:dyDescent="0.35">
      <c r="A172" s="13" t="s">
        <v>637</v>
      </c>
      <c r="B172" s="10" t="s">
        <v>462</v>
      </c>
      <c r="C172" s="17" t="s">
        <v>462</v>
      </c>
      <c r="D172" s="12">
        <v>4.7</v>
      </c>
    </row>
    <row r="173" spans="1:4" x14ac:dyDescent="0.35">
      <c r="A173" s="13" t="s">
        <v>275</v>
      </c>
      <c r="B173" s="10" t="s">
        <v>463</v>
      </c>
      <c r="C173" s="17" t="s">
        <v>463</v>
      </c>
      <c r="D173" s="12">
        <v>5</v>
      </c>
    </row>
    <row r="174" spans="1:4" x14ac:dyDescent="0.35">
      <c r="A174" s="13" t="s">
        <v>276</v>
      </c>
      <c r="B174" s="10" t="s">
        <v>464</v>
      </c>
      <c r="C174" s="17" t="s">
        <v>464</v>
      </c>
      <c r="D174" s="12">
        <v>13</v>
      </c>
    </row>
    <row r="175" spans="1:4" x14ac:dyDescent="0.35">
      <c r="A175" s="13" t="s">
        <v>277</v>
      </c>
      <c r="B175" s="10" t="s">
        <v>465</v>
      </c>
      <c r="C175" s="17" t="s">
        <v>465</v>
      </c>
      <c r="D175" s="12">
        <v>2</v>
      </c>
    </row>
    <row r="176" spans="1:4" x14ac:dyDescent="0.35">
      <c r="A176" s="13" t="s">
        <v>278</v>
      </c>
      <c r="B176" s="10" t="s">
        <v>466</v>
      </c>
      <c r="C176" s="17" t="s">
        <v>466</v>
      </c>
      <c r="D176" s="12">
        <v>1.69</v>
      </c>
    </row>
    <row r="177" spans="1:4" x14ac:dyDescent="0.35">
      <c r="A177" s="13" t="s">
        <v>279</v>
      </c>
      <c r="B177" s="10" t="s">
        <v>467</v>
      </c>
      <c r="C177" s="17" t="s">
        <v>467</v>
      </c>
      <c r="D177" s="12">
        <v>6.8</v>
      </c>
    </row>
    <row r="178" spans="1:4" x14ac:dyDescent="0.35">
      <c r="A178" s="13" t="s">
        <v>280</v>
      </c>
      <c r="B178" s="10" t="s">
        <v>468</v>
      </c>
      <c r="C178" s="17" t="s">
        <v>468</v>
      </c>
      <c r="D178" s="12">
        <v>4.8499999999999996</v>
      </c>
    </row>
    <row r="179" spans="1:4" x14ac:dyDescent="0.35">
      <c r="A179" s="13" t="s">
        <v>281</v>
      </c>
      <c r="B179" s="10" t="s">
        <v>469</v>
      </c>
      <c r="C179" s="17" t="s">
        <v>469</v>
      </c>
      <c r="D179" s="12">
        <v>4.75</v>
      </c>
    </row>
    <row r="180" spans="1:4" x14ac:dyDescent="0.35">
      <c r="A180" s="13" t="s">
        <v>282</v>
      </c>
      <c r="B180" s="10" t="s">
        <v>470</v>
      </c>
      <c r="C180" s="17" t="s">
        <v>470</v>
      </c>
      <c r="D180" s="12">
        <v>1</v>
      </c>
    </row>
    <row r="181" spans="1:4" x14ac:dyDescent="0.35">
      <c r="A181" s="13" t="s">
        <v>283</v>
      </c>
      <c r="B181" s="10" t="s">
        <v>471</v>
      </c>
      <c r="C181" s="17" t="s">
        <v>471</v>
      </c>
      <c r="D181" s="12">
        <v>3.57</v>
      </c>
    </row>
    <row r="182" spans="1:4" x14ac:dyDescent="0.35">
      <c r="A182" s="13" t="s">
        <v>284</v>
      </c>
      <c r="B182" s="10" t="s">
        <v>472</v>
      </c>
      <c r="C182" s="17" t="s">
        <v>472</v>
      </c>
      <c r="D182" s="12">
        <v>5.43</v>
      </c>
    </row>
    <row r="183" spans="1:4" x14ac:dyDescent="0.35">
      <c r="A183" s="13" t="s">
        <v>285</v>
      </c>
      <c r="B183" s="10" t="s">
        <v>473</v>
      </c>
      <c r="C183" s="17" t="s">
        <v>473</v>
      </c>
      <c r="D183" s="12">
        <v>3.25</v>
      </c>
    </row>
    <row r="184" spans="1:4" x14ac:dyDescent="0.35">
      <c r="A184" s="13" t="s">
        <v>715</v>
      </c>
      <c r="B184" s="10" t="s">
        <v>711</v>
      </c>
      <c r="C184" s="17" t="s">
        <v>711</v>
      </c>
      <c r="D184" s="12">
        <v>3</v>
      </c>
    </row>
    <row r="185" spans="1:4" x14ac:dyDescent="0.35">
      <c r="A185" s="13" t="s">
        <v>286</v>
      </c>
      <c r="B185" s="10" t="s">
        <v>474</v>
      </c>
      <c r="C185" s="17" t="s">
        <v>474</v>
      </c>
      <c r="D185" s="12">
        <v>8.1999999999999993</v>
      </c>
    </row>
    <row r="186" spans="1:4" x14ac:dyDescent="0.35">
      <c r="A186" s="13" t="s">
        <v>287</v>
      </c>
      <c r="B186" s="10" t="s">
        <v>475</v>
      </c>
      <c r="C186" s="17" t="s">
        <v>475</v>
      </c>
      <c r="D186" s="12">
        <v>2.33</v>
      </c>
    </row>
    <row r="187" spans="1:4" x14ac:dyDescent="0.35">
      <c r="A187" s="13" t="s">
        <v>288</v>
      </c>
      <c r="B187" s="10" t="s">
        <v>476</v>
      </c>
      <c r="C187" s="17" t="s">
        <v>476</v>
      </c>
      <c r="D187" s="12">
        <v>3.4</v>
      </c>
    </row>
    <row r="188" spans="1:4" x14ac:dyDescent="0.35">
      <c r="A188" s="13" t="s">
        <v>638</v>
      </c>
      <c r="B188" s="10" t="s">
        <v>477</v>
      </c>
      <c r="C188" s="17" t="s">
        <v>477</v>
      </c>
      <c r="D188" s="12">
        <v>2.4300000000000002</v>
      </c>
    </row>
    <row r="189" spans="1:4" x14ac:dyDescent="0.35">
      <c r="A189" s="13" t="s">
        <v>289</v>
      </c>
      <c r="B189" s="10" t="s">
        <v>478</v>
      </c>
      <c r="C189" s="17" t="s">
        <v>478</v>
      </c>
      <c r="D189" s="12">
        <v>2</v>
      </c>
    </row>
    <row r="190" spans="1:4" x14ac:dyDescent="0.35">
      <c r="A190" s="13" t="s">
        <v>290</v>
      </c>
      <c r="B190" s="10" t="s">
        <v>479</v>
      </c>
      <c r="C190" s="17" t="s">
        <v>479</v>
      </c>
      <c r="D190" s="12">
        <v>1</v>
      </c>
    </row>
    <row r="191" spans="1:4" x14ac:dyDescent="0.35">
      <c r="A191" s="13" t="s">
        <v>291</v>
      </c>
      <c r="B191" s="10" t="s">
        <v>480</v>
      </c>
      <c r="C191" s="17" t="s">
        <v>480</v>
      </c>
      <c r="D191" s="12">
        <v>6.1</v>
      </c>
    </row>
    <row r="192" spans="1:4" x14ac:dyDescent="0.35">
      <c r="A192" s="13" t="s">
        <v>292</v>
      </c>
      <c r="B192" s="10" t="s">
        <v>481</v>
      </c>
      <c r="C192" s="17" t="s">
        <v>481</v>
      </c>
      <c r="D192" s="12">
        <v>2.35</v>
      </c>
    </row>
    <row r="193" spans="1:4" x14ac:dyDescent="0.35">
      <c r="A193" s="13" t="s">
        <v>293</v>
      </c>
      <c r="B193" s="10" t="s">
        <v>482</v>
      </c>
      <c r="C193" s="17" t="s">
        <v>482</v>
      </c>
      <c r="D193" s="12">
        <v>1.7</v>
      </c>
    </row>
    <row r="194" spans="1:4" x14ac:dyDescent="0.35">
      <c r="A194" s="13" t="s">
        <v>294</v>
      </c>
      <c r="B194" s="10" t="s">
        <v>483</v>
      </c>
      <c r="C194" s="17" t="s">
        <v>483</v>
      </c>
      <c r="D194" s="12">
        <v>14.51</v>
      </c>
    </row>
    <row r="195" spans="1:4" x14ac:dyDescent="0.35">
      <c r="A195" s="13" t="s">
        <v>295</v>
      </c>
      <c r="B195" s="10" t="s">
        <v>484</v>
      </c>
      <c r="C195" s="17" t="s">
        <v>484</v>
      </c>
      <c r="D195" s="12">
        <v>87.34</v>
      </c>
    </row>
    <row r="196" spans="1:4" x14ac:dyDescent="0.35">
      <c r="A196" s="13" t="s">
        <v>296</v>
      </c>
      <c r="B196" s="10" t="s">
        <v>485</v>
      </c>
      <c r="C196" s="17" t="s">
        <v>485</v>
      </c>
      <c r="D196" s="12">
        <v>112.92</v>
      </c>
    </row>
    <row r="197" spans="1:4" x14ac:dyDescent="0.35">
      <c r="A197" s="13" t="s">
        <v>297</v>
      </c>
      <c r="B197" s="10" t="s">
        <v>486</v>
      </c>
      <c r="C197" s="17" t="s">
        <v>486</v>
      </c>
      <c r="D197" s="12">
        <v>1</v>
      </c>
    </row>
    <row r="198" spans="1:4" x14ac:dyDescent="0.35">
      <c r="A198" s="13" t="s">
        <v>298</v>
      </c>
      <c r="B198" s="10" t="s">
        <v>487</v>
      </c>
      <c r="C198" s="17" t="s">
        <v>487</v>
      </c>
      <c r="D198" s="12">
        <v>26.95</v>
      </c>
    </row>
    <row r="199" spans="1:4" x14ac:dyDescent="0.35">
      <c r="A199" s="13" t="s">
        <v>299</v>
      </c>
      <c r="B199" s="10" t="s">
        <v>488</v>
      </c>
      <c r="C199" s="17" t="s">
        <v>488</v>
      </c>
      <c r="D199" s="12">
        <v>49.81</v>
      </c>
    </row>
    <row r="200" spans="1:4" x14ac:dyDescent="0.35">
      <c r="A200" s="13" t="s">
        <v>300</v>
      </c>
      <c r="B200" s="10" t="s">
        <v>489</v>
      </c>
      <c r="C200" s="17" t="s">
        <v>489</v>
      </c>
      <c r="D200" s="12">
        <v>5.07</v>
      </c>
    </row>
    <row r="201" spans="1:4" x14ac:dyDescent="0.35">
      <c r="A201" s="13" t="s">
        <v>301</v>
      </c>
      <c r="B201" s="10" t="s">
        <v>490</v>
      </c>
      <c r="C201" s="17" t="s">
        <v>490</v>
      </c>
      <c r="D201" s="12">
        <v>11</v>
      </c>
    </row>
    <row r="202" spans="1:4" x14ac:dyDescent="0.35">
      <c r="A202" s="13" t="s">
        <v>302</v>
      </c>
      <c r="B202" s="10" t="s">
        <v>491</v>
      </c>
      <c r="C202" s="17" t="s">
        <v>491</v>
      </c>
      <c r="D202" s="12">
        <v>53.1</v>
      </c>
    </row>
    <row r="203" spans="1:4" x14ac:dyDescent="0.35">
      <c r="A203" s="13" t="s">
        <v>303</v>
      </c>
      <c r="B203" s="10" t="s">
        <v>492</v>
      </c>
      <c r="C203" s="17" t="s">
        <v>492</v>
      </c>
      <c r="D203" s="12">
        <v>31.34</v>
      </c>
    </row>
    <row r="204" spans="1:4" x14ac:dyDescent="0.35">
      <c r="A204" s="13" t="s">
        <v>304</v>
      </c>
      <c r="B204" s="10" t="s">
        <v>493</v>
      </c>
      <c r="C204" s="17" t="s">
        <v>493</v>
      </c>
      <c r="D204" s="12">
        <v>36.81</v>
      </c>
    </row>
    <row r="205" spans="1:4" x14ac:dyDescent="0.35">
      <c r="A205" s="13" t="s">
        <v>305</v>
      </c>
      <c r="B205" s="10" t="s">
        <v>494</v>
      </c>
      <c r="C205" s="17" t="s">
        <v>494</v>
      </c>
      <c r="D205" s="12">
        <v>94.15</v>
      </c>
    </row>
    <row r="206" spans="1:4" x14ac:dyDescent="0.35">
      <c r="A206" s="13" t="s">
        <v>306</v>
      </c>
      <c r="B206" s="10" t="s">
        <v>495</v>
      </c>
      <c r="C206" s="17" t="s">
        <v>495</v>
      </c>
      <c r="D206" s="12">
        <v>9.6999999999999993</v>
      </c>
    </row>
    <row r="207" spans="1:4" x14ac:dyDescent="0.35">
      <c r="A207" s="13" t="s">
        <v>307</v>
      </c>
      <c r="B207" s="10" t="s">
        <v>496</v>
      </c>
      <c r="C207" s="17" t="s">
        <v>496</v>
      </c>
      <c r="D207" s="12">
        <v>23</v>
      </c>
    </row>
    <row r="208" spans="1:4" x14ac:dyDescent="0.35">
      <c r="A208" s="13" t="s">
        <v>308</v>
      </c>
      <c r="B208" s="10" t="s">
        <v>497</v>
      </c>
      <c r="C208" s="17" t="s">
        <v>497</v>
      </c>
      <c r="D208" s="12">
        <v>20.99</v>
      </c>
    </row>
    <row r="209" spans="1:4" x14ac:dyDescent="0.35">
      <c r="A209" s="13" t="s">
        <v>661</v>
      </c>
      <c r="B209" s="10" t="s">
        <v>660</v>
      </c>
      <c r="C209" s="17" t="s">
        <v>660</v>
      </c>
      <c r="D209" s="12">
        <v>5.35</v>
      </c>
    </row>
    <row r="210" spans="1:4" x14ac:dyDescent="0.35">
      <c r="A210" s="13" t="s">
        <v>688</v>
      </c>
      <c r="B210" s="10" t="s">
        <v>698</v>
      </c>
      <c r="C210" s="17" t="s">
        <v>698</v>
      </c>
      <c r="D210" s="12">
        <v>0.89</v>
      </c>
    </row>
    <row r="211" spans="1:4" x14ac:dyDescent="0.35">
      <c r="A211" s="13" t="s">
        <v>665</v>
      </c>
      <c r="B211" s="10" t="s">
        <v>618</v>
      </c>
      <c r="C211" s="17"/>
      <c r="D211" s="12"/>
    </row>
    <row r="212" spans="1:4" x14ac:dyDescent="0.35">
      <c r="A212" s="13" t="s">
        <v>639</v>
      </c>
      <c r="B212" s="10" t="s">
        <v>498</v>
      </c>
      <c r="C212" s="17" t="s">
        <v>498</v>
      </c>
      <c r="D212" s="12">
        <v>0.22</v>
      </c>
    </row>
    <row r="213" spans="1:4" x14ac:dyDescent="0.35">
      <c r="A213" s="13" t="s">
        <v>640</v>
      </c>
      <c r="B213" s="10" t="s">
        <v>499</v>
      </c>
      <c r="C213" s="17" t="s">
        <v>499</v>
      </c>
      <c r="D213" s="12">
        <v>4</v>
      </c>
    </row>
    <row r="214" spans="1:4" x14ac:dyDescent="0.35">
      <c r="A214" s="13" t="s">
        <v>641</v>
      </c>
      <c r="B214" s="10" t="s">
        <v>500</v>
      </c>
      <c r="C214" s="17" t="s">
        <v>500</v>
      </c>
      <c r="D214" s="12">
        <v>1.55</v>
      </c>
    </row>
    <row r="215" spans="1:4" x14ac:dyDescent="0.35">
      <c r="A215" s="13" t="s">
        <v>642</v>
      </c>
      <c r="B215" s="10" t="s">
        <v>501</v>
      </c>
      <c r="C215" s="17" t="s">
        <v>501</v>
      </c>
      <c r="D215" s="12">
        <v>4</v>
      </c>
    </row>
    <row r="216" spans="1:4" x14ac:dyDescent="0.35">
      <c r="A216" s="13" t="s">
        <v>309</v>
      </c>
      <c r="B216" s="10" t="s">
        <v>502</v>
      </c>
      <c r="C216" s="17" t="s">
        <v>502</v>
      </c>
      <c r="D216" s="12">
        <v>1.4</v>
      </c>
    </row>
    <row r="217" spans="1:4" x14ac:dyDescent="0.35">
      <c r="A217" s="13" t="s">
        <v>643</v>
      </c>
      <c r="B217" s="10" t="s">
        <v>503</v>
      </c>
      <c r="C217" s="17" t="s">
        <v>503</v>
      </c>
      <c r="D217" s="12">
        <v>12.2</v>
      </c>
    </row>
    <row r="218" spans="1:4" x14ac:dyDescent="0.35">
      <c r="A218" s="13" t="s">
        <v>644</v>
      </c>
      <c r="B218" s="10" t="s">
        <v>504</v>
      </c>
      <c r="C218" s="17" t="s">
        <v>504</v>
      </c>
      <c r="D218" s="12">
        <v>21.65</v>
      </c>
    </row>
    <row r="219" spans="1:4" x14ac:dyDescent="0.35">
      <c r="A219" s="13" t="s">
        <v>310</v>
      </c>
      <c r="B219" s="10" t="s">
        <v>505</v>
      </c>
      <c r="C219" s="17" t="s">
        <v>505</v>
      </c>
      <c r="D219" s="12">
        <v>9.83</v>
      </c>
    </row>
    <row r="220" spans="1:4" x14ac:dyDescent="0.35">
      <c r="A220" s="13" t="s">
        <v>311</v>
      </c>
      <c r="B220" s="10" t="s">
        <v>506</v>
      </c>
      <c r="C220" s="17" t="s">
        <v>506</v>
      </c>
      <c r="D220" s="12">
        <v>3.17</v>
      </c>
    </row>
    <row r="221" spans="1:4" x14ac:dyDescent="0.35">
      <c r="A221" s="13" t="s">
        <v>312</v>
      </c>
      <c r="B221" s="10" t="s">
        <v>507</v>
      </c>
      <c r="C221" s="17" t="s">
        <v>507</v>
      </c>
      <c r="D221" s="12">
        <v>2</v>
      </c>
    </row>
    <row r="222" spans="1:4" x14ac:dyDescent="0.35">
      <c r="A222" s="13" t="s">
        <v>612</v>
      </c>
      <c r="B222" s="10" t="s">
        <v>508</v>
      </c>
      <c r="C222" s="17" t="s">
        <v>508</v>
      </c>
      <c r="D222" s="12">
        <v>30.7</v>
      </c>
    </row>
    <row r="223" spans="1:4" x14ac:dyDescent="0.35">
      <c r="A223" s="13" t="s">
        <v>313</v>
      </c>
      <c r="B223" s="10" t="s">
        <v>509</v>
      </c>
      <c r="C223" s="17" t="s">
        <v>509</v>
      </c>
      <c r="D223" s="12">
        <v>1.1200000000000001</v>
      </c>
    </row>
    <row r="224" spans="1:4" x14ac:dyDescent="0.35">
      <c r="A224" s="13" t="s">
        <v>314</v>
      </c>
      <c r="B224" s="10" t="s">
        <v>510</v>
      </c>
      <c r="C224" s="17" t="s">
        <v>510</v>
      </c>
      <c r="D224" s="12">
        <v>0.37</v>
      </c>
    </row>
    <row r="225" spans="1:4" x14ac:dyDescent="0.35">
      <c r="A225" s="13" t="s">
        <v>315</v>
      </c>
      <c r="B225" s="10" t="s">
        <v>511</v>
      </c>
      <c r="C225" s="17" t="s">
        <v>511</v>
      </c>
      <c r="D225" s="12">
        <v>1</v>
      </c>
    </row>
    <row r="226" spans="1:4" x14ac:dyDescent="0.35">
      <c r="A226" s="13" t="s">
        <v>316</v>
      </c>
      <c r="B226" s="10" t="s">
        <v>512</v>
      </c>
      <c r="C226" s="17" t="s">
        <v>512</v>
      </c>
      <c r="D226" s="12">
        <v>3.8</v>
      </c>
    </row>
    <row r="227" spans="1:4" x14ac:dyDescent="0.35">
      <c r="A227" s="13" t="s">
        <v>317</v>
      </c>
      <c r="B227" s="10" t="s">
        <v>513</v>
      </c>
      <c r="C227" s="17" t="s">
        <v>513</v>
      </c>
      <c r="D227" s="12">
        <v>65.8</v>
      </c>
    </row>
    <row r="228" spans="1:4" x14ac:dyDescent="0.35">
      <c r="A228" s="13" t="s">
        <v>318</v>
      </c>
      <c r="B228" s="10" t="s">
        <v>514</v>
      </c>
      <c r="C228" s="17" t="s">
        <v>514</v>
      </c>
      <c r="D228" s="12">
        <v>29.92</v>
      </c>
    </row>
    <row r="229" spans="1:4" x14ac:dyDescent="0.35">
      <c r="A229" s="13" t="s">
        <v>319</v>
      </c>
      <c r="B229" s="10" t="s">
        <v>515</v>
      </c>
      <c r="C229" s="17" t="s">
        <v>515</v>
      </c>
      <c r="D229" s="12">
        <v>52.23</v>
      </c>
    </row>
    <row r="230" spans="1:4" x14ac:dyDescent="0.35">
      <c r="A230" s="13" t="s">
        <v>320</v>
      </c>
      <c r="B230" s="10" t="s">
        <v>516</v>
      </c>
      <c r="C230" s="17" t="s">
        <v>516</v>
      </c>
      <c r="D230" s="12">
        <v>58.05</v>
      </c>
    </row>
    <row r="231" spans="1:4" x14ac:dyDescent="0.35">
      <c r="A231" s="13" t="s">
        <v>321</v>
      </c>
      <c r="B231" s="10" t="s">
        <v>517</v>
      </c>
      <c r="C231" s="17" t="s">
        <v>517</v>
      </c>
      <c r="D231" s="12">
        <v>24.1</v>
      </c>
    </row>
    <row r="232" spans="1:4" x14ac:dyDescent="0.35">
      <c r="A232" s="13" t="s">
        <v>322</v>
      </c>
      <c r="B232" s="10" t="s">
        <v>518</v>
      </c>
      <c r="C232" s="17" t="s">
        <v>518</v>
      </c>
      <c r="D232" s="12">
        <v>38.11</v>
      </c>
    </row>
    <row r="233" spans="1:4" x14ac:dyDescent="0.35">
      <c r="A233" s="13" t="s">
        <v>323</v>
      </c>
      <c r="B233" s="10" t="s">
        <v>519</v>
      </c>
      <c r="C233" s="17" t="s">
        <v>519</v>
      </c>
      <c r="D233" s="12">
        <v>0.99</v>
      </c>
    </row>
    <row r="234" spans="1:4" x14ac:dyDescent="0.35">
      <c r="A234" s="13" t="s">
        <v>324</v>
      </c>
      <c r="B234" s="10" t="s">
        <v>520</v>
      </c>
      <c r="C234" s="17" t="s">
        <v>520</v>
      </c>
      <c r="D234" s="12">
        <v>25.72</v>
      </c>
    </row>
    <row r="235" spans="1:4" x14ac:dyDescent="0.35">
      <c r="A235" s="13" t="s">
        <v>325</v>
      </c>
      <c r="B235" s="10" t="s">
        <v>521</v>
      </c>
      <c r="C235" s="17" t="s">
        <v>521</v>
      </c>
      <c r="D235" s="12">
        <v>42.86</v>
      </c>
    </row>
    <row r="236" spans="1:4" x14ac:dyDescent="0.35">
      <c r="A236" s="13" t="s">
        <v>326</v>
      </c>
      <c r="B236" s="10" t="s">
        <v>522</v>
      </c>
      <c r="C236" s="17" t="s">
        <v>522</v>
      </c>
      <c r="D236" s="12">
        <v>15.64</v>
      </c>
    </row>
    <row r="237" spans="1:4" x14ac:dyDescent="0.35">
      <c r="A237" s="13" t="s">
        <v>327</v>
      </c>
      <c r="B237" s="10" t="s">
        <v>523</v>
      </c>
      <c r="C237" s="17" t="s">
        <v>523</v>
      </c>
      <c r="D237" s="12">
        <v>10.25</v>
      </c>
    </row>
    <row r="238" spans="1:4" x14ac:dyDescent="0.35">
      <c r="A238" s="13" t="s">
        <v>328</v>
      </c>
      <c r="B238" s="10" t="s">
        <v>524</v>
      </c>
      <c r="C238" s="17" t="s">
        <v>524</v>
      </c>
      <c r="D238" s="12">
        <v>1.43</v>
      </c>
    </row>
    <row r="239" spans="1:4" x14ac:dyDescent="0.35">
      <c r="A239" s="13" t="s">
        <v>329</v>
      </c>
      <c r="B239" s="10" t="s">
        <v>525</v>
      </c>
      <c r="C239" s="17" t="s">
        <v>525</v>
      </c>
      <c r="D239" s="12">
        <v>11.42</v>
      </c>
    </row>
    <row r="240" spans="1:4" x14ac:dyDescent="0.35">
      <c r="A240" s="13" t="s">
        <v>645</v>
      </c>
      <c r="B240" s="10" t="s">
        <v>526</v>
      </c>
      <c r="C240" s="17" t="s">
        <v>526</v>
      </c>
      <c r="D240" s="12">
        <v>18.899999999999999</v>
      </c>
    </row>
    <row r="241" spans="1:4" x14ac:dyDescent="0.35">
      <c r="A241" s="13" t="s">
        <v>330</v>
      </c>
      <c r="B241" s="10" t="s">
        <v>527</v>
      </c>
      <c r="C241" s="17" t="s">
        <v>527</v>
      </c>
      <c r="D241" s="12">
        <v>125.13</v>
      </c>
    </row>
    <row r="242" spans="1:4" x14ac:dyDescent="0.35">
      <c r="A242" s="13" t="s">
        <v>331</v>
      </c>
      <c r="B242" s="10" t="s">
        <v>528</v>
      </c>
      <c r="C242" s="17" t="s">
        <v>528</v>
      </c>
      <c r="D242" s="12">
        <v>1</v>
      </c>
    </row>
    <row r="243" spans="1:4" x14ac:dyDescent="0.35">
      <c r="A243" s="13" t="s">
        <v>332</v>
      </c>
      <c r="B243" s="10" t="s">
        <v>529</v>
      </c>
      <c r="C243" s="17" t="s">
        <v>529</v>
      </c>
      <c r="D243" s="12">
        <v>1</v>
      </c>
    </row>
    <row r="244" spans="1:4" x14ac:dyDescent="0.35">
      <c r="A244" s="13" t="s">
        <v>333</v>
      </c>
      <c r="B244" s="10" t="s">
        <v>530</v>
      </c>
      <c r="C244" s="17" t="s">
        <v>530</v>
      </c>
      <c r="D244" s="12">
        <v>8.16</v>
      </c>
    </row>
    <row r="245" spans="1:4" x14ac:dyDescent="0.35">
      <c r="A245" s="13" t="s">
        <v>334</v>
      </c>
      <c r="B245" s="10" t="s">
        <v>531</v>
      </c>
      <c r="C245" s="17" t="s">
        <v>531</v>
      </c>
      <c r="D245" s="12">
        <v>10.44</v>
      </c>
    </row>
    <row r="246" spans="1:4" x14ac:dyDescent="0.35">
      <c r="A246" s="13" t="s">
        <v>335</v>
      </c>
      <c r="B246" s="10" t="s">
        <v>532</v>
      </c>
      <c r="C246" s="17" t="s">
        <v>532</v>
      </c>
      <c r="D246" s="12">
        <v>35</v>
      </c>
    </row>
    <row r="247" spans="1:4" x14ac:dyDescent="0.35">
      <c r="A247" s="13" t="s">
        <v>336</v>
      </c>
      <c r="B247" s="10" t="s">
        <v>533</v>
      </c>
      <c r="C247" s="17" t="s">
        <v>533</v>
      </c>
      <c r="D247" s="12">
        <v>63.03</v>
      </c>
    </row>
    <row r="248" spans="1:4" x14ac:dyDescent="0.35">
      <c r="A248" s="13" t="s">
        <v>337</v>
      </c>
      <c r="B248" s="10" t="s">
        <v>534</v>
      </c>
      <c r="C248" s="17" t="s">
        <v>534</v>
      </c>
      <c r="D248" s="12">
        <v>4.5</v>
      </c>
    </row>
    <row r="249" spans="1:4" x14ac:dyDescent="0.35">
      <c r="A249" s="13" t="s">
        <v>338</v>
      </c>
      <c r="B249" s="10" t="s">
        <v>535</v>
      </c>
      <c r="C249" s="17" t="s">
        <v>535</v>
      </c>
      <c r="D249" s="12">
        <v>24.13</v>
      </c>
    </row>
    <row r="250" spans="1:4" x14ac:dyDescent="0.35">
      <c r="A250" s="13" t="s">
        <v>646</v>
      </c>
      <c r="B250" s="10" t="s">
        <v>536</v>
      </c>
      <c r="C250" s="17" t="s">
        <v>536</v>
      </c>
      <c r="D250" s="12">
        <v>16.5</v>
      </c>
    </row>
    <row r="251" spans="1:4" x14ac:dyDescent="0.35">
      <c r="A251" s="13" t="s">
        <v>339</v>
      </c>
      <c r="B251" s="10" t="s">
        <v>537</v>
      </c>
      <c r="C251" s="17" t="s">
        <v>537</v>
      </c>
      <c r="D251" s="12">
        <v>3.15</v>
      </c>
    </row>
    <row r="252" spans="1:4" x14ac:dyDescent="0.35">
      <c r="A252" s="13" t="s">
        <v>647</v>
      </c>
      <c r="B252" s="10" t="s">
        <v>538</v>
      </c>
      <c r="C252" s="17" t="s">
        <v>538</v>
      </c>
      <c r="D252" s="12">
        <v>14.23</v>
      </c>
    </row>
    <row r="253" spans="1:4" x14ac:dyDescent="0.35">
      <c r="A253" s="13" t="s">
        <v>340</v>
      </c>
      <c r="B253" s="10" t="s">
        <v>539</v>
      </c>
      <c r="C253" s="17"/>
      <c r="D253" s="12"/>
    </row>
    <row r="254" spans="1:4" x14ac:dyDescent="0.35">
      <c r="A254" s="13" t="s">
        <v>341</v>
      </c>
      <c r="B254" s="10" t="s">
        <v>540</v>
      </c>
      <c r="C254" s="17" t="s">
        <v>540</v>
      </c>
      <c r="D254" s="12">
        <v>5.76</v>
      </c>
    </row>
    <row r="255" spans="1:4" x14ac:dyDescent="0.35">
      <c r="A255" s="13" t="s">
        <v>666</v>
      </c>
      <c r="B255" s="10" t="s">
        <v>619</v>
      </c>
      <c r="C255" s="17" t="s">
        <v>619</v>
      </c>
      <c r="D255" s="12">
        <v>3.62</v>
      </c>
    </row>
    <row r="256" spans="1:4" x14ac:dyDescent="0.35">
      <c r="A256" s="13" t="s">
        <v>677</v>
      </c>
      <c r="B256" s="10" t="s">
        <v>676</v>
      </c>
      <c r="C256" s="17" t="s">
        <v>676</v>
      </c>
      <c r="D256" s="12">
        <v>1</v>
      </c>
    </row>
    <row r="257" spans="1:4" x14ac:dyDescent="0.35">
      <c r="A257" s="13" t="s">
        <v>667</v>
      </c>
      <c r="B257" s="10" t="s">
        <v>620</v>
      </c>
      <c r="C257" s="17" t="s">
        <v>620</v>
      </c>
      <c r="D257" s="12">
        <v>1.6</v>
      </c>
    </row>
    <row r="258" spans="1:4" x14ac:dyDescent="0.35">
      <c r="A258" s="13" t="s">
        <v>342</v>
      </c>
      <c r="B258" s="10" t="s">
        <v>541</v>
      </c>
      <c r="C258" s="17" t="s">
        <v>541</v>
      </c>
      <c r="D258" s="12">
        <v>0.96</v>
      </c>
    </row>
    <row r="259" spans="1:4" x14ac:dyDescent="0.35">
      <c r="A259" s="13" t="s">
        <v>343</v>
      </c>
      <c r="B259" s="10" t="s">
        <v>542</v>
      </c>
      <c r="C259" s="17" t="s">
        <v>542</v>
      </c>
      <c r="D259" s="12">
        <v>3.6</v>
      </c>
    </row>
    <row r="260" spans="1:4" x14ac:dyDescent="0.35">
      <c r="A260" s="13" t="s">
        <v>344</v>
      </c>
      <c r="B260" s="10" t="s">
        <v>543</v>
      </c>
      <c r="C260" s="17" t="s">
        <v>543</v>
      </c>
      <c r="D260" s="12">
        <v>4</v>
      </c>
    </row>
    <row r="261" spans="1:4" x14ac:dyDescent="0.35">
      <c r="A261" s="13" t="s">
        <v>345</v>
      </c>
      <c r="B261" s="10" t="s">
        <v>544</v>
      </c>
      <c r="C261" s="17" t="s">
        <v>544</v>
      </c>
      <c r="D261" s="12">
        <v>5</v>
      </c>
    </row>
    <row r="262" spans="1:4" x14ac:dyDescent="0.35">
      <c r="A262" s="13" t="s">
        <v>346</v>
      </c>
      <c r="B262" s="10" t="s">
        <v>545</v>
      </c>
      <c r="C262" s="17" t="s">
        <v>545</v>
      </c>
      <c r="D262" s="12">
        <v>7</v>
      </c>
    </row>
    <row r="263" spans="1:4" x14ac:dyDescent="0.35">
      <c r="A263" s="13" t="s">
        <v>347</v>
      </c>
      <c r="B263" s="10" t="s">
        <v>546</v>
      </c>
      <c r="C263" s="17" t="s">
        <v>546</v>
      </c>
      <c r="D263" s="12">
        <v>1</v>
      </c>
    </row>
    <row r="264" spans="1:4" x14ac:dyDescent="0.35">
      <c r="A264" s="13" t="s">
        <v>348</v>
      </c>
      <c r="B264" s="10" t="s">
        <v>547</v>
      </c>
      <c r="C264" s="17" t="s">
        <v>547</v>
      </c>
      <c r="D264" s="12">
        <v>0.18</v>
      </c>
    </row>
    <row r="265" spans="1:4" x14ac:dyDescent="0.35">
      <c r="A265" s="13" t="s">
        <v>648</v>
      </c>
      <c r="B265" s="10" t="s">
        <v>548</v>
      </c>
      <c r="C265" s="17" t="s">
        <v>548</v>
      </c>
      <c r="D265" s="12">
        <v>0.22</v>
      </c>
    </row>
    <row r="266" spans="1:4" x14ac:dyDescent="0.35">
      <c r="A266" s="13" t="s">
        <v>649</v>
      </c>
      <c r="B266" s="10" t="s">
        <v>549</v>
      </c>
      <c r="C266" s="17" t="s">
        <v>549</v>
      </c>
      <c r="D266" s="12">
        <v>1.4</v>
      </c>
    </row>
    <row r="267" spans="1:4" x14ac:dyDescent="0.35">
      <c r="A267" s="13" t="s">
        <v>0</v>
      </c>
      <c r="B267" s="10" t="s">
        <v>550</v>
      </c>
      <c r="C267" s="17" t="s">
        <v>550</v>
      </c>
      <c r="D267" s="12">
        <v>3</v>
      </c>
    </row>
    <row r="268" spans="1:4" x14ac:dyDescent="0.35">
      <c r="A268" s="13" t="s">
        <v>1</v>
      </c>
      <c r="B268" s="10" t="s">
        <v>551</v>
      </c>
      <c r="C268" s="17" t="s">
        <v>551</v>
      </c>
      <c r="D268" s="12">
        <v>1.8</v>
      </c>
    </row>
    <row r="269" spans="1:4" x14ac:dyDescent="0.35">
      <c r="A269" s="13" t="s">
        <v>2</v>
      </c>
      <c r="B269" s="10" t="s">
        <v>552</v>
      </c>
      <c r="C269" s="17" t="s">
        <v>552</v>
      </c>
      <c r="D269" s="12">
        <v>4.5</v>
      </c>
    </row>
    <row r="270" spans="1:4" x14ac:dyDescent="0.35">
      <c r="A270" s="13" t="s">
        <v>3</v>
      </c>
      <c r="B270" s="10" t="s">
        <v>553</v>
      </c>
      <c r="C270" s="17" t="s">
        <v>553</v>
      </c>
      <c r="D270" s="12">
        <v>21.34</v>
      </c>
    </row>
    <row r="271" spans="1:4" x14ac:dyDescent="0.35">
      <c r="A271" s="13" t="s">
        <v>4</v>
      </c>
      <c r="B271" s="10" t="s">
        <v>554</v>
      </c>
      <c r="C271" s="17" t="s">
        <v>554</v>
      </c>
      <c r="D271" s="12">
        <v>58.87</v>
      </c>
    </row>
    <row r="272" spans="1:4" x14ac:dyDescent="0.35">
      <c r="A272" s="13" t="s">
        <v>5</v>
      </c>
      <c r="B272" s="10" t="s">
        <v>555</v>
      </c>
      <c r="C272" s="17" t="s">
        <v>555</v>
      </c>
      <c r="D272" s="12">
        <v>23.45</v>
      </c>
    </row>
    <row r="273" spans="1:4" x14ac:dyDescent="0.35">
      <c r="A273" s="13" t="s">
        <v>6</v>
      </c>
      <c r="B273" s="10" t="s">
        <v>556</v>
      </c>
      <c r="C273" s="17" t="s">
        <v>556</v>
      </c>
      <c r="D273" s="12">
        <v>36.020000000000003</v>
      </c>
    </row>
    <row r="274" spans="1:4" x14ac:dyDescent="0.35">
      <c r="A274" s="13" t="s">
        <v>7</v>
      </c>
      <c r="B274" s="10" t="s">
        <v>557</v>
      </c>
      <c r="C274" s="17" t="s">
        <v>557</v>
      </c>
      <c r="D274" s="12">
        <v>4</v>
      </c>
    </row>
    <row r="275" spans="1:4" x14ac:dyDescent="0.35">
      <c r="A275" s="13" t="s">
        <v>8</v>
      </c>
      <c r="B275" s="10" t="s">
        <v>558</v>
      </c>
      <c r="C275" s="17" t="s">
        <v>558</v>
      </c>
      <c r="D275" s="12">
        <v>3</v>
      </c>
    </row>
    <row r="276" spans="1:4" x14ac:dyDescent="0.35">
      <c r="A276" s="13" t="s">
        <v>9</v>
      </c>
      <c r="B276" s="10" t="s">
        <v>559</v>
      </c>
      <c r="C276" s="17" t="s">
        <v>559</v>
      </c>
      <c r="D276" s="12">
        <v>10.94</v>
      </c>
    </row>
    <row r="277" spans="1:4" x14ac:dyDescent="0.35">
      <c r="A277" s="13" t="s">
        <v>10</v>
      </c>
      <c r="B277" s="10" t="s">
        <v>560</v>
      </c>
      <c r="C277" s="17" t="s">
        <v>560</v>
      </c>
      <c r="D277" s="12">
        <v>7.9</v>
      </c>
    </row>
    <row r="278" spans="1:4" x14ac:dyDescent="0.35">
      <c r="A278" s="13" t="s">
        <v>656</v>
      </c>
      <c r="B278" s="10" t="s">
        <v>655</v>
      </c>
      <c r="C278" s="17"/>
      <c r="D278" s="12"/>
    </row>
    <row r="279" spans="1:4" x14ac:dyDescent="0.35">
      <c r="A279" s="13" t="s">
        <v>11</v>
      </c>
      <c r="B279" s="10" t="s">
        <v>561</v>
      </c>
      <c r="C279" s="17" t="s">
        <v>561</v>
      </c>
      <c r="D279" s="12">
        <v>3</v>
      </c>
    </row>
    <row r="280" spans="1:4" x14ac:dyDescent="0.35">
      <c r="A280" s="13" t="s">
        <v>12</v>
      </c>
      <c r="B280" s="10" t="s">
        <v>562</v>
      </c>
      <c r="C280" s="17" t="s">
        <v>562</v>
      </c>
      <c r="D280" s="12">
        <v>1</v>
      </c>
    </row>
    <row r="281" spans="1:4" x14ac:dyDescent="0.35">
      <c r="A281" s="13" t="s">
        <v>13</v>
      </c>
      <c r="B281" s="10" t="s">
        <v>563</v>
      </c>
      <c r="C281" s="17" t="s">
        <v>563</v>
      </c>
      <c r="D281" s="12">
        <v>24.22</v>
      </c>
    </row>
    <row r="282" spans="1:4" x14ac:dyDescent="0.35">
      <c r="A282" s="13" t="s">
        <v>14</v>
      </c>
      <c r="B282" s="10" t="s">
        <v>564</v>
      </c>
      <c r="C282" s="17" t="s">
        <v>564</v>
      </c>
      <c r="D282" s="12">
        <v>3.75</v>
      </c>
    </row>
    <row r="283" spans="1:4" x14ac:dyDescent="0.35">
      <c r="A283" s="13" t="s">
        <v>15</v>
      </c>
      <c r="B283" s="10" t="s">
        <v>565</v>
      </c>
      <c r="C283" s="17" t="s">
        <v>565</v>
      </c>
      <c r="D283" s="12">
        <v>1</v>
      </c>
    </row>
    <row r="284" spans="1:4" x14ac:dyDescent="0.35">
      <c r="A284" s="13" t="s">
        <v>650</v>
      </c>
      <c r="B284" s="10" t="s">
        <v>566</v>
      </c>
      <c r="C284" s="17" t="s">
        <v>566</v>
      </c>
      <c r="D284" s="12">
        <v>2.96</v>
      </c>
    </row>
    <row r="285" spans="1:4" x14ac:dyDescent="0.35">
      <c r="A285" s="13" t="s">
        <v>16</v>
      </c>
      <c r="B285" s="10" t="s">
        <v>567</v>
      </c>
      <c r="C285" s="17" t="s">
        <v>567</v>
      </c>
      <c r="D285" s="12">
        <v>1.85</v>
      </c>
    </row>
    <row r="286" spans="1:4" x14ac:dyDescent="0.35">
      <c r="A286" s="13" t="s">
        <v>17</v>
      </c>
      <c r="B286" s="10" t="s">
        <v>568</v>
      </c>
      <c r="C286" s="17" t="s">
        <v>568</v>
      </c>
      <c r="D286" s="12">
        <v>2</v>
      </c>
    </row>
    <row r="287" spans="1:4" x14ac:dyDescent="0.35">
      <c r="A287" s="13" t="s">
        <v>18</v>
      </c>
      <c r="B287" s="10" t="s">
        <v>569</v>
      </c>
      <c r="C287" s="17" t="s">
        <v>569</v>
      </c>
      <c r="D287" s="12">
        <v>46.84</v>
      </c>
    </row>
    <row r="288" spans="1:4" x14ac:dyDescent="0.35">
      <c r="A288" s="13" t="s">
        <v>19</v>
      </c>
      <c r="B288" s="10" t="s">
        <v>570</v>
      </c>
      <c r="C288" s="17" t="s">
        <v>570</v>
      </c>
      <c r="D288" s="12">
        <v>19.100000000000001</v>
      </c>
    </row>
    <row r="289" spans="1:4" x14ac:dyDescent="0.35">
      <c r="A289" s="13" t="s">
        <v>20</v>
      </c>
      <c r="B289" s="10" t="s">
        <v>571</v>
      </c>
      <c r="C289" s="17" t="s">
        <v>571</v>
      </c>
      <c r="D289" s="12">
        <v>9.85</v>
      </c>
    </row>
    <row r="290" spans="1:4" x14ac:dyDescent="0.35">
      <c r="A290" s="13" t="s">
        <v>21</v>
      </c>
      <c r="B290" s="10" t="s">
        <v>572</v>
      </c>
      <c r="C290" s="17" t="s">
        <v>572</v>
      </c>
      <c r="D290" s="12">
        <v>12.95</v>
      </c>
    </row>
    <row r="291" spans="1:4" x14ac:dyDescent="0.35">
      <c r="A291" s="13" t="s">
        <v>22</v>
      </c>
      <c r="B291" s="10" t="s">
        <v>573</v>
      </c>
      <c r="C291" s="17" t="s">
        <v>573</v>
      </c>
      <c r="D291" s="12">
        <v>13</v>
      </c>
    </row>
    <row r="292" spans="1:4" x14ac:dyDescent="0.35">
      <c r="A292" s="13" t="s">
        <v>23</v>
      </c>
      <c r="B292" s="10" t="s">
        <v>574</v>
      </c>
      <c r="C292" s="17" t="s">
        <v>574</v>
      </c>
      <c r="D292" s="12">
        <v>8.3800000000000008</v>
      </c>
    </row>
    <row r="293" spans="1:4" x14ac:dyDescent="0.35">
      <c r="A293" s="13" t="s">
        <v>24</v>
      </c>
      <c r="B293" s="10" t="s">
        <v>575</v>
      </c>
      <c r="C293" s="17" t="s">
        <v>575</v>
      </c>
      <c r="D293" s="12">
        <v>8.9600000000000009</v>
      </c>
    </row>
    <row r="294" spans="1:4" x14ac:dyDescent="0.35">
      <c r="A294" s="13" t="s">
        <v>689</v>
      </c>
      <c r="B294" s="10" t="s">
        <v>696</v>
      </c>
      <c r="C294" s="17" t="s">
        <v>696</v>
      </c>
      <c r="D294" s="12">
        <v>0.82</v>
      </c>
    </row>
    <row r="295" spans="1:4" x14ac:dyDescent="0.35">
      <c r="A295" s="13" t="s">
        <v>613</v>
      </c>
      <c r="B295" s="10" t="s">
        <v>621</v>
      </c>
      <c r="C295" s="17" t="s">
        <v>621</v>
      </c>
      <c r="D295" s="12">
        <v>1</v>
      </c>
    </row>
    <row r="296" spans="1:4" x14ac:dyDescent="0.35">
      <c r="A296" s="13" t="s">
        <v>651</v>
      </c>
      <c r="B296" s="10" t="s">
        <v>576</v>
      </c>
      <c r="C296" s="17" t="s">
        <v>576</v>
      </c>
      <c r="D296" s="12">
        <v>2.33</v>
      </c>
    </row>
    <row r="297" spans="1:4" x14ac:dyDescent="0.35">
      <c r="A297" s="13" t="s">
        <v>51</v>
      </c>
      <c r="B297" s="10" t="s">
        <v>577</v>
      </c>
      <c r="C297" s="17" t="s">
        <v>577</v>
      </c>
      <c r="D297" s="12">
        <v>0.85</v>
      </c>
    </row>
    <row r="298" spans="1:4" x14ac:dyDescent="0.35">
      <c r="A298" s="13" t="s">
        <v>25</v>
      </c>
      <c r="B298" s="10" t="s">
        <v>578</v>
      </c>
      <c r="C298" s="17" t="s">
        <v>578</v>
      </c>
      <c r="D298" s="12">
        <v>1.59</v>
      </c>
    </row>
    <row r="299" spans="1:4" x14ac:dyDescent="0.35">
      <c r="A299" s="13" t="s">
        <v>26</v>
      </c>
      <c r="B299" s="10" t="s">
        <v>579</v>
      </c>
      <c r="C299" s="17" t="s">
        <v>579</v>
      </c>
      <c r="D299" s="12">
        <v>15.62</v>
      </c>
    </row>
    <row r="300" spans="1:4" x14ac:dyDescent="0.35">
      <c r="A300" s="13" t="s">
        <v>27</v>
      </c>
      <c r="B300" s="10" t="s">
        <v>580</v>
      </c>
      <c r="C300" s="17" t="s">
        <v>580</v>
      </c>
      <c r="D300" s="12">
        <v>2.75</v>
      </c>
    </row>
    <row r="301" spans="1:4" x14ac:dyDescent="0.35">
      <c r="A301" s="13" t="s">
        <v>28</v>
      </c>
      <c r="B301" s="10" t="s">
        <v>581</v>
      </c>
      <c r="C301" s="17" t="s">
        <v>581</v>
      </c>
      <c r="D301" s="12">
        <v>2</v>
      </c>
    </row>
    <row r="302" spans="1:4" x14ac:dyDescent="0.35">
      <c r="A302" s="13" t="s">
        <v>29</v>
      </c>
      <c r="B302" s="10" t="s">
        <v>582</v>
      </c>
      <c r="C302" s="17" t="s">
        <v>582</v>
      </c>
      <c r="D302" s="12">
        <v>1</v>
      </c>
    </row>
    <row r="303" spans="1:4" x14ac:dyDescent="0.35">
      <c r="A303" s="13" t="s">
        <v>30</v>
      </c>
      <c r="B303" s="10" t="s">
        <v>583</v>
      </c>
      <c r="C303" s="17" t="s">
        <v>583</v>
      </c>
      <c r="D303" s="12">
        <v>0.35</v>
      </c>
    </row>
    <row r="304" spans="1:4" x14ac:dyDescent="0.35">
      <c r="A304" s="13" t="s">
        <v>31</v>
      </c>
      <c r="B304" s="10" t="s">
        <v>584</v>
      </c>
      <c r="C304" s="17" t="s">
        <v>584</v>
      </c>
      <c r="D304" s="12">
        <v>1.29</v>
      </c>
    </row>
    <row r="305" spans="1:4" x14ac:dyDescent="0.35">
      <c r="A305" s="13" t="s">
        <v>32</v>
      </c>
      <c r="B305" s="10" t="s">
        <v>585</v>
      </c>
      <c r="C305" s="17" t="s">
        <v>585</v>
      </c>
      <c r="D305" s="12">
        <v>1</v>
      </c>
    </row>
    <row r="306" spans="1:4" x14ac:dyDescent="0.35">
      <c r="A306" s="13" t="s">
        <v>33</v>
      </c>
      <c r="B306" s="10" t="s">
        <v>586</v>
      </c>
      <c r="C306" s="17" t="s">
        <v>586</v>
      </c>
      <c r="D306" s="12">
        <v>1.3</v>
      </c>
    </row>
    <row r="307" spans="1:4" x14ac:dyDescent="0.35">
      <c r="A307" s="13" t="s">
        <v>652</v>
      </c>
      <c r="B307" s="10" t="s">
        <v>587</v>
      </c>
      <c r="C307" s="17" t="s">
        <v>587</v>
      </c>
      <c r="D307" s="12">
        <v>1</v>
      </c>
    </row>
    <row r="308" spans="1:4" x14ac:dyDescent="0.35">
      <c r="A308" s="13" t="s">
        <v>34</v>
      </c>
      <c r="B308" s="10" t="s">
        <v>588</v>
      </c>
      <c r="C308" s="17" t="s">
        <v>588</v>
      </c>
      <c r="D308" s="12">
        <v>0.7</v>
      </c>
    </row>
    <row r="309" spans="1:4" x14ac:dyDescent="0.35">
      <c r="A309" s="13" t="s">
        <v>690</v>
      </c>
      <c r="B309" s="10" t="s">
        <v>695</v>
      </c>
      <c r="C309" s="17" t="s">
        <v>695</v>
      </c>
      <c r="D309" s="12">
        <v>2</v>
      </c>
    </row>
    <row r="310" spans="1:4" x14ac:dyDescent="0.35">
      <c r="A310" s="13" t="s">
        <v>35</v>
      </c>
      <c r="B310" s="10" t="s">
        <v>589</v>
      </c>
      <c r="C310" s="17" t="s">
        <v>589</v>
      </c>
      <c r="D310" s="12">
        <v>2.8</v>
      </c>
    </row>
    <row r="311" spans="1:4" x14ac:dyDescent="0.35">
      <c r="A311" s="13" t="s">
        <v>36</v>
      </c>
      <c r="B311" s="10" t="s">
        <v>590</v>
      </c>
      <c r="C311" s="11" t="s">
        <v>590</v>
      </c>
      <c r="D311" s="12">
        <v>7.9</v>
      </c>
    </row>
    <row r="312" spans="1:4" x14ac:dyDescent="0.35">
      <c r="A312" s="13" t="s">
        <v>37</v>
      </c>
      <c r="B312" s="10" t="s">
        <v>591</v>
      </c>
      <c r="C312" s="17" t="s">
        <v>591</v>
      </c>
      <c r="D312" s="12">
        <v>70.02</v>
      </c>
    </row>
    <row r="313" spans="1:4" x14ac:dyDescent="0.35">
      <c r="A313" s="13" t="s">
        <v>57</v>
      </c>
      <c r="B313" s="10" t="s">
        <v>592</v>
      </c>
      <c r="C313" s="17" t="s">
        <v>592</v>
      </c>
      <c r="D313" s="12">
        <v>15.7</v>
      </c>
    </row>
    <row r="314" spans="1:4" x14ac:dyDescent="0.35">
      <c r="A314" s="13" t="s">
        <v>38</v>
      </c>
      <c r="B314" s="10" t="s">
        <v>593</v>
      </c>
      <c r="C314" s="17" t="s">
        <v>593</v>
      </c>
      <c r="D314" s="12">
        <v>18.399999999999999</v>
      </c>
    </row>
    <row r="315" spans="1:4" x14ac:dyDescent="0.35">
      <c r="A315" s="13" t="s">
        <v>39</v>
      </c>
      <c r="B315" s="10" t="s">
        <v>594</v>
      </c>
      <c r="C315" s="17" t="s">
        <v>594</v>
      </c>
      <c r="D315" s="12">
        <v>3.4</v>
      </c>
    </row>
    <row r="316" spans="1:4" x14ac:dyDescent="0.35">
      <c r="A316" s="13" t="s">
        <v>40</v>
      </c>
      <c r="B316" s="10" t="s">
        <v>595</v>
      </c>
      <c r="C316" s="17" t="s">
        <v>595</v>
      </c>
      <c r="D316" s="12">
        <v>16.39</v>
      </c>
    </row>
    <row r="317" spans="1:4" x14ac:dyDescent="0.35">
      <c r="A317" s="13" t="s">
        <v>41</v>
      </c>
      <c r="B317" s="10" t="s">
        <v>596</v>
      </c>
      <c r="C317" s="17" t="s">
        <v>596</v>
      </c>
      <c r="D317" s="12">
        <v>26.5</v>
      </c>
    </row>
    <row r="318" spans="1:4" x14ac:dyDescent="0.35">
      <c r="A318" s="13" t="s">
        <v>42</v>
      </c>
      <c r="B318" s="10" t="s">
        <v>597</v>
      </c>
      <c r="C318" s="17" t="s">
        <v>597</v>
      </c>
      <c r="D318" s="12">
        <v>21.25</v>
      </c>
    </row>
    <row r="319" spans="1:4" x14ac:dyDescent="0.35">
      <c r="A319" s="13" t="s">
        <v>43</v>
      </c>
      <c r="B319" s="10" t="s">
        <v>598</v>
      </c>
      <c r="C319" s="17" t="s">
        <v>598</v>
      </c>
      <c r="D319" s="12">
        <v>5.4</v>
      </c>
    </row>
    <row r="320" spans="1:4" x14ac:dyDescent="0.35">
      <c r="A320" s="13" t="s">
        <v>44</v>
      </c>
      <c r="B320" s="10" t="s">
        <v>599</v>
      </c>
      <c r="C320" s="17" t="s">
        <v>599</v>
      </c>
      <c r="D320" s="12">
        <v>6.91</v>
      </c>
    </row>
    <row r="321" spans="1:4" x14ac:dyDescent="0.35">
      <c r="A321" s="13" t="s">
        <v>45</v>
      </c>
      <c r="B321" s="10" t="s">
        <v>600</v>
      </c>
      <c r="C321" s="17" t="s">
        <v>600</v>
      </c>
      <c r="D321" s="12">
        <v>5.75</v>
      </c>
    </row>
    <row r="322" spans="1:4" x14ac:dyDescent="0.35">
      <c r="A322" s="13" t="s">
        <v>46</v>
      </c>
      <c r="B322" s="10" t="s">
        <v>601</v>
      </c>
      <c r="C322" s="17" t="s">
        <v>601</v>
      </c>
      <c r="D322" s="12">
        <v>19.71</v>
      </c>
    </row>
    <row r="323" spans="1:4" x14ac:dyDescent="0.35">
      <c r="A323" s="13" t="s">
        <v>58</v>
      </c>
      <c r="B323" s="10" t="s">
        <v>602</v>
      </c>
      <c r="C323" s="17" t="s">
        <v>602</v>
      </c>
      <c r="D323" s="12">
        <v>20</v>
      </c>
    </row>
    <row r="324" spans="1:4" x14ac:dyDescent="0.35">
      <c r="A324" s="13" t="s">
        <v>47</v>
      </c>
      <c r="B324" s="10" t="s">
        <v>603</v>
      </c>
      <c r="C324" s="17" t="s">
        <v>603</v>
      </c>
      <c r="D324" s="12">
        <v>6.45</v>
      </c>
    </row>
    <row r="325" spans="1:4" x14ac:dyDescent="0.35">
      <c r="A325" s="13" t="s">
        <v>669</v>
      </c>
      <c r="B325" s="10" t="s">
        <v>668</v>
      </c>
      <c r="C325" s="17" t="s">
        <v>668</v>
      </c>
      <c r="D325" s="12">
        <v>2</v>
      </c>
    </row>
  </sheetData>
  <autoFilter ref="A4:D4" xr:uid="{00000000-0001-0000-0400-000000000000}"/>
  <phoneticPr fontId="0" type="noConversion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26"/>
  <sheetViews>
    <sheetView showZeros="0" workbookViewId="0">
      <pane ySplit="4" topLeftCell="A292" activePane="bottomLeft" state="frozen"/>
      <selection pane="bottomLeft" activeCell="D5" sqref="D5:D325"/>
    </sheetView>
  </sheetViews>
  <sheetFormatPr defaultColWidth="9.109375" defaultRowHeight="15" x14ac:dyDescent="0.35"/>
  <cols>
    <col min="1" max="1" width="22.88671875" style="10" bestFit="1" customWidth="1"/>
    <col min="2" max="2" width="10.44140625" style="10" customWidth="1"/>
    <col min="3" max="3" width="9.109375" style="16"/>
    <col min="4" max="4" width="8.109375" style="18" customWidth="1"/>
    <col min="5" max="16384" width="9.109375" style="1"/>
  </cols>
  <sheetData>
    <row r="1" spans="1:4" x14ac:dyDescent="0.35">
      <c r="A1" s="5"/>
      <c r="B1" s="6" t="s">
        <v>719</v>
      </c>
      <c r="C1" s="1"/>
      <c r="D1" s="4"/>
    </row>
    <row r="2" spans="1:4" x14ac:dyDescent="0.35">
      <c r="A2" s="1"/>
      <c r="B2" s="5" t="s">
        <v>61</v>
      </c>
      <c r="C2" s="1"/>
      <c r="D2" s="4"/>
    </row>
    <row r="3" spans="1:4" ht="15.6" thickBot="1" x14ac:dyDescent="0.4">
      <c r="A3" s="1"/>
      <c r="B3" s="5" t="s">
        <v>62</v>
      </c>
      <c r="C3" s="1"/>
      <c r="D3" s="4" t="s">
        <v>76</v>
      </c>
    </row>
    <row r="4" spans="1:4" ht="15.6" thickBot="1" x14ac:dyDescent="0.4">
      <c r="A4" s="7" t="s">
        <v>77</v>
      </c>
      <c r="B4" s="5" t="s">
        <v>63</v>
      </c>
      <c r="C4" s="1"/>
      <c r="D4" s="8">
        <f>SUM(D5:D325)</f>
        <v>5051.9899999999971</v>
      </c>
    </row>
    <row r="5" spans="1:4" x14ac:dyDescent="0.35">
      <c r="A5" s="9" t="s">
        <v>83</v>
      </c>
      <c r="B5" s="10" t="s">
        <v>82</v>
      </c>
      <c r="C5" s="17" t="s">
        <v>82</v>
      </c>
      <c r="D5" s="12">
        <v>1.32</v>
      </c>
    </row>
    <row r="6" spans="1:4" x14ac:dyDescent="0.35">
      <c r="A6" s="9" t="s">
        <v>85</v>
      </c>
      <c r="B6" s="10" t="s">
        <v>84</v>
      </c>
      <c r="C6" s="17"/>
      <c r="D6" s="12"/>
    </row>
    <row r="7" spans="1:4" x14ac:dyDescent="0.35">
      <c r="A7" s="9" t="s">
        <v>87</v>
      </c>
      <c r="B7" s="10" t="s">
        <v>86</v>
      </c>
      <c r="C7" s="17" t="s">
        <v>86</v>
      </c>
      <c r="D7" s="12">
        <v>23</v>
      </c>
    </row>
    <row r="8" spans="1:4" x14ac:dyDescent="0.35">
      <c r="A8" s="9" t="s">
        <v>89</v>
      </c>
      <c r="B8" s="10" t="s">
        <v>88</v>
      </c>
      <c r="C8" s="17" t="s">
        <v>88</v>
      </c>
      <c r="D8" s="12">
        <v>1.98</v>
      </c>
    </row>
    <row r="9" spans="1:4" x14ac:dyDescent="0.35">
      <c r="A9" s="9" t="s">
        <v>91</v>
      </c>
      <c r="B9" s="10" t="s">
        <v>90</v>
      </c>
      <c r="C9" s="17" t="s">
        <v>90</v>
      </c>
      <c r="D9" s="12">
        <v>2.91</v>
      </c>
    </row>
    <row r="10" spans="1:4" x14ac:dyDescent="0.35">
      <c r="A10" s="9" t="s">
        <v>93</v>
      </c>
      <c r="B10" s="10" t="s">
        <v>92</v>
      </c>
      <c r="C10" s="17" t="s">
        <v>92</v>
      </c>
      <c r="D10" s="12">
        <v>11</v>
      </c>
    </row>
    <row r="11" spans="1:4" x14ac:dyDescent="0.35">
      <c r="A11" s="9" t="s">
        <v>95</v>
      </c>
      <c r="B11" s="10" t="s">
        <v>94</v>
      </c>
      <c r="C11" s="17" t="s">
        <v>94</v>
      </c>
      <c r="D11" s="12">
        <v>4</v>
      </c>
    </row>
    <row r="12" spans="1:4" x14ac:dyDescent="0.35">
      <c r="A12" s="9" t="s">
        <v>97</v>
      </c>
      <c r="B12" s="10" t="s">
        <v>96</v>
      </c>
      <c r="C12" s="17" t="s">
        <v>96</v>
      </c>
      <c r="D12" s="12">
        <v>81.239999999999995</v>
      </c>
    </row>
    <row r="13" spans="1:4" x14ac:dyDescent="0.35">
      <c r="A13" s="9" t="s">
        <v>99</v>
      </c>
      <c r="B13" s="10" t="s">
        <v>98</v>
      </c>
      <c r="C13" s="17" t="s">
        <v>98</v>
      </c>
      <c r="D13" s="12">
        <v>1</v>
      </c>
    </row>
    <row r="14" spans="1:4" x14ac:dyDescent="0.35">
      <c r="A14" s="9" t="s">
        <v>632</v>
      </c>
      <c r="B14" s="10" t="s">
        <v>100</v>
      </c>
      <c r="C14" s="17" t="s">
        <v>100</v>
      </c>
      <c r="D14" s="12">
        <v>7.57</v>
      </c>
    </row>
    <row r="15" spans="1:4" x14ac:dyDescent="0.35">
      <c r="A15" s="9" t="s">
        <v>102</v>
      </c>
      <c r="B15" s="10" t="s">
        <v>101</v>
      </c>
      <c r="C15" s="17" t="s">
        <v>101</v>
      </c>
      <c r="D15" s="12">
        <v>5.5</v>
      </c>
    </row>
    <row r="16" spans="1:4" x14ac:dyDescent="0.35">
      <c r="A16" s="9" t="s">
        <v>104</v>
      </c>
      <c r="B16" s="10" t="s">
        <v>103</v>
      </c>
      <c r="C16" s="17" t="s">
        <v>103</v>
      </c>
      <c r="D16" s="12">
        <v>12</v>
      </c>
    </row>
    <row r="17" spans="1:4" x14ac:dyDescent="0.35">
      <c r="A17" s="9" t="s">
        <v>106</v>
      </c>
      <c r="B17" s="10" t="s">
        <v>105</v>
      </c>
      <c r="C17" s="17" t="s">
        <v>105</v>
      </c>
      <c r="D17" s="12">
        <v>65.55</v>
      </c>
    </row>
    <row r="18" spans="1:4" x14ac:dyDescent="0.35">
      <c r="A18" s="9" t="s">
        <v>108</v>
      </c>
      <c r="B18" s="10" t="s">
        <v>107</v>
      </c>
      <c r="C18" s="17" t="s">
        <v>107</v>
      </c>
      <c r="D18" s="12">
        <v>4.25</v>
      </c>
    </row>
    <row r="19" spans="1:4" x14ac:dyDescent="0.35">
      <c r="A19" s="9" t="s">
        <v>110</v>
      </c>
      <c r="B19" s="10" t="s">
        <v>109</v>
      </c>
      <c r="C19" s="17"/>
      <c r="D19" s="12"/>
    </row>
    <row r="20" spans="1:4" x14ac:dyDescent="0.35">
      <c r="A20" s="9" t="s">
        <v>112</v>
      </c>
      <c r="B20" s="10" t="s">
        <v>111</v>
      </c>
      <c r="C20" s="17" t="s">
        <v>111</v>
      </c>
      <c r="D20" s="12">
        <v>2.85</v>
      </c>
    </row>
    <row r="21" spans="1:4" x14ac:dyDescent="0.35">
      <c r="A21" s="9" t="s">
        <v>114</v>
      </c>
      <c r="B21" s="10" t="s">
        <v>113</v>
      </c>
      <c r="C21" s="17" t="s">
        <v>113</v>
      </c>
      <c r="D21" s="12">
        <v>8.44</v>
      </c>
    </row>
    <row r="22" spans="1:4" x14ac:dyDescent="0.35">
      <c r="A22" s="9" t="s">
        <v>116</v>
      </c>
      <c r="B22" s="10" t="s">
        <v>115</v>
      </c>
      <c r="C22" s="17" t="s">
        <v>115</v>
      </c>
      <c r="D22" s="12">
        <v>8.4499999999999993</v>
      </c>
    </row>
    <row r="23" spans="1:4" x14ac:dyDescent="0.35">
      <c r="A23" s="9" t="s">
        <v>118</v>
      </c>
      <c r="B23" s="10" t="s">
        <v>117</v>
      </c>
      <c r="C23" s="17" t="s">
        <v>117</v>
      </c>
      <c r="D23" s="12">
        <v>7</v>
      </c>
    </row>
    <row r="24" spans="1:4" x14ac:dyDescent="0.35">
      <c r="A24" s="9" t="s">
        <v>120</v>
      </c>
      <c r="B24" s="10" t="s">
        <v>119</v>
      </c>
      <c r="C24" s="17" t="s">
        <v>119</v>
      </c>
      <c r="D24" s="12">
        <v>37</v>
      </c>
    </row>
    <row r="25" spans="1:4" x14ac:dyDescent="0.35">
      <c r="A25" s="9" t="s">
        <v>686</v>
      </c>
      <c r="B25" s="10" t="s">
        <v>691</v>
      </c>
      <c r="C25" s="17" t="s">
        <v>691</v>
      </c>
      <c r="D25" s="12">
        <v>1</v>
      </c>
    </row>
    <row r="26" spans="1:4" x14ac:dyDescent="0.35">
      <c r="A26" s="9" t="s">
        <v>122</v>
      </c>
      <c r="B26" s="10" t="s">
        <v>121</v>
      </c>
      <c r="C26" s="17" t="s">
        <v>121</v>
      </c>
      <c r="D26" s="12">
        <v>15.85</v>
      </c>
    </row>
    <row r="27" spans="1:4" x14ac:dyDescent="0.35">
      <c r="A27" s="9" t="s">
        <v>124</v>
      </c>
      <c r="B27" s="10" t="s">
        <v>123</v>
      </c>
      <c r="C27" s="17" t="s">
        <v>123</v>
      </c>
      <c r="D27" s="12">
        <v>3</v>
      </c>
    </row>
    <row r="28" spans="1:4" x14ac:dyDescent="0.35">
      <c r="A28" s="9" t="s">
        <v>126</v>
      </c>
      <c r="B28" s="10" t="s">
        <v>125</v>
      </c>
      <c r="C28" s="17" t="s">
        <v>125</v>
      </c>
      <c r="D28" s="12">
        <v>11.86</v>
      </c>
    </row>
    <row r="29" spans="1:4" x14ac:dyDescent="0.35">
      <c r="A29" s="9" t="s">
        <v>128</v>
      </c>
      <c r="B29" s="10" t="s">
        <v>127</v>
      </c>
      <c r="C29" s="17" t="s">
        <v>127</v>
      </c>
      <c r="D29" s="12">
        <v>5</v>
      </c>
    </row>
    <row r="30" spans="1:4" x14ac:dyDescent="0.35">
      <c r="A30" s="9" t="s">
        <v>130</v>
      </c>
      <c r="B30" s="10" t="s">
        <v>129</v>
      </c>
      <c r="C30" s="17" t="s">
        <v>129</v>
      </c>
      <c r="D30" s="12">
        <v>6.98</v>
      </c>
    </row>
    <row r="31" spans="1:4" x14ac:dyDescent="0.35">
      <c r="A31" s="9" t="s">
        <v>633</v>
      </c>
      <c r="B31" s="10" t="s">
        <v>628</v>
      </c>
      <c r="C31" s="17" t="s">
        <v>628</v>
      </c>
      <c r="D31" s="12">
        <v>4</v>
      </c>
    </row>
    <row r="32" spans="1:4" x14ac:dyDescent="0.35">
      <c r="A32" s="9" t="s">
        <v>132</v>
      </c>
      <c r="B32" s="10" t="s">
        <v>131</v>
      </c>
      <c r="C32" s="17" t="s">
        <v>131</v>
      </c>
      <c r="D32" s="12">
        <v>104.05</v>
      </c>
    </row>
    <row r="33" spans="1:4" x14ac:dyDescent="0.35">
      <c r="A33" s="9" t="s">
        <v>134</v>
      </c>
      <c r="B33" s="10" t="s">
        <v>133</v>
      </c>
      <c r="C33" s="17" t="s">
        <v>133</v>
      </c>
      <c r="D33" s="12">
        <v>10</v>
      </c>
    </row>
    <row r="34" spans="1:4" x14ac:dyDescent="0.35">
      <c r="A34" s="9" t="s">
        <v>606</v>
      </c>
      <c r="B34" s="10" t="s">
        <v>135</v>
      </c>
      <c r="C34" s="17" t="s">
        <v>135</v>
      </c>
      <c r="D34" s="12">
        <v>10.19</v>
      </c>
    </row>
    <row r="35" spans="1:4" x14ac:dyDescent="0.35">
      <c r="A35" s="9" t="s">
        <v>137</v>
      </c>
      <c r="B35" s="10" t="s">
        <v>136</v>
      </c>
      <c r="C35" s="17" t="s">
        <v>136</v>
      </c>
      <c r="D35" s="12">
        <v>1.32</v>
      </c>
    </row>
    <row r="36" spans="1:4" x14ac:dyDescent="0.35">
      <c r="A36" s="9" t="s">
        <v>139</v>
      </c>
      <c r="B36" s="10" t="s">
        <v>138</v>
      </c>
      <c r="C36" s="17" t="s">
        <v>138</v>
      </c>
      <c r="D36" s="12">
        <v>15</v>
      </c>
    </row>
    <row r="37" spans="1:4" x14ac:dyDescent="0.35">
      <c r="A37" s="9" t="s">
        <v>141</v>
      </c>
      <c r="B37" s="10" t="s">
        <v>140</v>
      </c>
      <c r="C37" s="17" t="s">
        <v>140</v>
      </c>
      <c r="D37" s="12">
        <v>111</v>
      </c>
    </row>
    <row r="38" spans="1:4" x14ac:dyDescent="0.35">
      <c r="A38" s="9" t="s">
        <v>143</v>
      </c>
      <c r="B38" s="10" t="s">
        <v>142</v>
      </c>
      <c r="C38" s="17" t="s">
        <v>142</v>
      </c>
      <c r="D38" s="12">
        <v>32.01</v>
      </c>
    </row>
    <row r="39" spans="1:4" x14ac:dyDescent="0.35">
      <c r="A39" s="9" t="s">
        <v>145</v>
      </c>
      <c r="B39" s="10" t="s">
        <v>144</v>
      </c>
      <c r="C39" s="17" t="s">
        <v>144</v>
      </c>
      <c r="D39" s="12">
        <v>59</v>
      </c>
    </row>
    <row r="40" spans="1:4" x14ac:dyDescent="0.35">
      <c r="A40" s="9" t="s">
        <v>147</v>
      </c>
      <c r="B40" s="10" t="s">
        <v>146</v>
      </c>
      <c r="C40" s="17" t="s">
        <v>146</v>
      </c>
      <c r="D40" s="12">
        <v>17</v>
      </c>
    </row>
    <row r="41" spans="1:4" x14ac:dyDescent="0.35">
      <c r="A41" s="9" t="s">
        <v>714</v>
      </c>
      <c r="B41" s="10" t="s">
        <v>708</v>
      </c>
      <c r="C41" s="17" t="s">
        <v>708</v>
      </c>
      <c r="D41" s="12">
        <v>1</v>
      </c>
    </row>
    <row r="42" spans="1:4" x14ac:dyDescent="0.35">
      <c r="A42" s="9" t="s">
        <v>149</v>
      </c>
      <c r="B42" s="10" t="s">
        <v>148</v>
      </c>
      <c r="C42" s="17" t="s">
        <v>148</v>
      </c>
      <c r="D42" s="12">
        <v>2.41</v>
      </c>
    </row>
    <row r="43" spans="1:4" x14ac:dyDescent="0.35">
      <c r="A43" s="9" t="s">
        <v>151</v>
      </c>
      <c r="B43" s="10" t="s">
        <v>150</v>
      </c>
      <c r="C43" s="17"/>
      <c r="D43" s="12"/>
    </row>
    <row r="44" spans="1:4" x14ac:dyDescent="0.35">
      <c r="A44" s="9" t="s">
        <v>153</v>
      </c>
      <c r="B44" s="10" t="s">
        <v>152</v>
      </c>
      <c r="C44" s="17" t="s">
        <v>152</v>
      </c>
      <c r="D44" s="12">
        <v>30.96</v>
      </c>
    </row>
    <row r="45" spans="1:4" x14ac:dyDescent="0.35">
      <c r="A45" s="9" t="s">
        <v>155</v>
      </c>
      <c r="B45" s="10" t="s">
        <v>154</v>
      </c>
      <c r="C45" s="17" t="s">
        <v>154</v>
      </c>
      <c r="D45" s="12">
        <v>3</v>
      </c>
    </row>
    <row r="46" spans="1:4" x14ac:dyDescent="0.35">
      <c r="A46" s="9" t="s">
        <v>157</v>
      </c>
      <c r="B46" s="10" t="s">
        <v>156</v>
      </c>
      <c r="C46" s="17" t="s">
        <v>156</v>
      </c>
      <c r="D46" s="12">
        <v>7.75</v>
      </c>
    </row>
    <row r="47" spans="1:4" x14ac:dyDescent="0.35">
      <c r="A47" s="9" t="s">
        <v>159</v>
      </c>
      <c r="B47" s="10" t="s">
        <v>158</v>
      </c>
      <c r="C47" s="17" t="s">
        <v>158</v>
      </c>
      <c r="D47" s="12">
        <v>5</v>
      </c>
    </row>
    <row r="48" spans="1:4" x14ac:dyDescent="0.35">
      <c r="A48" s="9" t="s">
        <v>161</v>
      </c>
      <c r="B48" s="10" t="s">
        <v>160</v>
      </c>
      <c r="C48" s="17" t="s">
        <v>160</v>
      </c>
      <c r="D48" s="12">
        <v>8.8000000000000007</v>
      </c>
    </row>
    <row r="49" spans="1:4" x14ac:dyDescent="0.35">
      <c r="A49" s="9" t="s">
        <v>163</v>
      </c>
      <c r="B49" s="10" t="s">
        <v>162</v>
      </c>
      <c r="C49" s="17" t="s">
        <v>162</v>
      </c>
      <c r="D49" s="12">
        <v>26.5</v>
      </c>
    </row>
    <row r="50" spans="1:4" x14ac:dyDescent="0.35">
      <c r="A50" s="9" t="s">
        <v>165</v>
      </c>
      <c r="B50" s="10" t="s">
        <v>164</v>
      </c>
      <c r="C50" s="17" t="s">
        <v>164</v>
      </c>
      <c r="D50" s="12">
        <v>0.73</v>
      </c>
    </row>
    <row r="51" spans="1:4" x14ac:dyDescent="0.35">
      <c r="A51" s="9" t="s">
        <v>167</v>
      </c>
      <c r="B51" s="10" t="s">
        <v>166</v>
      </c>
      <c r="C51" s="17" t="s">
        <v>166</v>
      </c>
      <c r="D51" s="12">
        <v>5</v>
      </c>
    </row>
    <row r="52" spans="1:4" x14ac:dyDescent="0.35">
      <c r="A52" s="9" t="s">
        <v>169</v>
      </c>
      <c r="B52" s="10" t="s">
        <v>168</v>
      </c>
      <c r="C52" s="17"/>
      <c r="D52" s="12"/>
    </row>
    <row r="53" spans="1:4" x14ac:dyDescent="0.35">
      <c r="A53" s="9" t="s">
        <v>171</v>
      </c>
      <c r="B53" s="10" t="s">
        <v>170</v>
      </c>
      <c r="C53" s="17" t="s">
        <v>170</v>
      </c>
      <c r="D53" s="12">
        <v>28.71</v>
      </c>
    </row>
    <row r="54" spans="1:4" x14ac:dyDescent="0.35">
      <c r="A54" s="9" t="s">
        <v>173</v>
      </c>
      <c r="B54" s="10" t="s">
        <v>172</v>
      </c>
      <c r="C54" s="17" t="s">
        <v>172</v>
      </c>
      <c r="D54" s="12">
        <v>1.44</v>
      </c>
    </row>
    <row r="55" spans="1:4" x14ac:dyDescent="0.35">
      <c r="A55" s="9" t="s">
        <v>175</v>
      </c>
      <c r="B55" s="10" t="s">
        <v>174</v>
      </c>
      <c r="C55" s="17" t="s">
        <v>174</v>
      </c>
      <c r="D55" s="12">
        <v>2</v>
      </c>
    </row>
    <row r="56" spans="1:4" x14ac:dyDescent="0.35">
      <c r="A56" s="9" t="s">
        <v>176</v>
      </c>
      <c r="B56" s="10" t="s">
        <v>357</v>
      </c>
      <c r="C56" s="17" t="s">
        <v>357</v>
      </c>
      <c r="D56" s="12">
        <v>1</v>
      </c>
    </row>
    <row r="57" spans="1:4" x14ac:dyDescent="0.35">
      <c r="A57" s="9" t="s">
        <v>177</v>
      </c>
      <c r="B57" s="10" t="s">
        <v>358</v>
      </c>
      <c r="C57" s="17" t="s">
        <v>358</v>
      </c>
      <c r="D57" s="12">
        <v>1.53</v>
      </c>
    </row>
    <row r="58" spans="1:4" x14ac:dyDescent="0.35">
      <c r="A58" s="9" t="s">
        <v>178</v>
      </c>
      <c r="B58" s="10" t="s">
        <v>359</v>
      </c>
      <c r="C58" s="17" t="s">
        <v>359</v>
      </c>
      <c r="D58" s="12">
        <v>0</v>
      </c>
    </row>
    <row r="59" spans="1:4" x14ac:dyDescent="0.35">
      <c r="A59" s="9" t="s">
        <v>179</v>
      </c>
      <c r="B59" s="10" t="s">
        <v>360</v>
      </c>
      <c r="C59" s="17" t="s">
        <v>360</v>
      </c>
      <c r="D59" s="12">
        <v>2.8</v>
      </c>
    </row>
    <row r="60" spans="1:4" x14ac:dyDescent="0.35">
      <c r="A60" s="9" t="s">
        <v>180</v>
      </c>
      <c r="B60" s="10" t="s">
        <v>361</v>
      </c>
      <c r="C60" s="17" t="s">
        <v>361</v>
      </c>
      <c r="D60" s="12">
        <v>2.4700000000000002</v>
      </c>
    </row>
    <row r="61" spans="1:4" x14ac:dyDescent="0.35">
      <c r="A61" s="9" t="s">
        <v>181</v>
      </c>
      <c r="B61" s="10" t="s">
        <v>362</v>
      </c>
      <c r="C61" s="17" t="s">
        <v>362</v>
      </c>
      <c r="D61" s="12">
        <v>85.72</v>
      </c>
    </row>
    <row r="62" spans="1:4" x14ac:dyDescent="0.35">
      <c r="A62" s="9" t="s">
        <v>182</v>
      </c>
      <c r="B62" s="10" t="s">
        <v>363</v>
      </c>
      <c r="C62" s="17" t="s">
        <v>363</v>
      </c>
      <c r="D62" s="12">
        <v>10.27</v>
      </c>
    </row>
    <row r="63" spans="1:4" x14ac:dyDescent="0.35">
      <c r="A63" s="9" t="s">
        <v>183</v>
      </c>
      <c r="B63" s="10" t="s">
        <v>364</v>
      </c>
      <c r="C63" s="17" t="s">
        <v>364</v>
      </c>
      <c r="D63" s="12">
        <v>1</v>
      </c>
    </row>
    <row r="64" spans="1:4" x14ac:dyDescent="0.35">
      <c r="A64" s="9" t="s">
        <v>184</v>
      </c>
      <c r="B64" s="10" t="s">
        <v>365</v>
      </c>
      <c r="C64" s="17" t="s">
        <v>365</v>
      </c>
      <c r="D64" s="12">
        <v>1.05</v>
      </c>
    </row>
    <row r="65" spans="1:4" x14ac:dyDescent="0.35">
      <c r="A65" s="9" t="s">
        <v>185</v>
      </c>
      <c r="B65" s="10" t="s">
        <v>366</v>
      </c>
      <c r="C65" s="17" t="s">
        <v>366</v>
      </c>
      <c r="D65" s="12">
        <v>2.4</v>
      </c>
    </row>
    <row r="66" spans="1:4" x14ac:dyDescent="0.35">
      <c r="A66" s="9" t="s">
        <v>186</v>
      </c>
      <c r="B66" s="10" t="s">
        <v>367</v>
      </c>
      <c r="C66" s="17" t="s">
        <v>367</v>
      </c>
      <c r="D66" s="12">
        <v>15</v>
      </c>
    </row>
    <row r="67" spans="1:4" x14ac:dyDescent="0.35">
      <c r="A67" s="9" t="s">
        <v>187</v>
      </c>
      <c r="B67" s="10" t="s">
        <v>368</v>
      </c>
      <c r="C67" s="17" t="s">
        <v>368</v>
      </c>
      <c r="D67" s="12">
        <v>18</v>
      </c>
    </row>
    <row r="68" spans="1:4" x14ac:dyDescent="0.35">
      <c r="A68" s="9" t="s">
        <v>188</v>
      </c>
      <c r="B68" s="10" t="s">
        <v>369</v>
      </c>
      <c r="C68" s="17" t="s">
        <v>369</v>
      </c>
      <c r="D68" s="12">
        <v>8</v>
      </c>
    </row>
    <row r="69" spans="1:4" x14ac:dyDescent="0.35">
      <c r="A69" s="9" t="s">
        <v>634</v>
      </c>
      <c r="B69" s="10" t="s">
        <v>370</v>
      </c>
      <c r="C69" s="17" t="s">
        <v>370</v>
      </c>
      <c r="D69" s="12">
        <v>1.1599999999999999</v>
      </c>
    </row>
    <row r="70" spans="1:4" x14ac:dyDescent="0.35">
      <c r="A70" s="9" t="s">
        <v>189</v>
      </c>
      <c r="B70" s="10" t="s">
        <v>371</v>
      </c>
      <c r="C70" s="17" t="s">
        <v>371</v>
      </c>
      <c r="D70" s="12">
        <v>3</v>
      </c>
    </row>
    <row r="71" spans="1:4" x14ac:dyDescent="0.35">
      <c r="A71" s="9" t="s">
        <v>190</v>
      </c>
      <c r="B71" s="10" t="s">
        <v>372</v>
      </c>
      <c r="C71" s="17" t="s">
        <v>372</v>
      </c>
      <c r="D71" s="12">
        <v>8.1999999999999993</v>
      </c>
    </row>
    <row r="72" spans="1:4" x14ac:dyDescent="0.35">
      <c r="A72" s="9" t="s">
        <v>191</v>
      </c>
      <c r="B72" s="10" t="s">
        <v>373</v>
      </c>
      <c r="C72" s="17" t="s">
        <v>373</v>
      </c>
      <c r="D72" s="12">
        <v>38.76</v>
      </c>
    </row>
    <row r="73" spans="1:4" x14ac:dyDescent="0.35">
      <c r="A73" s="9" t="s">
        <v>192</v>
      </c>
      <c r="B73" s="10" t="s">
        <v>374</v>
      </c>
      <c r="C73" s="17" t="s">
        <v>374</v>
      </c>
      <c r="D73" s="12">
        <v>12.5</v>
      </c>
    </row>
    <row r="74" spans="1:4" x14ac:dyDescent="0.35">
      <c r="A74" s="9" t="s">
        <v>193</v>
      </c>
      <c r="B74" s="10" t="s">
        <v>375</v>
      </c>
      <c r="C74" s="17" t="s">
        <v>375</v>
      </c>
      <c r="D74" s="12">
        <v>0.8</v>
      </c>
    </row>
    <row r="75" spans="1:4" x14ac:dyDescent="0.35">
      <c r="A75" s="9" t="s">
        <v>194</v>
      </c>
      <c r="B75" s="10" t="s">
        <v>376</v>
      </c>
      <c r="C75" s="17" t="s">
        <v>376</v>
      </c>
      <c r="D75" s="12">
        <v>5.82</v>
      </c>
    </row>
    <row r="76" spans="1:4" x14ac:dyDescent="0.35">
      <c r="A76" s="9" t="s">
        <v>195</v>
      </c>
      <c r="B76" s="10" t="s">
        <v>377</v>
      </c>
      <c r="C76" s="17" t="s">
        <v>377</v>
      </c>
      <c r="D76" s="12">
        <v>14.99</v>
      </c>
    </row>
    <row r="77" spans="1:4" x14ac:dyDescent="0.35">
      <c r="A77" s="9" t="s">
        <v>196</v>
      </c>
      <c r="B77" s="10" t="s">
        <v>378</v>
      </c>
      <c r="C77" s="17" t="s">
        <v>378</v>
      </c>
      <c r="D77" s="12">
        <v>10</v>
      </c>
    </row>
    <row r="78" spans="1:4" x14ac:dyDescent="0.35">
      <c r="A78" s="9" t="s">
        <v>197</v>
      </c>
      <c r="B78" s="10" t="s">
        <v>379</v>
      </c>
      <c r="C78" s="17" t="s">
        <v>379</v>
      </c>
      <c r="D78" s="12">
        <v>3.98</v>
      </c>
    </row>
    <row r="79" spans="1:4" x14ac:dyDescent="0.35">
      <c r="A79" s="9" t="s">
        <v>635</v>
      </c>
      <c r="B79" s="10" t="s">
        <v>380</v>
      </c>
      <c r="C79" s="17" t="s">
        <v>380</v>
      </c>
      <c r="D79" s="12">
        <v>1.84</v>
      </c>
    </row>
    <row r="80" spans="1:4" x14ac:dyDescent="0.35">
      <c r="A80" s="9" t="s">
        <v>198</v>
      </c>
      <c r="B80" s="10" t="s">
        <v>381</v>
      </c>
      <c r="C80" s="17" t="s">
        <v>381</v>
      </c>
      <c r="D80" s="12">
        <v>6</v>
      </c>
    </row>
    <row r="81" spans="1:4" x14ac:dyDescent="0.35">
      <c r="A81" s="9" t="s">
        <v>199</v>
      </c>
      <c r="B81" s="10" t="s">
        <v>382</v>
      </c>
      <c r="C81" s="17" t="s">
        <v>382</v>
      </c>
      <c r="D81" s="12">
        <v>10.09</v>
      </c>
    </row>
    <row r="82" spans="1:4" x14ac:dyDescent="0.35">
      <c r="A82" s="9" t="s">
        <v>200</v>
      </c>
      <c r="B82" s="10" t="s">
        <v>383</v>
      </c>
      <c r="C82" s="17" t="s">
        <v>383</v>
      </c>
      <c r="D82" s="12">
        <v>2</v>
      </c>
    </row>
    <row r="83" spans="1:4" x14ac:dyDescent="0.35">
      <c r="A83" s="9" t="s">
        <v>636</v>
      </c>
      <c r="B83" s="10" t="s">
        <v>384</v>
      </c>
      <c r="C83" s="17" t="s">
        <v>384</v>
      </c>
      <c r="D83" s="12">
        <v>2</v>
      </c>
    </row>
    <row r="84" spans="1:4" x14ac:dyDescent="0.35">
      <c r="A84" s="9" t="s">
        <v>201</v>
      </c>
      <c r="B84" s="10" t="s">
        <v>385</v>
      </c>
      <c r="C84" s="17" t="s">
        <v>385</v>
      </c>
      <c r="D84" s="12">
        <v>1</v>
      </c>
    </row>
    <row r="85" spans="1:4" x14ac:dyDescent="0.35">
      <c r="A85" s="9" t="s">
        <v>202</v>
      </c>
      <c r="B85" s="10" t="s">
        <v>386</v>
      </c>
      <c r="C85" s="17" t="s">
        <v>386</v>
      </c>
      <c r="D85" s="12">
        <v>0.46</v>
      </c>
    </row>
    <row r="86" spans="1:4" x14ac:dyDescent="0.35">
      <c r="A86" s="9" t="s">
        <v>203</v>
      </c>
      <c r="B86" s="10" t="s">
        <v>387</v>
      </c>
      <c r="C86" s="17" t="s">
        <v>387</v>
      </c>
      <c r="D86" s="12">
        <v>1.75</v>
      </c>
    </row>
    <row r="87" spans="1:4" x14ac:dyDescent="0.35">
      <c r="A87" s="9" t="s">
        <v>204</v>
      </c>
      <c r="B87" s="10" t="s">
        <v>388</v>
      </c>
      <c r="C87" s="17" t="s">
        <v>388</v>
      </c>
      <c r="D87" s="12">
        <v>5.56</v>
      </c>
    </row>
    <row r="88" spans="1:4" x14ac:dyDescent="0.35">
      <c r="A88" s="9" t="s">
        <v>205</v>
      </c>
      <c r="B88" s="10" t="s">
        <v>389</v>
      </c>
      <c r="C88" s="17" t="s">
        <v>389</v>
      </c>
      <c r="D88" s="12">
        <v>4</v>
      </c>
    </row>
    <row r="89" spans="1:4" x14ac:dyDescent="0.35">
      <c r="A89" s="9" t="s">
        <v>206</v>
      </c>
      <c r="B89" s="10" t="s">
        <v>390</v>
      </c>
      <c r="C89" s="17" t="s">
        <v>390</v>
      </c>
      <c r="D89" s="12">
        <v>20</v>
      </c>
    </row>
    <row r="90" spans="1:4" x14ac:dyDescent="0.35">
      <c r="A90" s="9" t="s">
        <v>207</v>
      </c>
      <c r="B90" s="10" t="s">
        <v>391</v>
      </c>
      <c r="C90" s="17" t="s">
        <v>391</v>
      </c>
      <c r="D90" s="12">
        <v>5</v>
      </c>
    </row>
    <row r="91" spans="1:4" x14ac:dyDescent="0.35">
      <c r="A91" s="9" t="s">
        <v>208</v>
      </c>
      <c r="B91" s="10" t="s">
        <v>392</v>
      </c>
      <c r="C91" s="17" t="s">
        <v>392</v>
      </c>
      <c r="D91" s="12">
        <v>6</v>
      </c>
    </row>
    <row r="92" spans="1:4" x14ac:dyDescent="0.35">
      <c r="A92" s="9" t="s">
        <v>209</v>
      </c>
      <c r="B92" s="10" t="s">
        <v>393</v>
      </c>
      <c r="C92" s="17" t="s">
        <v>393</v>
      </c>
      <c r="D92" s="12">
        <v>0.27</v>
      </c>
    </row>
    <row r="93" spans="1:4" x14ac:dyDescent="0.35">
      <c r="A93" s="9" t="s">
        <v>210</v>
      </c>
      <c r="B93" s="10" t="s">
        <v>394</v>
      </c>
      <c r="C93" s="17" t="s">
        <v>394</v>
      </c>
      <c r="D93" s="12">
        <v>1.29</v>
      </c>
    </row>
    <row r="94" spans="1:4" x14ac:dyDescent="0.35">
      <c r="A94" s="9" t="s">
        <v>211</v>
      </c>
      <c r="B94" s="10" t="s">
        <v>395</v>
      </c>
      <c r="C94" s="17" t="s">
        <v>395</v>
      </c>
      <c r="D94" s="12">
        <v>3.36</v>
      </c>
    </row>
    <row r="95" spans="1:4" x14ac:dyDescent="0.35">
      <c r="A95" s="9" t="s">
        <v>212</v>
      </c>
      <c r="B95" s="10" t="s">
        <v>396</v>
      </c>
      <c r="C95" s="17" t="s">
        <v>396</v>
      </c>
      <c r="D95" s="12">
        <v>3</v>
      </c>
    </row>
    <row r="96" spans="1:4" x14ac:dyDescent="0.35">
      <c r="A96" s="9" t="s">
        <v>213</v>
      </c>
      <c r="B96" s="10" t="s">
        <v>397</v>
      </c>
      <c r="C96" s="17" t="s">
        <v>397</v>
      </c>
      <c r="D96" s="12">
        <v>8</v>
      </c>
    </row>
    <row r="97" spans="1:4" x14ac:dyDescent="0.35">
      <c r="A97" s="9" t="s">
        <v>214</v>
      </c>
      <c r="B97" s="10" t="s">
        <v>398</v>
      </c>
      <c r="C97" s="17" t="s">
        <v>398</v>
      </c>
      <c r="D97" s="12">
        <v>228.4</v>
      </c>
    </row>
    <row r="98" spans="1:4" x14ac:dyDescent="0.35">
      <c r="A98" s="9" t="s">
        <v>215</v>
      </c>
      <c r="B98" s="10" t="s">
        <v>399</v>
      </c>
      <c r="C98" s="17" t="s">
        <v>399</v>
      </c>
      <c r="D98" s="12">
        <v>97.17</v>
      </c>
    </row>
    <row r="99" spans="1:4" x14ac:dyDescent="0.35">
      <c r="A99" s="9" t="s">
        <v>216</v>
      </c>
      <c r="B99" s="10" t="s">
        <v>400</v>
      </c>
      <c r="C99" s="17" t="s">
        <v>400</v>
      </c>
      <c r="D99" s="12">
        <v>23</v>
      </c>
    </row>
    <row r="100" spans="1:4" x14ac:dyDescent="0.35">
      <c r="A100" s="9" t="s">
        <v>217</v>
      </c>
      <c r="B100" s="10" t="s">
        <v>401</v>
      </c>
      <c r="C100" s="17" t="s">
        <v>401</v>
      </c>
      <c r="D100" s="12">
        <v>15</v>
      </c>
    </row>
    <row r="101" spans="1:4" x14ac:dyDescent="0.35">
      <c r="A101" s="9" t="s">
        <v>218</v>
      </c>
      <c r="B101" s="10" t="s">
        <v>402</v>
      </c>
      <c r="C101" s="17" t="s">
        <v>402</v>
      </c>
      <c r="D101" s="12">
        <v>99.2</v>
      </c>
    </row>
    <row r="102" spans="1:4" x14ac:dyDescent="0.35">
      <c r="A102" s="9" t="s">
        <v>219</v>
      </c>
      <c r="B102" s="10" t="s">
        <v>403</v>
      </c>
      <c r="C102" s="17" t="s">
        <v>403</v>
      </c>
      <c r="D102" s="12">
        <v>8</v>
      </c>
    </row>
    <row r="103" spans="1:4" x14ac:dyDescent="0.35">
      <c r="A103" s="9" t="s">
        <v>220</v>
      </c>
      <c r="B103" s="10" t="s">
        <v>404</v>
      </c>
      <c r="C103" s="17" t="s">
        <v>404</v>
      </c>
      <c r="D103" s="12">
        <v>72.599999999999994</v>
      </c>
    </row>
    <row r="104" spans="1:4" x14ac:dyDescent="0.35">
      <c r="A104" s="9" t="s">
        <v>221</v>
      </c>
      <c r="B104" s="10" t="s">
        <v>405</v>
      </c>
      <c r="C104" s="17" t="s">
        <v>405</v>
      </c>
      <c r="D104" s="12">
        <v>1</v>
      </c>
    </row>
    <row r="105" spans="1:4" x14ac:dyDescent="0.35">
      <c r="A105" s="9" t="s">
        <v>222</v>
      </c>
      <c r="B105" s="10" t="s">
        <v>406</v>
      </c>
      <c r="C105" s="17" t="s">
        <v>406</v>
      </c>
      <c r="D105" s="12">
        <v>0</v>
      </c>
    </row>
    <row r="106" spans="1:4" x14ac:dyDescent="0.35">
      <c r="A106" s="9" t="s">
        <v>52</v>
      </c>
      <c r="B106" s="10" t="s">
        <v>407</v>
      </c>
      <c r="C106" s="17" t="s">
        <v>407</v>
      </c>
      <c r="D106" s="12">
        <v>14.56</v>
      </c>
    </row>
    <row r="107" spans="1:4" x14ac:dyDescent="0.35">
      <c r="A107" s="9" t="s">
        <v>223</v>
      </c>
      <c r="B107" s="10" t="s">
        <v>408</v>
      </c>
      <c r="C107" s="17" t="s">
        <v>408</v>
      </c>
      <c r="D107" s="12">
        <v>15.59</v>
      </c>
    </row>
    <row r="108" spans="1:4" x14ac:dyDescent="0.35">
      <c r="A108" s="9" t="s">
        <v>224</v>
      </c>
      <c r="B108" s="10" t="s">
        <v>409</v>
      </c>
      <c r="C108" s="17" t="s">
        <v>409</v>
      </c>
      <c r="D108" s="12">
        <v>87.65</v>
      </c>
    </row>
    <row r="109" spans="1:4" x14ac:dyDescent="0.35">
      <c r="A109" s="9" t="s">
        <v>225</v>
      </c>
      <c r="B109" s="10" t="s">
        <v>410</v>
      </c>
      <c r="C109" s="17" t="s">
        <v>410</v>
      </c>
      <c r="D109" s="12">
        <v>28.58</v>
      </c>
    </row>
    <row r="110" spans="1:4" x14ac:dyDescent="0.35">
      <c r="A110" s="9" t="s">
        <v>226</v>
      </c>
      <c r="B110" s="10" t="s">
        <v>411</v>
      </c>
      <c r="C110" s="17" t="s">
        <v>411</v>
      </c>
      <c r="D110" s="12">
        <v>32.9</v>
      </c>
    </row>
    <row r="111" spans="1:4" x14ac:dyDescent="0.35">
      <c r="A111" s="9" t="s">
        <v>227</v>
      </c>
      <c r="B111" s="10" t="s">
        <v>412</v>
      </c>
      <c r="C111" s="17" t="s">
        <v>412</v>
      </c>
      <c r="D111" s="12">
        <v>21</v>
      </c>
    </row>
    <row r="112" spans="1:4" x14ac:dyDescent="0.35">
      <c r="A112" s="9" t="s">
        <v>228</v>
      </c>
      <c r="B112" s="10" t="s">
        <v>413</v>
      </c>
      <c r="C112" s="17" t="s">
        <v>413</v>
      </c>
      <c r="D112" s="12">
        <v>32.79</v>
      </c>
    </row>
    <row r="113" spans="1:4" x14ac:dyDescent="0.35">
      <c r="A113" s="9" t="s">
        <v>229</v>
      </c>
      <c r="B113" s="10" t="s">
        <v>414</v>
      </c>
      <c r="C113" s="17" t="s">
        <v>414</v>
      </c>
      <c r="D113" s="12">
        <v>128.78</v>
      </c>
    </row>
    <row r="114" spans="1:4" x14ac:dyDescent="0.35">
      <c r="A114" s="9" t="s">
        <v>230</v>
      </c>
      <c r="B114" s="10" t="s">
        <v>415</v>
      </c>
      <c r="C114" s="17" t="s">
        <v>415</v>
      </c>
      <c r="D114" s="12">
        <v>121.44</v>
      </c>
    </row>
    <row r="115" spans="1:4" x14ac:dyDescent="0.35">
      <c r="A115" s="9" t="s">
        <v>231</v>
      </c>
      <c r="B115" s="10" t="s">
        <v>416</v>
      </c>
      <c r="C115" s="17" t="s">
        <v>416</v>
      </c>
      <c r="D115" s="12">
        <v>91.36</v>
      </c>
    </row>
    <row r="116" spans="1:4" x14ac:dyDescent="0.35">
      <c r="A116" s="9" t="s">
        <v>662</v>
      </c>
      <c r="B116" s="10" t="s">
        <v>615</v>
      </c>
      <c r="C116" s="17"/>
      <c r="D116" s="12"/>
    </row>
    <row r="117" spans="1:4" x14ac:dyDescent="0.35">
      <c r="A117" s="9" t="s">
        <v>608</v>
      </c>
      <c r="B117" s="10" t="s">
        <v>607</v>
      </c>
      <c r="C117" s="17" t="s">
        <v>607</v>
      </c>
      <c r="D117" s="12">
        <v>9</v>
      </c>
    </row>
    <row r="118" spans="1:4" x14ac:dyDescent="0.35">
      <c r="A118" s="9" t="s">
        <v>663</v>
      </c>
      <c r="B118" s="10" t="s">
        <v>653</v>
      </c>
      <c r="C118" s="17"/>
      <c r="D118" s="12"/>
    </row>
    <row r="119" spans="1:4" x14ac:dyDescent="0.35">
      <c r="A119" s="9" t="s">
        <v>664</v>
      </c>
      <c r="B119" s="10" t="s">
        <v>616</v>
      </c>
      <c r="C119" s="17" t="s">
        <v>616</v>
      </c>
      <c r="D119" s="12">
        <v>4</v>
      </c>
    </row>
    <row r="120" spans="1:4" x14ac:dyDescent="0.35">
      <c r="A120" s="9" t="s">
        <v>694</v>
      </c>
      <c r="B120" s="10" t="s">
        <v>654</v>
      </c>
      <c r="C120" s="17" t="s">
        <v>654</v>
      </c>
      <c r="D120" s="12">
        <v>7</v>
      </c>
    </row>
    <row r="121" spans="1:4" x14ac:dyDescent="0.35">
      <c r="A121" s="9" t="s">
        <v>693</v>
      </c>
      <c r="B121" s="10" t="s">
        <v>659</v>
      </c>
      <c r="C121" s="17" t="s">
        <v>659</v>
      </c>
      <c r="D121" s="12">
        <v>3</v>
      </c>
    </row>
    <row r="122" spans="1:4" x14ac:dyDescent="0.35">
      <c r="A122" s="9" t="s">
        <v>673</v>
      </c>
      <c r="B122" s="10" t="s">
        <v>672</v>
      </c>
      <c r="C122" s="17" t="s">
        <v>672</v>
      </c>
      <c r="D122" s="12">
        <v>3</v>
      </c>
    </row>
    <row r="123" spans="1:4" x14ac:dyDescent="0.35">
      <c r="A123" s="9" t="s">
        <v>687</v>
      </c>
      <c r="B123" s="10" t="s">
        <v>692</v>
      </c>
      <c r="C123" s="17" t="s">
        <v>692</v>
      </c>
      <c r="D123" s="12">
        <v>2</v>
      </c>
    </row>
    <row r="124" spans="1:4" x14ac:dyDescent="0.35">
      <c r="A124" s="9" t="s">
        <v>710</v>
      </c>
      <c r="B124" s="10" t="s">
        <v>709</v>
      </c>
      <c r="C124" s="17" t="s">
        <v>709</v>
      </c>
      <c r="D124" s="12">
        <v>2</v>
      </c>
    </row>
    <row r="125" spans="1:4" x14ac:dyDescent="0.35">
      <c r="A125" s="9" t="s">
        <v>232</v>
      </c>
      <c r="B125" s="10" t="s">
        <v>417</v>
      </c>
      <c r="C125" s="17" t="s">
        <v>417</v>
      </c>
      <c r="D125" s="12">
        <v>24.04</v>
      </c>
    </row>
    <row r="126" spans="1:4" x14ac:dyDescent="0.35">
      <c r="A126" s="9" t="s">
        <v>609</v>
      </c>
      <c r="B126" s="10" t="s">
        <v>418</v>
      </c>
      <c r="C126" s="17" t="s">
        <v>418</v>
      </c>
      <c r="D126" s="12">
        <v>16</v>
      </c>
    </row>
    <row r="127" spans="1:4" x14ac:dyDescent="0.35">
      <c r="A127" s="9" t="s">
        <v>233</v>
      </c>
      <c r="B127" s="10" t="s">
        <v>419</v>
      </c>
      <c r="C127" s="17" t="s">
        <v>419</v>
      </c>
      <c r="D127" s="12">
        <v>25</v>
      </c>
    </row>
    <row r="128" spans="1:4" x14ac:dyDescent="0.35">
      <c r="A128" s="9" t="s">
        <v>234</v>
      </c>
      <c r="B128" s="10" t="s">
        <v>420</v>
      </c>
      <c r="C128" s="17" t="s">
        <v>420</v>
      </c>
      <c r="D128" s="12">
        <v>48.06</v>
      </c>
    </row>
    <row r="129" spans="1:4" x14ac:dyDescent="0.35">
      <c r="A129" s="9" t="s">
        <v>235</v>
      </c>
      <c r="B129" s="10" t="s">
        <v>421</v>
      </c>
      <c r="C129" s="17" t="s">
        <v>421</v>
      </c>
      <c r="D129" s="12">
        <v>37.58</v>
      </c>
    </row>
    <row r="130" spans="1:4" x14ac:dyDescent="0.35">
      <c r="A130" s="9" t="s">
        <v>675</v>
      </c>
      <c r="B130" s="10" t="s">
        <v>674</v>
      </c>
      <c r="C130" s="17" t="s">
        <v>674</v>
      </c>
      <c r="D130" s="12">
        <v>4.4400000000000004</v>
      </c>
    </row>
    <row r="131" spans="1:4" x14ac:dyDescent="0.35">
      <c r="A131" s="9" t="s">
        <v>610</v>
      </c>
      <c r="B131" s="10" t="s">
        <v>617</v>
      </c>
      <c r="C131" s="17" t="s">
        <v>617</v>
      </c>
      <c r="D131" s="12">
        <v>2</v>
      </c>
    </row>
    <row r="132" spans="1:4" x14ac:dyDescent="0.35">
      <c r="A132" s="9" t="s">
        <v>236</v>
      </c>
      <c r="B132" s="10" t="s">
        <v>422</v>
      </c>
      <c r="C132" s="17" t="s">
        <v>422</v>
      </c>
      <c r="D132" s="12">
        <v>0.61</v>
      </c>
    </row>
    <row r="133" spans="1:4" x14ac:dyDescent="0.35">
      <c r="A133" s="9" t="s">
        <v>237</v>
      </c>
      <c r="B133" s="10" t="s">
        <v>423</v>
      </c>
      <c r="C133" s="17"/>
      <c r="D133" s="12"/>
    </row>
    <row r="134" spans="1:4" x14ac:dyDescent="0.35">
      <c r="A134" s="9" t="s">
        <v>238</v>
      </c>
      <c r="B134" s="10" t="s">
        <v>424</v>
      </c>
      <c r="C134" s="17" t="s">
        <v>424</v>
      </c>
      <c r="D134" s="12">
        <v>1.59</v>
      </c>
    </row>
    <row r="135" spans="1:4" x14ac:dyDescent="0.35">
      <c r="A135" s="9" t="s">
        <v>239</v>
      </c>
      <c r="B135" s="10" t="s">
        <v>425</v>
      </c>
      <c r="C135" s="17" t="s">
        <v>425</v>
      </c>
      <c r="D135" s="12">
        <v>19.899999999999999</v>
      </c>
    </row>
    <row r="136" spans="1:4" x14ac:dyDescent="0.35">
      <c r="A136" s="9" t="s">
        <v>240</v>
      </c>
      <c r="B136" s="10" t="s">
        <v>426</v>
      </c>
      <c r="C136" s="17" t="s">
        <v>426</v>
      </c>
      <c r="D136" s="12">
        <v>3.27</v>
      </c>
    </row>
    <row r="137" spans="1:4" x14ac:dyDescent="0.35">
      <c r="A137" s="9" t="s">
        <v>241</v>
      </c>
      <c r="B137" s="10" t="s">
        <v>427</v>
      </c>
      <c r="C137" s="17" t="s">
        <v>427</v>
      </c>
      <c r="D137" s="12">
        <v>3</v>
      </c>
    </row>
    <row r="138" spans="1:4" x14ac:dyDescent="0.35">
      <c r="A138" s="9" t="s">
        <v>242</v>
      </c>
      <c r="B138" s="10" t="s">
        <v>428</v>
      </c>
      <c r="C138" s="17" t="s">
        <v>428</v>
      </c>
      <c r="D138" s="12">
        <v>1</v>
      </c>
    </row>
    <row r="139" spans="1:4" x14ac:dyDescent="0.35">
      <c r="A139" s="9" t="s">
        <v>243</v>
      </c>
      <c r="B139" s="10" t="s">
        <v>429</v>
      </c>
      <c r="C139" s="17" t="s">
        <v>429</v>
      </c>
      <c r="D139" s="12">
        <v>1.5</v>
      </c>
    </row>
    <row r="140" spans="1:4" x14ac:dyDescent="0.35">
      <c r="A140" s="9" t="s">
        <v>244</v>
      </c>
      <c r="B140" s="10" t="s">
        <v>430</v>
      </c>
      <c r="C140" s="17" t="s">
        <v>430</v>
      </c>
      <c r="D140" s="12">
        <v>1.17</v>
      </c>
    </row>
    <row r="141" spans="1:4" x14ac:dyDescent="0.35">
      <c r="A141" s="9" t="s">
        <v>245</v>
      </c>
      <c r="B141" s="10" t="s">
        <v>431</v>
      </c>
      <c r="C141" s="17" t="s">
        <v>431</v>
      </c>
      <c r="D141" s="12">
        <v>1.45</v>
      </c>
    </row>
    <row r="142" spans="1:4" x14ac:dyDescent="0.35">
      <c r="A142" s="9" t="s">
        <v>246</v>
      </c>
      <c r="B142" s="10" t="s">
        <v>432</v>
      </c>
      <c r="C142" s="17" t="s">
        <v>432</v>
      </c>
      <c r="D142" s="12">
        <v>1</v>
      </c>
    </row>
    <row r="143" spans="1:4" x14ac:dyDescent="0.35">
      <c r="A143" s="9" t="s">
        <v>247</v>
      </c>
      <c r="B143" s="10" t="s">
        <v>433</v>
      </c>
      <c r="C143" s="17" t="s">
        <v>433</v>
      </c>
      <c r="D143" s="12">
        <v>2</v>
      </c>
    </row>
    <row r="144" spans="1:4" x14ac:dyDescent="0.35">
      <c r="A144" s="9" t="s">
        <v>248</v>
      </c>
      <c r="B144" s="10" t="s">
        <v>434</v>
      </c>
      <c r="C144" s="17" t="s">
        <v>434</v>
      </c>
      <c r="D144" s="12">
        <v>0</v>
      </c>
    </row>
    <row r="145" spans="1:4" x14ac:dyDescent="0.35">
      <c r="A145" s="9" t="s">
        <v>249</v>
      </c>
      <c r="B145" s="10" t="s">
        <v>435</v>
      </c>
      <c r="C145" s="17" t="s">
        <v>435</v>
      </c>
      <c r="D145" s="12">
        <v>4.5999999999999996</v>
      </c>
    </row>
    <row r="146" spans="1:4" x14ac:dyDescent="0.35">
      <c r="A146" s="9" t="s">
        <v>250</v>
      </c>
      <c r="B146" s="10" t="s">
        <v>436</v>
      </c>
      <c r="C146" s="17" t="s">
        <v>436</v>
      </c>
      <c r="D146" s="12">
        <v>5.71</v>
      </c>
    </row>
    <row r="147" spans="1:4" x14ac:dyDescent="0.35">
      <c r="A147" s="9" t="s">
        <v>251</v>
      </c>
      <c r="B147" s="10" t="s">
        <v>437</v>
      </c>
      <c r="C147" s="17" t="s">
        <v>437</v>
      </c>
      <c r="D147" s="12">
        <v>2</v>
      </c>
    </row>
    <row r="148" spans="1:4" x14ac:dyDescent="0.35">
      <c r="A148" s="9" t="s">
        <v>252</v>
      </c>
      <c r="B148" s="10" t="s">
        <v>438</v>
      </c>
      <c r="C148" s="17" t="s">
        <v>438</v>
      </c>
      <c r="D148" s="12">
        <v>4</v>
      </c>
    </row>
    <row r="149" spans="1:4" x14ac:dyDescent="0.35">
      <c r="A149" s="9" t="s">
        <v>253</v>
      </c>
      <c r="B149" s="10" t="s">
        <v>439</v>
      </c>
      <c r="C149" s="17" t="s">
        <v>439</v>
      </c>
      <c r="D149" s="12">
        <v>0</v>
      </c>
    </row>
    <row r="150" spans="1:4" x14ac:dyDescent="0.35">
      <c r="A150" s="9" t="s">
        <v>254</v>
      </c>
      <c r="B150" s="10" t="s">
        <v>440</v>
      </c>
      <c r="C150" s="17" t="s">
        <v>440</v>
      </c>
      <c r="D150" s="12">
        <v>3</v>
      </c>
    </row>
    <row r="151" spans="1:4" x14ac:dyDescent="0.35">
      <c r="A151" s="9" t="s">
        <v>255</v>
      </c>
      <c r="B151" s="10" t="s">
        <v>441</v>
      </c>
      <c r="C151" s="17" t="s">
        <v>441</v>
      </c>
      <c r="D151" s="12">
        <v>3.65</v>
      </c>
    </row>
    <row r="152" spans="1:4" x14ac:dyDescent="0.35">
      <c r="A152" s="9" t="s">
        <v>256</v>
      </c>
      <c r="B152" s="10" t="s">
        <v>442</v>
      </c>
      <c r="C152" s="17" t="s">
        <v>442</v>
      </c>
      <c r="D152" s="12">
        <v>3</v>
      </c>
    </row>
    <row r="153" spans="1:4" x14ac:dyDescent="0.35">
      <c r="A153" s="9" t="s">
        <v>257</v>
      </c>
      <c r="B153" s="10" t="s">
        <v>443</v>
      </c>
      <c r="C153" s="17" t="s">
        <v>443</v>
      </c>
      <c r="D153" s="12">
        <v>5</v>
      </c>
    </row>
    <row r="154" spans="1:4" x14ac:dyDescent="0.35">
      <c r="A154" s="9" t="s">
        <v>258</v>
      </c>
      <c r="B154" s="10" t="s">
        <v>444</v>
      </c>
      <c r="C154" s="17" t="s">
        <v>444</v>
      </c>
      <c r="D154" s="12">
        <v>1</v>
      </c>
    </row>
    <row r="155" spans="1:4" x14ac:dyDescent="0.35">
      <c r="A155" s="9" t="s">
        <v>259</v>
      </c>
      <c r="B155" s="10" t="s">
        <v>445</v>
      </c>
      <c r="C155" s="17" t="s">
        <v>445</v>
      </c>
      <c r="D155" s="12">
        <v>3</v>
      </c>
    </row>
    <row r="156" spans="1:4" x14ac:dyDescent="0.35">
      <c r="A156" s="9" t="s">
        <v>260</v>
      </c>
      <c r="B156" s="10" t="s">
        <v>446</v>
      </c>
      <c r="C156" s="17" t="s">
        <v>446</v>
      </c>
      <c r="D156" s="12">
        <v>4</v>
      </c>
    </row>
    <row r="157" spans="1:4" x14ac:dyDescent="0.35">
      <c r="A157" s="9" t="s">
        <v>261</v>
      </c>
      <c r="B157" s="10" t="s">
        <v>447</v>
      </c>
      <c r="C157" s="17" t="s">
        <v>447</v>
      </c>
      <c r="D157" s="12">
        <v>2.68</v>
      </c>
    </row>
    <row r="158" spans="1:4" x14ac:dyDescent="0.35">
      <c r="A158" s="9" t="s">
        <v>262</v>
      </c>
      <c r="B158" s="10" t="s">
        <v>448</v>
      </c>
      <c r="C158" s="17" t="s">
        <v>448</v>
      </c>
      <c r="D158" s="12">
        <v>14</v>
      </c>
    </row>
    <row r="159" spans="1:4" x14ac:dyDescent="0.35">
      <c r="A159" s="9" t="s">
        <v>263</v>
      </c>
      <c r="B159" s="10" t="s">
        <v>449</v>
      </c>
      <c r="C159" s="17" t="s">
        <v>449</v>
      </c>
      <c r="D159" s="12">
        <v>3.17</v>
      </c>
    </row>
    <row r="160" spans="1:4" x14ac:dyDescent="0.35">
      <c r="A160" s="9" t="s">
        <v>264</v>
      </c>
      <c r="B160" s="10" t="s">
        <v>450</v>
      </c>
      <c r="C160" s="17" t="s">
        <v>450</v>
      </c>
      <c r="D160" s="12">
        <v>14.92</v>
      </c>
    </row>
    <row r="161" spans="1:4" x14ac:dyDescent="0.35">
      <c r="A161" s="9" t="s">
        <v>265</v>
      </c>
      <c r="B161" s="10" t="s">
        <v>451</v>
      </c>
      <c r="C161" s="17" t="s">
        <v>451</v>
      </c>
      <c r="D161" s="12">
        <v>1</v>
      </c>
    </row>
    <row r="162" spans="1:4" x14ac:dyDescent="0.35">
      <c r="A162" s="9" t="s">
        <v>611</v>
      </c>
      <c r="B162" s="10" t="s">
        <v>452</v>
      </c>
      <c r="C162" s="17" t="s">
        <v>452</v>
      </c>
      <c r="D162" s="12">
        <v>4</v>
      </c>
    </row>
    <row r="163" spans="1:4" x14ac:dyDescent="0.35">
      <c r="A163" s="9" t="s">
        <v>266</v>
      </c>
      <c r="B163" s="10" t="s">
        <v>453</v>
      </c>
      <c r="C163" s="17" t="s">
        <v>453</v>
      </c>
      <c r="D163" s="12">
        <v>2.64</v>
      </c>
    </row>
    <row r="164" spans="1:4" x14ac:dyDescent="0.35">
      <c r="A164" s="9" t="s">
        <v>267</v>
      </c>
      <c r="B164" s="10" t="s">
        <v>454</v>
      </c>
      <c r="C164" s="17" t="s">
        <v>454</v>
      </c>
      <c r="D164" s="12">
        <v>1</v>
      </c>
    </row>
    <row r="165" spans="1:4" x14ac:dyDescent="0.35">
      <c r="A165" s="9" t="s">
        <v>268</v>
      </c>
      <c r="B165" s="10" t="s">
        <v>455</v>
      </c>
      <c r="C165" s="17" t="s">
        <v>455</v>
      </c>
      <c r="D165" s="12">
        <v>2</v>
      </c>
    </row>
    <row r="166" spans="1:4" x14ac:dyDescent="0.35">
      <c r="A166" s="9" t="s">
        <v>269</v>
      </c>
      <c r="B166" s="10" t="s">
        <v>456</v>
      </c>
      <c r="C166" s="17" t="s">
        <v>456</v>
      </c>
      <c r="D166" s="12">
        <v>0.92</v>
      </c>
    </row>
    <row r="167" spans="1:4" x14ac:dyDescent="0.35">
      <c r="A167" s="9" t="s">
        <v>270</v>
      </c>
      <c r="B167" s="10" t="s">
        <v>457</v>
      </c>
      <c r="C167" s="17" t="s">
        <v>457</v>
      </c>
      <c r="D167" s="12">
        <v>2</v>
      </c>
    </row>
    <row r="168" spans="1:4" x14ac:dyDescent="0.35">
      <c r="A168" s="9" t="s">
        <v>271</v>
      </c>
      <c r="B168" s="10" t="s">
        <v>458</v>
      </c>
      <c r="C168" s="17" t="s">
        <v>458</v>
      </c>
      <c r="D168" s="12">
        <v>3</v>
      </c>
    </row>
    <row r="169" spans="1:4" x14ac:dyDescent="0.35">
      <c r="A169" s="9" t="s">
        <v>272</v>
      </c>
      <c r="B169" s="10" t="s">
        <v>459</v>
      </c>
      <c r="C169" s="17" t="s">
        <v>459</v>
      </c>
      <c r="D169" s="12">
        <v>2</v>
      </c>
    </row>
    <row r="170" spans="1:4" x14ac:dyDescent="0.35">
      <c r="A170" s="9" t="s">
        <v>273</v>
      </c>
      <c r="B170" s="10" t="s">
        <v>460</v>
      </c>
      <c r="C170" s="17" t="s">
        <v>460</v>
      </c>
      <c r="D170" s="12">
        <v>1.73</v>
      </c>
    </row>
    <row r="171" spans="1:4" x14ac:dyDescent="0.35">
      <c r="A171" s="9" t="s">
        <v>274</v>
      </c>
      <c r="B171" s="10" t="s">
        <v>461</v>
      </c>
      <c r="C171" s="17" t="s">
        <v>461</v>
      </c>
      <c r="D171" s="12">
        <v>23.5</v>
      </c>
    </row>
    <row r="172" spans="1:4" x14ac:dyDescent="0.35">
      <c r="A172" s="9" t="s">
        <v>637</v>
      </c>
      <c r="B172" s="10" t="s">
        <v>462</v>
      </c>
      <c r="C172" s="17" t="s">
        <v>462</v>
      </c>
      <c r="D172" s="12">
        <v>5</v>
      </c>
    </row>
    <row r="173" spans="1:4" x14ac:dyDescent="0.35">
      <c r="A173" s="9" t="s">
        <v>275</v>
      </c>
      <c r="B173" s="10" t="s">
        <v>463</v>
      </c>
      <c r="C173" s="17" t="s">
        <v>463</v>
      </c>
      <c r="D173" s="12">
        <v>6</v>
      </c>
    </row>
    <row r="174" spans="1:4" x14ac:dyDescent="0.35">
      <c r="A174" s="9" t="s">
        <v>276</v>
      </c>
      <c r="B174" s="10" t="s">
        <v>464</v>
      </c>
      <c r="C174" s="17" t="s">
        <v>464</v>
      </c>
      <c r="D174" s="12">
        <v>14</v>
      </c>
    </row>
    <row r="175" spans="1:4" x14ac:dyDescent="0.35">
      <c r="A175" s="9" t="s">
        <v>277</v>
      </c>
      <c r="B175" s="10" t="s">
        <v>465</v>
      </c>
      <c r="C175" s="17" t="s">
        <v>465</v>
      </c>
      <c r="D175" s="12">
        <v>2</v>
      </c>
    </row>
    <row r="176" spans="1:4" x14ac:dyDescent="0.35">
      <c r="A176" s="9" t="s">
        <v>278</v>
      </c>
      <c r="B176" s="10" t="s">
        <v>466</v>
      </c>
      <c r="C176" s="17" t="s">
        <v>466</v>
      </c>
      <c r="D176" s="12">
        <v>1.84</v>
      </c>
    </row>
    <row r="177" spans="1:4" x14ac:dyDescent="0.35">
      <c r="A177" s="9" t="s">
        <v>279</v>
      </c>
      <c r="B177" s="10" t="s">
        <v>467</v>
      </c>
      <c r="C177" s="17" t="s">
        <v>467</v>
      </c>
      <c r="D177" s="12">
        <v>10.8</v>
      </c>
    </row>
    <row r="178" spans="1:4" x14ac:dyDescent="0.35">
      <c r="A178" s="9" t="s">
        <v>280</v>
      </c>
      <c r="B178" s="10" t="s">
        <v>468</v>
      </c>
      <c r="C178" s="17" t="s">
        <v>468</v>
      </c>
      <c r="D178" s="12">
        <v>6.6</v>
      </c>
    </row>
    <row r="179" spans="1:4" x14ac:dyDescent="0.35">
      <c r="A179" s="9" t="s">
        <v>281</v>
      </c>
      <c r="B179" s="10" t="s">
        <v>469</v>
      </c>
      <c r="C179" s="17" t="s">
        <v>469</v>
      </c>
      <c r="D179" s="12">
        <v>5.75</v>
      </c>
    </row>
    <row r="180" spans="1:4" x14ac:dyDescent="0.35">
      <c r="A180" s="9" t="s">
        <v>282</v>
      </c>
      <c r="B180" s="10" t="s">
        <v>470</v>
      </c>
      <c r="C180" s="17" t="s">
        <v>470</v>
      </c>
      <c r="D180" s="12">
        <v>1</v>
      </c>
    </row>
    <row r="181" spans="1:4" x14ac:dyDescent="0.35">
      <c r="A181" s="9" t="s">
        <v>283</v>
      </c>
      <c r="B181" s="10" t="s">
        <v>471</v>
      </c>
      <c r="C181" s="17" t="s">
        <v>471</v>
      </c>
      <c r="D181" s="12">
        <v>4.1500000000000004</v>
      </c>
    </row>
    <row r="182" spans="1:4" x14ac:dyDescent="0.35">
      <c r="A182" s="9" t="s">
        <v>284</v>
      </c>
      <c r="B182" s="10" t="s">
        <v>472</v>
      </c>
      <c r="C182" s="17" t="s">
        <v>472</v>
      </c>
      <c r="D182" s="12">
        <v>6.47</v>
      </c>
    </row>
    <row r="183" spans="1:4" x14ac:dyDescent="0.35">
      <c r="A183" s="9" t="s">
        <v>285</v>
      </c>
      <c r="B183" s="10" t="s">
        <v>473</v>
      </c>
      <c r="C183" s="17" t="s">
        <v>473</v>
      </c>
      <c r="D183" s="12">
        <v>4.88</v>
      </c>
    </row>
    <row r="184" spans="1:4" x14ac:dyDescent="0.35">
      <c r="A184" s="9" t="s">
        <v>715</v>
      </c>
      <c r="B184" s="10" t="s">
        <v>711</v>
      </c>
      <c r="C184" s="17" t="s">
        <v>711</v>
      </c>
      <c r="D184" s="12">
        <v>3</v>
      </c>
    </row>
    <row r="185" spans="1:4" x14ac:dyDescent="0.35">
      <c r="A185" s="9" t="s">
        <v>286</v>
      </c>
      <c r="B185" s="10" t="s">
        <v>474</v>
      </c>
      <c r="C185" s="17" t="s">
        <v>474</v>
      </c>
      <c r="D185" s="12">
        <v>8.1999999999999993</v>
      </c>
    </row>
    <row r="186" spans="1:4" x14ac:dyDescent="0.35">
      <c r="A186" s="9" t="s">
        <v>287</v>
      </c>
      <c r="B186" s="10" t="s">
        <v>475</v>
      </c>
      <c r="C186" s="17" t="s">
        <v>475</v>
      </c>
      <c r="D186" s="12">
        <v>3</v>
      </c>
    </row>
    <row r="187" spans="1:4" x14ac:dyDescent="0.35">
      <c r="A187" s="9" t="s">
        <v>288</v>
      </c>
      <c r="B187" s="10" t="s">
        <v>476</v>
      </c>
      <c r="C187" s="17" t="s">
        <v>476</v>
      </c>
      <c r="D187" s="12">
        <v>4.6399999999999997</v>
      </c>
    </row>
    <row r="188" spans="1:4" x14ac:dyDescent="0.35">
      <c r="A188" s="9" t="s">
        <v>638</v>
      </c>
      <c r="B188" s="10" t="s">
        <v>477</v>
      </c>
      <c r="C188" s="17" t="s">
        <v>477</v>
      </c>
      <c r="D188" s="12">
        <v>2.71</v>
      </c>
    </row>
    <row r="189" spans="1:4" x14ac:dyDescent="0.35">
      <c r="A189" s="9" t="s">
        <v>289</v>
      </c>
      <c r="B189" s="10" t="s">
        <v>478</v>
      </c>
      <c r="C189" s="17" t="s">
        <v>478</v>
      </c>
      <c r="D189" s="12">
        <v>3.8</v>
      </c>
    </row>
    <row r="190" spans="1:4" x14ac:dyDescent="0.35">
      <c r="A190" s="9" t="s">
        <v>290</v>
      </c>
      <c r="B190" s="10" t="s">
        <v>479</v>
      </c>
      <c r="C190" s="17" t="s">
        <v>479</v>
      </c>
      <c r="D190" s="12">
        <v>1</v>
      </c>
    </row>
    <row r="191" spans="1:4" x14ac:dyDescent="0.35">
      <c r="A191" s="9" t="s">
        <v>291</v>
      </c>
      <c r="B191" s="10" t="s">
        <v>480</v>
      </c>
      <c r="C191" s="17" t="s">
        <v>480</v>
      </c>
      <c r="D191" s="12">
        <v>6.1</v>
      </c>
    </row>
    <row r="192" spans="1:4" x14ac:dyDescent="0.35">
      <c r="A192" s="9" t="s">
        <v>292</v>
      </c>
      <c r="B192" s="10" t="s">
        <v>481</v>
      </c>
      <c r="C192" s="17" t="s">
        <v>481</v>
      </c>
      <c r="D192" s="12">
        <v>3</v>
      </c>
    </row>
    <row r="193" spans="1:4" x14ac:dyDescent="0.35">
      <c r="A193" s="9" t="s">
        <v>293</v>
      </c>
      <c r="B193" s="10" t="s">
        <v>482</v>
      </c>
      <c r="C193" s="17" t="s">
        <v>482</v>
      </c>
      <c r="D193" s="12">
        <v>2</v>
      </c>
    </row>
    <row r="194" spans="1:4" x14ac:dyDescent="0.35">
      <c r="A194" s="9" t="s">
        <v>294</v>
      </c>
      <c r="B194" s="10" t="s">
        <v>483</v>
      </c>
      <c r="C194" s="17" t="s">
        <v>483</v>
      </c>
      <c r="D194" s="12">
        <v>15.91</v>
      </c>
    </row>
    <row r="195" spans="1:4" x14ac:dyDescent="0.35">
      <c r="A195" s="9" t="s">
        <v>295</v>
      </c>
      <c r="B195" s="10" t="s">
        <v>484</v>
      </c>
      <c r="C195" s="17" t="s">
        <v>484</v>
      </c>
      <c r="D195" s="12">
        <v>93.84</v>
      </c>
    </row>
    <row r="196" spans="1:4" x14ac:dyDescent="0.35">
      <c r="A196" s="9" t="s">
        <v>296</v>
      </c>
      <c r="B196" s="10" t="s">
        <v>485</v>
      </c>
      <c r="C196" s="17" t="s">
        <v>485</v>
      </c>
      <c r="D196" s="12">
        <v>132</v>
      </c>
    </row>
    <row r="197" spans="1:4" x14ac:dyDescent="0.35">
      <c r="A197" s="9" t="s">
        <v>297</v>
      </c>
      <c r="B197" s="10" t="s">
        <v>486</v>
      </c>
      <c r="C197" s="17" t="s">
        <v>486</v>
      </c>
      <c r="D197" s="12">
        <v>1</v>
      </c>
    </row>
    <row r="198" spans="1:4" x14ac:dyDescent="0.35">
      <c r="A198" s="9" t="s">
        <v>298</v>
      </c>
      <c r="B198" s="10" t="s">
        <v>487</v>
      </c>
      <c r="C198" s="17" t="s">
        <v>487</v>
      </c>
      <c r="D198" s="12">
        <v>30</v>
      </c>
    </row>
    <row r="199" spans="1:4" x14ac:dyDescent="0.35">
      <c r="A199" s="9" t="s">
        <v>299</v>
      </c>
      <c r="B199" s="10" t="s">
        <v>488</v>
      </c>
      <c r="C199" s="17" t="s">
        <v>488</v>
      </c>
      <c r="D199" s="12">
        <v>54.96</v>
      </c>
    </row>
    <row r="200" spans="1:4" x14ac:dyDescent="0.35">
      <c r="A200" s="9" t="s">
        <v>300</v>
      </c>
      <c r="B200" s="10" t="s">
        <v>489</v>
      </c>
      <c r="C200" s="17" t="s">
        <v>489</v>
      </c>
      <c r="D200" s="12">
        <v>6</v>
      </c>
    </row>
    <row r="201" spans="1:4" x14ac:dyDescent="0.35">
      <c r="A201" s="9" t="s">
        <v>301</v>
      </c>
      <c r="B201" s="10" t="s">
        <v>490</v>
      </c>
      <c r="C201" s="17" t="s">
        <v>490</v>
      </c>
      <c r="D201" s="12">
        <v>13</v>
      </c>
    </row>
    <row r="202" spans="1:4" x14ac:dyDescent="0.35">
      <c r="A202" s="9" t="s">
        <v>302</v>
      </c>
      <c r="B202" s="10" t="s">
        <v>491</v>
      </c>
      <c r="C202" s="17" t="s">
        <v>491</v>
      </c>
      <c r="D202" s="12">
        <v>73.5</v>
      </c>
    </row>
    <row r="203" spans="1:4" x14ac:dyDescent="0.35">
      <c r="A203" s="9" t="s">
        <v>303</v>
      </c>
      <c r="B203" s="10" t="s">
        <v>492</v>
      </c>
      <c r="C203" s="17" t="s">
        <v>492</v>
      </c>
      <c r="D203" s="12">
        <v>37.450000000000003</v>
      </c>
    </row>
    <row r="204" spans="1:4" x14ac:dyDescent="0.35">
      <c r="A204" s="9" t="s">
        <v>304</v>
      </c>
      <c r="B204" s="10" t="s">
        <v>493</v>
      </c>
      <c r="C204" s="17" t="s">
        <v>493</v>
      </c>
      <c r="D204" s="12">
        <v>41.81</v>
      </c>
    </row>
    <row r="205" spans="1:4" x14ac:dyDescent="0.35">
      <c r="A205" s="9" t="s">
        <v>305</v>
      </c>
      <c r="B205" s="10" t="s">
        <v>494</v>
      </c>
      <c r="C205" s="17" t="s">
        <v>494</v>
      </c>
      <c r="D205" s="12">
        <v>106.15</v>
      </c>
    </row>
    <row r="206" spans="1:4" x14ac:dyDescent="0.35">
      <c r="A206" s="9" t="s">
        <v>306</v>
      </c>
      <c r="B206" s="10" t="s">
        <v>495</v>
      </c>
      <c r="C206" s="17" t="s">
        <v>495</v>
      </c>
      <c r="D206" s="12">
        <v>10.5</v>
      </c>
    </row>
    <row r="207" spans="1:4" x14ac:dyDescent="0.35">
      <c r="A207" s="9" t="s">
        <v>307</v>
      </c>
      <c r="B207" s="10" t="s">
        <v>496</v>
      </c>
      <c r="C207" s="17" t="s">
        <v>496</v>
      </c>
      <c r="D207" s="12">
        <v>24</v>
      </c>
    </row>
    <row r="208" spans="1:4" x14ac:dyDescent="0.35">
      <c r="A208" s="9" t="s">
        <v>308</v>
      </c>
      <c r="B208" s="10" t="s">
        <v>497</v>
      </c>
      <c r="C208" s="17" t="s">
        <v>497</v>
      </c>
      <c r="D208" s="12">
        <v>23.19</v>
      </c>
    </row>
    <row r="209" spans="1:4" x14ac:dyDescent="0.35">
      <c r="A209" s="9" t="s">
        <v>661</v>
      </c>
      <c r="B209" s="10" t="s">
        <v>660</v>
      </c>
      <c r="C209" s="17" t="s">
        <v>660</v>
      </c>
      <c r="D209" s="12">
        <v>10.78</v>
      </c>
    </row>
    <row r="210" spans="1:4" x14ac:dyDescent="0.35">
      <c r="A210" s="9" t="s">
        <v>688</v>
      </c>
      <c r="B210" s="10" t="s">
        <v>698</v>
      </c>
      <c r="C210" s="17" t="s">
        <v>698</v>
      </c>
      <c r="D210" s="12">
        <v>2</v>
      </c>
    </row>
    <row r="211" spans="1:4" x14ac:dyDescent="0.35">
      <c r="A211" s="9" t="s">
        <v>665</v>
      </c>
      <c r="B211" s="10" t="s">
        <v>618</v>
      </c>
      <c r="C211" s="17"/>
      <c r="D211" s="12"/>
    </row>
    <row r="212" spans="1:4" x14ac:dyDescent="0.35">
      <c r="A212" s="9" t="s">
        <v>639</v>
      </c>
      <c r="B212" s="10" t="s">
        <v>498</v>
      </c>
      <c r="C212" s="17" t="s">
        <v>498</v>
      </c>
      <c r="D212" s="12">
        <v>0.22</v>
      </c>
    </row>
    <row r="213" spans="1:4" x14ac:dyDescent="0.35">
      <c r="A213" s="9" t="s">
        <v>640</v>
      </c>
      <c r="B213" s="10" t="s">
        <v>499</v>
      </c>
      <c r="C213" s="17" t="s">
        <v>499</v>
      </c>
      <c r="D213" s="12">
        <v>4</v>
      </c>
    </row>
    <row r="214" spans="1:4" x14ac:dyDescent="0.35">
      <c r="A214" s="9" t="s">
        <v>641</v>
      </c>
      <c r="B214" s="10" t="s">
        <v>500</v>
      </c>
      <c r="C214" s="17" t="s">
        <v>500</v>
      </c>
      <c r="D214" s="12">
        <v>2</v>
      </c>
    </row>
    <row r="215" spans="1:4" x14ac:dyDescent="0.35">
      <c r="A215" s="9" t="s">
        <v>642</v>
      </c>
      <c r="B215" s="10" t="s">
        <v>501</v>
      </c>
      <c r="C215" s="17" t="s">
        <v>501</v>
      </c>
      <c r="D215" s="12">
        <v>5</v>
      </c>
    </row>
    <row r="216" spans="1:4" x14ac:dyDescent="0.35">
      <c r="A216" s="9" t="s">
        <v>309</v>
      </c>
      <c r="B216" s="10" t="s">
        <v>502</v>
      </c>
      <c r="C216" s="17" t="s">
        <v>502</v>
      </c>
      <c r="D216" s="12">
        <v>3</v>
      </c>
    </row>
    <row r="217" spans="1:4" x14ac:dyDescent="0.35">
      <c r="A217" s="9" t="s">
        <v>643</v>
      </c>
      <c r="B217" s="10" t="s">
        <v>503</v>
      </c>
      <c r="C217" s="17" t="s">
        <v>503</v>
      </c>
      <c r="D217" s="12">
        <v>14</v>
      </c>
    </row>
    <row r="218" spans="1:4" x14ac:dyDescent="0.35">
      <c r="A218" s="9" t="s">
        <v>644</v>
      </c>
      <c r="B218" s="10" t="s">
        <v>504</v>
      </c>
      <c r="C218" s="17" t="s">
        <v>504</v>
      </c>
      <c r="D218" s="12">
        <v>22.48</v>
      </c>
    </row>
    <row r="219" spans="1:4" x14ac:dyDescent="0.35">
      <c r="A219" s="9" t="s">
        <v>310</v>
      </c>
      <c r="B219" s="10" t="s">
        <v>505</v>
      </c>
      <c r="C219" s="17" t="s">
        <v>505</v>
      </c>
      <c r="D219" s="12">
        <v>11.33</v>
      </c>
    </row>
    <row r="220" spans="1:4" x14ac:dyDescent="0.35">
      <c r="A220" s="9" t="s">
        <v>311</v>
      </c>
      <c r="B220" s="10" t="s">
        <v>506</v>
      </c>
      <c r="C220" s="17" t="s">
        <v>506</v>
      </c>
      <c r="D220" s="12">
        <v>4</v>
      </c>
    </row>
    <row r="221" spans="1:4" x14ac:dyDescent="0.35">
      <c r="A221" s="9" t="s">
        <v>312</v>
      </c>
      <c r="B221" s="10" t="s">
        <v>507</v>
      </c>
      <c r="C221" s="17" t="s">
        <v>507</v>
      </c>
      <c r="D221" s="12">
        <v>2</v>
      </c>
    </row>
    <row r="222" spans="1:4" x14ac:dyDescent="0.35">
      <c r="A222" s="9" t="s">
        <v>612</v>
      </c>
      <c r="B222" s="10" t="s">
        <v>508</v>
      </c>
      <c r="C222" s="17" t="s">
        <v>508</v>
      </c>
      <c r="D222" s="12">
        <v>34.5</v>
      </c>
    </row>
    <row r="223" spans="1:4" x14ac:dyDescent="0.35">
      <c r="A223" s="9" t="s">
        <v>313</v>
      </c>
      <c r="B223" s="10" t="s">
        <v>509</v>
      </c>
      <c r="C223" s="17" t="s">
        <v>509</v>
      </c>
      <c r="D223" s="12">
        <v>1.48</v>
      </c>
    </row>
    <row r="224" spans="1:4" x14ac:dyDescent="0.35">
      <c r="A224" s="9" t="s">
        <v>314</v>
      </c>
      <c r="B224" s="10" t="s">
        <v>510</v>
      </c>
      <c r="C224" s="17" t="s">
        <v>510</v>
      </c>
      <c r="D224" s="12">
        <v>0.37</v>
      </c>
    </row>
    <row r="225" spans="1:4" x14ac:dyDescent="0.35">
      <c r="A225" s="9" t="s">
        <v>315</v>
      </c>
      <c r="B225" s="10" t="s">
        <v>511</v>
      </c>
      <c r="C225" s="17" t="s">
        <v>511</v>
      </c>
      <c r="D225" s="12">
        <v>1</v>
      </c>
    </row>
    <row r="226" spans="1:4" x14ac:dyDescent="0.35">
      <c r="A226" s="9" t="s">
        <v>316</v>
      </c>
      <c r="B226" s="10" t="s">
        <v>512</v>
      </c>
      <c r="C226" s="17" t="s">
        <v>512</v>
      </c>
      <c r="D226" s="12">
        <v>4.3600000000000003</v>
      </c>
    </row>
    <row r="227" spans="1:4" x14ac:dyDescent="0.35">
      <c r="A227" s="9" t="s">
        <v>317</v>
      </c>
      <c r="B227" s="10" t="s">
        <v>513</v>
      </c>
      <c r="C227" s="17" t="s">
        <v>513</v>
      </c>
      <c r="D227" s="12">
        <v>72.69</v>
      </c>
    </row>
    <row r="228" spans="1:4" x14ac:dyDescent="0.35">
      <c r="A228" s="9" t="s">
        <v>318</v>
      </c>
      <c r="B228" s="10" t="s">
        <v>514</v>
      </c>
      <c r="C228" s="17" t="s">
        <v>514</v>
      </c>
      <c r="D228" s="12">
        <v>31.92</v>
      </c>
    </row>
    <row r="229" spans="1:4" x14ac:dyDescent="0.35">
      <c r="A229" s="9" t="s">
        <v>319</v>
      </c>
      <c r="B229" s="10" t="s">
        <v>515</v>
      </c>
      <c r="C229" s="17" t="s">
        <v>515</v>
      </c>
      <c r="D229" s="12">
        <v>56.64</v>
      </c>
    </row>
    <row r="230" spans="1:4" x14ac:dyDescent="0.35">
      <c r="A230" s="9" t="s">
        <v>320</v>
      </c>
      <c r="B230" s="10" t="s">
        <v>516</v>
      </c>
      <c r="C230" s="17" t="s">
        <v>516</v>
      </c>
      <c r="D230" s="12">
        <v>69.989999999999995</v>
      </c>
    </row>
    <row r="231" spans="1:4" x14ac:dyDescent="0.35">
      <c r="A231" s="9" t="s">
        <v>321</v>
      </c>
      <c r="B231" s="10" t="s">
        <v>517</v>
      </c>
      <c r="C231" s="17" t="s">
        <v>517</v>
      </c>
      <c r="D231" s="12">
        <v>26.54</v>
      </c>
    </row>
    <row r="232" spans="1:4" x14ac:dyDescent="0.35">
      <c r="A232" s="9" t="s">
        <v>322</v>
      </c>
      <c r="B232" s="10" t="s">
        <v>518</v>
      </c>
      <c r="C232" s="17" t="s">
        <v>518</v>
      </c>
      <c r="D232" s="12">
        <v>45.87</v>
      </c>
    </row>
    <row r="233" spans="1:4" x14ac:dyDescent="0.35">
      <c r="A233" s="9" t="s">
        <v>323</v>
      </c>
      <c r="B233" s="10" t="s">
        <v>519</v>
      </c>
      <c r="C233" s="17" t="s">
        <v>519</v>
      </c>
      <c r="D233" s="12">
        <v>0.99</v>
      </c>
    </row>
    <row r="234" spans="1:4" x14ac:dyDescent="0.35">
      <c r="A234" s="9" t="s">
        <v>324</v>
      </c>
      <c r="B234" s="10" t="s">
        <v>520</v>
      </c>
      <c r="C234" s="17" t="s">
        <v>520</v>
      </c>
      <c r="D234" s="12">
        <v>28.77</v>
      </c>
    </row>
    <row r="235" spans="1:4" x14ac:dyDescent="0.35">
      <c r="A235" s="9" t="s">
        <v>325</v>
      </c>
      <c r="B235" s="10" t="s">
        <v>521</v>
      </c>
      <c r="C235" s="17" t="s">
        <v>521</v>
      </c>
      <c r="D235" s="12">
        <v>45.96</v>
      </c>
    </row>
    <row r="236" spans="1:4" x14ac:dyDescent="0.35">
      <c r="A236" s="9" t="s">
        <v>326</v>
      </c>
      <c r="B236" s="10" t="s">
        <v>522</v>
      </c>
      <c r="C236" s="17" t="s">
        <v>522</v>
      </c>
      <c r="D236" s="12">
        <v>16.850000000000001</v>
      </c>
    </row>
    <row r="237" spans="1:4" x14ac:dyDescent="0.35">
      <c r="A237" s="9" t="s">
        <v>327</v>
      </c>
      <c r="B237" s="10" t="s">
        <v>523</v>
      </c>
      <c r="C237" s="17" t="s">
        <v>523</v>
      </c>
      <c r="D237" s="12">
        <v>11.65</v>
      </c>
    </row>
    <row r="238" spans="1:4" x14ac:dyDescent="0.35">
      <c r="A238" s="9" t="s">
        <v>328</v>
      </c>
      <c r="B238" s="10" t="s">
        <v>524</v>
      </c>
      <c r="C238" s="17" t="s">
        <v>524</v>
      </c>
      <c r="D238" s="12">
        <v>2</v>
      </c>
    </row>
    <row r="239" spans="1:4" x14ac:dyDescent="0.35">
      <c r="A239" s="9" t="s">
        <v>329</v>
      </c>
      <c r="B239" s="10" t="s">
        <v>525</v>
      </c>
      <c r="C239" s="17" t="s">
        <v>525</v>
      </c>
      <c r="D239" s="12">
        <v>12.86</v>
      </c>
    </row>
    <row r="240" spans="1:4" x14ac:dyDescent="0.35">
      <c r="A240" s="9" t="s">
        <v>645</v>
      </c>
      <c r="B240" s="10" t="s">
        <v>526</v>
      </c>
      <c r="C240" s="17" t="s">
        <v>526</v>
      </c>
      <c r="D240" s="12">
        <v>22</v>
      </c>
    </row>
    <row r="241" spans="1:4" x14ac:dyDescent="0.35">
      <c r="A241" s="9" t="s">
        <v>330</v>
      </c>
      <c r="B241" s="10" t="s">
        <v>527</v>
      </c>
      <c r="C241" s="17" t="s">
        <v>527</v>
      </c>
      <c r="D241" s="12">
        <v>156</v>
      </c>
    </row>
    <row r="242" spans="1:4" x14ac:dyDescent="0.35">
      <c r="A242" s="9" t="s">
        <v>331</v>
      </c>
      <c r="B242" s="10" t="s">
        <v>528</v>
      </c>
      <c r="C242" s="17" t="s">
        <v>528</v>
      </c>
      <c r="D242" s="12">
        <v>1</v>
      </c>
    </row>
    <row r="243" spans="1:4" x14ac:dyDescent="0.35">
      <c r="A243" s="9" t="s">
        <v>332</v>
      </c>
      <c r="B243" s="10" t="s">
        <v>529</v>
      </c>
      <c r="C243" s="17" t="s">
        <v>529</v>
      </c>
      <c r="D243" s="12">
        <v>1</v>
      </c>
    </row>
    <row r="244" spans="1:4" x14ac:dyDescent="0.35">
      <c r="A244" s="9" t="s">
        <v>333</v>
      </c>
      <c r="B244" s="10" t="s">
        <v>530</v>
      </c>
      <c r="C244" s="17" t="s">
        <v>530</v>
      </c>
      <c r="D244" s="12">
        <v>9.1999999999999993</v>
      </c>
    </row>
    <row r="245" spans="1:4" x14ac:dyDescent="0.35">
      <c r="A245" s="9" t="s">
        <v>334</v>
      </c>
      <c r="B245" s="10" t="s">
        <v>531</v>
      </c>
      <c r="C245" s="17" t="s">
        <v>531</v>
      </c>
      <c r="D245" s="12">
        <v>11.63</v>
      </c>
    </row>
    <row r="246" spans="1:4" x14ac:dyDescent="0.35">
      <c r="A246" s="9" t="s">
        <v>335</v>
      </c>
      <c r="B246" s="10" t="s">
        <v>532</v>
      </c>
      <c r="C246" s="17" t="s">
        <v>532</v>
      </c>
      <c r="D246" s="12">
        <v>39</v>
      </c>
    </row>
    <row r="247" spans="1:4" x14ac:dyDescent="0.35">
      <c r="A247" s="9" t="s">
        <v>336</v>
      </c>
      <c r="B247" s="10" t="s">
        <v>533</v>
      </c>
      <c r="C247" s="17" t="s">
        <v>533</v>
      </c>
      <c r="D247" s="12">
        <v>67</v>
      </c>
    </row>
    <row r="248" spans="1:4" x14ac:dyDescent="0.35">
      <c r="A248" s="9" t="s">
        <v>337</v>
      </c>
      <c r="B248" s="10" t="s">
        <v>534</v>
      </c>
      <c r="C248" s="17" t="s">
        <v>534</v>
      </c>
      <c r="D248" s="12">
        <v>5.5</v>
      </c>
    </row>
    <row r="249" spans="1:4" x14ac:dyDescent="0.35">
      <c r="A249" s="9" t="s">
        <v>338</v>
      </c>
      <c r="B249" s="10" t="s">
        <v>535</v>
      </c>
      <c r="C249" s="17" t="s">
        <v>535</v>
      </c>
      <c r="D249" s="12">
        <v>28.57</v>
      </c>
    </row>
    <row r="250" spans="1:4" x14ac:dyDescent="0.35">
      <c r="A250" s="9" t="s">
        <v>646</v>
      </c>
      <c r="B250" s="10" t="s">
        <v>536</v>
      </c>
      <c r="C250" s="17" t="s">
        <v>536</v>
      </c>
      <c r="D250" s="12">
        <v>18</v>
      </c>
    </row>
    <row r="251" spans="1:4" x14ac:dyDescent="0.35">
      <c r="A251" s="9" t="s">
        <v>339</v>
      </c>
      <c r="B251" s="10" t="s">
        <v>537</v>
      </c>
      <c r="C251" s="17" t="s">
        <v>537</v>
      </c>
      <c r="D251" s="12">
        <v>4</v>
      </c>
    </row>
    <row r="252" spans="1:4" x14ac:dyDescent="0.35">
      <c r="A252" s="9" t="s">
        <v>647</v>
      </c>
      <c r="B252" s="10" t="s">
        <v>538</v>
      </c>
      <c r="C252" s="17" t="s">
        <v>538</v>
      </c>
      <c r="D252" s="12">
        <v>17.5</v>
      </c>
    </row>
    <row r="253" spans="1:4" x14ac:dyDescent="0.35">
      <c r="A253" s="9" t="s">
        <v>340</v>
      </c>
      <c r="B253" s="10" t="s">
        <v>539</v>
      </c>
      <c r="C253" s="17"/>
      <c r="D253" s="12"/>
    </row>
    <row r="254" spans="1:4" x14ac:dyDescent="0.35">
      <c r="A254" s="9" t="s">
        <v>341</v>
      </c>
      <c r="B254" s="10" t="s">
        <v>540</v>
      </c>
      <c r="C254" s="17" t="s">
        <v>540</v>
      </c>
      <c r="D254" s="12">
        <v>8.4600000000000009</v>
      </c>
    </row>
    <row r="255" spans="1:4" x14ac:dyDescent="0.35">
      <c r="A255" s="9" t="s">
        <v>666</v>
      </c>
      <c r="B255" s="10" t="s">
        <v>619</v>
      </c>
      <c r="C255" s="17" t="s">
        <v>619</v>
      </c>
      <c r="D255" s="12">
        <v>4.5</v>
      </c>
    </row>
    <row r="256" spans="1:4" x14ac:dyDescent="0.35">
      <c r="A256" s="9" t="s">
        <v>677</v>
      </c>
      <c r="B256" s="10" t="s">
        <v>676</v>
      </c>
      <c r="C256" s="17" t="s">
        <v>676</v>
      </c>
      <c r="D256" s="12">
        <v>1</v>
      </c>
    </row>
    <row r="257" spans="1:4" x14ac:dyDescent="0.35">
      <c r="A257" s="9" t="s">
        <v>667</v>
      </c>
      <c r="B257" s="10" t="s">
        <v>620</v>
      </c>
      <c r="C257" s="17" t="s">
        <v>620</v>
      </c>
      <c r="D257" s="12">
        <v>2</v>
      </c>
    </row>
    <row r="258" spans="1:4" x14ac:dyDescent="0.35">
      <c r="A258" s="9" t="s">
        <v>342</v>
      </c>
      <c r="B258" s="10" t="s">
        <v>541</v>
      </c>
      <c r="C258" s="17" t="s">
        <v>541</v>
      </c>
      <c r="D258" s="12">
        <v>1.51</v>
      </c>
    </row>
    <row r="259" spans="1:4" x14ac:dyDescent="0.35">
      <c r="A259" s="9" t="s">
        <v>343</v>
      </c>
      <c r="B259" s="10" t="s">
        <v>542</v>
      </c>
      <c r="C259" s="17" t="s">
        <v>542</v>
      </c>
      <c r="D259" s="12">
        <v>6.19</v>
      </c>
    </row>
    <row r="260" spans="1:4" x14ac:dyDescent="0.35">
      <c r="A260" s="9" t="s">
        <v>344</v>
      </c>
      <c r="B260" s="10" t="s">
        <v>543</v>
      </c>
      <c r="C260" s="17" t="s">
        <v>543</v>
      </c>
      <c r="D260" s="12">
        <v>4</v>
      </c>
    </row>
    <row r="261" spans="1:4" x14ac:dyDescent="0.35">
      <c r="A261" s="9" t="s">
        <v>345</v>
      </c>
      <c r="B261" s="10" t="s">
        <v>544</v>
      </c>
      <c r="C261" s="17" t="s">
        <v>544</v>
      </c>
      <c r="D261" s="12">
        <v>5.25</v>
      </c>
    </row>
    <row r="262" spans="1:4" x14ac:dyDescent="0.35">
      <c r="A262" s="9" t="s">
        <v>346</v>
      </c>
      <c r="B262" s="10" t="s">
        <v>545</v>
      </c>
      <c r="C262" s="17" t="s">
        <v>545</v>
      </c>
      <c r="D262" s="12">
        <v>7</v>
      </c>
    </row>
    <row r="263" spans="1:4" x14ac:dyDescent="0.35">
      <c r="A263" s="9" t="s">
        <v>347</v>
      </c>
      <c r="B263" s="10" t="s">
        <v>546</v>
      </c>
      <c r="C263" s="17" t="s">
        <v>546</v>
      </c>
      <c r="D263" s="12">
        <v>1</v>
      </c>
    </row>
    <row r="264" spans="1:4" x14ac:dyDescent="0.35">
      <c r="A264" s="9" t="s">
        <v>348</v>
      </c>
      <c r="B264" s="10" t="s">
        <v>547</v>
      </c>
      <c r="C264" s="17" t="s">
        <v>547</v>
      </c>
      <c r="D264" s="12">
        <v>0.28999999999999998</v>
      </c>
    </row>
    <row r="265" spans="1:4" x14ac:dyDescent="0.35">
      <c r="A265" s="9" t="s">
        <v>648</v>
      </c>
      <c r="B265" s="10" t="s">
        <v>548</v>
      </c>
      <c r="C265" s="17" t="s">
        <v>548</v>
      </c>
      <c r="D265" s="12">
        <v>0.28000000000000003</v>
      </c>
    </row>
    <row r="266" spans="1:4" x14ac:dyDescent="0.35">
      <c r="A266" s="9" t="s">
        <v>649</v>
      </c>
      <c r="B266" s="10" t="s">
        <v>549</v>
      </c>
      <c r="C266" s="17" t="s">
        <v>549</v>
      </c>
      <c r="D266" s="12">
        <v>1.4</v>
      </c>
    </row>
    <row r="267" spans="1:4" x14ac:dyDescent="0.35">
      <c r="A267" s="9" t="s">
        <v>0</v>
      </c>
      <c r="B267" s="10" t="s">
        <v>550</v>
      </c>
      <c r="C267" s="17" t="s">
        <v>550</v>
      </c>
      <c r="D267" s="12">
        <v>3</v>
      </c>
    </row>
    <row r="268" spans="1:4" x14ac:dyDescent="0.35">
      <c r="A268" s="9" t="s">
        <v>1</v>
      </c>
      <c r="B268" s="10" t="s">
        <v>551</v>
      </c>
      <c r="C268" s="17" t="s">
        <v>551</v>
      </c>
      <c r="D268" s="12">
        <v>2</v>
      </c>
    </row>
    <row r="269" spans="1:4" x14ac:dyDescent="0.35">
      <c r="A269" s="9" t="s">
        <v>2</v>
      </c>
      <c r="B269" s="10" t="s">
        <v>552</v>
      </c>
      <c r="C269" s="17" t="s">
        <v>552</v>
      </c>
      <c r="D269" s="12">
        <v>5.3</v>
      </c>
    </row>
    <row r="270" spans="1:4" x14ac:dyDescent="0.35">
      <c r="A270" s="9" t="s">
        <v>3</v>
      </c>
      <c r="B270" s="10" t="s">
        <v>553</v>
      </c>
      <c r="C270" s="17" t="s">
        <v>553</v>
      </c>
      <c r="D270" s="12">
        <v>29</v>
      </c>
    </row>
    <row r="271" spans="1:4" x14ac:dyDescent="0.35">
      <c r="A271" s="9" t="s">
        <v>4</v>
      </c>
      <c r="B271" s="10" t="s">
        <v>554</v>
      </c>
      <c r="C271" s="17" t="s">
        <v>554</v>
      </c>
      <c r="D271" s="12">
        <v>61.47</v>
      </c>
    </row>
    <row r="272" spans="1:4" x14ac:dyDescent="0.35">
      <c r="A272" s="9" t="s">
        <v>5</v>
      </c>
      <c r="B272" s="10" t="s">
        <v>555</v>
      </c>
      <c r="C272" s="17" t="s">
        <v>555</v>
      </c>
      <c r="D272" s="12">
        <v>24.45</v>
      </c>
    </row>
    <row r="273" spans="1:4" x14ac:dyDescent="0.35">
      <c r="A273" s="9" t="s">
        <v>6</v>
      </c>
      <c r="B273" s="10" t="s">
        <v>556</v>
      </c>
      <c r="C273" s="17" t="s">
        <v>556</v>
      </c>
      <c r="D273" s="12">
        <v>41.69</v>
      </c>
    </row>
    <row r="274" spans="1:4" x14ac:dyDescent="0.35">
      <c r="A274" s="9" t="s">
        <v>7</v>
      </c>
      <c r="B274" s="10" t="s">
        <v>557</v>
      </c>
      <c r="C274" s="17" t="s">
        <v>557</v>
      </c>
      <c r="D274" s="12">
        <v>5</v>
      </c>
    </row>
    <row r="275" spans="1:4" x14ac:dyDescent="0.35">
      <c r="A275" s="9" t="s">
        <v>8</v>
      </c>
      <c r="B275" s="10" t="s">
        <v>558</v>
      </c>
      <c r="C275" s="17" t="s">
        <v>558</v>
      </c>
      <c r="D275" s="12">
        <v>3</v>
      </c>
    </row>
    <row r="276" spans="1:4" x14ac:dyDescent="0.35">
      <c r="A276" s="9" t="s">
        <v>9</v>
      </c>
      <c r="B276" s="10" t="s">
        <v>559</v>
      </c>
      <c r="C276" s="17" t="s">
        <v>559</v>
      </c>
      <c r="D276" s="12">
        <v>12.46</v>
      </c>
    </row>
    <row r="277" spans="1:4" x14ac:dyDescent="0.35">
      <c r="A277" s="9" t="s">
        <v>10</v>
      </c>
      <c r="B277" s="10" t="s">
        <v>560</v>
      </c>
      <c r="C277" s="17" t="s">
        <v>560</v>
      </c>
      <c r="D277" s="12">
        <v>8.9499999999999993</v>
      </c>
    </row>
    <row r="278" spans="1:4" x14ac:dyDescent="0.35">
      <c r="A278" s="9" t="s">
        <v>656</v>
      </c>
      <c r="B278" s="10" t="s">
        <v>655</v>
      </c>
      <c r="C278" s="17"/>
      <c r="D278" s="12"/>
    </row>
    <row r="279" spans="1:4" x14ac:dyDescent="0.35">
      <c r="A279" s="9" t="s">
        <v>11</v>
      </c>
      <c r="B279" s="10" t="s">
        <v>561</v>
      </c>
      <c r="C279" s="17" t="s">
        <v>561</v>
      </c>
      <c r="D279" s="12">
        <v>3</v>
      </c>
    </row>
    <row r="280" spans="1:4" x14ac:dyDescent="0.35">
      <c r="A280" s="9" t="s">
        <v>12</v>
      </c>
      <c r="B280" s="10" t="s">
        <v>562</v>
      </c>
      <c r="C280" s="17" t="s">
        <v>562</v>
      </c>
      <c r="D280" s="12">
        <v>1</v>
      </c>
    </row>
    <row r="281" spans="1:4" x14ac:dyDescent="0.35">
      <c r="A281" s="9" t="s">
        <v>13</v>
      </c>
      <c r="B281" s="10" t="s">
        <v>563</v>
      </c>
      <c r="C281" s="17" t="s">
        <v>563</v>
      </c>
      <c r="D281" s="12">
        <v>28.4</v>
      </c>
    </row>
    <row r="282" spans="1:4" x14ac:dyDescent="0.35">
      <c r="A282" s="9" t="s">
        <v>14</v>
      </c>
      <c r="B282" s="10" t="s">
        <v>564</v>
      </c>
      <c r="C282" s="17" t="s">
        <v>564</v>
      </c>
      <c r="D282" s="12">
        <v>4</v>
      </c>
    </row>
    <row r="283" spans="1:4" x14ac:dyDescent="0.35">
      <c r="A283" s="9" t="s">
        <v>15</v>
      </c>
      <c r="B283" s="10" t="s">
        <v>565</v>
      </c>
      <c r="C283" s="17" t="s">
        <v>565</v>
      </c>
      <c r="D283" s="12">
        <v>1</v>
      </c>
    </row>
    <row r="284" spans="1:4" x14ac:dyDescent="0.35">
      <c r="A284" s="9" t="s">
        <v>650</v>
      </c>
      <c r="B284" s="10" t="s">
        <v>566</v>
      </c>
      <c r="C284" s="17" t="s">
        <v>566</v>
      </c>
      <c r="D284" s="12">
        <v>4</v>
      </c>
    </row>
    <row r="285" spans="1:4" x14ac:dyDescent="0.35">
      <c r="A285" s="9" t="s">
        <v>16</v>
      </c>
      <c r="B285" s="10" t="s">
        <v>567</v>
      </c>
      <c r="C285" s="17" t="s">
        <v>567</v>
      </c>
      <c r="D285" s="12">
        <v>2</v>
      </c>
    </row>
    <row r="286" spans="1:4" x14ac:dyDescent="0.35">
      <c r="A286" s="9" t="s">
        <v>17</v>
      </c>
      <c r="B286" s="10" t="s">
        <v>568</v>
      </c>
      <c r="C286" s="17" t="s">
        <v>568</v>
      </c>
      <c r="D286" s="12">
        <v>2</v>
      </c>
    </row>
    <row r="287" spans="1:4" x14ac:dyDescent="0.35">
      <c r="A287" s="9" t="s">
        <v>18</v>
      </c>
      <c r="B287" s="10" t="s">
        <v>569</v>
      </c>
      <c r="C287" s="17" t="s">
        <v>569</v>
      </c>
      <c r="D287" s="12">
        <v>53.94</v>
      </c>
    </row>
    <row r="288" spans="1:4" x14ac:dyDescent="0.35">
      <c r="A288" s="9" t="s">
        <v>19</v>
      </c>
      <c r="B288" s="10" t="s">
        <v>570</v>
      </c>
      <c r="C288" s="17" t="s">
        <v>570</v>
      </c>
      <c r="D288" s="12">
        <v>20.5</v>
      </c>
    </row>
    <row r="289" spans="1:4" x14ac:dyDescent="0.35">
      <c r="A289" s="9" t="s">
        <v>20</v>
      </c>
      <c r="B289" s="10" t="s">
        <v>571</v>
      </c>
      <c r="C289" s="17" t="s">
        <v>571</v>
      </c>
      <c r="D289" s="12">
        <v>12</v>
      </c>
    </row>
    <row r="290" spans="1:4" x14ac:dyDescent="0.35">
      <c r="A290" s="9" t="s">
        <v>21</v>
      </c>
      <c r="B290" s="10" t="s">
        <v>572</v>
      </c>
      <c r="C290" s="17" t="s">
        <v>572</v>
      </c>
      <c r="D290" s="12">
        <v>14.5</v>
      </c>
    </row>
    <row r="291" spans="1:4" x14ac:dyDescent="0.35">
      <c r="A291" s="9" t="s">
        <v>22</v>
      </c>
      <c r="B291" s="10" t="s">
        <v>573</v>
      </c>
      <c r="C291" s="17" t="s">
        <v>573</v>
      </c>
      <c r="D291" s="12">
        <v>14</v>
      </c>
    </row>
    <row r="292" spans="1:4" x14ac:dyDescent="0.35">
      <c r="A292" s="9" t="s">
        <v>23</v>
      </c>
      <c r="B292" s="10" t="s">
        <v>574</v>
      </c>
      <c r="C292" s="17" t="s">
        <v>574</v>
      </c>
      <c r="D292" s="12">
        <v>9.6</v>
      </c>
    </row>
    <row r="293" spans="1:4" x14ac:dyDescent="0.35">
      <c r="A293" s="9" t="s">
        <v>24</v>
      </c>
      <c r="B293" s="10" t="s">
        <v>575</v>
      </c>
      <c r="C293" s="17" t="s">
        <v>575</v>
      </c>
      <c r="D293" s="12">
        <v>9.94</v>
      </c>
    </row>
    <row r="294" spans="1:4" x14ac:dyDescent="0.35">
      <c r="A294" s="9" t="s">
        <v>689</v>
      </c>
      <c r="B294" s="10" t="s">
        <v>696</v>
      </c>
      <c r="C294" s="17" t="s">
        <v>696</v>
      </c>
      <c r="D294" s="12">
        <v>1</v>
      </c>
    </row>
    <row r="295" spans="1:4" x14ac:dyDescent="0.35">
      <c r="A295" s="9" t="s">
        <v>613</v>
      </c>
      <c r="B295" s="10" t="s">
        <v>621</v>
      </c>
      <c r="C295" s="17" t="s">
        <v>621</v>
      </c>
      <c r="D295" s="12">
        <v>1</v>
      </c>
    </row>
    <row r="296" spans="1:4" x14ac:dyDescent="0.35">
      <c r="A296" s="9" t="s">
        <v>651</v>
      </c>
      <c r="B296" s="10" t="s">
        <v>576</v>
      </c>
      <c r="C296" s="17" t="s">
        <v>576</v>
      </c>
      <c r="D296" s="12">
        <v>2.33</v>
      </c>
    </row>
    <row r="297" spans="1:4" x14ac:dyDescent="0.35">
      <c r="A297" s="9" t="s">
        <v>51</v>
      </c>
      <c r="B297" s="10" t="s">
        <v>577</v>
      </c>
      <c r="C297" s="17" t="s">
        <v>577</v>
      </c>
      <c r="D297" s="12">
        <v>1</v>
      </c>
    </row>
    <row r="298" spans="1:4" x14ac:dyDescent="0.35">
      <c r="A298" s="9" t="s">
        <v>25</v>
      </c>
      <c r="B298" s="10" t="s">
        <v>578</v>
      </c>
      <c r="C298" s="17" t="s">
        <v>578</v>
      </c>
      <c r="D298" s="12">
        <v>1.64</v>
      </c>
    </row>
    <row r="299" spans="1:4" x14ac:dyDescent="0.35">
      <c r="A299" s="9" t="s">
        <v>26</v>
      </c>
      <c r="B299" s="10" t="s">
        <v>579</v>
      </c>
      <c r="C299" s="17" t="s">
        <v>579</v>
      </c>
      <c r="D299" s="12">
        <v>16.87</v>
      </c>
    </row>
    <row r="300" spans="1:4" x14ac:dyDescent="0.35">
      <c r="A300" s="9" t="s">
        <v>27</v>
      </c>
      <c r="B300" s="10" t="s">
        <v>580</v>
      </c>
      <c r="C300" s="17" t="s">
        <v>580</v>
      </c>
      <c r="D300" s="12">
        <v>3</v>
      </c>
    </row>
    <row r="301" spans="1:4" x14ac:dyDescent="0.35">
      <c r="A301" s="9" t="s">
        <v>28</v>
      </c>
      <c r="B301" s="10" t="s">
        <v>581</v>
      </c>
      <c r="C301" s="17" t="s">
        <v>581</v>
      </c>
      <c r="D301" s="12">
        <v>2</v>
      </c>
    </row>
    <row r="302" spans="1:4" x14ac:dyDescent="0.35">
      <c r="A302" s="9" t="s">
        <v>29</v>
      </c>
      <c r="B302" s="10" t="s">
        <v>582</v>
      </c>
      <c r="C302" s="17" t="s">
        <v>582</v>
      </c>
      <c r="D302" s="12">
        <v>1.1499999999999999</v>
      </c>
    </row>
    <row r="303" spans="1:4" x14ac:dyDescent="0.35">
      <c r="A303" s="9" t="s">
        <v>30</v>
      </c>
      <c r="B303" s="10" t="s">
        <v>583</v>
      </c>
      <c r="C303" s="17" t="s">
        <v>583</v>
      </c>
      <c r="D303" s="12">
        <v>0.36</v>
      </c>
    </row>
    <row r="304" spans="1:4" x14ac:dyDescent="0.35">
      <c r="A304" s="9" t="s">
        <v>31</v>
      </c>
      <c r="B304" s="10" t="s">
        <v>584</v>
      </c>
      <c r="C304" s="17" t="s">
        <v>584</v>
      </c>
      <c r="D304" s="12">
        <v>1.4</v>
      </c>
    </row>
    <row r="305" spans="1:4" x14ac:dyDescent="0.35">
      <c r="A305" s="9" t="s">
        <v>32</v>
      </c>
      <c r="B305" s="10" t="s">
        <v>585</v>
      </c>
      <c r="C305" s="17" t="s">
        <v>585</v>
      </c>
      <c r="D305" s="12">
        <v>1</v>
      </c>
    </row>
    <row r="306" spans="1:4" x14ac:dyDescent="0.35">
      <c r="A306" s="9" t="s">
        <v>33</v>
      </c>
      <c r="B306" s="10" t="s">
        <v>586</v>
      </c>
      <c r="C306" s="17" t="s">
        <v>586</v>
      </c>
      <c r="D306" s="12">
        <v>1.5</v>
      </c>
    </row>
    <row r="307" spans="1:4" x14ac:dyDescent="0.35">
      <c r="A307" s="9" t="s">
        <v>652</v>
      </c>
      <c r="B307" s="10" t="s">
        <v>587</v>
      </c>
      <c r="C307" s="17" t="s">
        <v>587</v>
      </c>
      <c r="D307" s="12">
        <v>1</v>
      </c>
    </row>
    <row r="308" spans="1:4" x14ac:dyDescent="0.35">
      <c r="A308" s="9" t="s">
        <v>34</v>
      </c>
      <c r="B308" s="10" t="s">
        <v>588</v>
      </c>
      <c r="C308" s="17" t="s">
        <v>588</v>
      </c>
      <c r="D308" s="12">
        <v>1</v>
      </c>
    </row>
    <row r="309" spans="1:4" x14ac:dyDescent="0.35">
      <c r="A309" s="9" t="s">
        <v>690</v>
      </c>
      <c r="B309" s="10" t="s">
        <v>695</v>
      </c>
      <c r="C309" s="17" t="s">
        <v>695</v>
      </c>
      <c r="D309" s="12">
        <v>2</v>
      </c>
    </row>
    <row r="310" spans="1:4" x14ac:dyDescent="0.35">
      <c r="A310" s="9" t="s">
        <v>35</v>
      </c>
      <c r="B310" s="10" t="s">
        <v>589</v>
      </c>
      <c r="C310" s="17" t="s">
        <v>589</v>
      </c>
      <c r="D310" s="12">
        <v>2.8</v>
      </c>
    </row>
    <row r="311" spans="1:4" x14ac:dyDescent="0.35">
      <c r="A311" s="9" t="s">
        <v>36</v>
      </c>
      <c r="B311" s="10" t="s">
        <v>590</v>
      </c>
      <c r="C311" s="17" t="s">
        <v>590</v>
      </c>
      <c r="D311" s="12">
        <v>8</v>
      </c>
    </row>
    <row r="312" spans="1:4" x14ac:dyDescent="0.35">
      <c r="A312" s="9" t="s">
        <v>37</v>
      </c>
      <c r="B312" s="10" t="s">
        <v>591</v>
      </c>
      <c r="C312" s="17" t="s">
        <v>591</v>
      </c>
      <c r="D312" s="12">
        <v>80</v>
      </c>
    </row>
    <row r="313" spans="1:4" x14ac:dyDescent="0.35">
      <c r="A313" s="9" t="s">
        <v>57</v>
      </c>
      <c r="B313" s="10" t="s">
        <v>592</v>
      </c>
      <c r="C313" s="17" t="s">
        <v>592</v>
      </c>
      <c r="D313" s="12">
        <v>18.5</v>
      </c>
    </row>
    <row r="314" spans="1:4" x14ac:dyDescent="0.35">
      <c r="A314" s="9" t="s">
        <v>38</v>
      </c>
      <c r="B314" s="10" t="s">
        <v>593</v>
      </c>
      <c r="C314" s="17" t="s">
        <v>593</v>
      </c>
      <c r="D314" s="12">
        <v>22.06</v>
      </c>
    </row>
    <row r="315" spans="1:4" x14ac:dyDescent="0.35">
      <c r="A315" s="9" t="s">
        <v>39</v>
      </c>
      <c r="B315" s="10" t="s">
        <v>594</v>
      </c>
      <c r="C315" s="17" t="s">
        <v>594</v>
      </c>
      <c r="D315" s="12">
        <v>7</v>
      </c>
    </row>
    <row r="316" spans="1:4" x14ac:dyDescent="0.35">
      <c r="A316" s="9" t="s">
        <v>40</v>
      </c>
      <c r="B316" s="10" t="s">
        <v>595</v>
      </c>
      <c r="C316" s="17" t="s">
        <v>595</v>
      </c>
      <c r="D316" s="12">
        <v>18.25</v>
      </c>
    </row>
    <row r="317" spans="1:4" x14ac:dyDescent="0.35">
      <c r="A317" s="9" t="s">
        <v>41</v>
      </c>
      <c r="B317" s="10" t="s">
        <v>596</v>
      </c>
      <c r="C317" s="17" t="s">
        <v>596</v>
      </c>
      <c r="D317" s="12">
        <v>31</v>
      </c>
    </row>
    <row r="318" spans="1:4" x14ac:dyDescent="0.35">
      <c r="A318" s="9" t="s">
        <v>42</v>
      </c>
      <c r="B318" s="10" t="s">
        <v>597</v>
      </c>
      <c r="C318" s="17" t="s">
        <v>597</v>
      </c>
      <c r="D318" s="12">
        <v>25.25</v>
      </c>
    </row>
    <row r="319" spans="1:4" x14ac:dyDescent="0.35">
      <c r="A319" s="9" t="s">
        <v>43</v>
      </c>
      <c r="B319" s="10" t="s">
        <v>598</v>
      </c>
      <c r="C319" s="17" t="s">
        <v>598</v>
      </c>
      <c r="D319" s="12">
        <v>8.4499999999999993</v>
      </c>
    </row>
    <row r="320" spans="1:4" x14ac:dyDescent="0.35">
      <c r="A320" s="9" t="s">
        <v>44</v>
      </c>
      <c r="B320" s="10" t="s">
        <v>599</v>
      </c>
      <c r="C320" s="17" t="s">
        <v>599</v>
      </c>
      <c r="D320" s="12">
        <v>10.61</v>
      </c>
    </row>
    <row r="321" spans="1:4" x14ac:dyDescent="0.35">
      <c r="A321" s="9" t="s">
        <v>45</v>
      </c>
      <c r="B321" s="10" t="s">
        <v>600</v>
      </c>
      <c r="C321" s="17" t="s">
        <v>600</v>
      </c>
      <c r="D321" s="12">
        <v>6</v>
      </c>
    </row>
    <row r="322" spans="1:4" x14ac:dyDescent="0.35">
      <c r="A322" s="9" t="s">
        <v>46</v>
      </c>
      <c r="B322" s="10" t="s">
        <v>601</v>
      </c>
      <c r="C322" s="17" t="s">
        <v>601</v>
      </c>
      <c r="D322" s="12">
        <v>23</v>
      </c>
    </row>
    <row r="323" spans="1:4" x14ac:dyDescent="0.35">
      <c r="A323" s="9" t="s">
        <v>58</v>
      </c>
      <c r="B323" s="10" t="s">
        <v>602</v>
      </c>
      <c r="C323" s="17" t="s">
        <v>602</v>
      </c>
      <c r="D323" s="12">
        <v>23</v>
      </c>
    </row>
    <row r="324" spans="1:4" x14ac:dyDescent="0.35">
      <c r="A324" s="9" t="s">
        <v>47</v>
      </c>
      <c r="B324" s="10" t="s">
        <v>603</v>
      </c>
      <c r="C324" s="17" t="s">
        <v>603</v>
      </c>
      <c r="D324" s="12">
        <v>8</v>
      </c>
    </row>
    <row r="325" spans="1:4" x14ac:dyDescent="0.35">
      <c r="A325" s="9" t="s">
        <v>669</v>
      </c>
      <c r="B325" s="10" t="s">
        <v>668</v>
      </c>
      <c r="C325" s="17" t="s">
        <v>668</v>
      </c>
      <c r="D325" s="12">
        <v>2</v>
      </c>
    </row>
    <row r="326" spans="1:4" x14ac:dyDescent="0.35">
      <c r="A326" s="9"/>
    </row>
  </sheetData>
  <autoFilter ref="A4:D4" xr:uid="{00000000-0001-0000-0500-000000000000}"/>
  <phoneticPr fontId="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25"/>
  <sheetViews>
    <sheetView showZeros="0" workbookViewId="0">
      <pane ySplit="4" topLeftCell="A291" activePane="bottomLeft" state="frozen"/>
      <selection pane="bottomLeft" activeCell="D5" sqref="D5:D325"/>
    </sheetView>
  </sheetViews>
  <sheetFormatPr defaultColWidth="9.109375" defaultRowHeight="15" x14ac:dyDescent="0.35"/>
  <cols>
    <col min="1" max="1" width="22.88671875" style="10" bestFit="1" customWidth="1"/>
    <col min="2" max="2" width="10.44140625" style="1" customWidth="1"/>
    <col min="3" max="3" width="9.109375" style="16"/>
    <col min="4" max="4" width="9.44140625" style="18" customWidth="1"/>
    <col min="5" max="16384" width="9.109375" style="1"/>
  </cols>
  <sheetData>
    <row r="1" spans="1:4" x14ac:dyDescent="0.35">
      <c r="A1" s="5"/>
      <c r="B1" s="6" t="s">
        <v>718</v>
      </c>
      <c r="C1" s="1"/>
      <c r="D1" s="4"/>
    </row>
    <row r="2" spans="1:4" x14ac:dyDescent="0.35">
      <c r="A2" s="1"/>
      <c r="B2" s="5" t="s">
        <v>61</v>
      </c>
      <c r="C2" s="1"/>
      <c r="D2" s="4"/>
    </row>
    <row r="3" spans="1:4" ht="15.6" thickBot="1" x14ac:dyDescent="0.4">
      <c r="A3" s="1"/>
      <c r="B3" s="5" t="s">
        <v>62</v>
      </c>
      <c r="C3" s="1"/>
      <c r="D3" s="4" t="s">
        <v>76</v>
      </c>
    </row>
    <row r="4" spans="1:4" ht="15.6" thickBot="1" x14ac:dyDescent="0.4">
      <c r="A4" s="7" t="s">
        <v>77</v>
      </c>
      <c r="B4" s="5" t="s">
        <v>63</v>
      </c>
      <c r="C4" s="1"/>
      <c r="D4" s="8">
        <f>SUM(D5:D325)</f>
        <v>22557.15000000002</v>
      </c>
    </row>
    <row r="5" spans="1:4" x14ac:dyDescent="0.35">
      <c r="A5" s="9" t="s">
        <v>83</v>
      </c>
      <c r="B5" s="10" t="s">
        <v>82</v>
      </c>
      <c r="C5" s="11" t="s">
        <v>82</v>
      </c>
      <c r="D5" s="12">
        <v>3.41</v>
      </c>
    </row>
    <row r="6" spans="1:4" x14ac:dyDescent="0.35">
      <c r="A6" s="9" t="s">
        <v>85</v>
      </c>
      <c r="B6" s="10" t="s">
        <v>84</v>
      </c>
      <c r="C6" s="11" t="s">
        <v>84</v>
      </c>
      <c r="D6" s="12">
        <v>0.25</v>
      </c>
    </row>
    <row r="7" spans="1:4" x14ac:dyDescent="0.35">
      <c r="A7" s="9" t="s">
        <v>87</v>
      </c>
      <c r="B7" s="10" t="s">
        <v>86</v>
      </c>
      <c r="C7" s="11" t="s">
        <v>86</v>
      </c>
      <c r="D7" s="12">
        <v>86.69</v>
      </c>
    </row>
    <row r="8" spans="1:4" x14ac:dyDescent="0.35">
      <c r="A8" s="9" t="s">
        <v>89</v>
      </c>
      <c r="B8" s="10" t="s">
        <v>88</v>
      </c>
      <c r="C8" s="11" t="s">
        <v>88</v>
      </c>
      <c r="D8" s="12">
        <v>7.32</v>
      </c>
    </row>
    <row r="9" spans="1:4" x14ac:dyDescent="0.35">
      <c r="A9" s="9" t="s">
        <v>91</v>
      </c>
      <c r="B9" s="10" t="s">
        <v>90</v>
      </c>
      <c r="C9" s="11" t="s">
        <v>90</v>
      </c>
      <c r="D9" s="12">
        <v>10.28</v>
      </c>
    </row>
    <row r="10" spans="1:4" x14ac:dyDescent="0.35">
      <c r="A10" s="9" t="s">
        <v>93</v>
      </c>
      <c r="B10" s="10" t="s">
        <v>92</v>
      </c>
      <c r="C10" s="11" t="s">
        <v>92</v>
      </c>
      <c r="D10" s="12">
        <v>58.58</v>
      </c>
    </row>
    <row r="11" spans="1:4" x14ac:dyDescent="0.35">
      <c r="A11" s="9" t="s">
        <v>95</v>
      </c>
      <c r="B11" s="10" t="s">
        <v>94</v>
      </c>
      <c r="C11" s="11" t="s">
        <v>94</v>
      </c>
      <c r="D11" s="12">
        <v>13.58</v>
      </c>
    </row>
    <row r="12" spans="1:4" x14ac:dyDescent="0.35">
      <c r="A12" s="9" t="s">
        <v>97</v>
      </c>
      <c r="B12" s="10" t="s">
        <v>96</v>
      </c>
      <c r="C12" s="11" t="s">
        <v>96</v>
      </c>
      <c r="D12" s="12">
        <v>315.49</v>
      </c>
    </row>
    <row r="13" spans="1:4" x14ac:dyDescent="0.35">
      <c r="A13" s="9" t="s">
        <v>99</v>
      </c>
      <c r="B13" s="10" t="s">
        <v>98</v>
      </c>
      <c r="C13" s="11" t="s">
        <v>98</v>
      </c>
      <c r="D13" s="12">
        <v>2.75</v>
      </c>
    </row>
    <row r="14" spans="1:4" x14ac:dyDescent="0.35">
      <c r="A14" s="9" t="s">
        <v>632</v>
      </c>
      <c r="B14" s="10" t="s">
        <v>100</v>
      </c>
      <c r="C14" s="11" t="s">
        <v>100</v>
      </c>
      <c r="D14" s="12">
        <v>29.24</v>
      </c>
    </row>
    <row r="15" spans="1:4" x14ac:dyDescent="0.35">
      <c r="A15" s="9" t="s">
        <v>102</v>
      </c>
      <c r="B15" s="10" t="s">
        <v>101</v>
      </c>
      <c r="C15" s="11" t="s">
        <v>101</v>
      </c>
      <c r="D15" s="12">
        <v>20.39</v>
      </c>
    </row>
    <row r="16" spans="1:4" x14ac:dyDescent="0.35">
      <c r="A16" s="9" t="s">
        <v>104</v>
      </c>
      <c r="B16" s="10" t="s">
        <v>103</v>
      </c>
      <c r="C16" s="11" t="s">
        <v>103</v>
      </c>
      <c r="D16" s="12">
        <v>62.2</v>
      </c>
    </row>
    <row r="17" spans="1:4" x14ac:dyDescent="0.35">
      <c r="A17" s="9" t="s">
        <v>106</v>
      </c>
      <c r="B17" s="10" t="s">
        <v>105</v>
      </c>
      <c r="C17" s="11" t="s">
        <v>105</v>
      </c>
      <c r="D17" s="12">
        <v>317.58</v>
      </c>
    </row>
    <row r="18" spans="1:4" x14ac:dyDescent="0.35">
      <c r="A18" s="9" t="s">
        <v>108</v>
      </c>
      <c r="B18" s="10" t="s">
        <v>107</v>
      </c>
      <c r="C18" s="11" t="s">
        <v>107</v>
      </c>
      <c r="D18" s="12">
        <v>18.72</v>
      </c>
    </row>
    <row r="19" spans="1:4" x14ac:dyDescent="0.35">
      <c r="A19" s="9" t="s">
        <v>110</v>
      </c>
      <c r="B19" s="10" t="s">
        <v>109</v>
      </c>
      <c r="C19" s="11" t="s">
        <v>109</v>
      </c>
      <c r="D19" s="12">
        <v>0.25</v>
      </c>
    </row>
    <row r="20" spans="1:4" x14ac:dyDescent="0.35">
      <c r="A20" s="9" t="s">
        <v>112</v>
      </c>
      <c r="B20" s="10" t="s">
        <v>111</v>
      </c>
      <c r="C20" s="11" t="s">
        <v>111</v>
      </c>
      <c r="D20" s="12">
        <v>8.52</v>
      </c>
    </row>
    <row r="21" spans="1:4" x14ac:dyDescent="0.35">
      <c r="A21" s="9" t="s">
        <v>114</v>
      </c>
      <c r="B21" s="10" t="s">
        <v>113</v>
      </c>
      <c r="C21" s="11" t="s">
        <v>113</v>
      </c>
      <c r="D21" s="12">
        <v>31.9</v>
      </c>
    </row>
    <row r="22" spans="1:4" x14ac:dyDescent="0.35">
      <c r="A22" s="9" t="s">
        <v>116</v>
      </c>
      <c r="B22" s="10" t="s">
        <v>115</v>
      </c>
      <c r="C22" s="11" t="s">
        <v>115</v>
      </c>
      <c r="D22" s="12">
        <v>30.32</v>
      </c>
    </row>
    <row r="23" spans="1:4" x14ac:dyDescent="0.35">
      <c r="A23" s="9" t="s">
        <v>118</v>
      </c>
      <c r="B23" s="10" t="s">
        <v>117</v>
      </c>
      <c r="C23" s="11" t="s">
        <v>117</v>
      </c>
      <c r="D23" s="12">
        <v>30.38</v>
      </c>
    </row>
    <row r="24" spans="1:4" x14ac:dyDescent="0.35">
      <c r="A24" s="9" t="s">
        <v>120</v>
      </c>
      <c r="B24" s="10" t="s">
        <v>119</v>
      </c>
      <c r="C24" s="11" t="s">
        <v>119</v>
      </c>
      <c r="D24" s="12">
        <v>168.66</v>
      </c>
    </row>
    <row r="25" spans="1:4" x14ac:dyDescent="0.35">
      <c r="A25" s="9" t="s">
        <v>686</v>
      </c>
      <c r="B25" s="10" t="s">
        <v>691</v>
      </c>
      <c r="C25" s="11" t="s">
        <v>691</v>
      </c>
      <c r="D25" s="12">
        <v>0.5</v>
      </c>
    </row>
    <row r="26" spans="1:4" x14ac:dyDescent="0.35">
      <c r="A26" s="9" t="s">
        <v>122</v>
      </c>
      <c r="B26" s="10" t="s">
        <v>121</v>
      </c>
      <c r="C26" s="11" t="s">
        <v>121</v>
      </c>
      <c r="D26" s="12">
        <v>76.75</v>
      </c>
    </row>
    <row r="27" spans="1:4" x14ac:dyDescent="0.35">
      <c r="A27" s="9" t="s">
        <v>124</v>
      </c>
      <c r="B27" s="10" t="s">
        <v>123</v>
      </c>
      <c r="C27" s="11" t="s">
        <v>123</v>
      </c>
      <c r="D27" s="12">
        <v>11.35</v>
      </c>
    </row>
    <row r="28" spans="1:4" x14ac:dyDescent="0.35">
      <c r="A28" s="9" t="s">
        <v>126</v>
      </c>
      <c r="B28" s="10" t="s">
        <v>125</v>
      </c>
      <c r="C28" s="11" t="s">
        <v>125</v>
      </c>
      <c r="D28" s="12">
        <v>65.75</v>
      </c>
    </row>
    <row r="29" spans="1:4" x14ac:dyDescent="0.35">
      <c r="A29" s="9" t="s">
        <v>128</v>
      </c>
      <c r="B29" s="10" t="s">
        <v>127</v>
      </c>
      <c r="C29" s="11" t="s">
        <v>127</v>
      </c>
      <c r="D29" s="12">
        <v>22.9</v>
      </c>
    </row>
    <row r="30" spans="1:4" x14ac:dyDescent="0.35">
      <c r="A30" s="9" t="s">
        <v>130</v>
      </c>
      <c r="B30" s="10" t="s">
        <v>129</v>
      </c>
      <c r="C30" s="11" t="s">
        <v>129</v>
      </c>
      <c r="D30" s="12">
        <v>30.68</v>
      </c>
    </row>
    <row r="31" spans="1:4" x14ac:dyDescent="0.35">
      <c r="A31" s="9" t="s">
        <v>633</v>
      </c>
      <c r="B31" s="10" t="s">
        <v>628</v>
      </c>
      <c r="C31" s="11" t="s">
        <v>628</v>
      </c>
      <c r="D31" s="12">
        <v>7.88</v>
      </c>
    </row>
    <row r="32" spans="1:4" x14ac:dyDescent="0.35">
      <c r="A32" s="9" t="s">
        <v>132</v>
      </c>
      <c r="B32" s="10" t="s">
        <v>131</v>
      </c>
      <c r="C32" s="11" t="s">
        <v>131</v>
      </c>
      <c r="D32" s="12">
        <v>562.29999999999995</v>
      </c>
    </row>
    <row r="33" spans="1:4" x14ac:dyDescent="0.35">
      <c r="A33" s="9" t="s">
        <v>134</v>
      </c>
      <c r="B33" s="10" t="s">
        <v>133</v>
      </c>
      <c r="C33" s="11" t="s">
        <v>133</v>
      </c>
      <c r="D33" s="12">
        <v>40.93</v>
      </c>
    </row>
    <row r="34" spans="1:4" x14ac:dyDescent="0.35">
      <c r="A34" s="9" t="s">
        <v>606</v>
      </c>
      <c r="B34" s="10" t="s">
        <v>135</v>
      </c>
      <c r="C34" s="11" t="s">
        <v>135</v>
      </c>
      <c r="D34" s="12">
        <v>37.44</v>
      </c>
    </row>
    <row r="35" spans="1:4" x14ac:dyDescent="0.35">
      <c r="A35" s="9" t="s">
        <v>137</v>
      </c>
      <c r="B35" s="10" t="s">
        <v>136</v>
      </c>
      <c r="C35" s="11" t="s">
        <v>136</v>
      </c>
      <c r="D35" s="12">
        <v>5.76</v>
      </c>
    </row>
    <row r="36" spans="1:4" x14ac:dyDescent="0.35">
      <c r="A36" s="9" t="s">
        <v>139</v>
      </c>
      <c r="B36" s="10" t="s">
        <v>138</v>
      </c>
      <c r="C36" s="11" t="s">
        <v>138</v>
      </c>
      <c r="D36" s="12">
        <v>56.98</v>
      </c>
    </row>
    <row r="37" spans="1:4" x14ac:dyDescent="0.35">
      <c r="A37" s="9" t="s">
        <v>141</v>
      </c>
      <c r="B37" s="10" t="s">
        <v>140</v>
      </c>
      <c r="C37" s="11" t="s">
        <v>140</v>
      </c>
      <c r="D37" s="12">
        <v>347.63</v>
      </c>
    </row>
    <row r="38" spans="1:4" x14ac:dyDescent="0.35">
      <c r="A38" s="9" t="s">
        <v>143</v>
      </c>
      <c r="B38" s="10" t="s">
        <v>142</v>
      </c>
      <c r="C38" s="11" t="s">
        <v>142</v>
      </c>
      <c r="D38" s="12">
        <v>145.44999999999999</v>
      </c>
    </row>
    <row r="39" spans="1:4" x14ac:dyDescent="0.35">
      <c r="A39" s="9" t="s">
        <v>145</v>
      </c>
      <c r="B39" s="10" t="s">
        <v>144</v>
      </c>
      <c r="C39" s="11" t="s">
        <v>144</v>
      </c>
      <c r="D39" s="12">
        <v>241.31</v>
      </c>
    </row>
    <row r="40" spans="1:4" x14ac:dyDescent="0.35">
      <c r="A40" s="9" t="s">
        <v>147</v>
      </c>
      <c r="B40" s="10" t="s">
        <v>146</v>
      </c>
      <c r="C40" s="11" t="s">
        <v>146</v>
      </c>
      <c r="D40" s="12">
        <v>67.819999999999993</v>
      </c>
    </row>
    <row r="41" spans="1:4" x14ac:dyDescent="0.35">
      <c r="A41" s="9" t="s">
        <v>714</v>
      </c>
      <c r="B41" s="10" t="s">
        <v>708</v>
      </c>
      <c r="C41" s="11" t="s">
        <v>708</v>
      </c>
      <c r="D41" s="12">
        <v>1.73</v>
      </c>
    </row>
    <row r="42" spans="1:4" x14ac:dyDescent="0.35">
      <c r="A42" s="9" t="s">
        <v>149</v>
      </c>
      <c r="B42" s="10" t="s">
        <v>148</v>
      </c>
      <c r="C42" s="11" t="s">
        <v>148</v>
      </c>
      <c r="D42" s="12">
        <v>13.23</v>
      </c>
    </row>
    <row r="43" spans="1:4" x14ac:dyDescent="0.35">
      <c r="A43" s="9" t="s">
        <v>151</v>
      </c>
      <c r="B43" s="10" t="s">
        <v>150</v>
      </c>
      <c r="C43" s="11" t="s">
        <v>150</v>
      </c>
      <c r="D43" s="12">
        <v>1.05</v>
      </c>
    </row>
    <row r="44" spans="1:4" x14ac:dyDescent="0.35">
      <c r="A44" s="9" t="s">
        <v>153</v>
      </c>
      <c r="B44" s="10" t="s">
        <v>152</v>
      </c>
      <c r="C44" s="11" t="s">
        <v>152</v>
      </c>
      <c r="D44" s="12">
        <v>160.18</v>
      </c>
    </row>
    <row r="45" spans="1:4" x14ac:dyDescent="0.35">
      <c r="A45" s="9" t="s">
        <v>155</v>
      </c>
      <c r="B45" s="10" t="s">
        <v>154</v>
      </c>
      <c r="C45" s="11" t="s">
        <v>154</v>
      </c>
      <c r="D45" s="12">
        <v>23.55</v>
      </c>
    </row>
    <row r="46" spans="1:4" x14ac:dyDescent="0.35">
      <c r="A46" s="9" t="s">
        <v>157</v>
      </c>
      <c r="B46" s="10" t="s">
        <v>156</v>
      </c>
      <c r="C46" s="11" t="s">
        <v>156</v>
      </c>
      <c r="D46" s="12">
        <v>37.4</v>
      </c>
    </row>
    <row r="47" spans="1:4" x14ac:dyDescent="0.35">
      <c r="A47" s="9" t="s">
        <v>159</v>
      </c>
      <c r="B47" s="10" t="s">
        <v>158</v>
      </c>
      <c r="C47" s="11" t="s">
        <v>158</v>
      </c>
      <c r="D47" s="12">
        <v>33.909999999999997</v>
      </c>
    </row>
    <row r="48" spans="1:4" x14ac:dyDescent="0.35">
      <c r="A48" s="9" t="s">
        <v>161</v>
      </c>
      <c r="B48" s="10" t="s">
        <v>160</v>
      </c>
      <c r="C48" s="11" t="s">
        <v>160</v>
      </c>
      <c r="D48" s="12">
        <v>47.69</v>
      </c>
    </row>
    <row r="49" spans="1:4" x14ac:dyDescent="0.35">
      <c r="A49" s="9" t="s">
        <v>163</v>
      </c>
      <c r="B49" s="10" t="s">
        <v>162</v>
      </c>
      <c r="C49" s="11" t="s">
        <v>162</v>
      </c>
      <c r="D49" s="12">
        <v>110.27</v>
      </c>
    </row>
    <row r="50" spans="1:4" x14ac:dyDescent="0.35">
      <c r="A50" s="9" t="s">
        <v>165</v>
      </c>
      <c r="B50" s="10" t="s">
        <v>164</v>
      </c>
      <c r="C50" s="11" t="s">
        <v>164</v>
      </c>
      <c r="D50" s="12">
        <v>5.84</v>
      </c>
    </row>
    <row r="51" spans="1:4" x14ac:dyDescent="0.35">
      <c r="A51" s="9" t="s">
        <v>167</v>
      </c>
      <c r="B51" s="10" t="s">
        <v>166</v>
      </c>
      <c r="C51" s="11" t="s">
        <v>166</v>
      </c>
      <c r="D51" s="12">
        <v>17.63</v>
      </c>
    </row>
    <row r="52" spans="1:4" x14ac:dyDescent="0.35">
      <c r="A52" s="9" t="s">
        <v>169</v>
      </c>
      <c r="B52" s="10" t="s">
        <v>168</v>
      </c>
      <c r="C52" s="11" t="s">
        <v>168</v>
      </c>
      <c r="D52" s="12">
        <v>2.57</v>
      </c>
    </row>
    <row r="53" spans="1:4" x14ac:dyDescent="0.35">
      <c r="A53" s="9" t="s">
        <v>171</v>
      </c>
      <c r="B53" s="10" t="s">
        <v>170</v>
      </c>
      <c r="C53" s="11" t="s">
        <v>170</v>
      </c>
      <c r="D53" s="12">
        <v>154.53</v>
      </c>
    </row>
    <row r="54" spans="1:4" x14ac:dyDescent="0.35">
      <c r="A54" s="9" t="s">
        <v>173</v>
      </c>
      <c r="B54" s="10" t="s">
        <v>172</v>
      </c>
      <c r="C54" s="11" t="s">
        <v>172</v>
      </c>
      <c r="D54" s="12">
        <v>6.11</v>
      </c>
    </row>
    <row r="55" spans="1:4" x14ac:dyDescent="0.35">
      <c r="A55" s="9" t="s">
        <v>175</v>
      </c>
      <c r="B55" s="10" t="s">
        <v>174</v>
      </c>
      <c r="C55" s="11" t="s">
        <v>174</v>
      </c>
      <c r="D55" s="12">
        <v>10.15</v>
      </c>
    </row>
    <row r="56" spans="1:4" x14ac:dyDescent="0.35">
      <c r="A56" s="9" t="s">
        <v>176</v>
      </c>
      <c r="B56" s="10" t="s">
        <v>357</v>
      </c>
      <c r="C56" s="11" t="s">
        <v>357</v>
      </c>
      <c r="D56" s="12">
        <v>2.12</v>
      </c>
    </row>
    <row r="57" spans="1:4" x14ac:dyDescent="0.35">
      <c r="A57" s="9" t="s">
        <v>177</v>
      </c>
      <c r="B57" s="10" t="s">
        <v>358</v>
      </c>
      <c r="C57" s="11" t="s">
        <v>358</v>
      </c>
      <c r="D57" s="12">
        <v>8.19</v>
      </c>
    </row>
    <row r="58" spans="1:4" x14ac:dyDescent="0.35">
      <c r="A58" s="9" t="s">
        <v>178</v>
      </c>
      <c r="B58" s="10" t="s">
        <v>359</v>
      </c>
      <c r="C58" s="11" t="s">
        <v>359</v>
      </c>
      <c r="D58" s="12">
        <v>0.8</v>
      </c>
    </row>
    <row r="59" spans="1:4" x14ac:dyDescent="0.35">
      <c r="A59" s="9" t="s">
        <v>179</v>
      </c>
      <c r="B59" s="10" t="s">
        <v>360</v>
      </c>
      <c r="C59" s="11" t="s">
        <v>360</v>
      </c>
      <c r="D59" s="12">
        <v>6.76</v>
      </c>
    </row>
    <row r="60" spans="1:4" x14ac:dyDescent="0.35">
      <c r="A60" s="9" t="s">
        <v>180</v>
      </c>
      <c r="B60" s="10" t="s">
        <v>361</v>
      </c>
      <c r="C60" s="11" t="s">
        <v>361</v>
      </c>
      <c r="D60" s="12">
        <v>9.8800000000000008</v>
      </c>
    </row>
    <row r="61" spans="1:4" x14ac:dyDescent="0.35">
      <c r="A61" s="9" t="s">
        <v>181</v>
      </c>
      <c r="B61" s="10" t="s">
        <v>362</v>
      </c>
      <c r="C61" s="11" t="s">
        <v>362</v>
      </c>
      <c r="D61" s="12">
        <v>362.2</v>
      </c>
    </row>
    <row r="62" spans="1:4" x14ac:dyDescent="0.35">
      <c r="A62" s="9" t="s">
        <v>182</v>
      </c>
      <c r="B62" s="10" t="s">
        <v>363</v>
      </c>
      <c r="C62" s="11" t="s">
        <v>363</v>
      </c>
      <c r="D62" s="12">
        <v>39.01</v>
      </c>
    </row>
    <row r="63" spans="1:4" x14ac:dyDescent="0.35">
      <c r="A63" s="9" t="s">
        <v>183</v>
      </c>
      <c r="B63" s="10" t="s">
        <v>364</v>
      </c>
      <c r="C63" s="11"/>
      <c r="D63" s="12"/>
    </row>
    <row r="64" spans="1:4" x14ac:dyDescent="0.35">
      <c r="A64" s="9" t="s">
        <v>184</v>
      </c>
      <c r="B64" s="10" t="s">
        <v>365</v>
      </c>
      <c r="C64" s="11" t="s">
        <v>365</v>
      </c>
      <c r="D64" s="12">
        <v>3.55</v>
      </c>
    </row>
    <row r="65" spans="1:4" x14ac:dyDescent="0.35">
      <c r="A65" s="9" t="s">
        <v>185</v>
      </c>
      <c r="B65" s="10" t="s">
        <v>366</v>
      </c>
      <c r="C65" s="11" t="s">
        <v>366</v>
      </c>
      <c r="D65" s="12">
        <v>8.77</v>
      </c>
    </row>
    <row r="66" spans="1:4" x14ac:dyDescent="0.35">
      <c r="A66" s="9" t="s">
        <v>186</v>
      </c>
      <c r="B66" s="10" t="s">
        <v>367</v>
      </c>
      <c r="C66" s="11" t="s">
        <v>367</v>
      </c>
      <c r="D66" s="12">
        <v>62.91</v>
      </c>
    </row>
    <row r="67" spans="1:4" x14ac:dyDescent="0.35">
      <c r="A67" s="9" t="s">
        <v>187</v>
      </c>
      <c r="B67" s="10" t="s">
        <v>368</v>
      </c>
      <c r="C67" s="11" t="s">
        <v>368</v>
      </c>
      <c r="D67" s="12">
        <v>76.7</v>
      </c>
    </row>
    <row r="68" spans="1:4" x14ac:dyDescent="0.35">
      <c r="A68" s="9" t="s">
        <v>188</v>
      </c>
      <c r="B68" s="10" t="s">
        <v>369</v>
      </c>
      <c r="C68" s="11" t="s">
        <v>369</v>
      </c>
      <c r="D68" s="12">
        <v>23.01</v>
      </c>
    </row>
    <row r="69" spans="1:4" x14ac:dyDescent="0.35">
      <c r="A69" s="9" t="s">
        <v>634</v>
      </c>
      <c r="B69" s="10" t="s">
        <v>370</v>
      </c>
      <c r="C69" s="11" t="s">
        <v>370</v>
      </c>
      <c r="D69" s="12">
        <v>6.37</v>
      </c>
    </row>
    <row r="70" spans="1:4" x14ac:dyDescent="0.35">
      <c r="A70" s="9" t="s">
        <v>189</v>
      </c>
      <c r="B70" s="10" t="s">
        <v>371</v>
      </c>
      <c r="C70" s="11" t="s">
        <v>371</v>
      </c>
      <c r="D70" s="12">
        <v>12.41</v>
      </c>
    </row>
    <row r="71" spans="1:4" x14ac:dyDescent="0.35">
      <c r="A71" s="9" t="s">
        <v>190</v>
      </c>
      <c r="B71" s="10" t="s">
        <v>372</v>
      </c>
      <c r="C71" s="11" t="s">
        <v>372</v>
      </c>
      <c r="D71" s="12">
        <v>34.590000000000003</v>
      </c>
    </row>
    <row r="72" spans="1:4" x14ac:dyDescent="0.35">
      <c r="A72" s="9" t="s">
        <v>191</v>
      </c>
      <c r="B72" s="10" t="s">
        <v>373</v>
      </c>
      <c r="C72" s="11" t="s">
        <v>373</v>
      </c>
      <c r="D72" s="12">
        <v>206.5</v>
      </c>
    </row>
    <row r="73" spans="1:4" x14ac:dyDescent="0.35">
      <c r="A73" s="9" t="s">
        <v>192</v>
      </c>
      <c r="B73" s="10" t="s">
        <v>374</v>
      </c>
      <c r="C73" s="11" t="s">
        <v>374</v>
      </c>
      <c r="D73" s="12">
        <v>55.73</v>
      </c>
    </row>
    <row r="74" spans="1:4" x14ac:dyDescent="0.35">
      <c r="A74" s="9" t="s">
        <v>193</v>
      </c>
      <c r="B74" s="10" t="s">
        <v>375</v>
      </c>
      <c r="C74" s="11" t="s">
        <v>375</v>
      </c>
      <c r="D74" s="12">
        <v>5.9</v>
      </c>
    </row>
    <row r="75" spans="1:4" x14ac:dyDescent="0.35">
      <c r="A75" s="9" t="s">
        <v>194</v>
      </c>
      <c r="B75" s="10" t="s">
        <v>376</v>
      </c>
      <c r="C75" s="11" t="s">
        <v>376</v>
      </c>
      <c r="D75" s="12">
        <v>25.36</v>
      </c>
    </row>
    <row r="76" spans="1:4" x14ac:dyDescent="0.35">
      <c r="A76" s="9" t="s">
        <v>195</v>
      </c>
      <c r="B76" s="10" t="s">
        <v>377</v>
      </c>
      <c r="C76" s="11" t="s">
        <v>377</v>
      </c>
      <c r="D76" s="12">
        <v>71.89</v>
      </c>
    </row>
    <row r="77" spans="1:4" x14ac:dyDescent="0.35">
      <c r="A77" s="9" t="s">
        <v>196</v>
      </c>
      <c r="B77" s="10" t="s">
        <v>378</v>
      </c>
      <c r="C77" s="11" t="s">
        <v>378</v>
      </c>
      <c r="D77" s="12">
        <v>34.75</v>
      </c>
    </row>
    <row r="78" spans="1:4" x14ac:dyDescent="0.35">
      <c r="A78" s="9" t="s">
        <v>197</v>
      </c>
      <c r="B78" s="10" t="s">
        <v>379</v>
      </c>
      <c r="C78" s="11" t="s">
        <v>379</v>
      </c>
      <c r="D78" s="12">
        <v>18.260000000000002</v>
      </c>
    </row>
    <row r="79" spans="1:4" x14ac:dyDescent="0.35">
      <c r="A79" s="9" t="s">
        <v>635</v>
      </c>
      <c r="B79" s="10" t="s">
        <v>380</v>
      </c>
      <c r="C79" s="11" t="s">
        <v>380</v>
      </c>
      <c r="D79" s="12">
        <v>7.7</v>
      </c>
    </row>
    <row r="80" spans="1:4" x14ac:dyDescent="0.35">
      <c r="A80" s="9" t="s">
        <v>198</v>
      </c>
      <c r="B80" s="10" t="s">
        <v>381</v>
      </c>
      <c r="C80" s="11" t="s">
        <v>381</v>
      </c>
      <c r="D80" s="12">
        <v>27</v>
      </c>
    </row>
    <row r="81" spans="1:4" x14ac:dyDescent="0.35">
      <c r="A81" s="9" t="s">
        <v>199</v>
      </c>
      <c r="B81" s="10" t="s">
        <v>382</v>
      </c>
      <c r="C81" s="11" t="s">
        <v>382</v>
      </c>
      <c r="D81" s="12">
        <v>29.89</v>
      </c>
    </row>
    <row r="82" spans="1:4" x14ac:dyDescent="0.35">
      <c r="A82" s="9" t="s">
        <v>200</v>
      </c>
      <c r="B82" s="10" t="s">
        <v>383</v>
      </c>
      <c r="C82" s="11" t="s">
        <v>383</v>
      </c>
      <c r="D82" s="12">
        <v>7.57</v>
      </c>
    </row>
    <row r="83" spans="1:4" x14ac:dyDescent="0.35">
      <c r="A83" s="9" t="s">
        <v>636</v>
      </c>
      <c r="B83" s="10" t="s">
        <v>384</v>
      </c>
      <c r="C83" s="11" t="s">
        <v>384</v>
      </c>
      <c r="D83" s="12">
        <v>6.12</v>
      </c>
    </row>
    <row r="84" spans="1:4" x14ac:dyDescent="0.35">
      <c r="A84" s="9" t="s">
        <v>201</v>
      </c>
      <c r="B84" s="10" t="s">
        <v>385</v>
      </c>
      <c r="C84" s="11" t="s">
        <v>385</v>
      </c>
      <c r="D84" s="12">
        <v>6.79</v>
      </c>
    </row>
    <row r="85" spans="1:4" x14ac:dyDescent="0.35">
      <c r="A85" s="9" t="s">
        <v>202</v>
      </c>
      <c r="B85" s="10" t="s">
        <v>386</v>
      </c>
      <c r="C85" s="11" t="s">
        <v>386</v>
      </c>
      <c r="D85" s="12">
        <v>2.7</v>
      </c>
    </row>
    <row r="86" spans="1:4" x14ac:dyDescent="0.35">
      <c r="A86" s="9" t="s">
        <v>203</v>
      </c>
      <c r="B86" s="10" t="s">
        <v>387</v>
      </c>
      <c r="C86" s="11" t="s">
        <v>387</v>
      </c>
      <c r="D86" s="12">
        <v>4.8099999999999996</v>
      </c>
    </row>
    <row r="87" spans="1:4" x14ac:dyDescent="0.35">
      <c r="A87" s="9" t="s">
        <v>204</v>
      </c>
      <c r="B87" s="10" t="s">
        <v>388</v>
      </c>
      <c r="C87" s="11" t="s">
        <v>388</v>
      </c>
      <c r="D87" s="12">
        <v>14.72</v>
      </c>
    </row>
    <row r="88" spans="1:4" x14ac:dyDescent="0.35">
      <c r="A88" s="9" t="s">
        <v>205</v>
      </c>
      <c r="B88" s="10" t="s">
        <v>389</v>
      </c>
      <c r="C88" s="11" t="s">
        <v>389</v>
      </c>
      <c r="D88" s="12">
        <v>8.75</v>
      </c>
    </row>
    <row r="89" spans="1:4" x14ac:dyDescent="0.35">
      <c r="A89" s="9" t="s">
        <v>206</v>
      </c>
      <c r="B89" s="10" t="s">
        <v>390</v>
      </c>
      <c r="C89" s="11" t="s">
        <v>390</v>
      </c>
      <c r="D89" s="12">
        <v>151.12</v>
      </c>
    </row>
    <row r="90" spans="1:4" x14ac:dyDescent="0.35">
      <c r="A90" s="9" t="s">
        <v>207</v>
      </c>
      <c r="B90" s="10" t="s">
        <v>391</v>
      </c>
      <c r="C90" s="11" t="s">
        <v>391</v>
      </c>
      <c r="D90" s="12">
        <v>19.88</v>
      </c>
    </row>
    <row r="91" spans="1:4" x14ac:dyDescent="0.35">
      <c r="A91" s="9" t="s">
        <v>208</v>
      </c>
      <c r="B91" s="10" t="s">
        <v>392</v>
      </c>
      <c r="C91" s="11" t="s">
        <v>392</v>
      </c>
      <c r="D91" s="12">
        <v>22</v>
      </c>
    </row>
    <row r="92" spans="1:4" x14ac:dyDescent="0.35">
      <c r="A92" s="9" t="s">
        <v>209</v>
      </c>
      <c r="B92" s="10" t="s">
        <v>393</v>
      </c>
      <c r="C92" s="11" t="s">
        <v>393</v>
      </c>
      <c r="D92" s="12">
        <v>1.83</v>
      </c>
    </row>
    <row r="93" spans="1:4" x14ac:dyDescent="0.35">
      <c r="A93" s="9" t="s">
        <v>210</v>
      </c>
      <c r="B93" s="10" t="s">
        <v>394</v>
      </c>
      <c r="C93" s="11" t="s">
        <v>394</v>
      </c>
      <c r="D93" s="12">
        <v>2.6</v>
      </c>
    </row>
    <row r="94" spans="1:4" x14ac:dyDescent="0.35">
      <c r="A94" s="9" t="s">
        <v>211</v>
      </c>
      <c r="B94" s="10" t="s">
        <v>395</v>
      </c>
      <c r="C94" s="11" t="s">
        <v>395</v>
      </c>
      <c r="D94" s="12">
        <v>17.53</v>
      </c>
    </row>
    <row r="95" spans="1:4" x14ac:dyDescent="0.35">
      <c r="A95" s="9" t="s">
        <v>212</v>
      </c>
      <c r="B95" s="10" t="s">
        <v>396</v>
      </c>
      <c r="C95" s="11" t="s">
        <v>396</v>
      </c>
      <c r="D95" s="12">
        <v>20.71</v>
      </c>
    </row>
    <row r="96" spans="1:4" x14ac:dyDescent="0.35">
      <c r="A96" s="9" t="s">
        <v>213</v>
      </c>
      <c r="B96" s="10" t="s">
        <v>397</v>
      </c>
      <c r="C96" s="11" t="s">
        <v>397</v>
      </c>
      <c r="D96" s="12">
        <v>32.56</v>
      </c>
    </row>
    <row r="97" spans="1:4" x14ac:dyDescent="0.35">
      <c r="A97" s="9" t="s">
        <v>214</v>
      </c>
      <c r="B97" s="10" t="s">
        <v>398</v>
      </c>
      <c r="C97" s="11" t="s">
        <v>398</v>
      </c>
      <c r="D97" s="12">
        <v>1019.55</v>
      </c>
    </row>
    <row r="98" spans="1:4" x14ac:dyDescent="0.35">
      <c r="A98" s="9" t="s">
        <v>215</v>
      </c>
      <c r="B98" s="10" t="s">
        <v>399</v>
      </c>
      <c r="C98" s="11" t="s">
        <v>399</v>
      </c>
      <c r="D98" s="12">
        <v>420.18</v>
      </c>
    </row>
    <row r="99" spans="1:4" x14ac:dyDescent="0.35">
      <c r="A99" s="9" t="s">
        <v>216</v>
      </c>
      <c r="B99" s="10" t="s">
        <v>400</v>
      </c>
      <c r="C99" s="11" t="s">
        <v>400</v>
      </c>
      <c r="D99" s="12">
        <v>106.8</v>
      </c>
    </row>
    <row r="100" spans="1:4" x14ac:dyDescent="0.35">
      <c r="A100" s="9" t="s">
        <v>217</v>
      </c>
      <c r="B100" s="10" t="s">
        <v>401</v>
      </c>
      <c r="C100" s="11" t="s">
        <v>401</v>
      </c>
      <c r="D100" s="12">
        <v>95.34</v>
      </c>
    </row>
    <row r="101" spans="1:4" x14ac:dyDescent="0.35">
      <c r="A101" s="9" t="s">
        <v>218</v>
      </c>
      <c r="B101" s="10" t="s">
        <v>402</v>
      </c>
      <c r="C101" s="11" t="s">
        <v>402</v>
      </c>
      <c r="D101" s="12">
        <v>405.02</v>
      </c>
    </row>
    <row r="102" spans="1:4" x14ac:dyDescent="0.35">
      <c r="A102" s="9" t="s">
        <v>219</v>
      </c>
      <c r="B102" s="10" t="s">
        <v>403</v>
      </c>
      <c r="C102" s="11" t="s">
        <v>403</v>
      </c>
      <c r="D102" s="12">
        <v>39.479999999999997</v>
      </c>
    </row>
    <row r="103" spans="1:4" x14ac:dyDescent="0.35">
      <c r="A103" s="9" t="s">
        <v>220</v>
      </c>
      <c r="B103" s="10" t="s">
        <v>404</v>
      </c>
      <c r="C103" s="11" t="s">
        <v>404</v>
      </c>
      <c r="D103" s="12">
        <v>303.7</v>
      </c>
    </row>
    <row r="104" spans="1:4" x14ac:dyDescent="0.35">
      <c r="A104" s="9" t="s">
        <v>221</v>
      </c>
      <c r="B104" s="10" t="s">
        <v>405</v>
      </c>
      <c r="C104" s="11" t="s">
        <v>405</v>
      </c>
      <c r="D104" s="12">
        <v>4.6900000000000004</v>
      </c>
    </row>
    <row r="105" spans="1:4" x14ac:dyDescent="0.35">
      <c r="A105" s="9" t="s">
        <v>222</v>
      </c>
      <c r="B105" s="10" t="s">
        <v>406</v>
      </c>
      <c r="C105" s="11" t="s">
        <v>406</v>
      </c>
      <c r="D105" s="12">
        <v>440.21</v>
      </c>
    </row>
    <row r="106" spans="1:4" x14ac:dyDescent="0.35">
      <c r="A106" s="9" t="s">
        <v>52</v>
      </c>
      <c r="B106" s="10" t="s">
        <v>407</v>
      </c>
      <c r="C106" s="11" t="s">
        <v>407</v>
      </c>
      <c r="D106" s="12">
        <v>60.99</v>
      </c>
    </row>
    <row r="107" spans="1:4" x14ac:dyDescent="0.35">
      <c r="A107" s="9" t="s">
        <v>223</v>
      </c>
      <c r="B107" s="10" t="s">
        <v>408</v>
      </c>
      <c r="C107" s="11" t="s">
        <v>408</v>
      </c>
      <c r="D107" s="12">
        <v>58.95</v>
      </c>
    </row>
    <row r="108" spans="1:4" x14ac:dyDescent="0.35">
      <c r="A108" s="9" t="s">
        <v>224</v>
      </c>
      <c r="B108" s="10" t="s">
        <v>409</v>
      </c>
      <c r="C108" s="11" t="s">
        <v>409</v>
      </c>
      <c r="D108" s="12">
        <v>384.7</v>
      </c>
    </row>
    <row r="109" spans="1:4" x14ac:dyDescent="0.35">
      <c r="A109" s="9" t="s">
        <v>225</v>
      </c>
      <c r="B109" s="10" t="s">
        <v>410</v>
      </c>
      <c r="C109" s="11" t="s">
        <v>410</v>
      </c>
      <c r="D109" s="12">
        <v>174.45</v>
      </c>
    </row>
    <row r="110" spans="1:4" x14ac:dyDescent="0.35">
      <c r="A110" s="9" t="s">
        <v>226</v>
      </c>
      <c r="B110" s="10" t="s">
        <v>411</v>
      </c>
      <c r="C110" s="11" t="s">
        <v>411</v>
      </c>
      <c r="D110" s="12">
        <v>132.07</v>
      </c>
    </row>
    <row r="111" spans="1:4" x14ac:dyDescent="0.35">
      <c r="A111" s="9" t="s">
        <v>227</v>
      </c>
      <c r="B111" s="10" t="s">
        <v>412</v>
      </c>
      <c r="C111" s="11" t="s">
        <v>412</v>
      </c>
      <c r="D111" s="12">
        <v>425.85</v>
      </c>
    </row>
    <row r="112" spans="1:4" x14ac:dyDescent="0.35">
      <c r="A112" s="9" t="s">
        <v>228</v>
      </c>
      <c r="B112" s="10" t="s">
        <v>413</v>
      </c>
      <c r="C112" s="11" t="s">
        <v>413</v>
      </c>
      <c r="D112" s="12">
        <v>179.56</v>
      </c>
    </row>
    <row r="113" spans="1:4" x14ac:dyDescent="0.35">
      <c r="A113" s="9" t="s">
        <v>229</v>
      </c>
      <c r="B113" s="10" t="s">
        <v>414</v>
      </c>
      <c r="C113" s="11" t="s">
        <v>414</v>
      </c>
      <c r="D113" s="12">
        <v>565.54</v>
      </c>
    </row>
    <row r="114" spans="1:4" x14ac:dyDescent="0.35">
      <c r="A114" s="9" t="s">
        <v>230</v>
      </c>
      <c r="B114" s="10" t="s">
        <v>415</v>
      </c>
      <c r="C114" s="11" t="s">
        <v>415</v>
      </c>
      <c r="D114" s="12">
        <v>567.11</v>
      </c>
    </row>
    <row r="115" spans="1:4" x14ac:dyDescent="0.35">
      <c r="A115" s="9" t="s">
        <v>231</v>
      </c>
      <c r="B115" s="10" t="s">
        <v>416</v>
      </c>
      <c r="C115" s="11" t="s">
        <v>416</v>
      </c>
      <c r="D115" s="12">
        <v>399.19</v>
      </c>
    </row>
    <row r="116" spans="1:4" x14ac:dyDescent="0.35">
      <c r="A116" s="9" t="s">
        <v>662</v>
      </c>
      <c r="B116" s="10" t="s">
        <v>615</v>
      </c>
      <c r="C116" s="11" t="s">
        <v>615</v>
      </c>
      <c r="D116" s="12">
        <v>4.66</v>
      </c>
    </row>
    <row r="117" spans="1:4" x14ac:dyDescent="0.35">
      <c r="A117" s="9" t="s">
        <v>608</v>
      </c>
      <c r="B117" s="10" t="s">
        <v>607</v>
      </c>
      <c r="C117" s="11"/>
      <c r="D117" s="12"/>
    </row>
    <row r="118" spans="1:4" x14ac:dyDescent="0.35">
      <c r="A118" s="9" t="s">
        <v>663</v>
      </c>
      <c r="B118" s="10" t="s">
        <v>653</v>
      </c>
      <c r="C118" s="11" t="s">
        <v>653</v>
      </c>
      <c r="D118" s="12">
        <v>9.6999999999999993</v>
      </c>
    </row>
    <row r="119" spans="1:4" x14ac:dyDescent="0.35">
      <c r="A119" s="9" t="s">
        <v>664</v>
      </c>
      <c r="B119" s="10" t="s">
        <v>616</v>
      </c>
      <c r="C119" s="11" t="s">
        <v>616</v>
      </c>
      <c r="D119" s="12">
        <v>6</v>
      </c>
    </row>
    <row r="120" spans="1:4" x14ac:dyDescent="0.35">
      <c r="A120" s="9" t="s">
        <v>694</v>
      </c>
      <c r="B120" s="10" t="s">
        <v>654</v>
      </c>
      <c r="C120" s="11" t="s">
        <v>654</v>
      </c>
      <c r="D120" s="12">
        <v>4.08</v>
      </c>
    </row>
    <row r="121" spans="1:4" x14ac:dyDescent="0.35">
      <c r="A121" s="9" t="s">
        <v>693</v>
      </c>
      <c r="B121" s="10" t="s">
        <v>659</v>
      </c>
      <c r="C121" s="11" t="s">
        <v>659</v>
      </c>
      <c r="D121" s="12">
        <v>0.5</v>
      </c>
    </row>
    <row r="122" spans="1:4" x14ac:dyDescent="0.35">
      <c r="A122" s="9" t="s">
        <v>673</v>
      </c>
      <c r="B122" s="10" t="s">
        <v>672</v>
      </c>
      <c r="C122" s="11" t="s">
        <v>672</v>
      </c>
      <c r="D122" s="12">
        <v>0.89</v>
      </c>
    </row>
    <row r="123" spans="1:4" x14ac:dyDescent="0.35">
      <c r="A123" s="9" t="s">
        <v>687</v>
      </c>
      <c r="B123" s="10" t="s">
        <v>692</v>
      </c>
      <c r="C123" s="11" t="s">
        <v>692</v>
      </c>
      <c r="D123" s="12">
        <v>2.5499999999999998</v>
      </c>
    </row>
    <row r="124" spans="1:4" x14ac:dyDescent="0.35">
      <c r="A124" s="9" t="s">
        <v>710</v>
      </c>
      <c r="B124" s="10" t="s">
        <v>709</v>
      </c>
      <c r="C124" s="11" t="s">
        <v>709</v>
      </c>
      <c r="D124" s="12">
        <v>0.28000000000000003</v>
      </c>
    </row>
    <row r="125" spans="1:4" x14ac:dyDescent="0.35">
      <c r="A125" s="9" t="s">
        <v>232</v>
      </c>
      <c r="B125" s="10" t="s">
        <v>417</v>
      </c>
      <c r="C125" s="11" t="s">
        <v>417</v>
      </c>
      <c r="D125" s="12">
        <v>139.13999999999999</v>
      </c>
    </row>
    <row r="126" spans="1:4" x14ac:dyDescent="0.35">
      <c r="A126" s="9" t="s">
        <v>609</v>
      </c>
      <c r="B126" s="10" t="s">
        <v>418</v>
      </c>
      <c r="C126" s="11" t="s">
        <v>418</v>
      </c>
      <c r="D126" s="12">
        <v>92.68</v>
      </c>
    </row>
    <row r="127" spans="1:4" x14ac:dyDescent="0.35">
      <c r="A127" s="9" t="s">
        <v>233</v>
      </c>
      <c r="B127" s="10" t="s">
        <v>419</v>
      </c>
      <c r="C127" s="11" t="s">
        <v>419</v>
      </c>
      <c r="D127" s="12">
        <v>141.33000000000001</v>
      </c>
    </row>
    <row r="128" spans="1:4" x14ac:dyDescent="0.35">
      <c r="A128" s="9" t="s">
        <v>234</v>
      </c>
      <c r="B128" s="10" t="s">
        <v>420</v>
      </c>
      <c r="C128" s="11" t="s">
        <v>420</v>
      </c>
      <c r="D128" s="12">
        <v>226.84</v>
      </c>
    </row>
    <row r="129" spans="1:4" x14ac:dyDescent="0.35">
      <c r="A129" s="9" t="s">
        <v>235</v>
      </c>
      <c r="B129" s="10" t="s">
        <v>421</v>
      </c>
      <c r="C129" s="11" t="s">
        <v>421</v>
      </c>
      <c r="D129" s="12">
        <v>206.59</v>
      </c>
    </row>
    <row r="130" spans="1:4" x14ac:dyDescent="0.35">
      <c r="A130" s="9" t="s">
        <v>675</v>
      </c>
      <c r="B130" s="10" t="s">
        <v>674</v>
      </c>
      <c r="C130" s="11" t="s">
        <v>674</v>
      </c>
      <c r="D130" s="12">
        <v>9.7200000000000006</v>
      </c>
    </row>
    <row r="131" spans="1:4" x14ac:dyDescent="0.35">
      <c r="A131" s="9" t="s">
        <v>610</v>
      </c>
      <c r="B131" s="10" t="s">
        <v>617</v>
      </c>
      <c r="C131" s="11" t="s">
        <v>617</v>
      </c>
      <c r="D131" s="12">
        <v>3.31</v>
      </c>
    </row>
    <row r="132" spans="1:4" x14ac:dyDescent="0.35">
      <c r="A132" s="9" t="s">
        <v>236</v>
      </c>
      <c r="B132" s="10" t="s">
        <v>422</v>
      </c>
      <c r="C132" s="11" t="s">
        <v>422</v>
      </c>
      <c r="D132" s="12">
        <v>1</v>
      </c>
    </row>
    <row r="133" spans="1:4" x14ac:dyDescent="0.35">
      <c r="A133" s="9" t="s">
        <v>237</v>
      </c>
      <c r="B133" s="10" t="s">
        <v>423</v>
      </c>
      <c r="C133" s="11" t="s">
        <v>423</v>
      </c>
      <c r="D133" s="12">
        <v>3.8</v>
      </c>
    </row>
    <row r="134" spans="1:4" x14ac:dyDescent="0.35">
      <c r="A134" s="9" t="s">
        <v>238</v>
      </c>
      <c r="B134" s="10" t="s">
        <v>424</v>
      </c>
      <c r="C134" s="11" t="s">
        <v>424</v>
      </c>
      <c r="D134" s="12">
        <v>6.96</v>
      </c>
    </row>
    <row r="135" spans="1:4" x14ac:dyDescent="0.35">
      <c r="A135" s="9" t="s">
        <v>239</v>
      </c>
      <c r="B135" s="10" t="s">
        <v>425</v>
      </c>
      <c r="C135" s="11" t="s">
        <v>425</v>
      </c>
      <c r="D135" s="12">
        <v>71.16</v>
      </c>
    </row>
    <row r="136" spans="1:4" x14ac:dyDescent="0.35">
      <c r="A136" s="9" t="s">
        <v>240</v>
      </c>
      <c r="B136" s="10" t="s">
        <v>426</v>
      </c>
      <c r="C136" s="11" t="s">
        <v>426</v>
      </c>
      <c r="D136" s="12">
        <v>15.66</v>
      </c>
    </row>
    <row r="137" spans="1:4" x14ac:dyDescent="0.35">
      <c r="A137" s="9" t="s">
        <v>241</v>
      </c>
      <c r="B137" s="10" t="s">
        <v>427</v>
      </c>
      <c r="C137" s="11" t="s">
        <v>427</v>
      </c>
      <c r="D137" s="12">
        <v>13.84</v>
      </c>
    </row>
    <row r="138" spans="1:4" x14ac:dyDescent="0.35">
      <c r="A138" s="9" t="s">
        <v>242</v>
      </c>
      <c r="B138" s="10" t="s">
        <v>428</v>
      </c>
      <c r="C138" s="11" t="s">
        <v>428</v>
      </c>
      <c r="D138" s="12">
        <v>5.58</v>
      </c>
    </row>
    <row r="139" spans="1:4" x14ac:dyDescent="0.35">
      <c r="A139" s="9" t="s">
        <v>243</v>
      </c>
      <c r="B139" s="10" t="s">
        <v>429</v>
      </c>
      <c r="C139" s="11" t="s">
        <v>429</v>
      </c>
      <c r="D139" s="12">
        <v>4.28</v>
      </c>
    </row>
    <row r="140" spans="1:4" x14ac:dyDescent="0.35">
      <c r="A140" s="9" t="s">
        <v>244</v>
      </c>
      <c r="B140" s="10" t="s">
        <v>430</v>
      </c>
      <c r="C140" s="11" t="s">
        <v>430</v>
      </c>
      <c r="D140" s="12">
        <v>1.78</v>
      </c>
    </row>
    <row r="141" spans="1:4" x14ac:dyDescent="0.35">
      <c r="A141" s="9" t="s">
        <v>245</v>
      </c>
      <c r="B141" s="10" t="s">
        <v>431</v>
      </c>
      <c r="C141" s="11" t="s">
        <v>431</v>
      </c>
      <c r="D141" s="12">
        <v>6.92</v>
      </c>
    </row>
    <row r="142" spans="1:4" x14ac:dyDescent="0.35">
      <c r="A142" s="9" t="s">
        <v>246</v>
      </c>
      <c r="B142" s="10" t="s">
        <v>432</v>
      </c>
      <c r="C142" s="11" t="s">
        <v>432</v>
      </c>
      <c r="D142" s="12">
        <v>4.5</v>
      </c>
    </row>
    <row r="143" spans="1:4" x14ac:dyDescent="0.35">
      <c r="A143" s="9" t="s">
        <v>247</v>
      </c>
      <c r="B143" s="10" t="s">
        <v>433</v>
      </c>
      <c r="C143" s="11" t="s">
        <v>433</v>
      </c>
      <c r="D143" s="12">
        <v>6.52</v>
      </c>
    </row>
    <row r="144" spans="1:4" x14ac:dyDescent="0.35">
      <c r="A144" s="9" t="s">
        <v>248</v>
      </c>
      <c r="B144" s="10" t="s">
        <v>434</v>
      </c>
      <c r="C144" s="11" t="s">
        <v>434</v>
      </c>
      <c r="D144" s="12">
        <v>1.03</v>
      </c>
    </row>
    <row r="145" spans="1:4" x14ac:dyDescent="0.35">
      <c r="A145" s="9" t="s">
        <v>249</v>
      </c>
      <c r="B145" s="10" t="s">
        <v>435</v>
      </c>
      <c r="C145" s="11" t="s">
        <v>435</v>
      </c>
      <c r="D145" s="12">
        <v>32.11</v>
      </c>
    </row>
    <row r="146" spans="1:4" x14ac:dyDescent="0.35">
      <c r="A146" s="9" t="s">
        <v>250</v>
      </c>
      <c r="B146" s="10" t="s">
        <v>436</v>
      </c>
      <c r="C146" s="11" t="s">
        <v>436</v>
      </c>
      <c r="D146" s="12">
        <v>24.62</v>
      </c>
    </row>
    <row r="147" spans="1:4" x14ac:dyDescent="0.35">
      <c r="A147" s="9" t="s">
        <v>251</v>
      </c>
      <c r="B147" s="10" t="s">
        <v>437</v>
      </c>
      <c r="C147" s="11" t="s">
        <v>437</v>
      </c>
      <c r="D147" s="12">
        <v>6.01</v>
      </c>
    </row>
    <row r="148" spans="1:4" x14ac:dyDescent="0.35">
      <c r="A148" s="9" t="s">
        <v>252</v>
      </c>
      <c r="B148" s="10" t="s">
        <v>438</v>
      </c>
      <c r="C148" s="11" t="s">
        <v>438</v>
      </c>
      <c r="D148" s="12">
        <v>16.86</v>
      </c>
    </row>
    <row r="149" spans="1:4" x14ac:dyDescent="0.35">
      <c r="A149" s="9" t="s">
        <v>253</v>
      </c>
      <c r="B149" s="10" t="s">
        <v>439</v>
      </c>
      <c r="C149" s="11" t="s">
        <v>439</v>
      </c>
      <c r="D149" s="12">
        <v>2.66</v>
      </c>
    </row>
    <row r="150" spans="1:4" x14ac:dyDescent="0.35">
      <c r="A150" s="9" t="s">
        <v>254</v>
      </c>
      <c r="B150" s="10" t="s">
        <v>440</v>
      </c>
      <c r="C150" s="11" t="s">
        <v>440</v>
      </c>
      <c r="D150" s="12">
        <v>12.33</v>
      </c>
    </row>
    <row r="151" spans="1:4" x14ac:dyDescent="0.35">
      <c r="A151" s="9" t="s">
        <v>255</v>
      </c>
      <c r="B151" s="10" t="s">
        <v>441</v>
      </c>
      <c r="C151" s="11" t="s">
        <v>441</v>
      </c>
      <c r="D151" s="12">
        <v>10.039999999999999</v>
      </c>
    </row>
    <row r="152" spans="1:4" x14ac:dyDescent="0.35">
      <c r="A152" s="9" t="s">
        <v>256</v>
      </c>
      <c r="B152" s="10" t="s">
        <v>442</v>
      </c>
      <c r="C152" s="11" t="s">
        <v>442</v>
      </c>
      <c r="D152" s="12">
        <v>12.09</v>
      </c>
    </row>
    <row r="153" spans="1:4" x14ac:dyDescent="0.35">
      <c r="A153" s="9" t="s">
        <v>257</v>
      </c>
      <c r="B153" s="10" t="s">
        <v>443</v>
      </c>
      <c r="C153" s="11" t="s">
        <v>443</v>
      </c>
      <c r="D153" s="12">
        <v>13.81</v>
      </c>
    </row>
    <row r="154" spans="1:4" x14ac:dyDescent="0.35">
      <c r="A154" s="9" t="s">
        <v>258</v>
      </c>
      <c r="B154" s="10" t="s">
        <v>444</v>
      </c>
      <c r="C154" s="11" t="s">
        <v>444</v>
      </c>
      <c r="D154" s="12">
        <v>3.9</v>
      </c>
    </row>
    <row r="155" spans="1:4" x14ac:dyDescent="0.35">
      <c r="A155" s="9" t="s">
        <v>259</v>
      </c>
      <c r="B155" s="10" t="s">
        <v>445</v>
      </c>
      <c r="C155" s="11" t="s">
        <v>445</v>
      </c>
      <c r="D155" s="12">
        <v>19.61</v>
      </c>
    </row>
    <row r="156" spans="1:4" x14ac:dyDescent="0.35">
      <c r="A156" s="9" t="s">
        <v>260</v>
      </c>
      <c r="B156" s="10" t="s">
        <v>446</v>
      </c>
      <c r="C156" s="11" t="s">
        <v>446</v>
      </c>
      <c r="D156" s="12">
        <v>20.36</v>
      </c>
    </row>
    <row r="157" spans="1:4" x14ac:dyDescent="0.35">
      <c r="A157" s="9" t="s">
        <v>261</v>
      </c>
      <c r="B157" s="10" t="s">
        <v>447</v>
      </c>
      <c r="C157" s="11" t="s">
        <v>447</v>
      </c>
      <c r="D157" s="12">
        <v>6.89</v>
      </c>
    </row>
    <row r="158" spans="1:4" x14ac:dyDescent="0.35">
      <c r="A158" s="9" t="s">
        <v>262</v>
      </c>
      <c r="B158" s="10" t="s">
        <v>448</v>
      </c>
      <c r="C158" s="11" t="s">
        <v>448</v>
      </c>
      <c r="D158" s="12">
        <v>65.069999999999993</v>
      </c>
    </row>
    <row r="159" spans="1:4" x14ac:dyDescent="0.35">
      <c r="A159" s="9" t="s">
        <v>263</v>
      </c>
      <c r="B159" s="10" t="s">
        <v>449</v>
      </c>
      <c r="C159" s="11" t="s">
        <v>449</v>
      </c>
      <c r="D159" s="12">
        <v>11.95</v>
      </c>
    </row>
    <row r="160" spans="1:4" x14ac:dyDescent="0.35">
      <c r="A160" s="9" t="s">
        <v>264</v>
      </c>
      <c r="B160" s="10" t="s">
        <v>450</v>
      </c>
      <c r="C160" s="11" t="s">
        <v>450</v>
      </c>
      <c r="D160" s="12">
        <v>70.23</v>
      </c>
    </row>
    <row r="161" spans="1:4" x14ac:dyDescent="0.35">
      <c r="A161" s="9" t="s">
        <v>265</v>
      </c>
      <c r="B161" s="10" t="s">
        <v>451</v>
      </c>
      <c r="C161" s="11" t="s">
        <v>451</v>
      </c>
      <c r="D161" s="12">
        <v>4.4000000000000004</v>
      </c>
    </row>
    <row r="162" spans="1:4" x14ac:dyDescent="0.35">
      <c r="A162" s="9" t="s">
        <v>611</v>
      </c>
      <c r="B162" s="10" t="s">
        <v>452</v>
      </c>
      <c r="C162" s="11" t="s">
        <v>452</v>
      </c>
      <c r="D162" s="12">
        <v>18.64</v>
      </c>
    </row>
    <row r="163" spans="1:4" x14ac:dyDescent="0.35">
      <c r="A163" s="9" t="s">
        <v>266</v>
      </c>
      <c r="B163" s="10" t="s">
        <v>453</v>
      </c>
      <c r="C163" s="11" t="s">
        <v>453</v>
      </c>
      <c r="D163" s="12">
        <v>6.22</v>
      </c>
    </row>
    <row r="164" spans="1:4" x14ac:dyDescent="0.35">
      <c r="A164" s="9" t="s">
        <v>267</v>
      </c>
      <c r="B164" s="10" t="s">
        <v>454</v>
      </c>
      <c r="C164" s="11" t="s">
        <v>454</v>
      </c>
      <c r="D164" s="12">
        <v>4.2699999999999996</v>
      </c>
    </row>
    <row r="165" spans="1:4" x14ac:dyDescent="0.35">
      <c r="A165" s="9" t="s">
        <v>268</v>
      </c>
      <c r="B165" s="10" t="s">
        <v>455</v>
      </c>
      <c r="C165" s="11" t="s">
        <v>455</v>
      </c>
      <c r="D165" s="12">
        <v>7.09</v>
      </c>
    </row>
    <row r="166" spans="1:4" x14ac:dyDescent="0.35">
      <c r="A166" s="9" t="s">
        <v>269</v>
      </c>
      <c r="B166" s="10" t="s">
        <v>456</v>
      </c>
      <c r="C166" s="11" t="s">
        <v>456</v>
      </c>
      <c r="D166" s="12">
        <v>8.06</v>
      </c>
    </row>
    <row r="167" spans="1:4" x14ac:dyDescent="0.35">
      <c r="A167" s="9" t="s">
        <v>270</v>
      </c>
      <c r="B167" s="10" t="s">
        <v>457</v>
      </c>
      <c r="C167" s="11" t="s">
        <v>457</v>
      </c>
      <c r="D167" s="12">
        <v>3.6</v>
      </c>
    </row>
    <row r="168" spans="1:4" x14ac:dyDescent="0.35">
      <c r="A168" s="9" t="s">
        <v>271</v>
      </c>
      <c r="B168" s="10" t="s">
        <v>458</v>
      </c>
      <c r="C168" s="11" t="s">
        <v>458</v>
      </c>
      <c r="D168" s="12">
        <v>12.65</v>
      </c>
    </row>
    <row r="169" spans="1:4" x14ac:dyDescent="0.35">
      <c r="A169" s="9" t="s">
        <v>272</v>
      </c>
      <c r="B169" s="10" t="s">
        <v>459</v>
      </c>
      <c r="C169" s="11" t="s">
        <v>459</v>
      </c>
      <c r="D169" s="12">
        <v>7.75</v>
      </c>
    </row>
    <row r="170" spans="1:4" x14ac:dyDescent="0.35">
      <c r="A170" s="9" t="s">
        <v>273</v>
      </c>
      <c r="B170" s="10" t="s">
        <v>460</v>
      </c>
      <c r="C170" s="11" t="s">
        <v>460</v>
      </c>
      <c r="D170" s="12">
        <v>6.66</v>
      </c>
    </row>
    <row r="171" spans="1:4" x14ac:dyDescent="0.35">
      <c r="A171" s="9" t="s">
        <v>274</v>
      </c>
      <c r="B171" s="10" t="s">
        <v>461</v>
      </c>
      <c r="C171" s="11" t="s">
        <v>461</v>
      </c>
      <c r="D171" s="12">
        <v>101.44</v>
      </c>
    </row>
    <row r="172" spans="1:4" x14ac:dyDescent="0.35">
      <c r="A172" s="9" t="s">
        <v>637</v>
      </c>
      <c r="B172" s="10" t="s">
        <v>462</v>
      </c>
      <c r="C172" s="11" t="s">
        <v>462</v>
      </c>
      <c r="D172" s="12">
        <v>8.0299999999999994</v>
      </c>
    </row>
    <row r="173" spans="1:4" x14ac:dyDescent="0.35">
      <c r="A173" s="9" t="s">
        <v>275</v>
      </c>
      <c r="B173" s="10" t="s">
        <v>463</v>
      </c>
      <c r="C173" s="11" t="s">
        <v>463</v>
      </c>
      <c r="D173" s="12">
        <v>21.53</v>
      </c>
    </row>
    <row r="174" spans="1:4" x14ac:dyDescent="0.35">
      <c r="A174" s="9" t="s">
        <v>276</v>
      </c>
      <c r="B174" s="10" t="s">
        <v>464</v>
      </c>
      <c r="C174" s="11" t="s">
        <v>464</v>
      </c>
      <c r="D174" s="12">
        <v>64.430000000000007</v>
      </c>
    </row>
    <row r="175" spans="1:4" x14ac:dyDescent="0.35">
      <c r="A175" s="9" t="s">
        <v>277</v>
      </c>
      <c r="B175" s="10" t="s">
        <v>465</v>
      </c>
      <c r="C175" s="11" t="s">
        <v>465</v>
      </c>
      <c r="D175" s="12">
        <v>12.77</v>
      </c>
    </row>
    <row r="176" spans="1:4" x14ac:dyDescent="0.35">
      <c r="A176" s="9" t="s">
        <v>278</v>
      </c>
      <c r="B176" s="10" t="s">
        <v>466</v>
      </c>
      <c r="C176" s="11" t="s">
        <v>466</v>
      </c>
      <c r="D176" s="12">
        <v>7.73</v>
      </c>
    </row>
    <row r="177" spans="1:4" x14ac:dyDescent="0.35">
      <c r="A177" s="9" t="s">
        <v>279</v>
      </c>
      <c r="B177" s="10" t="s">
        <v>467</v>
      </c>
      <c r="C177" s="11" t="s">
        <v>467</v>
      </c>
      <c r="D177" s="12">
        <v>56.49</v>
      </c>
    </row>
    <row r="178" spans="1:4" x14ac:dyDescent="0.35">
      <c r="A178" s="9" t="s">
        <v>280</v>
      </c>
      <c r="B178" s="10" t="s">
        <v>468</v>
      </c>
      <c r="C178" s="11" t="s">
        <v>468</v>
      </c>
      <c r="D178" s="12">
        <v>28.48</v>
      </c>
    </row>
    <row r="179" spans="1:4" x14ac:dyDescent="0.35">
      <c r="A179" s="9" t="s">
        <v>281</v>
      </c>
      <c r="B179" s="10" t="s">
        <v>469</v>
      </c>
      <c r="C179" s="11" t="s">
        <v>469</v>
      </c>
      <c r="D179" s="12">
        <v>22.04</v>
      </c>
    </row>
    <row r="180" spans="1:4" x14ac:dyDescent="0.35">
      <c r="A180" s="9" t="s">
        <v>282</v>
      </c>
      <c r="B180" s="10" t="s">
        <v>470</v>
      </c>
      <c r="C180" s="11" t="s">
        <v>470</v>
      </c>
      <c r="D180" s="12">
        <v>10.039999999999999</v>
      </c>
    </row>
    <row r="181" spans="1:4" x14ac:dyDescent="0.35">
      <c r="A181" s="9" t="s">
        <v>283</v>
      </c>
      <c r="B181" s="10" t="s">
        <v>471</v>
      </c>
      <c r="C181" s="11" t="s">
        <v>471</v>
      </c>
      <c r="D181" s="12">
        <v>19.28</v>
      </c>
    </row>
    <row r="182" spans="1:4" x14ac:dyDescent="0.35">
      <c r="A182" s="9" t="s">
        <v>284</v>
      </c>
      <c r="B182" s="10" t="s">
        <v>472</v>
      </c>
      <c r="C182" s="11" t="s">
        <v>472</v>
      </c>
      <c r="D182" s="12">
        <v>26.92</v>
      </c>
    </row>
    <row r="183" spans="1:4" x14ac:dyDescent="0.35">
      <c r="A183" s="9" t="s">
        <v>285</v>
      </c>
      <c r="B183" s="10" t="s">
        <v>473</v>
      </c>
      <c r="C183" s="11" t="s">
        <v>473</v>
      </c>
      <c r="D183" s="12">
        <v>12</v>
      </c>
    </row>
    <row r="184" spans="1:4" x14ac:dyDescent="0.35">
      <c r="A184" s="9" t="s">
        <v>715</v>
      </c>
      <c r="B184" s="10" t="s">
        <v>711</v>
      </c>
      <c r="C184" s="11" t="s">
        <v>711</v>
      </c>
      <c r="D184" s="12">
        <v>7.29</v>
      </c>
    </row>
    <row r="185" spans="1:4" x14ac:dyDescent="0.35">
      <c r="A185" s="9" t="s">
        <v>286</v>
      </c>
      <c r="B185" s="10" t="s">
        <v>474</v>
      </c>
      <c r="C185" s="11" t="s">
        <v>474</v>
      </c>
      <c r="D185" s="12">
        <v>26.82</v>
      </c>
    </row>
    <row r="186" spans="1:4" x14ac:dyDescent="0.35">
      <c r="A186" s="9" t="s">
        <v>287</v>
      </c>
      <c r="B186" s="10" t="s">
        <v>475</v>
      </c>
      <c r="C186" s="11" t="s">
        <v>475</v>
      </c>
      <c r="D186" s="12">
        <v>11.77</v>
      </c>
    </row>
    <row r="187" spans="1:4" x14ac:dyDescent="0.35">
      <c r="A187" s="9" t="s">
        <v>288</v>
      </c>
      <c r="B187" s="10" t="s">
        <v>476</v>
      </c>
      <c r="C187" s="11" t="s">
        <v>476</v>
      </c>
      <c r="D187" s="12">
        <v>10.59</v>
      </c>
    </row>
    <row r="188" spans="1:4" x14ac:dyDescent="0.35">
      <c r="A188" s="9" t="s">
        <v>638</v>
      </c>
      <c r="B188" s="10" t="s">
        <v>477</v>
      </c>
      <c r="C188" s="11" t="s">
        <v>477</v>
      </c>
      <c r="D188" s="12">
        <v>7.74</v>
      </c>
    </row>
    <row r="189" spans="1:4" x14ac:dyDescent="0.35">
      <c r="A189" s="9" t="s">
        <v>289</v>
      </c>
      <c r="B189" s="10" t="s">
        <v>478</v>
      </c>
      <c r="C189" s="11" t="s">
        <v>478</v>
      </c>
      <c r="D189" s="12">
        <v>8.91</v>
      </c>
    </row>
    <row r="190" spans="1:4" x14ac:dyDescent="0.35">
      <c r="A190" s="9" t="s">
        <v>290</v>
      </c>
      <c r="B190" s="10" t="s">
        <v>479</v>
      </c>
      <c r="C190" s="11" t="s">
        <v>479</v>
      </c>
      <c r="D190" s="12">
        <v>4.09</v>
      </c>
    </row>
    <row r="191" spans="1:4" x14ac:dyDescent="0.35">
      <c r="A191" s="9" t="s">
        <v>291</v>
      </c>
      <c r="B191" s="10" t="s">
        <v>480</v>
      </c>
      <c r="C191" s="11" t="s">
        <v>480</v>
      </c>
      <c r="D191" s="12">
        <v>23.5</v>
      </c>
    </row>
    <row r="192" spans="1:4" x14ac:dyDescent="0.35">
      <c r="A192" s="9" t="s">
        <v>292</v>
      </c>
      <c r="B192" s="10" t="s">
        <v>481</v>
      </c>
      <c r="C192" s="11" t="s">
        <v>481</v>
      </c>
      <c r="D192" s="12">
        <v>12.37</v>
      </c>
    </row>
    <row r="193" spans="1:4" x14ac:dyDescent="0.35">
      <c r="A193" s="9" t="s">
        <v>293</v>
      </c>
      <c r="B193" s="10" t="s">
        <v>482</v>
      </c>
      <c r="C193" s="11" t="s">
        <v>482</v>
      </c>
      <c r="D193" s="12">
        <v>9.32</v>
      </c>
    </row>
    <row r="194" spans="1:4" x14ac:dyDescent="0.35">
      <c r="A194" s="9" t="s">
        <v>294</v>
      </c>
      <c r="B194" s="10" t="s">
        <v>483</v>
      </c>
      <c r="C194" s="11" t="s">
        <v>483</v>
      </c>
      <c r="D194" s="12">
        <v>64.06</v>
      </c>
    </row>
    <row r="195" spans="1:4" x14ac:dyDescent="0.35">
      <c r="A195" s="9" t="s">
        <v>295</v>
      </c>
      <c r="B195" s="10" t="s">
        <v>484</v>
      </c>
      <c r="C195" s="11" t="s">
        <v>484</v>
      </c>
      <c r="D195" s="12">
        <v>468.54</v>
      </c>
    </row>
    <row r="196" spans="1:4" x14ac:dyDescent="0.35">
      <c r="A196" s="9" t="s">
        <v>296</v>
      </c>
      <c r="B196" s="10" t="s">
        <v>485</v>
      </c>
      <c r="C196" s="11" t="s">
        <v>485</v>
      </c>
      <c r="D196" s="12">
        <v>584.26</v>
      </c>
    </row>
    <row r="197" spans="1:4" x14ac:dyDescent="0.35">
      <c r="A197" s="9" t="s">
        <v>297</v>
      </c>
      <c r="B197" s="10" t="s">
        <v>486</v>
      </c>
      <c r="C197" s="11" t="s">
        <v>486</v>
      </c>
      <c r="D197" s="12">
        <v>5.05</v>
      </c>
    </row>
    <row r="198" spans="1:4" x14ac:dyDescent="0.35">
      <c r="A198" s="9" t="s">
        <v>298</v>
      </c>
      <c r="B198" s="10" t="s">
        <v>487</v>
      </c>
      <c r="C198" s="11" t="s">
        <v>487</v>
      </c>
      <c r="D198" s="12">
        <v>102.75</v>
      </c>
    </row>
    <row r="199" spans="1:4" x14ac:dyDescent="0.35">
      <c r="A199" s="9" t="s">
        <v>299</v>
      </c>
      <c r="B199" s="10" t="s">
        <v>488</v>
      </c>
      <c r="C199" s="11" t="s">
        <v>488</v>
      </c>
      <c r="D199" s="12">
        <v>200.74</v>
      </c>
    </row>
    <row r="200" spans="1:4" x14ac:dyDescent="0.35">
      <c r="A200" s="9" t="s">
        <v>300</v>
      </c>
      <c r="B200" s="10" t="s">
        <v>489</v>
      </c>
      <c r="C200" s="11" t="s">
        <v>489</v>
      </c>
      <c r="D200" s="12">
        <v>28.17</v>
      </c>
    </row>
    <row r="201" spans="1:4" x14ac:dyDescent="0.35">
      <c r="A201" s="9" t="s">
        <v>301</v>
      </c>
      <c r="B201" s="10" t="s">
        <v>490</v>
      </c>
      <c r="C201" s="11" t="s">
        <v>490</v>
      </c>
      <c r="D201" s="12">
        <v>58.78</v>
      </c>
    </row>
    <row r="202" spans="1:4" x14ac:dyDescent="0.35">
      <c r="A202" s="9" t="s">
        <v>302</v>
      </c>
      <c r="B202" s="10" t="s">
        <v>491</v>
      </c>
      <c r="C202" s="11" t="s">
        <v>491</v>
      </c>
      <c r="D202" s="12">
        <v>0</v>
      </c>
    </row>
    <row r="203" spans="1:4" x14ac:dyDescent="0.35">
      <c r="A203" s="9" t="s">
        <v>303</v>
      </c>
      <c r="B203" s="10" t="s">
        <v>492</v>
      </c>
      <c r="C203" s="11" t="s">
        <v>492</v>
      </c>
      <c r="D203" s="12">
        <v>177.46</v>
      </c>
    </row>
    <row r="204" spans="1:4" x14ac:dyDescent="0.35">
      <c r="A204" s="9" t="s">
        <v>304</v>
      </c>
      <c r="B204" s="10" t="s">
        <v>493</v>
      </c>
      <c r="C204" s="11" t="s">
        <v>493</v>
      </c>
      <c r="D204" s="12">
        <v>159.66</v>
      </c>
    </row>
    <row r="205" spans="1:4" x14ac:dyDescent="0.35">
      <c r="A205" s="9" t="s">
        <v>305</v>
      </c>
      <c r="B205" s="10" t="s">
        <v>494</v>
      </c>
      <c r="C205" s="11" t="s">
        <v>494</v>
      </c>
      <c r="D205" s="12">
        <v>395.05</v>
      </c>
    </row>
    <row r="206" spans="1:4" x14ac:dyDescent="0.35">
      <c r="A206" s="9" t="s">
        <v>306</v>
      </c>
      <c r="B206" s="10" t="s">
        <v>495</v>
      </c>
      <c r="C206" s="11" t="s">
        <v>495</v>
      </c>
      <c r="D206" s="12">
        <v>45.61</v>
      </c>
    </row>
    <row r="207" spans="1:4" x14ac:dyDescent="0.35">
      <c r="A207" s="9" t="s">
        <v>307</v>
      </c>
      <c r="B207" s="10" t="s">
        <v>496</v>
      </c>
      <c r="C207" s="11" t="s">
        <v>496</v>
      </c>
      <c r="D207" s="12">
        <v>97.74</v>
      </c>
    </row>
    <row r="208" spans="1:4" x14ac:dyDescent="0.35">
      <c r="A208" s="9" t="s">
        <v>308</v>
      </c>
      <c r="B208" s="10" t="s">
        <v>497</v>
      </c>
      <c r="C208" s="11" t="s">
        <v>497</v>
      </c>
      <c r="D208" s="12">
        <v>78.22</v>
      </c>
    </row>
    <row r="209" spans="1:4" x14ac:dyDescent="0.35">
      <c r="A209" s="9" t="s">
        <v>661</v>
      </c>
      <c r="B209" s="10" t="s">
        <v>660</v>
      </c>
      <c r="C209" s="11" t="s">
        <v>660</v>
      </c>
      <c r="D209" s="12">
        <v>5.54</v>
      </c>
    </row>
    <row r="210" spans="1:4" x14ac:dyDescent="0.35">
      <c r="A210" s="9" t="s">
        <v>688</v>
      </c>
      <c r="B210" s="10" t="s">
        <v>698</v>
      </c>
      <c r="C210" s="11" t="s">
        <v>698</v>
      </c>
      <c r="D210" s="12">
        <v>1</v>
      </c>
    </row>
    <row r="211" spans="1:4" x14ac:dyDescent="0.35">
      <c r="A211" s="9" t="s">
        <v>665</v>
      </c>
      <c r="B211" s="10" t="s">
        <v>618</v>
      </c>
      <c r="C211" s="11" t="s">
        <v>618</v>
      </c>
      <c r="D211" s="12">
        <v>4.6100000000000003</v>
      </c>
    </row>
    <row r="212" spans="1:4" x14ac:dyDescent="0.35">
      <c r="A212" s="9" t="s">
        <v>639</v>
      </c>
      <c r="B212" s="10" t="s">
        <v>498</v>
      </c>
      <c r="C212" s="11" t="s">
        <v>498</v>
      </c>
      <c r="D212" s="12">
        <v>0.93</v>
      </c>
    </row>
    <row r="213" spans="1:4" x14ac:dyDescent="0.35">
      <c r="A213" s="9" t="s">
        <v>640</v>
      </c>
      <c r="B213" s="10" t="s">
        <v>499</v>
      </c>
      <c r="C213" s="11" t="s">
        <v>499</v>
      </c>
      <c r="D213" s="12">
        <v>5.72</v>
      </c>
    </row>
    <row r="214" spans="1:4" x14ac:dyDescent="0.35">
      <c r="A214" s="9" t="s">
        <v>641</v>
      </c>
      <c r="B214" s="10" t="s">
        <v>500</v>
      </c>
      <c r="C214" s="11" t="s">
        <v>500</v>
      </c>
      <c r="D214" s="12">
        <v>8.5500000000000007</v>
      </c>
    </row>
    <row r="215" spans="1:4" x14ac:dyDescent="0.35">
      <c r="A215" s="9" t="s">
        <v>642</v>
      </c>
      <c r="B215" s="10" t="s">
        <v>501</v>
      </c>
      <c r="C215" s="11" t="s">
        <v>501</v>
      </c>
      <c r="D215" s="12">
        <v>19.239999999999998</v>
      </c>
    </row>
    <row r="216" spans="1:4" x14ac:dyDescent="0.35">
      <c r="A216" s="9" t="s">
        <v>309</v>
      </c>
      <c r="B216" s="10" t="s">
        <v>502</v>
      </c>
      <c r="C216" s="11" t="s">
        <v>502</v>
      </c>
      <c r="D216" s="12">
        <v>15.89</v>
      </c>
    </row>
    <row r="217" spans="1:4" x14ac:dyDescent="0.35">
      <c r="A217" s="9" t="s">
        <v>643</v>
      </c>
      <c r="B217" s="10" t="s">
        <v>503</v>
      </c>
      <c r="C217" s="11" t="s">
        <v>503</v>
      </c>
      <c r="D217" s="12">
        <v>78.13</v>
      </c>
    </row>
    <row r="218" spans="1:4" x14ac:dyDescent="0.35">
      <c r="A218" s="9" t="s">
        <v>644</v>
      </c>
      <c r="B218" s="10" t="s">
        <v>504</v>
      </c>
      <c r="C218" s="11" t="s">
        <v>504</v>
      </c>
      <c r="D218" s="12">
        <v>99.44</v>
      </c>
    </row>
    <row r="219" spans="1:4" x14ac:dyDescent="0.35">
      <c r="A219" s="9" t="s">
        <v>310</v>
      </c>
      <c r="B219" s="10" t="s">
        <v>505</v>
      </c>
      <c r="C219" s="11" t="s">
        <v>505</v>
      </c>
      <c r="D219" s="12">
        <v>58.13</v>
      </c>
    </row>
    <row r="220" spans="1:4" x14ac:dyDescent="0.35">
      <c r="A220" s="9" t="s">
        <v>311</v>
      </c>
      <c r="B220" s="10" t="s">
        <v>506</v>
      </c>
      <c r="C220" s="11" t="s">
        <v>506</v>
      </c>
      <c r="D220" s="12">
        <v>13.87</v>
      </c>
    </row>
    <row r="221" spans="1:4" x14ac:dyDescent="0.35">
      <c r="A221" s="9" t="s">
        <v>312</v>
      </c>
      <c r="B221" s="10" t="s">
        <v>507</v>
      </c>
      <c r="C221" s="11" t="s">
        <v>507</v>
      </c>
      <c r="D221" s="12">
        <v>10.39</v>
      </c>
    </row>
    <row r="222" spans="1:4" x14ac:dyDescent="0.35">
      <c r="A222" s="9" t="s">
        <v>612</v>
      </c>
      <c r="B222" s="10" t="s">
        <v>508</v>
      </c>
      <c r="C222" s="11" t="s">
        <v>508</v>
      </c>
      <c r="D222" s="12">
        <v>138.22</v>
      </c>
    </row>
    <row r="223" spans="1:4" x14ac:dyDescent="0.35">
      <c r="A223" s="9" t="s">
        <v>313</v>
      </c>
      <c r="B223" s="10" t="s">
        <v>509</v>
      </c>
      <c r="C223" s="11" t="s">
        <v>509</v>
      </c>
      <c r="D223" s="12">
        <v>3.29</v>
      </c>
    </row>
    <row r="224" spans="1:4" x14ac:dyDescent="0.35">
      <c r="A224" s="9" t="s">
        <v>314</v>
      </c>
      <c r="B224" s="10" t="s">
        <v>510</v>
      </c>
      <c r="C224" s="11" t="s">
        <v>510</v>
      </c>
      <c r="D224" s="12">
        <v>1.49</v>
      </c>
    </row>
    <row r="225" spans="1:4" x14ac:dyDescent="0.35">
      <c r="A225" s="9" t="s">
        <v>315</v>
      </c>
      <c r="B225" s="10" t="s">
        <v>511</v>
      </c>
      <c r="C225" s="11" t="s">
        <v>511</v>
      </c>
      <c r="D225" s="12">
        <v>2.2599999999999998</v>
      </c>
    </row>
    <row r="226" spans="1:4" x14ac:dyDescent="0.35">
      <c r="A226" s="9" t="s">
        <v>316</v>
      </c>
      <c r="B226" s="10" t="s">
        <v>512</v>
      </c>
      <c r="C226" s="11" t="s">
        <v>512</v>
      </c>
      <c r="D226" s="12">
        <v>30.3</v>
      </c>
    </row>
    <row r="227" spans="1:4" x14ac:dyDescent="0.35">
      <c r="A227" s="9" t="s">
        <v>317</v>
      </c>
      <c r="B227" s="10" t="s">
        <v>513</v>
      </c>
      <c r="C227" s="11" t="s">
        <v>513</v>
      </c>
      <c r="D227" s="12">
        <v>397.89</v>
      </c>
    </row>
    <row r="228" spans="1:4" x14ac:dyDescent="0.35">
      <c r="A228" s="9" t="s">
        <v>318</v>
      </c>
      <c r="B228" s="10" t="s">
        <v>514</v>
      </c>
      <c r="C228" s="11" t="s">
        <v>514</v>
      </c>
      <c r="D228" s="12">
        <v>189.66</v>
      </c>
    </row>
    <row r="229" spans="1:4" x14ac:dyDescent="0.35">
      <c r="A229" s="9" t="s">
        <v>319</v>
      </c>
      <c r="B229" s="10" t="s">
        <v>515</v>
      </c>
      <c r="C229" s="11" t="s">
        <v>515</v>
      </c>
      <c r="D229" s="12">
        <v>280.77999999999997</v>
      </c>
    </row>
    <row r="230" spans="1:4" x14ac:dyDescent="0.35">
      <c r="A230" s="9" t="s">
        <v>320</v>
      </c>
      <c r="B230" s="10" t="s">
        <v>516</v>
      </c>
      <c r="C230" s="11" t="s">
        <v>516</v>
      </c>
      <c r="D230" s="12">
        <v>402.44</v>
      </c>
    </row>
    <row r="231" spans="1:4" x14ac:dyDescent="0.35">
      <c r="A231" s="9" t="s">
        <v>321</v>
      </c>
      <c r="B231" s="10" t="s">
        <v>517</v>
      </c>
      <c r="C231" s="11" t="s">
        <v>517</v>
      </c>
      <c r="D231" s="12">
        <v>102.06</v>
      </c>
    </row>
    <row r="232" spans="1:4" x14ac:dyDescent="0.35">
      <c r="A232" s="9" t="s">
        <v>322</v>
      </c>
      <c r="B232" s="10" t="s">
        <v>518</v>
      </c>
      <c r="C232" s="11" t="s">
        <v>518</v>
      </c>
      <c r="D232" s="12">
        <v>175.87</v>
      </c>
    </row>
    <row r="233" spans="1:4" x14ac:dyDescent="0.35">
      <c r="A233" s="9" t="s">
        <v>323</v>
      </c>
      <c r="B233" s="10" t="s">
        <v>519</v>
      </c>
      <c r="C233" s="11" t="s">
        <v>519</v>
      </c>
      <c r="D233" s="12">
        <v>2.87</v>
      </c>
    </row>
    <row r="234" spans="1:4" x14ac:dyDescent="0.35">
      <c r="A234" s="9" t="s">
        <v>324</v>
      </c>
      <c r="B234" s="10" t="s">
        <v>520</v>
      </c>
      <c r="C234" s="11" t="s">
        <v>520</v>
      </c>
      <c r="D234" s="12">
        <v>127.89</v>
      </c>
    </row>
    <row r="235" spans="1:4" x14ac:dyDescent="0.35">
      <c r="A235" s="9" t="s">
        <v>325</v>
      </c>
      <c r="B235" s="10" t="s">
        <v>521</v>
      </c>
      <c r="C235" s="11" t="s">
        <v>521</v>
      </c>
      <c r="D235" s="12">
        <v>186.71</v>
      </c>
    </row>
    <row r="236" spans="1:4" x14ac:dyDescent="0.35">
      <c r="A236" s="9" t="s">
        <v>326</v>
      </c>
      <c r="B236" s="10" t="s">
        <v>522</v>
      </c>
      <c r="C236" s="11" t="s">
        <v>522</v>
      </c>
      <c r="D236" s="12">
        <v>55.36</v>
      </c>
    </row>
    <row r="237" spans="1:4" x14ac:dyDescent="0.35">
      <c r="A237" s="9" t="s">
        <v>327</v>
      </c>
      <c r="B237" s="10" t="s">
        <v>523</v>
      </c>
      <c r="C237" s="11" t="s">
        <v>523</v>
      </c>
      <c r="D237" s="12">
        <v>47.67</v>
      </c>
    </row>
    <row r="238" spans="1:4" x14ac:dyDescent="0.35">
      <c r="A238" s="9" t="s">
        <v>328</v>
      </c>
      <c r="B238" s="10" t="s">
        <v>524</v>
      </c>
      <c r="C238" s="11" t="s">
        <v>524</v>
      </c>
      <c r="D238" s="12">
        <v>11.98</v>
      </c>
    </row>
    <row r="239" spans="1:4" x14ac:dyDescent="0.35">
      <c r="A239" s="9" t="s">
        <v>329</v>
      </c>
      <c r="B239" s="10" t="s">
        <v>525</v>
      </c>
      <c r="C239" s="11" t="s">
        <v>525</v>
      </c>
      <c r="D239" s="12">
        <v>55.13</v>
      </c>
    </row>
    <row r="240" spans="1:4" x14ac:dyDescent="0.35">
      <c r="A240" s="9" t="s">
        <v>645</v>
      </c>
      <c r="B240" s="10" t="s">
        <v>526</v>
      </c>
      <c r="C240" s="11" t="s">
        <v>526</v>
      </c>
      <c r="D240" s="12">
        <v>88.91</v>
      </c>
    </row>
    <row r="241" spans="1:4" x14ac:dyDescent="0.35">
      <c r="A241" s="9" t="s">
        <v>330</v>
      </c>
      <c r="B241" s="10" t="s">
        <v>527</v>
      </c>
      <c r="C241" s="11" t="s">
        <v>527</v>
      </c>
      <c r="D241" s="12">
        <v>624.71</v>
      </c>
    </row>
    <row r="242" spans="1:4" x14ac:dyDescent="0.35">
      <c r="A242" s="9" t="s">
        <v>331</v>
      </c>
      <c r="B242" s="10" t="s">
        <v>528</v>
      </c>
      <c r="C242" s="11" t="s">
        <v>528</v>
      </c>
      <c r="D242" s="12">
        <v>1.21</v>
      </c>
    </row>
    <row r="243" spans="1:4" x14ac:dyDescent="0.35">
      <c r="A243" s="9" t="s">
        <v>332</v>
      </c>
      <c r="B243" s="10" t="s">
        <v>529</v>
      </c>
      <c r="C243" s="11"/>
      <c r="D243" s="12"/>
    </row>
    <row r="244" spans="1:4" x14ac:dyDescent="0.35">
      <c r="A244" s="9" t="s">
        <v>333</v>
      </c>
      <c r="B244" s="10" t="s">
        <v>530</v>
      </c>
      <c r="C244" s="11" t="s">
        <v>530</v>
      </c>
      <c r="D244" s="12">
        <v>30.74</v>
      </c>
    </row>
    <row r="245" spans="1:4" x14ac:dyDescent="0.35">
      <c r="A245" s="9" t="s">
        <v>334</v>
      </c>
      <c r="B245" s="10" t="s">
        <v>531</v>
      </c>
      <c r="C245" s="11" t="s">
        <v>531</v>
      </c>
      <c r="D245" s="12">
        <v>39.07</v>
      </c>
    </row>
    <row r="246" spans="1:4" x14ac:dyDescent="0.35">
      <c r="A246" s="9" t="s">
        <v>335</v>
      </c>
      <c r="B246" s="10" t="s">
        <v>532</v>
      </c>
      <c r="C246" s="11" t="s">
        <v>532</v>
      </c>
      <c r="D246" s="12">
        <v>223.34</v>
      </c>
    </row>
    <row r="247" spans="1:4" x14ac:dyDescent="0.35">
      <c r="A247" s="9" t="s">
        <v>336</v>
      </c>
      <c r="B247" s="10" t="s">
        <v>533</v>
      </c>
      <c r="C247" s="11" t="s">
        <v>533</v>
      </c>
      <c r="D247" s="12">
        <v>266.42</v>
      </c>
    </row>
    <row r="248" spans="1:4" x14ac:dyDescent="0.35">
      <c r="A248" s="9" t="s">
        <v>337</v>
      </c>
      <c r="B248" s="10" t="s">
        <v>534</v>
      </c>
      <c r="C248" s="11" t="s">
        <v>534</v>
      </c>
      <c r="D248" s="12">
        <v>19.18</v>
      </c>
    </row>
    <row r="249" spans="1:4" x14ac:dyDescent="0.35">
      <c r="A249" s="9" t="s">
        <v>338</v>
      </c>
      <c r="B249" s="10" t="s">
        <v>535</v>
      </c>
      <c r="C249" s="11" t="s">
        <v>535</v>
      </c>
      <c r="D249" s="12">
        <v>119.13</v>
      </c>
    </row>
    <row r="250" spans="1:4" x14ac:dyDescent="0.35">
      <c r="A250" s="9" t="s">
        <v>646</v>
      </c>
      <c r="B250" s="10" t="s">
        <v>536</v>
      </c>
      <c r="C250" s="11" t="s">
        <v>536</v>
      </c>
      <c r="D250" s="12">
        <v>93.64</v>
      </c>
    </row>
    <row r="251" spans="1:4" x14ac:dyDescent="0.35">
      <c r="A251" s="9" t="s">
        <v>339</v>
      </c>
      <c r="B251" s="10" t="s">
        <v>537</v>
      </c>
      <c r="C251" s="11" t="s">
        <v>537</v>
      </c>
      <c r="D251" s="12">
        <v>12.87</v>
      </c>
    </row>
    <row r="252" spans="1:4" x14ac:dyDescent="0.35">
      <c r="A252" s="9" t="s">
        <v>647</v>
      </c>
      <c r="B252" s="10" t="s">
        <v>538</v>
      </c>
      <c r="C252" s="11" t="s">
        <v>538</v>
      </c>
      <c r="D252" s="12">
        <v>75.52</v>
      </c>
    </row>
    <row r="253" spans="1:4" x14ac:dyDescent="0.35">
      <c r="A253" s="9" t="s">
        <v>340</v>
      </c>
      <c r="B253" s="10" t="s">
        <v>539</v>
      </c>
      <c r="C253" s="11" t="s">
        <v>539</v>
      </c>
      <c r="D253" s="12">
        <v>47.69</v>
      </c>
    </row>
    <row r="254" spans="1:4" x14ac:dyDescent="0.35">
      <c r="A254" s="9" t="s">
        <v>341</v>
      </c>
      <c r="B254" s="10" t="s">
        <v>540</v>
      </c>
      <c r="C254" s="11" t="s">
        <v>540</v>
      </c>
      <c r="D254" s="12">
        <v>44.01</v>
      </c>
    </row>
    <row r="255" spans="1:4" x14ac:dyDescent="0.35">
      <c r="A255" s="9" t="s">
        <v>666</v>
      </c>
      <c r="B255" s="10" t="s">
        <v>619</v>
      </c>
      <c r="C255" s="11" t="s">
        <v>619</v>
      </c>
      <c r="D255" s="12">
        <v>12.97</v>
      </c>
    </row>
    <row r="256" spans="1:4" x14ac:dyDescent="0.35">
      <c r="A256" s="9" t="s">
        <v>677</v>
      </c>
      <c r="B256" s="10" t="s">
        <v>676</v>
      </c>
      <c r="C256" s="11" t="s">
        <v>676</v>
      </c>
      <c r="D256" s="12">
        <v>3.42</v>
      </c>
    </row>
    <row r="257" spans="1:4" x14ac:dyDescent="0.35">
      <c r="A257" s="9" t="s">
        <v>667</v>
      </c>
      <c r="B257" s="10" t="s">
        <v>620</v>
      </c>
      <c r="C257" s="11" t="s">
        <v>620</v>
      </c>
      <c r="D257" s="12">
        <v>2.71</v>
      </c>
    </row>
    <row r="258" spans="1:4" x14ac:dyDescent="0.35">
      <c r="A258" s="9" t="s">
        <v>342</v>
      </c>
      <c r="B258" s="10" t="s">
        <v>541</v>
      </c>
      <c r="C258" s="11" t="s">
        <v>541</v>
      </c>
      <c r="D258" s="12">
        <v>1.46</v>
      </c>
    </row>
    <row r="259" spans="1:4" x14ac:dyDescent="0.35">
      <c r="A259" s="9" t="s">
        <v>343</v>
      </c>
      <c r="B259" s="10" t="s">
        <v>542</v>
      </c>
      <c r="C259" s="11" t="s">
        <v>542</v>
      </c>
      <c r="D259" s="12">
        <v>19.7</v>
      </c>
    </row>
    <row r="260" spans="1:4" x14ac:dyDescent="0.35">
      <c r="A260" s="9" t="s">
        <v>344</v>
      </c>
      <c r="B260" s="10" t="s">
        <v>543</v>
      </c>
      <c r="C260" s="11" t="s">
        <v>543</v>
      </c>
      <c r="D260" s="12">
        <v>17.329999999999998</v>
      </c>
    </row>
    <row r="261" spans="1:4" x14ac:dyDescent="0.35">
      <c r="A261" s="9" t="s">
        <v>345</v>
      </c>
      <c r="B261" s="10" t="s">
        <v>544</v>
      </c>
      <c r="C261" s="11" t="s">
        <v>544</v>
      </c>
      <c r="D261" s="12">
        <v>29.63</v>
      </c>
    </row>
    <row r="262" spans="1:4" x14ac:dyDescent="0.35">
      <c r="A262" s="9" t="s">
        <v>346</v>
      </c>
      <c r="B262" s="10" t="s">
        <v>545</v>
      </c>
      <c r="C262" s="11" t="s">
        <v>545</v>
      </c>
      <c r="D262" s="12">
        <v>35.590000000000003</v>
      </c>
    </row>
    <row r="263" spans="1:4" x14ac:dyDescent="0.35">
      <c r="A263" s="9" t="s">
        <v>347</v>
      </c>
      <c r="B263" s="10" t="s">
        <v>546</v>
      </c>
      <c r="C263" s="11" t="s">
        <v>546</v>
      </c>
      <c r="D263" s="12">
        <v>5.71</v>
      </c>
    </row>
    <row r="264" spans="1:4" x14ac:dyDescent="0.35">
      <c r="A264" s="9" t="s">
        <v>348</v>
      </c>
      <c r="B264" s="10" t="s">
        <v>547</v>
      </c>
      <c r="C264" s="11" t="s">
        <v>547</v>
      </c>
      <c r="D264" s="12">
        <v>1.33</v>
      </c>
    </row>
    <row r="265" spans="1:4" x14ac:dyDescent="0.35">
      <c r="A265" s="9" t="s">
        <v>648</v>
      </c>
      <c r="B265" s="10" t="s">
        <v>548</v>
      </c>
      <c r="C265" s="11" t="s">
        <v>548</v>
      </c>
      <c r="D265" s="12">
        <v>0.61</v>
      </c>
    </row>
    <row r="266" spans="1:4" x14ac:dyDescent="0.35">
      <c r="A266" s="9" t="s">
        <v>649</v>
      </c>
      <c r="B266" s="10" t="s">
        <v>549</v>
      </c>
      <c r="C266" s="11" t="s">
        <v>549</v>
      </c>
      <c r="D266" s="12">
        <v>4.4000000000000004</v>
      </c>
    </row>
    <row r="267" spans="1:4" x14ac:dyDescent="0.35">
      <c r="A267" s="9" t="s">
        <v>0</v>
      </c>
      <c r="B267" s="10" t="s">
        <v>550</v>
      </c>
      <c r="C267" s="11" t="s">
        <v>550</v>
      </c>
      <c r="D267" s="12">
        <v>9.51</v>
      </c>
    </row>
    <row r="268" spans="1:4" x14ac:dyDescent="0.35">
      <c r="A268" s="9" t="s">
        <v>1</v>
      </c>
      <c r="B268" s="10" t="s">
        <v>551</v>
      </c>
      <c r="C268" s="11" t="s">
        <v>551</v>
      </c>
      <c r="D268" s="12">
        <v>6.54</v>
      </c>
    </row>
    <row r="269" spans="1:4" x14ac:dyDescent="0.35">
      <c r="A269" s="9" t="s">
        <v>2</v>
      </c>
      <c r="B269" s="10" t="s">
        <v>552</v>
      </c>
      <c r="C269" s="11" t="s">
        <v>552</v>
      </c>
      <c r="D269" s="12">
        <v>21.96</v>
      </c>
    </row>
    <row r="270" spans="1:4" x14ac:dyDescent="0.35">
      <c r="A270" s="9" t="s">
        <v>3</v>
      </c>
      <c r="B270" s="10" t="s">
        <v>553</v>
      </c>
      <c r="C270" s="11" t="s">
        <v>553</v>
      </c>
      <c r="D270" s="12">
        <v>121.66</v>
      </c>
    </row>
    <row r="271" spans="1:4" x14ac:dyDescent="0.35">
      <c r="A271" s="9" t="s">
        <v>4</v>
      </c>
      <c r="B271" s="10" t="s">
        <v>554</v>
      </c>
      <c r="C271" s="11" t="s">
        <v>554</v>
      </c>
      <c r="D271" s="12">
        <v>284.93</v>
      </c>
    </row>
    <row r="272" spans="1:4" x14ac:dyDescent="0.35">
      <c r="A272" s="9" t="s">
        <v>5</v>
      </c>
      <c r="B272" s="10" t="s">
        <v>555</v>
      </c>
      <c r="C272" s="11" t="s">
        <v>555</v>
      </c>
      <c r="D272" s="12">
        <v>142.85</v>
      </c>
    </row>
    <row r="273" spans="1:4" x14ac:dyDescent="0.35">
      <c r="A273" s="9" t="s">
        <v>6</v>
      </c>
      <c r="B273" s="10" t="s">
        <v>556</v>
      </c>
      <c r="C273" s="11" t="s">
        <v>556</v>
      </c>
      <c r="D273" s="12">
        <v>222.83</v>
      </c>
    </row>
    <row r="274" spans="1:4" x14ac:dyDescent="0.35">
      <c r="A274" s="9" t="s">
        <v>7</v>
      </c>
      <c r="B274" s="10" t="s">
        <v>557</v>
      </c>
      <c r="C274" s="11" t="s">
        <v>557</v>
      </c>
      <c r="D274" s="12">
        <v>20.53</v>
      </c>
    </row>
    <row r="275" spans="1:4" x14ac:dyDescent="0.35">
      <c r="A275" s="9" t="s">
        <v>8</v>
      </c>
      <c r="B275" s="10" t="s">
        <v>558</v>
      </c>
      <c r="C275" s="11" t="s">
        <v>558</v>
      </c>
      <c r="D275" s="12">
        <v>14.77</v>
      </c>
    </row>
    <row r="276" spans="1:4" x14ac:dyDescent="0.35">
      <c r="A276" s="9" t="s">
        <v>9</v>
      </c>
      <c r="B276" s="10" t="s">
        <v>559</v>
      </c>
      <c r="C276" s="11" t="s">
        <v>559</v>
      </c>
      <c r="D276" s="12">
        <v>39.07</v>
      </c>
    </row>
    <row r="277" spans="1:4" x14ac:dyDescent="0.35">
      <c r="A277" s="9" t="s">
        <v>10</v>
      </c>
      <c r="B277" s="10" t="s">
        <v>560</v>
      </c>
      <c r="C277" s="11" t="s">
        <v>560</v>
      </c>
      <c r="D277" s="12">
        <v>31.07</v>
      </c>
    </row>
    <row r="278" spans="1:4" x14ac:dyDescent="0.35">
      <c r="A278" s="9" t="s">
        <v>656</v>
      </c>
      <c r="B278" s="10" t="s">
        <v>655</v>
      </c>
      <c r="C278" s="11" t="s">
        <v>655</v>
      </c>
      <c r="D278" s="12">
        <v>0.99</v>
      </c>
    </row>
    <row r="279" spans="1:4" x14ac:dyDescent="0.35">
      <c r="A279" s="9" t="s">
        <v>11</v>
      </c>
      <c r="B279" s="10" t="s">
        <v>561</v>
      </c>
      <c r="C279" s="11" t="s">
        <v>561</v>
      </c>
      <c r="D279" s="12">
        <v>10.74</v>
      </c>
    </row>
    <row r="280" spans="1:4" x14ac:dyDescent="0.35">
      <c r="A280" s="9" t="s">
        <v>12</v>
      </c>
      <c r="B280" s="10" t="s">
        <v>562</v>
      </c>
      <c r="C280" s="11" t="s">
        <v>562</v>
      </c>
      <c r="D280" s="12">
        <v>2.67</v>
      </c>
    </row>
    <row r="281" spans="1:4" x14ac:dyDescent="0.35">
      <c r="A281" s="9" t="s">
        <v>13</v>
      </c>
      <c r="B281" s="10" t="s">
        <v>563</v>
      </c>
      <c r="C281" s="11" t="s">
        <v>563</v>
      </c>
      <c r="D281" s="12">
        <v>124.35</v>
      </c>
    </row>
    <row r="282" spans="1:4" x14ac:dyDescent="0.35">
      <c r="A282" s="9" t="s">
        <v>14</v>
      </c>
      <c r="B282" s="10" t="s">
        <v>564</v>
      </c>
      <c r="C282" s="11" t="s">
        <v>564</v>
      </c>
      <c r="D282" s="12">
        <v>28.77</v>
      </c>
    </row>
    <row r="283" spans="1:4" x14ac:dyDescent="0.35">
      <c r="A283" s="9" t="s">
        <v>15</v>
      </c>
      <c r="B283" s="10" t="s">
        <v>565</v>
      </c>
      <c r="C283" s="11" t="s">
        <v>565</v>
      </c>
      <c r="D283" s="12">
        <v>7.09</v>
      </c>
    </row>
    <row r="284" spans="1:4" x14ac:dyDescent="0.35">
      <c r="A284" s="9" t="s">
        <v>650</v>
      </c>
      <c r="B284" s="10" t="s">
        <v>566</v>
      </c>
      <c r="C284" s="11" t="s">
        <v>566</v>
      </c>
      <c r="D284" s="12">
        <v>20.65</v>
      </c>
    </row>
    <row r="285" spans="1:4" x14ac:dyDescent="0.35">
      <c r="A285" s="9" t="s">
        <v>16</v>
      </c>
      <c r="B285" s="10" t="s">
        <v>567</v>
      </c>
      <c r="C285" s="11" t="s">
        <v>567</v>
      </c>
      <c r="D285" s="12">
        <v>9.36</v>
      </c>
    </row>
    <row r="286" spans="1:4" x14ac:dyDescent="0.35">
      <c r="A286" s="9" t="s">
        <v>17</v>
      </c>
      <c r="B286" s="10" t="s">
        <v>568</v>
      </c>
      <c r="C286" s="11" t="s">
        <v>568</v>
      </c>
      <c r="D286" s="12">
        <v>12.2</v>
      </c>
    </row>
    <row r="287" spans="1:4" x14ac:dyDescent="0.35">
      <c r="A287" s="9" t="s">
        <v>18</v>
      </c>
      <c r="B287" s="10" t="s">
        <v>569</v>
      </c>
      <c r="C287" s="11" t="s">
        <v>569</v>
      </c>
      <c r="D287" s="12">
        <v>263.27</v>
      </c>
    </row>
    <row r="288" spans="1:4" x14ac:dyDescent="0.35">
      <c r="A288" s="9" t="s">
        <v>19</v>
      </c>
      <c r="B288" s="10" t="s">
        <v>570</v>
      </c>
      <c r="C288" s="11" t="s">
        <v>570</v>
      </c>
      <c r="D288" s="12">
        <v>115.7</v>
      </c>
    </row>
    <row r="289" spans="1:4" x14ac:dyDescent="0.35">
      <c r="A289" s="9" t="s">
        <v>20</v>
      </c>
      <c r="B289" s="10" t="s">
        <v>571</v>
      </c>
      <c r="C289" s="11" t="s">
        <v>571</v>
      </c>
      <c r="D289" s="12">
        <v>42.99</v>
      </c>
    </row>
    <row r="290" spans="1:4" x14ac:dyDescent="0.35">
      <c r="A290" s="9" t="s">
        <v>21</v>
      </c>
      <c r="B290" s="10" t="s">
        <v>572</v>
      </c>
      <c r="C290" s="11" t="s">
        <v>572</v>
      </c>
      <c r="D290" s="12">
        <v>68.47</v>
      </c>
    </row>
    <row r="291" spans="1:4" x14ac:dyDescent="0.35">
      <c r="A291" s="9" t="s">
        <v>22</v>
      </c>
      <c r="B291" s="10" t="s">
        <v>573</v>
      </c>
      <c r="C291" s="11" t="s">
        <v>573</v>
      </c>
      <c r="D291" s="12">
        <v>46.31</v>
      </c>
    </row>
    <row r="292" spans="1:4" x14ac:dyDescent="0.35">
      <c r="A292" s="9" t="s">
        <v>23</v>
      </c>
      <c r="B292" s="10" t="s">
        <v>574</v>
      </c>
      <c r="C292" s="11" t="s">
        <v>574</v>
      </c>
      <c r="D292" s="12">
        <v>41.09</v>
      </c>
    </row>
    <row r="293" spans="1:4" x14ac:dyDescent="0.35">
      <c r="A293" s="9" t="s">
        <v>24</v>
      </c>
      <c r="B293" s="10" t="s">
        <v>575</v>
      </c>
      <c r="C293" s="11" t="s">
        <v>575</v>
      </c>
      <c r="D293" s="12">
        <v>40.39</v>
      </c>
    </row>
    <row r="294" spans="1:4" x14ac:dyDescent="0.35">
      <c r="A294" s="9" t="s">
        <v>689</v>
      </c>
      <c r="B294" s="10" t="s">
        <v>696</v>
      </c>
      <c r="C294" s="11" t="s">
        <v>696</v>
      </c>
      <c r="D294" s="12">
        <v>2.4300000000000002</v>
      </c>
    </row>
    <row r="295" spans="1:4" x14ac:dyDescent="0.35">
      <c r="A295" s="9" t="s">
        <v>613</v>
      </c>
      <c r="B295" s="10" t="s">
        <v>621</v>
      </c>
      <c r="C295" s="11" t="s">
        <v>621</v>
      </c>
      <c r="D295" s="12">
        <v>21.33</v>
      </c>
    </row>
    <row r="296" spans="1:4" x14ac:dyDescent="0.35">
      <c r="A296" s="9" t="s">
        <v>651</v>
      </c>
      <c r="B296" s="10" t="s">
        <v>576</v>
      </c>
      <c r="C296" s="11" t="s">
        <v>576</v>
      </c>
      <c r="D296" s="12">
        <v>3.24</v>
      </c>
    </row>
    <row r="297" spans="1:4" x14ac:dyDescent="0.35">
      <c r="A297" s="9" t="s">
        <v>51</v>
      </c>
      <c r="B297" s="10" t="s">
        <v>577</v>
      </c>
      <c r="C297" s="11" t="s">
        <v>577</v>
      </c>
      <c r="D297" s="12">
        <v>1.61</v>
      </c>
    </row>
    <row r="298" spans="1:4" x14ac:dyDescent="0.35">
      <c r="A298" s="9" t="s">
        <v>25</v>
      </c>
      <c r="B298" s="10" t="s">
        <v>578</v>
      </c>
      <c r="C298" s="11" t="s">
        <v>578</v>
      </c>
      <c r="D298" s="12">
        <v>6.83</v>
      </c>
    </row>
    <row r="299" spans="1:4" x14ac:dyDescent="0.35">
      <c r="A299" s="9" t="s">
        <v>26</v>
      </c>
      <c r="B299" s="10" t="s">
        <v>579</v>
      </c>
      <c r="C299" s="11" t="s">
        <v>579</v>
      </c>
      <c r="D299" s="12">
        <v>70.14</v>
      </c>
    </row>
    <row r="300" spans="1:4" x14ac:dyDescent="0.35">
      <c r="A300" s="9" t="s">
        <v>27</v>
      </c>
      <c r="B300" s="10" t="s">
        <v>580</v>
      </c>
      <c r="C300" s="11" t="s">
        <v>580</v>
      </c>
      <c r="D300" s="12">
        <v>7.59</v>
      </c>
    </row>
    <row r="301" spans="1:4" x14ac:dyDescent="0.35">
      <c r="A301" s="9" t="s">
        <v>28</v>
      </c>
      <c r="B301" s="10" t="s">
        <v>581</v>
      </c>
      <c r="C301" s="11" t="s">
        <v>581</v>
      </c>
      <c r="D301" s="12">
        <v>5.14</v>
      </c>
    </row>
    <row r="302" spans="1:4" x14ac:dyDescent="0.35">
      <c r="A302" s="9" t="s">
        <v>29</v>
      </c>
      <c r="B302" s="10" t="s">
        <v>582</v>
      </c>
      <c r="C302" s="11" t="s">
        <v>582</v>
      </c>
      <c r="D302" s="12">
        <v>4.57</v>
      </c>
    </row>
    <row r="303" spans="1:4" x14ac:dyDescent="0.35">
      <c r="A303" s="9" t="s">
        <v>30</v>
      </c>
      <c r="B303" s="10" t="s">
        <v>583</v>
      </c>
      <c r="C303" s="11" t="s">
        <v>583</v>
      </c>
      <c r="D303" s="12">
        <v>1.25</v>
      </c>
    </row>
    <row r="304" spans="1:4" x14ac:dyDescent="0.35">
      <c r="A304" s="9" t="s">
        <v>31</v>
      </c>
      <c r="B304" s="10" t="s">
        <v>584</v>
      </c>
      <c r="C304" s="11" t="s">
        <v>584</v>
      </c>
      <c r="D304" s="12">
        <v>3.92</v>
      </c>
    </row>
    <row r="305" spans="1:4" x14ac:dyDescent="0.35">
      <c r="A305" s="9" t="s">
        <v>32</v>
      </c>
      <c r="B305" s="10" t="s">
        <v>585</v>
      </c>
      <c r="C305" s="11" t="s">
        <v>585</v>
      </c>
      <c r="D305" s="12">
        <v>4.37</v>
      </c>
    </row>
    <row r="306" spans="1:4" x14ac:dyDescent="0.35">
      <c r="A306" s="9" t="s">
        <v>33</v>
      </c>
      <c r="B306" s="10" t="s">
        <v>586</v>
      </c>
      <c r="C306" s="11" t="s">
        <v>586</v>
      </c>
      <c r="D306" s="12">
        <v>6.77</v>
      </c>
    </row>
    <row r="307" spans="1:4" x14ac:dyDescent="0.35">
      <c r="A307" s="9" t="s">
        <v>652</v>
      </c>
      <c r="B307" s="10" t="s">
        <v>587</v>
      </c>
      <c r="C307" s="11" t="s">
        <v>587</v>
      </c>
      <c r="D307" s="12">
        <v>3.77</v>
      </c>
    </row>
    <row r="308" spans="1:4" x14ac:dyDescent="0.35">
      <c r="A308" s="9" t="s">
        <v>34</v>
      </c>
      <c r="B308" s="10" t="s">
        <v>588</v>
      </c>
      <c r="C308" s="11" t="s">
        <v>588</v>
      </c>
      <c r="D308" s="12">
        <v>5.5</v>
      </c>
    </row>
    <row r="309" spans="1:4" x14ac:dyDescent="0.35">
      <c r="A309" s="9" t="s">
        <v>690</v>
      </c>
      <c r="B309" s="10" t="s">
        <v>695</v>
      </c>
      <c r="C309" s="11" t="s">
        <v>695</v>
      </c>
      <c r="D309" s="12">
        <v>3.58</v>
      </c>
    </row>
    <row r="310" spans="1:4" x14ac:dyDescent="0.35">
      <c r="A310" s="9" t="s">
        <v>35</v>
      </c>
      <c r="B310" s="10" t="s">
        <v>589</v>
      </c>
      <c r="C310" s="11" t="s">
        <v>589</v>
      </c>
      <c r="D310" s="12">
        <v>14.83</v>
      </c>
    </row>
    <row r="311" spans="1:4" x14ac:dyDescent="0.35">
      <c r="A311" s="9" t="s">
        <v>36</v>
      </c>
      <c r="B311" s="10" t="s">
        <v>590</v>
      </c>
      <c r="C311" s="11" t="s">
        <v>590</v>
      </c>
      <c r="D311" s="12">
        <v>32.200000000000003</v>
      </c>
    </row>
    <row r="312" spans="1:4" x14ac:dyDescent="0.35">
      <c r="A312" s="9" t="s">
        <v>37</v>
      </c>
      <c r="B312" s="10" t="s">
        <v>591</v>
      </c>
      <c r="C312" s="11" t="s">
        <v>591</v>
      </c>
      <c r="D312" s="12">
        <v>346.43</v>
      </c>
    </row>
    <row r="313" spans="1:4" x14ac:dyDescent="0.35">
      <c r="A313" s="9" t="s">
        <v>57</v>
      </c>
      <c r="B313" s="10" t="s">
        <v>592</v>
      </c>
      <c r="C313" s="11" t="s">
        <v>592</v>
      </c>
      <c r="D313" s="12">
        <v>61.49</v>
      </c>
    </row>
    <row r="314" spans="1:4" x14ac:dyDescent="0.35">
      <c r="A314" s="9" t="s">
        <v>38</v>
      </c>
      <c r="B314" s="10" t="s">
        <v>593</v>
      </c>
      <c r="C314" s="11" t="s">
        <v>593</v>
      </c>
      <c r="D314" s="12">
        <v>67.95</v>
      </c>
    </row>
    <row r="315" spans="1:4" x14ac:dyDescent="0.35">
      <c r="A315" s="9" t="s">
        <v>39</v>
      </c>
      <c r="B315" s="10" t="s">
        <v>594</v>
      </c>
      <c r="C315" s="11" t="s">
        <v>594</v>
      </c>
      <c r="D315" s="12">
        <v>16.760000000000002</v>
      </c>
    </row>
    <row r="316" spans="1:4" x14ac:dyDescent="0.35">
      <c r="A316" s="9" t="s">
        <v>40</v>
      </c>
      <c r="B316" s="10" t="s">
        <v>595</v>
      </c>
      <c r="C316" s="11" t="s">
        <v>595</v>
      </c>
      <c r="D316" s="12">
        <v>75.97</v>
      </c>
    </row>
    <row r="317" spans="1:4" x14ac:dyDescent="0.35">
      <c r="A317" s="9" t="s">
        <v>41</v>
      </c>
      <c r="B317" s="10" t="s">
        <v>596</v>
      </c>
      <c r="C317" s="11" t="s">
        <v>596</v>
      </c>
      <c r="D317" s="12">
        <v>133.88</v>
      </c>
    </row>
    <row r="318" spans="1:4" x14ac:dyDescent="0.35">
      <c r="A318" s="9" t="s">
        <v>42</v>
      </c>
      <c r="B318" s="10" t="s">
        <v>597</v>
      </c>
      <c r="C318" s="11" t="s">
        <v>597</v>
      </c>
      <c r="D318" s="12">
        <v>77.37</v>
      </c>
    </row>
    <row r="319" spans="1:4" x14ac:dyDescent="0.35">
      <c r="A319" s="9" t="s">
        <v>43</v>
      </c>
      <c r="B319" s="10" t="s">
        <v>598</v>
      </c>
      <c r="C319" s="11" t="s">
        <v>598</v>
      </c>
      <c r="D319" s="12">
        <v>21.13</v>
      </c>
    </row>
    <row r="320" spans="1:4" x14ac:dyDescent="0.35">
      <c r="A320" s="9" t="s">
        <v>44</v>
      </c>
      <c r="B320" s="10" t="s">
        <v>599</v>
      </c>
      <c r="C320" s="11" t="s">
        <v>599</v>
      </c>
      <c r="D320" s="12">
        <v>28.22</v>
      </c>
    </row>
    <row r="321" spans="1:4" x14ac:dyDescent="0.35">
      <c r="A321" s="9" t="s">
        <v>45</v>
      </c>
      <c r="B321" s="10" t="s">
        <v>600</v>
      </c>
      <c r="C321" s="11" t="s">
        <v>600</v>
      </c>
      <c r="D321" s="12">
        <v>23.87</v>
      </c>
    </row>
    <row r="322" spans="1:4" x14ac:dyDescent="0.35">
      <c r="A322" s="9" t="s">
        <v>46</v>
      </c>
      <c r="B322" s="10" t="s">
        <v>601</v>
      </c>
      <c r="C322" s="11" t="s">
        <v>601</v>
      </c>
      <c r="D322" s="12">
        <v>66.180000000000007</v>
      </c>
    </row>
    <row r="323" spans="1:4" x14ac:dyDescent="0.35">
      <c r="A323" s="9" t="s">
        <v>58</v>
      </c>
      <c r="B323" s="10" t="s">
        <v>602</v>
      </c>
      <c r="C323" s="11" t="s">
        <v>602</v>
      </c>
      <c r="D323" s="12">
        <v>109.68</v>
      </c>
    </row>
    <row r="324" spans="1:4" x14ac:dyDescent="0.35">
      <c r="A324" s="9" t="s">
        <v>47</v>
      </c>
      <c r="B324" s="10" t="s">
        <v>603</v>
      </c>
      <c r="C324" s="11" t="s">
        <v>603</v>
      </c>
      <c r="D324" s="12">
        <v>24.83</v>
      </c>
    </row>
    <row r="325" spans="1:4" x14ac:dyDescent="0.35">
      <c r="A325" s="9" t="s">
        <v>669</v>
      </c>
      <c r="B325" s="10" t="s">
        <v>668</v>
      </c>
      <c r="C325" s="11" t="s">
        <v>668</v>
      </c>
      <c r="D325" s="12">
        <v>13</v>
      </c>
    </row>
  </sheetData>
  <autoFilter ref="A4:D325" xr:uid="{00000000-0001-0000-0600-000000000000}"/>
  <phoneticPr fontId="0" type="noConversion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326"/>
  <sheetViews>
    <sheetView showZeros="0" workbookViewId="0">
      <pane ySplit="4" topLeftCell="A292" activePane="bottomLeft" state="frozen"/>
      <selection pane="bottomLeft" activeCell="D5" sqref="D5:D325"/>
    </sheetView>
  </sheetViews>
  <sheetFormatPr defaultColWidth="9.109375" defaultRowHeight="15" x14ac:dyDescent="0.35"/>
  <cols>
    <col min="1" max="1" width="22.88671875" style="10" bestFit="1" customWidth="1"/>
    <col min="2" max="2" width="10.44140625" style="1" customWidth="1"/>
    <col min="3" max="3" width="9.109375" style="16"/>
    <col min="4" max="4" width="9.44140625" style="18" customWidth="1"/>
    <col min="5" max="16384" width="9.109375" style="1"/>
  </cols>
  <sheetData>
    <row r="1" spans="1:4" x14ac:dyDescent="0.35">
      <c r="A1" s="5"/>
      <c r="B1" s="6" t="s">
        <v>717</v>
      </c>
      <c r="C1" s="1"/>
      <c r="D1" s="4"/>
    </row>
    <row r="2" spans="1:4" x14ac:dyDescent="0.35">
      <c r="A2" s="1"/>
      <c r="B2" s="5" t="s">
        <v>61</v>
      </c>
      <c r="C2" s="1"/>
      <c r="D2" s="4"/>
    </row>
    <row r="3" spans="1:4" ht="15.6" thickBot="1" x14ac:dyDescent="0.4">
      <c r="A3" s="1"/>
      <c r="B3" s="5" t="s">
        <v>62</v>
      </c>
      <c r="C3" s="1"/>
      <c r="D3" s="4" t="s">
        <v>76</v>
      </c>
    </row>
    <row r="4" spans="1:4" ht="15.6" thickBot="1" x14ac:dyDescent="0.4">
      <c r="A4" s="7" t="s">
        <v>77</v>
      </c>
      <c r="B4" s="5" t="s">
        <v>63</v>
      </c>
      <c r="C4" s="1"/>
      <c r="D4" s="8">
        <f>SUM(D5:D325)</f>
        <v>45215.170000000013</v>
      </c>
    </row>
    <row r="5" spans="1:4" x14ac:dyDescent="0.35">
      <c r="A5" s="9" t="s">
        <v>83</v>
      </c>
      <c r="B5" s="10" t="s">
        <v>82</v>
      </c>
      <c r="C5" s="11" t="s">
        <v>82</v>
      </c>
      <c r="D5" s="12">
        <v>7.2</v>
      </c>
    </row>
    <row r="6" spans="1:4" x14ac:dyDescent="0.35">
      <c r="A6" s="9" t="s">
        <v>85</v>
      </c>
      <c r="B6" s="10" t="s">
        <v>84</v>
      </c>
      <c r="C6" s="11" t="s">
        <v>84</v>
      </c>
      <c r="D6" s="12">
        <v>0.8</v>
      </c>
    </row>
    <row r="7" spans="1:4" x14ac:dyDescent="0.35">
      <c r="A7" s="9" t="s">
        <v>87</v>
      </c>
      <c r="B7" s="10" t="s">
        <v>86</v>
      </c>
      <c r="C7" s="11" t="s">
        <v>86</v>
      </c>
      <c r="D7" s="12">
        <v>208.44</v>
      </c>
    </row>
    <row r="8" spans="1:4" x14ac:dyDescent="0.35">
      <c r="A8" s="9" t="s">
        <v>89</v>
      </c>
      <c r="B8" s="10" t="s">
        <v>88</v>
      </c>
      <c r="C8" s="11" t="s">
        <v>88</v>
      </c>
      <c r="D8" s="12">
        <v>21.6</v>
      </c>
    </row>
    <row r="9" spans="1:4" x14ac:dyDescent="0.35">
      <c r="A9" s="9" t="s">
        <v>91</v>
      </c>
      <c r="B9" s="10" t="s">
        <v>90</v>
      </c>
      <c r="C9" s="11" t="s">
        <v>90</v>
      </c>
      <c r="D9" s="12">
        <v>14.22</v>
      </c>
    </row>
    <row r="10" spans="1:4" x14ac:dyDescent="0.35">
      <c r="A10" s="9" t="s">
        <v>93</v>
      </c>
      <c r="B10" s="10" t="s">
        <v>92</v>
      </c>
      <c r="C10" s="11" t="s">
        <v>92</v>
      </c>
      <c r="D10" s="12">
        <v>123.78</v>
      </c>
    </row>
    <row r="11" spans="1:4" x14ac:dyDescent="0.35">
      <c r="A11" s="9" t="s">
        <v>95</v>
      </c>
      <c r="B11" s="10" t="s">
        <v>94</v>
      </c>
      <c r="C11" s="11" t="s">
        <v>94</v>
      </c>
      <c r="D11" s="12">
        <v>29</v>
      </c>
    </row>
    <row r="12" spans="1:4" x14ac:dyDescent="0.35">
      <c r="A12" s="9" t="s">
        <v>97</v>
      </c>
      <c r="B12" s="10" t="s">
        <v>96</v>
      </c>
      <c r="C12" s="11" t="s">
        <v>96</v>
      </c>
      <c r="D12" s="12">
        <v>765.72</v>
      </c>
    </row>
    <row r="13" spans="1:4" x14ac:dyDescent="0.35">
      <c r="A13" s="9" t="s">
        <v>99</v>
      </c>
      <c r="B13" s="10" t="s">
        <v>98</v>
      </c>
      <c r="C13" s="11" t="s">
        <v>98</v>
      </c>
      <c r="D13" s="12">
        <v>7.34</v>
      </c>
    </row>
    <row r="14" spans="1:4" x14ac:dyDescent="0.35">
      <c r="A14" s="9" t="s">
        <v>632</v>
      </c>
      <c r="B14" s="10" t="s">
        <v>100</v>
      </c>
      <c r="C14" s="11" t="s">
        <v>100</v>
      </c>
      <c r="D14" s="12">
        <v>65.5</v>
      </c>
    </row>
    <row r="15" spans="1:4" x14ac:dyDescent="0.35">
      <c r="A15" s="9" t="s">
        <v>102</v>
      </c>
      <c r="B15" s="10" t="s">
        <v>101</v>
      </c>
      <c r="C15" s="11" t="s">
        <v>101</v>
      </c>
      <c r="D15" s="12">
        <v>44.28</v>
      </c>
    </row>
    <row r="16" spans="1:4" x14ac:dyDescent="0.35">
      <c r="A16" s="9" t="s">
        <v>104</v>
      </c>
      <c r="B16" s="10" t="s">
        <v>103</v>
      </c>
      <c r="C16" s="11" t="s">
        <v>103</v>
      </c>
      <c r="D16" s="12">
        <v>127.21</v>
      </c>
    </row>
    <row r="17" spans="1:4" x14ac:dyDescent="0.35">
      <c r="A17" s="9" t="s">
        <v>106</v>
      </c>
      <c r="B17" s="10" t="s">
        <v>105</v>
      </c>
      <c r="C17" s="11" t="s">
        <v>105</v>
      </c>
      <c r="D17" s="12">
        <v>555.66999999999996</v>
      </c>
    </row>
    <row r="18" spans="1:4" x14ac:dyDescent="0.35">
      <c r="A18" s="9" t="s">
        <v>108</v>
      </c>
      <c r="B18" s="10" t="s">
        <v>107</v>
      </c>
      <c r="C18" s="11" t="s">
        <v>107</v>
      </c>
      <c r="D18" s="12">
        <v>37.020000000000003</v>
      </c>
    </row>
    <row r="19" spans="1:4" x14ac:dyDescent="0.35">
      <c r="A19" s="9" t="s">
        <v>110</v>
      </c>
      <c r="B19" s="10" t="s">
        <v>109</v>
      </c>
      <c r="C19" s="11" t="s">
        <v>109</v>
      </c>
      <c r="D19" s="12">
        <v>0.25</v>
      </c>
    </row>
    <row r="20" spans="1:4" x14ac:dyDescent="0.35">
      <c r="A20" s="9" t="s">
        <v>112</v>
      </c>
      <c r="B20" s="10" t="s">
        <v>111</v>
      </c>
      <c r="C20" s="11" t="s">
        <v>111</v>
      </c>
      <c r="D20" s="12">
        <v>17.96</v>
      </c>
    </row>
    <row r="21" spans="1:4" x14ac:dyDescent="0.35">
      <c r="A21" s="9" t="s">
        <v>114</v>
      </c>
      <c r="B21" s="10" t="s">
        <v>113</v>
      </c>
      <c r="C21" s="11" t="s">
        <v>113</v>
      </c>
      <c r="D21" s="12">
        <v>71.53</v>
      </c>
    </row>
    <row r="22" spans="1:4" x14ac:dyDescent="0.35">
      <c r="A22" s="9" t="s">
        <v>116</v>
      </c>
      <c r="B22" s="10" t="s">
        <v>115</v>
      </c>
      <c r="C22" s="11" t="s">
        <v>115</v>
      </c>
      <c r="D22" s="12">
        <v>59.87</v>
      </c>
    </row>
    <row r="23" spans="1:4" x14ac:dyDescent="0.35">
      <c r="A23" s="9" t="s">
        <v>118</v>
      </c>
      <c r="B23" s="10" t="s">
        <v>117</v>
      </c>
      <c r="C23" s="11" t="s">
        <v>117</v>
      </c>
      <c r="D23" s="12">
        <v>65.099999999999994</v>
      </c>
    </row>
    <row r="24" spans="1:4" x14ac:dyDescent="0.35">
      <c r="A24" s="9" t="s">
        <v>120</v>
      </c>
      <c r="B24" s="10" t="s">
        <v>119</v>
      </c>
      <c r="C24" s="11" t="s">
        <v>119</v>
      </c>
      <c r="D24" s="12">
        <v>339.59</v>
      </c>
    </row>
    <row r="25" spans="1:4" x14ac:dyDescent="0.35">
      <c r="A25" s="9" t="s">
        <v>686</v>
      </c>
      <c r="B25" s="10" t="s">
        <v>691</v>
      </c>
      <c r="C25" s="11" t="s">
        <v>691</v>
      </c>
      <c r="D25" s="12">
        <v>1.31</v>
      </c>
    </row>
    <row r="26" spans="1:4" x14ac:dyDescent="0.35">
      <c r="A26" s="9" t="s">
        <v>122</v>
      </c>
      <c r="B26" s="10" t="s">
        <v>121</v>
      </c>
      <c r="C26" s="11" t="s">
        <v>121</v>
      </c>
      <c r="D26" s="12">
        <v>165.32</v>
      </c>
    </row>
    <row r="27" spans="1:4" x14ac:dyDescent="0.35">
      <c r="A27" s="9" t="s">
        <v>124</v>
      </c>
      <c r="B27" s="10" t="s">
        <v>123</v>
      </c>
      <c r="C27" s="11" t="s">
        <v>123</v>
      </c>
      <c r="D27" s="12">
        <v>19.47</v>
      </c>
    </row>
    <row r="28" spans="1:4" x14ac:dyDescent="0.35">
      <c r="A28" s="9" t="s">
        <v>126</v>
      </c>
      <c r="B28" s="10" t="s">
        <v>125</v>
      </c>
      <c r="C28" s="11" t="s">
        <v>125</v>
      </c>
      <c r="D28" s="12">
        <v>117.28</v>
      </c>
    </row>
    <row r="29" spans="1:4" x14ac:dyDescent="0.35">
      <c r="A29" s="9" t="s">
        <v>128</v>
      </c>
      <c r="B29" s="10" t="s">
        <v>127</v>
      </c>
      <c r="C29" s="11" t="s">
        <v>127</v>
      </c>
      <c r="D29" s="12">
        <v>39.61</v>
      </c>
    </row>
    <row r="30" spans="1:4" x14ac:dyDescent="0.35">
      <c r="A30" s="9" t="s">
        <v>130</v>
      </c>
      <c r="B30" s="10" t="s">
        <v>129</v>
      </c>
      <c r="C30" s="11" t="s">
        <v>129</v>
      </c>
      <c r="D30" s="12">
        <v>75.349999999999994</v>
      </c>
    </row>
    <row r="31" spans="1:4" x14ac:dyDescent="0.35">
      <c r="A31" s="9" t="s">
        <v>633</v>
      </c>
      <c r="B31" s="10" t="s">
        <v>628</v>
      </c>
      <c r="C31" s="11" t="s">
        <v>628</v>
      </c>
      <c r="D31" s="12">
        <v>16.45</v>
      </c>
    </row>
    <row r="32" spans="1:4" x14ac:dyDescent="0.35">
      <c r="A32" s="9" t="s">
        <v>132</v>
      </c>
      <c r="B32" s="10" t="s">
        <v>131</v>
      </c>
      <c r="C32" s="11" t="s">
        <v>131</v>
      </c>
      <c r="D32" s="12">
        <v>1033.5999999999999</v>
      </c>
    </row>
    <row r="33" spans="1:4" x14ac:dyDescent="0.35">
      <c r="A33" s="9" t="s">
        <v>134</v>
      </c>
      <c r="B33" s="10" t="s">
        <v>133</v>
      </c>
      <c r="C33" s="11" t="s">
        <v>133</v>
      </c>
      <c r="D33" s="12">
        <v>65.91</v>
      </c>
    </row>
    <row r="34" spans="1:4" x14ac:dyDescent="0.35">
      <c r="A34" s="9" t="s">
        <v>606</v>
      </c>
      <c r="B34" s="10" t="s">
        <v>135</v>
      </c>
      <c r="C34" s="11" t="s">
        <v>135</v>
      </c>
      <c r="D34" s="12">
        <v>64.64</v>
      </c>
    </row>
    <row r="35" spans="1:4" x14ac:dyDescent="0.35">
      <c r="A35" s="9" t="s">
        <v>137</v>
      </c>
      <c r="B35" s="10" t="s">
        <v>136</v>
      </c>
      <c r="C35" s="11" t="s">
        <v>136</v>
      </c>
      <c r="D35" s="12">
        <v>7.76</v>
      </c>
    </row>
    <row r="36" spans="1:4" x14ac:dyDescent="0.35">
      <c r="A36" s="9" t="s">
        <v>139</v>
      </c>
      <c r="B36" s="10" t="s">
        <v>138</v>
      </c>
      <c r="C36" s="11" t="s">
        <v>138</v>
      </c>
      <c r="D36" s="12">
        <v>128.41999999999999</v>
      </c>
    </row>
    <row r="37" spans="1:4" x14ac:dyDescent="0.35">
      <c r="A37" s="9" t="s">
        <v>141</v>
      </c>
      <c r="B37" s="10" t="s">
        <v>140</v>
      </c>
      <c r="C37" s="11" t="s">
        <v>140</v>
      </c>
      <c r="D37" s="12">
        <v>858.1</v>
      </c>
    </row>
    <row r="38" spans="1:4" x14ac:dyDescent="0.35">
      <c r="A38" s="9" t="s">
        <v>143</v>
      </c>
      <c r="B38" s="10" t="s">
        <v>142</v>
      </c>
      <c r="C38" s="11" t="s">
        <v>142</v>
      </c>
      <c r="D38" s="12">
        <v>289.49</v>
      </c>
    </row>
    <row r="39" spans="1:4" x14ac:dyDescent="0.35">
      <c r="A39" s="9" t="s">
        <v>145</v>
      </c>
      <c r="B39" s="10" t="s">
        <v>144</v>
      </c>
      <c r="C39" s="11" t="s">
        <v>144</v>
      </c>
      <c r="D39" s="12">
        <v>360.47</v>
      </c>
    </row>
    <row r="40" spans="1:4" x14ac:dyDescent="0.35">
      <c r="A40" s="9" t="s">
        <v>147</v>
      </c>
      <c r="B40" s="10" t="s">
        <v>146</v>
      </c>
      <c r="C40" s="11" t="s">
        <v>146</v>
      </c>
      <c r="D40" s="12">
        <v>114.62</v>
      </c>
    </row>
    <row r="41" spans="1:4" x14ac:dyDescent="0.35">
      <c r="A41" s="9" t="s">
        <v>714</v>
      </c>
      <c r="B41" s="10" t="s">
        <v>708</v>
      </c>
      <c r="C41" s="11" t="s">
        <v>708</v>
      </c>
      <c r="D41" s="12">
        <v>2.46</v>
      </c>
    </row>
    <row r="42" spans="1:4" x14ac:dyDescent="0.35">
      <c r="A42" s="9" t="s">
        <v>149</v>
      </c>
      <c r="B42" s="10" t="s">
        <v>148</v>
      </c>
      <c r="C42" s="11" t="s">
        <v>148</v>
      </c>
      <c r="D42" s="12">
        <v>22.38</v>
      </c>
    </row>
    <row r="43" spans="1:4" x14ac:dyDescent="0.35">
      <c r="A43" s="9" t="s">
        <v>151</v>
      </c>
      <c r="B43" s="10" t="s">
        <v>150</v>
      </c>
      <c r="C43" s="11" t="s">
        <v>150</v>
      </c>
      <c r="D43" s="12">
        <v>2.0099999999999998</v>
      </c>
    </row>
    <row r="44" spans="1:4" x14ac:dyDescent="0.35">
      <c r="A44" s="9" t="s">
        <v>153</v>
      </c>
      <c r="B44" s="10" t="s">
        <v>152</v>
      </c>
      <c r="C44" s="11" t="s">
        <v>152</v>
      </c>
      <c r="D44" s="12">
        <v>327.44</v>
      </c>
    </row>
    <row r="45" spans="1:4" x14ac:dyDescent="0.35">
      <c r="A45" s="9" t="s">
        <v>155</v>
      </c>
      <c r="B45" s="10" t="s">
        <v>154</v>
      </c>
      <c r="C45" s="11" t="s">
        <v>154</v>
      </c>
      <c r="D45" s="12">
        <v>33.159999999999997</v>
      </c>
    </row>
    <row r="46" spans="1:4" x14ac:dyDescent="0.35">
      <c r="A46" s="9" t="s">
        <v>157</v>
      </c>
      <c r="B46" s="10" t="s">
        <v>156</v>
      </c>
      <c r="C46" s="11" t="s">
        <v>156</v>
      </c>
      <c r="D46" s="12">
        <v>70.94</v>
      </c>
    </row>
    <row r="47" spans="1:4" x14ac:dyDescent="0.35">
      <c r="A47" s="9" t="s">
        <v>159</v>
      </c>
      <c r="B47" s="10" t="s">
        <v>158</v>
      </c>
      <c r="C47" s="11" t="s">
        <v>158</v>
      </c>
      <c r="D47" s="12">
        <v>41.48</v>
      </c>
    </row>
    <row r="48" spans="1:4" x14ac:dyDescent="0.35">
      <c r="A48" s="9" t="s">
        <v>161</v>
      </c>
      <c r="B48" s="10" t="s">
        <v>160</v>
      </c>
      <c r="C48" s="11" t="s">
        <v>160</v>
      </c>
      <c r="D48" s="12">
        <v>157.88999999999999</v>
      </c>
    </row>
    <row r="49" spans="1:4" x14ac:dyDescent="0.35">
      <c r="A49" s="9" t="s">
        <v>163</v>
      </c>
      <c r="B49" s="10" t="s">
        <v>162</v>
      </c>
      <c r="C49" s="11" t="s">
        <v>162</v>
      </c>
      <c r="D49" s="12">
        <v>239.99</v>
      </c>
    </row>
    <row r="50" spans="1:4" x14ac:dyDescent="0.35">
      <c r="A50" s="9" t="s">
        <v>165</v>
      </c>
      <c r="B50" s="10" t="s">
        <v>164</v>
      </c>
      <c r="C50" s="11" t="s">
        <v>164</v>
      </c>
      <c r="D50" s="12">
        <v>14.89</v>
      </c>
    </row>
    <row r="51" spans="1:4" x14ac:dyDescent="0.35">
      <c r="A51" s="9" t="s">
        <v>167</v>
      </c>
      <c r="B51" s="10" t="s">
        <v>166</v>
      </c>
      <c r="C51" s="11" t="s">
        <v>166</v>
      </c>
      <c r="D51" s="12">
        <v>46.92</v>
      </c>
    </row>
    <row r="52" spans="1:4" x14ac:dyDescent="0.35">
      <c r="A52" s="9" t="s">
        <v>169</v>
      </c>
      <c r="B52" s="10" t="s">
        <v>168</v>
      </c>
      <c r="C52" s="11" t="s">
        <v>168</v>
      </c>
      <c r="D52" s="12">
        <v>3.76</v>
      </c>
    </row>
    <row r="53" spans="1:4" x14ac:dyDescent="0.35">
      <c r="A53" s="9" t="s">
        <v>171</v>
      </c>
      <c r="B53" s="10" t="s">
        <v>170</v>
      </c>
      <c r="C53" s="11" t="s">
        <v>170</v>
      </c>
      <c r="D53" s="12">
        <v>249.57</v>
      </c>
    </row>
    <row r="54" spans="1:4" x14ac:dyDescent="0.35">
      <c r="A54" s="9" t="s">
        <v>173</v>
      </c>
      <c r="B54" s="10" t="s">
        <v>172</v>
      </c>
      <c r="C54" s="11" t="s">
        <v>172</v>
      </c>
      <c r="D54" s="12">
        <v>7.82</v>
      </c>
    </row>
    <row r="55" spans="1:4" x14ac:dyDescent="0.35">
      <c r="A55" s="9" t="s">
        <v>175</v>
      </c>
      <c r="B55" s="10" t="s">
        <v>174</v>
      </c>
      <c r="C55" s="11" t="s">
        <v>174</v>
      </c>
      <c r="D55" s="12">
        <v>15.18</v>
      </c>
    </row>
    <row r="56" spans="1:4" x14ac:dyDescent="0.35">
      <c r="A56" s="9" t="s">
        <v>176</v>
      </c>
      <c r="B56" s="10" t="s">
        <v>357</v>
      </c>
      <c r="C56" s="11" t="s">
        <v>357</v>
      </c>
      <c r="D56" s="12">
        <v>5.61</v>
      </c>
    </row>
    <row r="57" spans="1:4" x14ac:dyDescent="0.35">
      <c r="A57" s="9" t="s">
        <v>177</v>
      </c>
      <c r="B57" s="10" t="s">
        <v>358</v>
      </c>
      <c r="C57" s="11" t="s">
        <v>358</v>
      </c>
      <c r="D57" s="12">
        <v>14.35</v>
      </c>
    </row>
    <row r="58" spans="1:4" x14ac:dyDescent="0.35">
      <c r="A58" s="9" t="s">
        <v>178</v>
      </c>
      <c r="B58" s="10" t="s">
        <v>359</v>
      </c>
      <c r="C58" s="11" t="s">
        <v>359</v>
      </c>
      <c r="D58" s="12">
        <v>4.78</v>
      </c>
    </row>
    <row r="59" spans="1:4" x14ac:dyDescent="0.35">
      <c r="A59" s="9" t="s">
        <v>179</v>
      </c>
      <c r="B59" s="10" t="s">
        <v>360</v>
      </c>
      <c r="C59" s="11" t="s">
        <v>360</v>
      </c>
      <c r="D59" s="12">
        <v>16.100000000000001</v>
      </c>
    </row>
    <row r="60" spans="1:4" x14ac:dyDescent="0.35">
      <c r="A60" s="9" t="s">
        <v>180</v>
      </c>
      <c r="B60" s="10" t="s">
        <v>361</v>
      </c>
      <c r="C60" s="11" t="s">
        <v>361</v>
      </c>
      <c r="D60" s="12">
        <v>21.35</v>
      </c>
    </row>
    <row r="61" spans="1:4" x14ac:dyDescent="0.35">
      <c r="A61" s="9" t="s">
        <v>181</v>
      </c>
      <c r="B61" s="10" t="s">
        <v>362</v>
      </c>
      <c r="C61" s="11" t="s">
        <v>362</v>
      </c>
      <c r="D61" s="12">
        <v>694.16</v>
      </c>
    </row>
    <row r="62" spans="1:4" x14ac:dyDescent="0.35">
      <c r="A62" s="9" t="s">
        <v>182</v>
      </c>
      <c r="B62" s="10" t="s">
        <v>363</v>
      </c>
      <c r="C62" s="11" t="s">
        <v>363</v>
      </c>
      <c r="D62" s="12">
        <v>103.29</v>
      </c>
    </row>
    <row r="63" spans="1:4" x14ac:dyDescent="0.35">
      <c r="A63" s="9" t="s">
        <v>183</v>
      </c>
      <c r="B63" s="10" t="s">
        <v>364</v>
      </c>
      <c r="C63" s="11"/>
      <c r="D63" s="12"/>
    </row>
    <row r="64" spans="1:4" x14ac:dyDescent="0.35">
      <c r="A64" s="9" t="s">
        <v>184</v>
      </c>
      <c r="B64" s="10" t="s">
        <v>365</v>
      </c>
      <c r="C64" s="11" t="s">
        <v>365</v>
      </c>
      <c r="D64" s="12">
        <v>3.8</v>
      </c>
    </row>
    <row r="65" spans="1:4" x14ac:dyDescent="0.35">
      <c r="A65" s="9" t="s">
        <v>185</v>
      </c>
      <c r="B65" s="10" t="s">
        <v>366</v>
      </c>
      <c r="C65" s="11" t="s">
        <v>366</v>
      </c>
      <c r="D65" s="12">
        <v>23.34</v>
      </c>
    </row>
    <row r="66" spans="1:4" x14ac:dyDescent="0.35">
      <c r="A66" s="9" t="s">
        <v>186</v>
      </c>
      <c r="B66" s="10" t="s">
        <v>367</v>
      </c>
      <c r="C66" s="11" t="s">
        <v>367</v>
      </c>
      <c r="D66" s="12">
        <v>149.9</v>
      </c>
    </row>
    <row r="67" spans="1:4" x14ac:dyDescent="0.35">
      <c r="A67" s="9" t="s">
        <v>187</v>
      </c>
      <c r="B67" s="10" t="s">
        <v>368</v>
      </c>
      <c r="C67" s="11" t="s">
        <v>368</v>
      </c>
      <c r="D67" s="12">
        <v>168.52</v>
      </c>
    </row>
    <row r="68" spans="1:4" x14ac:dyDescent="0.35">
      <c r="A68" s="9" t="s">
        <v>188</v>
      </c>
      <c r="B68" s="10" t="s">
        <v>369</v>
      </c>
      <c r="C68" s="11" t="s">
        <v>369</v>
      </c>
      <c r="D68" s="12">
        <v>44.16</v>
      </c>
    </row>
    <row r="69" spans="1:4" x14ac:dyDescent="0.35">
      <c r="A69" s="9" t="s">
        <v>634</v>
      </c>
      <c r="B69" s="10" t="s">
        <v>370</v>
      </c>
      <c r="C69" s="11" t="s">
        <v>370</v>
      </c>
      <c r="D69" s="12">
        <v>13.74</v>
      </c>
    </row>
    <row r="70" spans="1:4" x14ac:dyDescent="0.35">
      <c r="A70" s="9" t="s">
        <v>189</v>
      </c>
      <c r="B70" s="10" t="s">
        <v>371</v>
      </c>
      <c r="C70" s="11" t="s">
        <v>371</v>
      </c>
      <c r="D70" s="12">
        <v>34.14</v>
      </c>
    </row>
    <row r="71" spans="1:4" x14ac:dyDescent="0.35">
      <c r="A71" s="9" t="s">
        <v>190</v>
      </c>
      <c r="B71" s="10" t="s">
        <v>372</v>
      </c>
      <c r="C71" s="11" t="s">
        <v>372</v>
      </c>
      <c r="D71" s="12">
        <v>81.7</v>
      </c>
    </row>
    <row r="72" spans="1:4" x14ac:dyDescent="0.35">
      <c r="A72" s="9" t="s">
        <v>191</v>
      </c>
      <c r="B72" s="10" t="s">
        <v>373</v>
      </c>
      <c r="C72" s="11" t="s">
        <v>373</v>
      </c>
      <c r="D72" s="12">
        <v>415.26</v>
      </c>
    </row>
    <row r="73" spans="1:4" x14ac:dyDescent="0.35">
      <c r="A73" s="9" t="s">
        <v>192</v>
      </c>
      <c r="B73" s="10" t="s">
        <v>374</v>
      </c>
      <c r="C73" s="11" t="s">
        <v>374</v>
      </c>
      <c r="D73" s="12">
        <v>112.38</v>
      </c>
    </row>
    <row r="74" spans="1:4" x14ac:dyDescent="0.35">
      <c r="A74" s="9" t="s">
        <v>193</v>
      </c>
      <c r="B74" s="10" t="s">
        <v>375</v>
      </c>
      <c r="C74" s="11" t="s">
        <v>375</v>
      </c>
      <c r="D74" s="12">
        <v>11.38</v>
      </c>
    </row>
    <row r="75" spans="1:4" x14ac:dyDescent="0.35">
      <c r="A75" s="9" t="s">
        <v>194</v>
      </c>
      <c r="B75" s="10" t="s">
        <v>376</v>
      </c>
      <c r="C75" s="11" t="s">
        <v>376</v>
      </c>
      <c r="D75" s="12">
        <v>50.08</v>
      </c>
    </row>
    <row r="76" spans="1:4" x14ac:dyDescent="0.35">
      <c r="A76" s="9" t="s">
        <v>195</v>
      </c>
      <c r="B76" s="10" t="s">
        <v>377</v>
      </c>
      <c r="C76" s="11" t="s">
        <v>377</v>
      </c>
      <c r="D76" s="12">
        <v>162.16999999999999</v>
      </c>
    </row>
    <row r="77" spans="1:4" x14ac:dyDescent="0.35">
      <c r="A77" s="9" t="s">
        <v>196</v>
      </c>
      <c r="B77" s="10" t="s">
        <v>378</v>
      </c>
      <c r="C77" s="11" t="s">
        <v>378</v>
      </c>
      <c r="D77" s="12">
        <v>84.78</v>
      </c>
    </row>
    <row r="78" spans="1:4" x14ac:dyDescent="0.35">
      <c r="A78" s="9" t="s">
        <v>197</v>
      </c>
      <c r="B78" s="10" t="s">
        <v>379</v>
      </c>
      <c r="C78" s="11" t="s">
        <v>379</v>
      </c>
      <c r="D78" s="12">
        <v>44.11</v>
      </c>
    </row>
    <row r="79" spans="1:4" x14ac:dyDescent="0.35">
      <c r="A79" s="9" t="s">
        <v>635</v>
      </c>
      <c r="B79" s="10" t="s">
        <v>380</v>
      </c>
      <c r="C79" s="11" t="s">
        <v>380</v>
      </c>
      <c r="D79" s="12">
        <v>16.329999999999998</v>
      </c>
    </row>
    <row r="80" spans="1:4" x14ac:dyDescent="0.35">
      <c r="A80" s="9" t="s">
        <v>198</v>
      </c>
      <c r="B80" s="10" t="s">
        <v>381</v>
      </c>
      <c r="C80" s="11" t="s">
        <v>381</v>
      </c>
      <c r="D80" s="12">
        <v>54.88</v>
      </c>
    </row>
    <row r="81" spans="1:4" x14ac:dyDescent="0.35">
      <c r="A81" s="9" t="s">
        <v>199</v>
      </c>
      <c r="B81" s="10" t="s">
        <v>382</v>
      </c>
      <c r="C81" s="11" t="s">
        <v>382</v>
      </c>
      <c r="D81" s="12">
        <v>67.34</v>
      </c>
    </row>
    <row r="82" spans="1:4" x14ac:dyDescent="0.35">
      <c r="A82" s="9" t="s">
        <v>200</v>
      </c>
      <c r="B82" s="10" t="s">
        <v>383</v>
      </c>
      <c r="C82" s="11" t="s">
        <v>383</v>
      </c>
      <c r="D82" s="12">
        <v>16.41</v>
      </c>
    </row>
    <row r="83" spans="1:4" x14ac:dyDescent="0.35">
      <c r="A83" s="9" t="s">
        <v>636</v>
      </c>
      <c r="B83" s="10" t="s">
        <v>384</v>
      </c>
      <c r="C83" s="11" t="s">
        <v>384</v>
      </c>
      <c r="D83" s="12">
        <v>14.72</v>
      </c>
    </row>
    <row r="84" spans="1:4" x14ac:dyDescent="0.35">
      <c r="A84" s="9" t="s">
        <v>201</v>
      </c>
      <c r="B84" s="10" t="s">
        <v>385</v>
      </c>
      <c r="C84" s="11" t="s">
        <v>385</v>
      </c>
      <c r="D84" s="12">
        <v>12.73</v>
      </c>
    </row>
    <row r="85" spans="1:4" x14ac:dyDescent="0.35">
      <c r="A85" s="9" t="s">
        <v>202</v>
      </c>
      <c r="B85" s="10" t="s">
        <v>386</v>
      </c>
      <c r="C85" s="11" t="s">
        <v>386</v>
      </c>
      <c r="D85" s="12">
        <v>4.1500000000000004</v>
      </c>
    </row>
    <row r="86" spans="1:4" x14ac:dyDescent="0.35">
      <c r="A86" s="9" t="s">
        <v>203</v>
      </c>
      <c r="B86" s="10" t="s">
        <v>387</v>
      </c>
      <c r="C86" s="11" t="s">
        <v>387</v>
      </c>
      <c r="D86" s="12">
        <v>10.16</v>
      </c>
    </row>
    <row r="87" spans="1:4" x14ac:dyDescent="0.35">
      <c r="A87" s="9" t="s">
        <v>204</v>
      </c>
      <c r="B87" s="10" t="s">
        <v>388</v>
      </c>
      <c r="C87" s="11" t="s">
        <v>388</v>
      </c>
      <c r="D87" s="12">
        <v>32.31</v>
      </c>
    </row>
    <row r="88" spans="1:4" x14ac:dyDescent="0.35">
      <c r="A88" s="9" t="s">
        <v>205</v>
      </c>
      <c r="B88" s="10" t="s">
        <v>389</v>
      </c>
      <c r="C88" s="11" t="s">
        <v>389</v>
      </c>
      <c r="D88" s="12">
        <v>18.25</v>
      </c>
    </row>
    <row r="89" spans="1:4" x14ac:dyDescent="0.35">
      <c r="A89" s="9" t="s">
        <v>206</v>
      </c>
      <c r="B89" s="10" t="s">
        <v>390</v>
      </c>
      <c r="C89" s="11" t="s">
        <v>390</v>
      </c>
      <c r="D89" s="12">
        <v>293.5</v>
      </c>
    </row>
    <row r="90" spans="1:4" x14ac:dyDescent="0.35">
      <c r="A90" s="9" t="s">
        <v>207</v>
      </c>
      <c r="B90" s="10" t="s">
        <v>391</v>
      </c>
      <c r="C90" s="11" t="s">
        <v>391</v>
      </c>
      <c r="D90" s="12">
        <v>42.8</v>
      </c>
    </row>
    <row r="91" spans="1:4" x14ac:dyDescent="0.35">
      <c r="A91" s="9" t="s">
        <v>208</v>
      </c>
      <c r="B91" s="10" t="s">
        <v>392</v>
      </c>
      <c r="C91" s="11" t="s">
        <v>392</v>
      </c>
      <c r="D91" s="12">
        <v>50.1</v>
      </c>
    </row>
    <row r="92" spans="1:4" x14ac:dyDescent="0.35">
      <c r="A92" s="9" t="s">
        <v>209</v>
      </c>
      <c r="B92" s="10" t="s">
        <v>393</v>
      </c>
      <c r="C92" s="11" t="s">
        <v>393</v>
      </c>
      <c r="D92" s="12">
        <v>2.5099999999999998</v>
      </c>
    </row>
    <row r="93" spans="1:4" x14ac:dyDescent="0.35">
      <c r="A93" s="9" t="s">
        <v>210</v>
      </c>
      <c r="B93" s="10" t="s">
        <v>394</v>
      </c>
      <c r="C93" s="11" t="s">
        <v>394</v>
      </c>
      <c r="D93" s="12">
        <v>4.62</v>
      </c>
    </row>
    <row r="94" spans="1:4" x14ac:dyDescent="0.35">
      <c r="A94" s="9" t="s">
        <v>211</v>
      </c>
      <c r="B94" s="10" t="s">
        <v>395</v>
      </c>
      <c r="C94" s="11" t="s">
        <v>395</v>
      </c>
      <c r="D94" s="12">
        <v>29.09</v>
      </c>
    </row>
    <row r="95" spans="1:4" x14ac:dyDescent="0.35">
      <c r="A95" s="9" t="s">
        <v>212</v>
      </c>
      <c r="B95" s="10" t="s">
        <v>396</v>
      </c>
      <c r="C95" s="11" t="s">
        <v>396</v>
      </c>
      <c r="D95" s="12">
        <v>43.2</v>
      </c>
    </row>
    <row r="96" spans="1:4" x14ac:dyDescent="0.35">
      <c r="A96" s="9" t="s">
        <v>213</v>
      </c>
      <c r="B96" s="10" t="s">
        <v>397</v>
      </c>
      <c r="C96" s="11" t="s">
        <v>397</v>
      </c>
      <c r="D96" s="12">
        <v>62.08</v>
      </c>
    </row>
    <row r="97" spans="1:4" x14ac:dyDescent="0.35">
      <c r="A97" s="9" t="s">
        <v>214</v>
      </c>
      <c r="B97" s="10" t="s">
        <v>398</v>
      </c>
      <c r="C97" s="11" t="s">
        <v>398</v>
      </c>
      <c r="D97" s="12">
        <v>2309.2800000000002</v>
      </c>
    </row>
    <row r="98" spans="1:4" x14ac:dyDescent="0.35">
      <c r="A98" s="9" t="s">
        <v>215</v>
      </c>
      <c r="B98" s="10" t="s">
        <v>399</v>
      </c>
      <c r="C98" s="11" t="s">
        <v>399</v>
      </c>
      <c r="D98" s="12">
        <v>854.13</v>
      </c>
    </row>
    <row r="99" spans="1:4" x14ac:dyDescent="0.35">
      <c r="A99" s="9" t="s">
        <v>216</v>
      </c>
      <c r="B99" s="10" t="s">
        <v>400</v>
      </c>
      <c r="C99" s="11" t="s">
        <v>400</v>
      </c>
      <c r="D99" s="12">
        <v>202.92</v>
      </c>
    </row>
    <row r="100" spans="1:4" x14ac:dyDescent="0.35">
      <c r="A100" s="9" t="s">
        <v>217</v>
      </c>
      <c r="B100" s="10" t="s">
        <v>401</v>
      </c>
      <c r="C100" s="11" t="s">
        <v>401</v>
      </c>
      <c r="D100" s="12">
        <v>145.81</v>
      </c>
    </row>
    <row r="101" spans="1:4" x14ac:dyDescent="0.35">
      <c r="A101" s="9" t="s">
        <v>218</v>
      </c>
      <c r="B101" s="10" t="s">
        <v>402</v>
      </c>
      <c r="C101" s="11" t="s">
        <v>402</v>
      </c>
      <c r="D101" s="12">
        <v>814.13</v>
      </c>
    </row>
    <row r="102" spans="1:4" x14ac:dyDescent="0.35">
      <c r="A102" s="9" t="s">
        <v>219</v>
      </c>
      <c r="B102" s="10" t="s">
        <v>403</v>
      </c>
      <c r="C102" s="11" t="s">
        <v>403</v>
      </c>
      <c r="D102" s="12">
        <v>62</v>
      </c>
    </row>
    <row r="103" spans="1:4" x14ac:dyDescent="0.35">
      <c r="A103" s="9" t="s">
        <v>220</v>
      </c>
      <c r="B103" s="10" t="s">
        <v>404</v>
      </c>
      <c r="C103" s="11" t="s">
        <v>404</v>
      </c>
      <c r="D103" s="12">
        <v>695.49</v>
      </c>
    </row>
    <row r="104" spans="1:4" x14ac:dyDescent="0.35">
      <c r="A104" s="9" t="s">
        <v>221</v>
      </c>
      <c r="B104" s="10" t="s">
        <v>405</v>
      </c>
      <c r="C104" s="11" t="s">
        <v>405</v>
      </c>
      <c r="D104" s="12">
        <v>7.49</v>
      </c>
    </row>
    <row r="105" spans="1:4" x14ac:dyDescent="0.35">
      <c r="A105" s="9" t="s">
        <v>222</v>
      </c>
      <c r="B105" s="10" t="s">
        <v>406</v>
      </c>
      <c r="C105" s="11" t="s">
        <v>406</v>
      </c>
      <c r="D105" s="12">
        <v>795.62</v>
      </c>
    </row>
    <row r="106" spans="1:4" x14ac:dyDescent="0.35">
      <c r="A106" s="9" t="s">
        <v>52</v>
      </c>
      <c r="B106" s="10" t="s">
        <v>407</v>
      </c>
      <c r="C106" s="11" t="s">
        <v>407</v>
      </c>
      <c r="D106" s="12">
        <v>137.71</v>
      </c>
    </row>
    <row r="107" spans="1:4" x14ac:dyDescent="0.35">
      <c r="A107" s="9" t="s">
        <v>223</v>
      </c>
      <c r="B107" s="10" t="s">
        <v>408</v>
      </c>
      <c r="C107" s="11" t="s">
        <v>408</v>
      </c>
      <c r="D107" s="12">
        <v>107.15</v>
      </c>
    </row>
    <row r="108" spans="1:4" x14ac:dyDescent="0.35">
      <c r="A108" s="9" t="s">
        <v>224</v>
      </c>
      <c r="B108" s="10" t="s">
        <v>409</v>
      </c>
      <c r="C108" s="11" t="s">
        <v>409</v>
      </c>
      <c r="D108" s="12">
        <v>765.76</v>
      </c>
    </row>
    <row r="109" spans="1:4" x14ac:dyDescent="0.35">
      <c r="A109" s="9" t="s">
        <v>225</v>
      </c>
      <c r="B109" s="10" t="s">
        <v>410</v>
      </c>
      <c r="C109" s="11" t="s">
        <v>410</v>
      </c>
      <c r="D109" s="12">
        <v>359.75</v>
      </c>
    </row>
    <row r="110" spans="1:4" x14ac:dyDescent="0.35">
      <c r="A110" s="9" t="s">
        <v>226</v>
      </c>
      <c r="B110" s="10" t="s">
        <v>411</v>
      </c>
      <c r="C110" s="11" t="s">
        <v>411</v>
      </c>
      <c r="D110" s="12">
        <v>237.39</v>
      </c>
    </row>
    <row r="111" spans="1:4" x14ac:dyDescent="0.35">
      <c r="A111" s="9" t="s">
        <v>227</v>
      </c>
      <c r="B111" s="10" t="s">
        <v>412</v>
      </c>
      <c r="C111" s="11" t="s">
        <v>412</v>
      </c>
      <c r="D111" s="12">
        <v>763.38</v>
      </c>
    </row>
    <row r="112" spans="1:4" x14ac:dyDescent="0.35">
      <c r="A112" s="9" t="s">
        <v>228</v>
      </c>
      <c r="B112" s="10" t="s">
        <v>413</v>
      </c>
      <c r="C112" s="11" t="s">
        <v>413</v>
      </c>
      <c r="D112" s="12">
        <v>350.08</v>
      </c>
    </row>
    <row r="113" spans="1:4" x14ac:dyDescent="0.35">
      <c r="A113" s="9" t="s">
        <v>229</v>
      </c>
      <c r="B113" s="10" t="s">
        <v>414</v>
      </c>
      <c r="C113" s="11" t="s">
        <v>414</v>
      </c>
      <c r="D113" s="12">
        <v>975.17</v>
      </c>
    </row>
    <row r="114" spans="1:4" x14ac:dyDescent="0.35">
      <c r="A114" s="9" t="s">
        <v>230</v>
      </c>
      <c r="B114" s="10" t="s">
        <v>415</v>
      </c>
      <c r="C114" s="11" t="s">
        <v>415</v>
      </c>
      <c r="D114" s="12">
        <v>1052.01</v>
      </c>
    </row>
    <row r="115" spans="1:4" x14ac:dyDescent="0.35">
      <c r="A115" s="9" t="s">
        <v>231</v>
      </c>
      <c r="B115" s="10" t="s">
        <v>416</v>
      </c>
      <c r="C115" s="11" t="s">
        <v>416</v>
      </c>
      <c r="D115" s="12">
        <v>879.91</v>
      </c>
    </row>
    <row r="116" spans="1:4" x14ac:dyDescent="0.35">
      <c r="A116" s="9" t="s">
        <v>662</v>
      </c>
      <c r="B116" s="10" t="s">
        <v>615</v>
      </c>
      <c r="C116" s="11" t="s">
        <v>615</v>
      </c>
      <c r="D116" s="12">
        <v>5.62</v>
      </c>
    </row>
    <row r="117" spans="1:4" x14ac:dyDescent="0.35">
      <c r="A117" s="9" t="s">
        <v>608</v>
      </c>
      <c r="B117" s="10" t="s">
        <v>607</v>
      </c>
      <c r="C117" s="11"/>
      <c r="D117" s="12"/>
    </row>
    <row r="118" spans="1:4" x14ac:dyDescent="0.35">
      <c r="A118" s="9" t="s">
        <v>663</v>
      </c>
      <c r="B118" s="10" t="s">
        <v>653</v>
      </c>
      <c r="C118" s="11" t="s">
        <v>653</v>
      </c>
      <c r="D118" s="12">
        <v>10.97</v>
      </c>
    </row>
    <row r="119" spans="1:4" x14ac:dyDescent="0.35">
      <c r="A119" s="9" t="s">
        <v>664</v>
      </c>
      <c r="B119" s="10" t="s">
        <v>616</v>
      </c>
      <c r="C119" s="11" t="s">
        <v>616</v>
      </c>
      <c r="D119" s="12">
        <v>9</v>
      </c>
    </row>
    <row r="120" spans="1:4" x14ac:dyDescent="0.35">
      <c r="A120" s="9" t="s">
        <v>694</v>
      </c>
      <c r="B120" s="10" t="s">
        <v>654</v>
      </c>
      <c r="C120" s="11" t="s">
        <v>654</v>
      </c>
      <c r="D120" s="12">
        <v>12.03</v>
      </c>
    </row>
    <row r="121" spans="1:4" x14ac:dyDescent="0.35">
      <c r="A121" s="9" t="s">
        <v>693</v>
      </c>
      <c r="B121" s="10" t="s">
        <v>659</v>
      </c>
      <c r="C121" s="11" t="s">
        <v>659</v>
      </c>
      <c r="D121" s="12">
        <v>1</v>
      </c>
    </row>
    <row r="122" spans="1:4" x14ac:dyDescent="0.35">
      <c r="A122" s="9" t="s">
        <v>673</v>
      </c>
      <c r="B122" s="10" t="s">
        <v>672</v>
      </c>
      <c r="C122" s="11" t="s">
        <v>672</v>
      </c>
      <c r="D122" s="12">
        <v>1</v>
      </c>
    </row>
    <row r="123" spans="1:4" x14ac:dyDescent="0.35">
      <c r="A123" s="9" t="s">
        <v>687</v>
      </c>
      <c r="B123" s="10" t="s">
        <v>692</v>
      </c>
      <c r="C123" s="11" t="s">
        <v>692</v>
      </c>
      <c r="D123" s="12">
        <v>3.99</v>
      </c>
    </row>
    <row r="124" spans="1:4" x14ac:dyDescent="0.35">
      <c r="A124" s="9" t="s">
        <v>710</v>
      </c>
      <c r="B124" s="10" t="s">
        <v>709</v>
      </c>
      <c r="C124" s="11" t="s">
        <v>709</v>
      </c>
      <c r="D124" s="12">
        <v>1.18</v>
      </c>
    </row>
    <row r="125" spans="1:4" x14ac:dyDescent="0.35">
      <c r="A125" s="9" t="s">
        <v>232</v>
      </c>
      <c r="B125" s="10" t="s">
        <v>417</v>
      </c>
      <c r="C125" s="11" t="s">
        <v>417</v>
      </c>
      <c r="D125" s="12">
        <v>221.82</v>
      </c>
    </row>
    <row r="126" spans="1:4" x14ac:dyDescent="0.35">
      <c r="A126" s="9" t="s">
        <v>609</v>
      </c>
      <c r="B126" s="10" t="s">
        <v>418</v>
      </c>
      <c r="C126" s="11" t="s">
        <v>418</v>
      </c>
      <c r="D126" s="12">
        <v>165.81</v>
      </c>
    </row>
    <row r="127" spans="1:4" x14ac:dyDescent="0.35">
      <c r="A127" s="9" t="s">
        <v>233</v>
      </c>
      <c r="B127" s="10" t="s">
        <v>419</v>
      </c>
      <c r="C127" s="11" t="s">
        <v>419</v>
      </c>
      <c r="D127" s="12">
        <v>272.52999999999997</v>
      </c>
    </row>
    <row r="128" spans="1:4" x14ac:dyDescent="0.35">
      <c r="A128" s="9" t="s">
        <v>234</v>
      </c>
      <c r="B128" s="10" t="s">
        <v>420</v>
      </c>
      <c r="C128" s="11" t="s">
        <v>420</v>
      </c>
      <c r="D128" s="12">
        <v>491.3</v>
      </c>
    </row>
    <row r="129" spans="1:4" x14ac:dyDescent="0.35">
      <c r="A129" s="9" t="s">
        <v>235</v>
      </c>
      <c r="B129" s="10" t="s">
        <v>421</v>
      </c>
      <c r="C129" s="11" t="s">
        <v>421</v>
      </c>
      <c r="D129" s="12">
        <v>411.02</v>
      </c>
    </row>
    <row r="130" spans="1:4" x14ac:dyDescent="0.35">
      <c r="A130" s="9" t="s">
        <v>675</v>
      </c>
      <c r="B130" s="10" t="s">
        <v>674</v>
      </c>
      <c r="C130" s="11" t="s">
        <v>674</v>
      </c>
      <c r="D130" s="12">
        <v>16.25</v>
      </c>
    </row>
    <row r="131" spans="1:4" x14ac:dyDescent="0.35">
      <c r="A131" s="9" t="s">
        <v>610</v>
      </c>
      <c r="B131" s="10" t="s">
        <v>617</v>
      </c>
      <c r="C131" s="11" t="s">
        <v>617</v>
      </c>
      <c r="D131" s="12">
        <v>3.31</v>
      </c>
    </row>
    <row r="132" spans="1:4" x14ac:dyDescent="0.35">
      <c r="A132" s="9" t="s">
        <v>236</v>
      </c>
      <c r="B132" s="10" t="s">
        <v>422</v>
      </c>
      <c r="C132" s="11" t="s">
        <v>422</v>
      </c>
      <c r="D132" s="12">
        <v>1.07</v>
      </c>
    </row>
    <row r="133" spans="1:4" x14ac:dyDescent="0.35">
      <c r="A133" s="9" t="s">
        <v>237</v>
      </c>
      <c r="B133" s="10" t="s">
        <v>423</v>
      </c>
      <c r="C133" s="11" t="s">
        <v>423</v>
      </c>
      <c r="D133" s="12">
        <v>7.75</v>
      </c>
    </row>
    <row r="134" spans="1:4" x14ac:dyDescent="0.35">
      <c r="A134" s="9" t="s">
        <v>238</v>
      </c>
      <c r="B134" s="10" t="s">
        <v>424</v>
      </c>
      <c r="C134" s="11" t="s">
        <v>424</v>
      </c>
      <c r="D134" s="12">
        <v>13.74</v>
      </c>
    </row>
    <row r="135" spans="1:4" x14ac:dyDescent="0.35">
      <c r="A135" s="9" t="s">
        <v>239</v>
      </c>
      <c r="B135" s="10" t="s">
        <v>425</v>
      </c>
      <c r="C135" s="11" t="s">
        <v>425</v>
      </c>
      <c r="D135" s="12">
        <v>141.97</v>
      </c>
    </row>
    <row r="136" spans="1:4" x14ac:dyDescent="0.35">
      <c r="A136" s="9" t="s">
        <v>240</v>
      </c>
      <c r="B136" s="10" t="s">
        <v>426</v>
      </c>
      <c r="C136" s="11" t="s">
        <v>426</v>
      </c>
      <c r="D136" s="12">
        <v>27.64</v>
      </c>
    </row>
    <row r="137" spans="1:4" x14ac:dyDescent="0.35">
      <c r="A137" s="9" t="s">
        <v>241</v>
      </c>
      <c r="B137" s="10" t="s">
        <v>427</v>
      </c>
      <c r="C137" s="11" t="s">
        <v>427</v>
      </c>
      <c r="D137" s="12">
        <v>30.74</v>
      </c>
    </row>
    <row r="138" spans="1:4" x14ac:dyDescent="0.35">
      <c r="A138" s="9" t="s">
        <v>242</v>
      </c>
      <c r="B138" s="10" t="s">
        <v>428</v>
      </c>
      <c r="C138" s="11" t="s">
        <v>428</v>
      </c>
      <c r="D138" s="12">
        <v>8.74</v>
      </c>
    </row>
    <row r="139" spans="1:4" x14ac:dyDescent="0.35">
      <c r="A139" s="9" t="s">
        <v>243</v>
      </c>
      <c r="B139" s="10" t="s">
        <v>429</v>
      </c>
      <c r="C139" s="11" t="s">
        <v>429</v>
      </c>
      <c r="D139" s="12">
        <v>5.14</v>
      </c>
    </row>
    <row r="140" spans="1:4" x14ac:dyDescent="0.35">
      <c r="A140" s="9" t="s">
        <v>244</v>
      </c>
      <c r="B140" s="10" t="s">
        <v>430</v>
      </c>
      <c r="C140" s="11" t="s">
        <v>430</v>
      </c>
      <c r="D140" s="12">
        <v>4.87</v>
      </c>
    </row>
    <row r="141" spans="1:4" x14ac:dyDescent="0.35">
      <c r="A141" s="9" t="s">
        <v>245</v>
      </c>
      <c r="B141" s="10" t="s">
        <v>431</v>
      </c>
      <c r="C141" s="11" t="s">
        <v>431</v>
      </c>
      <c r="D141" s="12">
        <v>9.11</v>
      </c>
    </row>
    <row r="142" spans="1:4" x14ac:dyDescent="0.35">
      <c r="A142" s="9" t="s">
        <v>246</v>
      </c>
      <c r="B142" s="10" t="s">
        <v>432</v>
      </c>
      <c r="C142" s="11" t="s">
        <v>432</v>
      </c>
      <c r="D142" s="12">
        <v>7.19</v>
      </c>
    </row>
    <row r="143" spans="1:4" x14ac:dyDescent="0.35">
      <c r="A143" s="9" t="s">
        <v>247</v>
      </c>
      <c r="B143" s="10" t="s">
        <v>433</v>
      </c>
      <c r="C143" s="11" t="s">
        <v>433</v>
      </c>
      <c r="D143" s="12">
        <v>7.88</v>
      </c>
    </row>
    <row r="144" spans="1:4" x14ac:dyDescent="0.35">
      <c r="A144" s="9" t="s">
        <v>248</v>
      </c>
      <c r="B144" s="10" t="s">
        <v>434</v>
      </c>
      <c r="C144" s="11" t="s">
        <v>434</v>
      </c>
      <c r="D144" s="12">
        <v>1.79</v>
      </c>
    </row>
    <row r="145" spans="1:4" x14ac:dyDescent="0.35">
      <c r="A145" s="9" t="s">
        <v>249</v>
      </c>
      <c r="B145" s="10" t="s">
        <v>435</v>
      </c>
      <c r="C145" s="11" t="s">
        <v>435</v>
      </c>
      <c r="D145" s="12">
        <v>51.66</v>
      </c>
    </row>
    <row r="146" spans="1:4" x14ac:dyDescent="0.35">
      <c r="A146" s="9" t="s">
        <v>250</v>
      </c>
      <c r="B146" s="10" t="s">
        <v>436</v>
      </c>
      <c r="C146" s="11" t="s">
        <v>436</v>
      </c>
      <c r="D146" s="12">
        <v>48.54</v>
      </c>
    </row>
    <row r="147" spans="1:4" x14ac:dyDescent="0.35">
      <c r="A147" s="9" t="s">
        <v>251</v>
      </c>
      <c r="B147" s="10" t="s">
        <v>437</v>
      </c>
      <c r="C147" s="11" t="s">
        <v>437</v>
      </c>
      <c r="D147" s="12">
        <v>12.07</v>
      </c>
    </row>
    <row r="148" spans="1:4" x14ac:dyDescent="0.35">
      <c r="A148" s="9" t="s">
        <v>252</v>
      </c>
      <c r="B148" s="10" t="s">
        <v>438</v>
      </c>
      <c r="C148" s="11" t="s">
        <v>438</v>
      </c>
      <c r="D148" s="12">
        <v>28.31</v>
      </c>
    </row>
    <row r="149" spans="1:4" x14ac:dyDescent="0.35">
      <c r="A149" s="9" t="s">
        <v>253</v>
      </c>
      <c r="B149" s="10" t="s">
        <v>439</v>
      </c>
      <c r="C149" s="11" t="s">
        <v>439</v>
      </c>
      <c r="D149" s="12">
        <v>5.27</v>
      </c>
    </row>
    <row r="150" spans="1:4" x14ac:dyDescent="0.35">
      <c r="A150" s="9" t="s">
        <v>254</v>
      </c>
      <c r="B150" s="10" t="s">
        <v>440</v>
      </c>
      <c r="C150" s="11" t="s">
        <v>440</v>
      </c>
      <c r="D150" s="12">
        <v>27.36</v>
      </c>
    </row>
    <row r="151" spans="1:4" x14ac:dyDescent="0.35">
      <c r="A151" s="9" t="s">
        <v>255</v>
      </c>
      <c r="B151" s="10" t="s">
        <v>441</v>
      </c>
      <c r="C151" s="11" t="s">
        <v>441</v>
      </c>
      <c r="D151" s="12">
        <v>27</v>
      </c>
    </row>
    <row r="152" spans="1:4" x14ac:dyDescent="0.35">
      <c r="A152" s="9" t="s">
        <v>256</v>
      </c>
      <c r="B152" s="10" t="s">
        <v>442</v>
      </c>
      <c r="C152" s="11" t="s">
        <v>442</v>
      </c>
      <c r="D152" s="12">
        <v>24.61</v>
      </c>
    </row>
    <row r="153" spans="1:4" x14ac:dyDescent="0.35">
      <c r="A153" s="9" t="s">
        <v>257</v>
      </c>
      <c r="B153" s="10" t="s">
        <v>443</v>
      </c>
      <c r="C153" s="11" t="s">
        <v>443</v>
      </c>
      <c r="D153" s="12">
        <v>34.369999999999997</v>
      </c>
    </row>
    <row r="154" spans="1:4" x14ac:dyDescent="0.35">
      <c r="A154" s="9" t="s">
        <v>258</v>
      </c>
      <c r="B154" s="10" t="s">
        <v>444</v>
      </c>
      <c r="C154" s="11" t="s">
        <v>444</v>
      </c>
      <c r="D154" s="12">
        <v>6.93</v>
      </c>
    </row>
    <row r="155" spans="1:4" x14ac:dyDescent="0.35">
      <c r="A155" s="9" t="s">
        <v>259</v>
      </c>
      <c r="B155" s="10" t="s">
        <v>445</v>
      </c>
      <c r="C155" s="11" t="s">
        <v>445</v>
      </c>
      <c r="D155" s="12">
        <v>41.54</v>
      </c>
    </row>
    <row r="156" spans="1:4" x14ac:dyDescent="0.35">
      <c r="A156" s="9" t="s">
        <v>260</v>
      </c>
      <c r="B156" s="10" t="s">
        <v>446</v>
      </c>
      <c r="C156" s="11" t="s">
        <v>446</v>
      </c>
      <c r="D156" s="12">
        <v>43.96</v>
      </c>
    </row>
    <row r="157" spans="1:4" x14ac:dyDescent="0.35">
      <c r="A157" s="9" t="s">
        <v>261</v>
      </c>
      <c r="B157" s="10" t="s">
        <v>447</v>
      </c>
      <c r="C157" s="11" t="s">
        <v>447</v>
      </c>
      <c r="D157" s="12">
        <v>17.45</v>
      </c>
    </row>
    <row r="158" spans="1:4" x14ac:dyDescent="0.35">
      <c r="A158" s="9" t="s">
        <v>262</v>
      </c>
      <c r="B158" s="10" t="s">
        <v>448</v>
      </c>
      <c r="C158" s="11" t="s">
        <v>448</v>
      </c>
      <c r="D158" s="12">
        <v>144.12</v>
      </c>
    </row>
    <row r="159" spans="1:4" x14ac:dyDescent="0.35">
      <c r="A159" s="9" t="s">
        <v>263</v>
      </c>
      <c r="B159" s="10" t="s">
        <v>449</v>
      </c>
      <c r="C159" s="11" t="s">
        <v>449</v>
      </c>
      <c r="D159" s="12">
        <v>27.33</v>
      </c>
    </row>
    <row r="160" spans="1:4" x14ac:dyDescent="0.35">
      <c r="A160" s="9" t="s">
        <v>264</v>
      </c>
      <c r="B160" s="10" t="s">
        <v>450</v>
      </c>
      <c r="C160" s="11" t="s">
        <v>450</v>
      </c>
      <c r="D160" s="12">
        <v>166.04</v>
      </c>
    </row>
    <row r="161" spans="1:4" x14ac:dyDescent="0.35">
      <c r="A161" s="9" t="s">
        <v>265</v>
      </c>
      <c r="B161" s="10" t="s">
        <v>451</v>
      </c>
      <c r="C161" s="11" t="s">
        <v>451</v>
      </c>
      <c r="D161" s="12">
        <v>6.93</v>
      </c>
    </row>
    <row r="162" spans="1:4" x14ac:dyDescent="0.35">
      <c r="A162" s="9" t="s">
        <v>611</v>
      </c>
      <c r="B162" s="10" t="s">
        <v>452</v>
      </c>
      <c r="C162" s="11" t="s">
        <v>452</v>
      </c>
      <c r="D162" s="12">
        <v>38.67</v>
      </c>
    </row>
    <row r="163" spans="1:4" x14ac:dyDescent="0.35">
      <c r="A163" s="9" t="s">
        <v>266</v>
      </c>
      <c r="B163" s="10" t="s">
        <v>453</v>
      </c>
      <c r="C163" s="11" t="s">
        <v>453</v>
      </c>
      <c r="D163" s="12">
        <v>8.91</v>
      </c>
    </row>
    <row r="164" spans="1:4" x14ac:dyDescent="0.35">
      <c r="A164" s="9" t="s">
        <v>267</v>
      </c>
      <c r="B164" s="10" t="s">
        <v>454</v>
      </c>
      <c r="C164" s="11" t="s">
        <v>454</v>
      </c>
      <c r="D164" s="12">
        <v>10.14</v>
      </c>
    </row>
    <row r="165" spans="1:4" x14ac:dyDescent="0.35">
      <c r="A165" s="9" t="s">
        <v>268</v>
      </c>
      <c r="B165" s="10" t="s">
        <v>455</v>
      </c>
      <c r="C165" s="11" t="s">
        <v>455</v>
      </c>
      <c r="D165" s="12">
        <v>16.79</v>
      </c>
    </row>
    <row r="166" spans="1:4" x14ac:dyDescent="0.35">
      <c r="A166" s="9" t="s">
        <v>269</v>
      </c>
      <c r="B166" s="10" t="s">
        <v>456</v>
      </c>
      <c r="C166" s="11" t="s">
        <v>456</v>
      </c>
      <c r="D166" s="12">
        <v>16.37</v>
      </c>
    </row>
    <row r="167" spans="1:4" x14ac:dyDescent="0.35">
      <c r="A167" s="9" t="s">
        <v>270</v>
      </c>
      <c r="B167" s="10" t="s">
        <v>457</v>
      </c>
      <c r="C167" s="11" t="s">
        <v>457</v>
      </c>
      <c r="D167" s="12">
        <v>11.55</v>
      </c>
    </row>
    <row r="168" spans="1:4" x14ac:dyDescent="0.35">
      <c r="A168" s="9" t="s">
        <v>271</v>
      </c>
      <c r="B168" s="10" t="s">
        <v>458</v>
      </c>
      <c r="C168" s="11" t="s">
        <v>458</v>
      </c>
      <c r="D168" s="12">
        <v>31.81</v>
      </c>
    </row>
    <row r="169" spans="1:4" x14ac:dyDescent="0.35">
      <c r="A169" s="9" t="s">
        <v>272</v>
      </c>
      <c r="B169" s="10" t="s">
        <v>459</v>
      </c>
      <c r="C169" s="11" t="s">
        <v>459</v>
      </c>
      <c r="D169" s="12">
        <v>10.11</v>
      </c>
    </row>
    <row r="170" spans="1:4" x14ac:dyDescent="0.35">
      <c r="A170" s="9" t="s">
        <v>273</v>
      </c>
      <c r="B170" s="10" t="s">
        <v>460</v>
      </c>
      <c r="C170" s="11" t="s">
        <v>460</v>
      </c>
      <c r="D170" s="12">
        <v>11.02</v>
      </c>
    </row>
    <row r="171" spans="1:4" x14ac:dyDescent="0.35">
      <c r="A171" s="9" t="s">
        <v>274</v>
      </c>
      <c r="B171" s="10" t="s">
        <v>461</v>
      </c>
      <c r="C171" s="11" t="s">
        <v>461</v>
      </c>
      <c r="D171" s="12">
        <v>218.41</v>
      </c>
    </row>
    <row r="172" spans="1:4" x14ac:dyDescent="0.35">
      <c r="A172" s="9" t="s">
        <v>637</v>
      </c>
      <c r="B172" s="10" t="s">
        <v>462</v>
      </c>
      <c r="C172" s="11" t="s">
        <v>462</v>
      </c>
      <c r="D172" s="12">
        <v>14.8</v>
      </c>
    </row>
    <row r="173" spans="1:4" x14ac:dyDescent="0.35">
      <c r="A173" s="9" t="s">
        <v>275</v>
      </c>
      <c r="B173" s="10" t="s">
        <v>463</v>
      </c>
      <c r="C173" s="11" t="s">
        <v>463</v>
      </c>
      <c r="D173" s="12">
        <v>40.159999999999997</v>
      </c>
    </row>
    <row r="174" spans="1:4" x14ac:dyDescent="0.35">
      <c r="A174" s="9" t="s">
        <v>276</v>
      </c>
      <c r="B174" s="10" t="s">
        <v>464</v>
      </c>
      <c r="C174" s="11" t="s">
        <v>464</v>
      </c>
      <c r="D174" s="12">
        <v>114.87</v>
      </c>
    </row>
    <row r="175" spans="1:4" x14ac:dyDescent="0.35">
      <c r="A175" s="9" t="s">
        <v>277</v>
      </c>
      <c r="B175" s="10" t="s">
        <v>465</v>
      </c>
      <c r="C175" s="11" t="s">
        <v>465</v>
      </c>
      <c r="D175" s="12">
        <v>25.15</v>
      </c>
    </row>
    <row r="176" spans="1:4" x14ac:dyDescent="0.35">
      <c r="A176" s="9" t="s">
        <v>278</v>
      </c>
      <c r="B176" s="10" t="s">
        <v>466</v>
      </c>
      <c r="C176" s="11" t="s">
        <v>466</v>
      </c>
      <c r="D176" s="12">
        <v>14.64</v>
      </c>
    </row>
    <row r="177" spans="1:4" x14ac:dyDescent="0.35">
      <c r="A177" s="9" t="s">
        <v>279</v>
      </c>
      <c r="B177" s="10" t="s">
        <v>467</v>
      </c>
      <c r="C177" s="11" t="s">
        <v>467</v>
      </c>
      <c r="D177" s="12">
        <v>110.14</v>
      </c>
    </row>
    <row r="178" spans="1:4" x14ac:dyDescent="0.35">
      <c r="A178" s="9" t="s">
        <v>280</v>
      </c>
      <c r="B178" s="10" t="s">
        <v>468</v>
      </c>
      <c r="C178" s="11" t="s">
        <v>468</v>
      </c>
      <c r="D178" s="12">
        <v>63.3</v>
      </c>
    </row>
    <row r="179" spans="1:4" x14ac:dyDescent="0.35">
      <c r="A179" s="9" t="s">
        <v>281</v>
      </c>
      <c r="B179" s="10" t="s">
        <v>469</v>
      </c>
      <c r="C179" s="11" t="s">
        <v>469</v>
      </c>
      <c r="D179" s="12">
        <v>55.51</v>
      </c>
    </row>
    <row r="180" spans="1:4" x14ac:dyDescent="0.35">
      <c r="A180" s="9" t="s">
        <v>282</v>
      </c>
      <c r="B180" s="10" t="s">
        <v>470</v>
      </c>
      <c r="C180" s="11" t="s">
        <v>470</v>
      </c>
      <c r="D180" s="12">
        <v>15.26</v>
      </c>
    </row>
    <row r="181" spans="1:4" x14ac:dyDescent="0.35">
      <c r="A181" s="9" t="s">
        <v>283</v>
      </c>
      <c r="B181" s="10" t="s">
        <v>471</v>
      </c>
      <c r="C181" s="11" t="s">
        <v>471</v>
      </c>
      <c r="D181" s="12">
        <v>37.54</v>
      </c>
    </row>
    <row r="182" spans="1:4" x14ac:dyDescent="0.35">
      <c r="A182" s="9" t="s">
        <v>284</v>
      </c>
      <c r="B182" s="10" t="s">
        <v>472</v>
      </c>
      <c r="C182" s="11" t="s">
        <v>472</v>
      </c>
      <c r="D182" s="12">
        <v>60.85</v>
      </c>
    </row>
    <row r="183" spans="1:4" x14ac:dyDescent="0.35">
      <c r="A183" s="9" t="s">
        <v>285</v>
      </c>
      <c r="B183" s="10" t="s">
        <v>473</v>
      </c>
      <c r="C183" s="11" t="s">
        <v>473</v>
      </c>
      <c r="D183" s="12">
        <v>28.49</v>
      </c>
    </row>
    <row r="184" spans="1:4" x14ac:dyDescent="0.35">
      <c r="A184" s="9" t="s">
        <v>715</v>
      </c>
      <c r="B184" s="10" t="s">
        <v>711</v>
      </c>
      <c r="C184" s="11" t="s">
        <v>711</v>
      </c>
      <c r="D184" s="12">
        <v>10.85</v>
      </c>
    </row>
    <row r="185" spans="1:4" x14ac:dyDescent="0.35">
      <c r="A185" s="9" t="s">
        <v>286</v>
      </c>
      <c r="B185" s="10" t="s">
        <v>474</v>
      </c>
      <c r="C185" s="11" t="s">
        <v>474</v>
      </c>
      <c r="D185" s="12">
        <v>46.9</v>
      </c>
    </row>
    <row r="186" spans="1:4" x14ac:dyDescent="0.35">
      <c r="A186" s="9" t="s">
        <v>287</v>
      </c>
      <c r="B186" s="10" t="s">
        <v>475</v>
      </c>
      <c r="C186" s="11" t="s">
        <v>475</v>
      </c>
      <c r="D186" s="12">
        <v>30.11</v>
      </c>
    </row>
    <row r="187" spans="1:4" x14ac:dyDescent="0.35">
      <c r="A187" s="9" t="s">
        <v>288</v>
      </c>
      <c r="B187" s="10" t="s">
        <v>476</v>
      </c>
      <c r="C187" s="11" t="s">
        <v>476</v>
      </c>
      <c r="D187" s="12">
        <v>41.49</v>
      </c>
    </row>
    <row r="188" spans="1:4" x14ac:dyDescent="0.35">
      <c r="A188" s="9" t="s">
        <v>638</v>
      </c>
      <c r="B188" s="10" t="s">
        <v>477</v>
      </c>
      <c r="C188" s="11" t="s">
        <v>477</v>
      </c>
      <c r="D188" s="12">
        <v>16.28</v>
      </c>
    </row>
    <row r="189" spans="1:4" x14ac:dyDescent="0.35">
      <c r="A189" s="9" t="s">
        <v>289</v>
      </c>
      <c r="B189" s="10" t="s">
        <v>478</v>
      </c>
      <c r="C189" s="11" t="s">
        <v>478</v>
      </c>
      <c r="D189" s="12">
        <v>21.75</v>
      </c>
    </row>
    <row r="190" spans="1:4" x14ac:dyDescent="0.35">
      <c r="A190" s="9" t="s">
        <v>290</v>
      </c>
      <c r="B190" s="10" t="s">
        <v>479</v>
      </c>
      <c r="C190" s="11" t="s">
        <v>479</v>
      </c>
      <c r="D190" s="12">
        <v>7.97</v>
      </c>
    </row>
    <row r="191" spans="1:4" x14ac:dyDescent="0.35">
      <c r="A191" s="9" t="s">
        <v>291</v>
      </c>
      <c r="B191" s="10" t="s">
        <v>480</v>
      </c>
      <c r="C191" s="11" t="s">
        <v>480</v>
      </c>
      <c r="D191" s="12">
        <v>52.85</v>
      </c>
    </row>
    <row r="192" spans="1:4" x14ac:dyDescent="0.35">
      <c r="A192" s="9" t="s">
        <v>292</v>
      </c>
      <c r="B192" s="10" t="s">
        <v>481</v>
      </c>
      <c r="C192" s="11" t="s">
        <v>481</v>
      </c>
      <c r="D192" s="12">
        <v>23.32</v>
      </c>
    </row>
    <row r="193" spans="1:4" x14ac:dyDescent="0.35">
      <c r="A193" s="9" t="s">
        <v>293</v>
      </c>
      <c r="B193" s="10" t="s">
        <v>482</v>
      </c>
      <c r="C193" s="11" t="s">
        <v>482</v>
      </c>
      <c r="D193" s="12">
        <v>20.52</v>
      </c>
    </row>
    <row r="194" spans="1:4" x14ac:dyDescent="0.35">
      <c r="A194" s="9" t="s">
        <v>294</v>
      </c>
      <c r="B194" s="10" t="s">
        <v>483</v>
      </c>
      <c r="C194" s="11" t="s">
        <v>483</v>
      </c>
      <c r="D194" s="12">
        <v>97.47</v>
      </c>
    </row>
    <row r="195" spans="1:4" x14ac:dyDescent="0.35">
      <c r="A195" s="9" t="s">
        <v>295</v>
      </c>
      <c r="B195" s="10" t="s">
        <v>484</v>
      </c>
      <c r="C195" s="11" t="s">
        <v>484</v>
      </c>
      <c r="D195" s="12">
        <v>863.62</v>
      </c>
    </row>
    <row r="196" spans="1:4" x14ac:dyDescent="0.35">
      <c r="A196" s="9" t="s">
        <v>296</v>
      </c>
      <c r="B196" s="10" t="s">
        <v>485</v>
      </c>
      <c r="C196" s="11" t="s">
        <v>485</v>
      </c>
      <c r="D196" s="12">
        <v>1106.92</v>
      </c>
    </row>
    <row r="197" spans="1:4" x14ac:dyDescent="0.35">
      <c r="A197" s="9" t="s">
        <v>297</v>
      </c>
      <c r="B197" s="10" t="s">
        <v>486</v>
      </c>
      <c r="C197" s="11" t="s">
        <v>486</v>
      </c>
      <c r="D197" s="12">
        <v>8.42</v>
      </c>
    </row>
    <row r="198" spans="1:4" x14ac:dyDescent="0.35">
      <c r="A198" s="9" t="s">
        <v>298</v>
      </c>
      <c r="B198" s="10" t="s">
        <v>487</v>
      </c>
      <c r="C198" s="11" t="s">
        <v>487</v>
      </c>
      <c r="D198" s="12">
        <v>185.77</v>
      </c>
    </row>
    <row r="199" spans="1:4" x14ac:dyDescent="0.35">
      <c r="A199" s="9" t="s">
        <v>299</v>
      </c>
      <c r="B199" s="10" t="s">
        <v>488</v>
      </c>
      <c r="C199" s="11" t="s">
        <v>488</v>
      </c>
      <c r="D199" s="12">
        <v>388.85</v>
      </c>
    </row>
    <row r="200" spans="1:4" x14ac:dyDescent="0.35">
      <c r="A200" s="9" t="s">
        <v>300</v>
      </c>
      <c r="B200" s="10" t="s">
        <v>489</v>
      </c>
      <c r="C200" s="11" t="s">
        <v>489</v>
      </c>
      <c r="D200" s="12">
        <v>63.14</v>
      </c>
    </row>
    <row r="201" spans="1:4" x14ac:dyDescent="0.35">
      <c r="A201" s="9" t="s">
        <v>301</v>
      </c>
      <c r="B201" s="10" t="s">
        <v>490</v>
      </c>
      <c r="C201" s="11" t="s">
        <v>490</v>
      </c>
      <c r="D201" s="12">
        <v>112.33</v>
      </c>
    </row>
    <row r="202" spans="1:4" x14ac:dyDescent="0.35">
      <c r="A202" s="9" t="s">
        <v>302</v>
      </c>
      <c r="B202" s="10" t="s">
        <v>491</v>
      </c>
      <c r="C202" s="11" t="s">
        <v>491</v>
      </c>
      <c r="D202" s="12">
        <v>0.74</v>
      </c>
    </row>
    <row r="203" spans="1:4" x14ac:dyDescent="0.35">
      <c r="A203" s="9" t="s">
        <v>303</v>
      </c>
      <c r="B203" s="10" t="s">
        <v>492</v>
      </c>
      <c r="C203" s="11" t="s">
        <v>492</v>
      </c>
      <c r="D203" s="12">
        <v>321.27999999999997</v>
      </c>
    </row>
    <row r="204" spans="1:4" x14ac:dyDescent="0.35">
      <c r="A204" s="9" t="s">
        <v>304</v>
      </c>
      <c r="B204" s="10" t="s">
        <v>493</v>
      </c>
      <c r="C204" s="11" t="s">
        <v>493</v>
      </c>
      <c r="D204" s="12">
        <v>372.61</v>
      </c>
    </row>
    <row r="205" spans="1:4" x14ac:dyDescent="0.35">
      <c r="A205" s="9" t="s">
        <v>305</v>
      </c>
      <c r="B205" s="10" t="s">
        <v>494</v>
      </c>
      <c r="C205" s="11" t="s">
        <v>494</v>
      </c>
      <c r="D205" s="12">
        <v>848.4</v>
      </c>
    </row>
    <row r="206" spans="1:4" x14ac:dyDescent="0.35">
      <c r="A206" s="9" t="s">
        <v>306</v>
      </c>
      <c r="B206" s="10" t="s">
        <v>495</v>
      </c>
      <c r="C206" s="11" t="s">
        <v>495</v>
      </c>
      <c r="D206" s="12">
        <v>84.81</v>
      </c>
    </row>
    <row r="207" spans="1:4" x14ac:dyDescent="0.35">
      <c r="A207" s="9" t="s">
        <v>307</v>
      </c>
      <c r="B207" s="10" t="s">
        <v>496</v>
      </c>
      <c r="C207" s="11" t="s">
        <v>496</v>
      </c>
      <c r="D207" s="12">
        <v>186.81</v>
      </c>
    </row>
    <row r="208" spans="1:4" x14ac:dyDescent="0.35">
      <c r="A208" s="9" t="s">
        <v>308</v>
      </c>
      <c r="B208" s="10" t="s">
        <v>497</v>
      </c>
      <c r="C208" s="11" t="s">
        <v>497</v>
      </c>
      <c r="D208" s="12">
        <v>153.16</v>
      </c>
    </row>
    <row r="209" spans="1:4" x14ac:dyDescent="0.35">
      <c r="A209" s="9" t="s">
        <v>661</v>
      </c>
      <c r="B209" s="10" t="s">
        <v>660</v>
      </c>
      <c r="C209" s="11" t="s">
        <v>660</v>
      </c>
      <c r="D209" s="12">
        <v>94.51</v>
      </c>
    </row>
    <row r="210" spans="1:4" x14ac:dyDescent="0.35">
      <c r="A210" s="9" t="s">
        <v>688</v>
      </c>
      <c r="B210" s="10" t="s">
        <v>698</v>
      </c>
      <c r="C210" s="11" t="s">
        <v>698</v>
      </c>
      <c r="D210" s="12">
        <v>1</v>
      </c>
    </row>
    <row r="211" spans="1:4" x14ac:dyDescent="0.35">
      <c r="A211" s="9" t="s">
        <v>665</v>
      </c>
      <c r="B211" s="10" t="s">
        <v>618</v>
      </c>
      <c r="C211" s="11" t="s">
        <v>618</v>
      </c>
      <c r="D211" s="12">
        <v>4.8099999999999996</v>
      </c>
    </row>
    <row r="212" spans="1:4" x14ac:dyDescent="0.35">
      <c r="A212" s="9" t="s">
        <v>639</v>
      </c>
      <c r="B212" s="10" t="s">
        <v>498</v>
      </c>
      <c r="C212" s="11" t="s">
        <v>498</v>
      </c>
      <c r="D212" s="12">
        <v>1.03</v>
      </c>
    </row>
    <row r="213" spans="1:4" x14ac:dyDescent="0.35">
      <c r="A213" s="9" t="s">
        <v>640</v>
      </c>
      <c r="B213" s="10" t="s">
        <v>499</v>
      </c>
      <c r="C213" s="11" t="s">
        <v>499</v>
      </c>
      <c r="D213" s="12">
        <v>17.3</v>
      </c>
    </row>
    <row r="214" spans="1:4" x14ac:dyDescent="0.35">
      <c r="A214" s="9" t="s">
        <v>641</v>
      </c>
      <c r="B214" s="10" t="s">
        <v>500</v>
      </c>
      <c r="C214" s="11" t="s">
        <v>500</v>
      </c>
      <c r="D214" s="12">
        <v>15.44</v>
      </c>
    </row>
    <row r="215" spans="1:4" x14ac:dyDescent="0.35">
      <c r="A215" s="9" t="s">
        <v>642</v>
      </c>
      <c r="B215" s="10" t="s">
        <v>501</v>
      </c>
      <c r="C215" s="11" t="s">
        <v>501</v>
      </c>
      <c r="D215" s="12">
        <v>37.72</v>
      </c>
    </row>
    <row r="216" spans="1:4" x14ac:dyDescent="0.35">
      <c r="A216" s="9" t="s">
        <v>309</v>
      </c>
      <c r="B216" s="10" t="s">
        <v>502</v>
      </c>
      <c r="C216" s="11" t="s">
        <v>502</v>
      </c>
      <c r="D216" s="12">
        <v>36.1</v>
      </c>
    </row>
    <row r="217" spans="1:4" x14ac:dyDescent="0.35">
      <c r="A217" s="9" t="s">
        <v>643</v>
      </c>
      <c r="B217" s="10" t="s">
        <v>503</v>
      </c>
      <c r="C217" s="11" t="s">
        <v>503</v>
      </c>
      <c r="D217" s="12">
        <v>158.36000000000001</v>
      </c>
    </row>
    <row r="218" spans="1:4" x14ac:dyDescent="0.35">
      <c r="A218" s="9" t="s">
        <v>644</v>
      </c>
      <c r="B218" s="10" t="s">
        <v>504</v>
      </c>
      <c r="C218" s="11" t="s">
        <v>504</v>
      </c>
      <c r="D218" s="12">
        <v>227.63</v>
      </c>
    </row>
    <row r="219" spans="1:4" x14ac:dyDescent="0.35">
      <c r="A219" s="9" t="s">
        <v>310</v>
      </c>
      <c r="B219" s="10" t="s">
        <v>505</v>
      </c>
      <c r="C219" s="11" t="s">
        <v>505</v>
      </c>
      <c r="D219" s="12">
        <v>100.64</v>
      </c>
    </row>
    <row r="220" spans="1:4" x14ac:dyDescent="0.35">
      <c r="A220" s="9" t="s">
        <v>311</v>
      </c>
      <c r="B220" s="10" t="s">
        <v>506</v>
      </c>
      <c r="C220" s="11" t="s">
        <v>506</v>
      </c>
      <c r="D220" s="12">
        <v>27.9</v>
      </c>
    </row>
    <row r="221" spans="1:4" x14ac:dyDescent="0.35">
      <c r="A221" s="9" t="s">
        <v>312</v>
      </c>
      <c r="B221" s="10" t="s">
        <v>507</v>
      </c>
      <c r="C221" s="11" t="s">
        <v>507</v>
      </c>
      <c r="D221" s="12">
        <v>18.37</v>
      </c>
    </row>
    <row r="222" spans="1:4" x14ac:dyDescent="0.35">
      <c r="A222" s="9" t="s">
        <v>612</v>
      </c>
      <c r="B222" s="10" t="s">
        <v>508</v>
      </c>
      <c r="C222" s="11" t="s">
        <v>508</v>
      </c>
      <c r="D222" s="12">
        <v>313.7</v>
      </c>
    </row>
    <row r="223" spans="1:4" x14ac:dyDescent="0.35">
      <c r="A223" s="9" t="s">
        <v>313</v>
      </c>
      <c r="B223" s="10" t="s">
        <v>509</v>
      </c>
      <c r="C223" s="11" t="s">
        <v>509</v>
      </c>
      <c r="D223" s="12">
        <v>5.31</v>
      </c>
    </row>
    <row r="224" spans="1:4" x14ac:dyDescent="0.35">
      <c r="A224" s="9" t="s">
        <v>314</v>
      </c>
      <c r="B224" s="10" t="s">
        <v>510</v>
      </c>
      <c r="C224" s="11" t="s">
        <v>510</v>
      </c>
      <c r="D224" s="12">
        <v>2.29</v>
      </c>
    </row>
    <row r="225" spans="1:4" x14ac:dyDescent="0.35">
      <c r="A225" s="9" t="s">
        <v>315</v>
      </c>
      <c r="B225" s="10" t="s">
        <v>511</v>
      </c>
      <c r="C225" s="11" t="s">
        <v>511</v>
      </c>
      <c r="D225" s="12">
        <v>4.7699999999999996</v>
      </c>
    </row>
    <row r="226" spans="1:4" x14ac:dyDescent="0.35">
      <c r="A226" s="9" t="s">
        <v>316</v>
      </c>
      <c r="B226" s="10" t="s">
        <v>512</v>
      </c>
      <c r="C226" s="11" t="s">
        <v>512</v>
      </c>
      <c r="D226" s="12">
        <v>41.29</v>
      </c>
    </row>
    <row r="227" spans="1:4" x14ac:dyDescent="0.35">
      <c r="A227" s="9" t="s">
        <v>317</v>
      </c>
      <c r="B227" s="10" t="s">
        <v>513</v>
      </c>
      <c r="C227" s="11" t="s">
        <v>513</v>
      </c>
      <c r="D227" s="12">
        <v>751.71</v>
      </c>
    </row>
    <row r="228" spans="1:4" x14ac:dyDescent="0.35">
      <c r="A228" s="9" t="s">
        <v>318</v>
      </c>
      <c r="B228" s="10" t="s">
        <v>514</v>
      </c>
      <c r="C228" s="11" t="s">
        <v>514</v>
      </c>
      <c r="D228" s="12">
        <v>379.29</v>
      </c>
    </row>
    <row r="229" spans="1:4" x14ac:dyDescent="0.35">
      <c r="A229" s="9" t="s">
        <v>319</v>
      </c>
      <c r="B229" s="10" t="s">
        <v>515</v>
      </c>
      <c r="C229" s="11" t="s">
        <v>515</v>
      </c>
      <c r="D229" s="12">
        <v>593.07000000000005</v>
      </c>
    </row>
    <row r="230" spans="1:4" x14ac:dyDescent="0.35">
      <c r="A230" s="9" t="s">
        <v>320</v>
      </c>
      <c r="B230" s="10" t="s">
        <v>516</v>
      </c>
      <c r="C230" s="11" t="s">
        <v>516</v>
      </c>
      <c r="D230" s="12">
        <v>746.19</v>
      </c>
    </row>
    <row r="231" spans="1:4" x14ac:dyDescent="0.35">
      <c r="A231" s="9" t="s">
        <v>321</v>
      </c>
      <c r="B231" s="10" t="s">
        <v>517</v>
      </c>
      <c r="C231" s="11" t="s">
        <v>517</v>
      </c>
      <c r="D231" s="12">
        <v>215.23</v>
      </c>
    </row>
    <row r="232" spans="1:4" x14ac:dyDescent="0.35">
      <c r="A232" s="9" t="s">
        <v>322</v>
      </c>
      <c r="B232" s="10" t="s">
        <v>518</v>
      </c>
      <c r="C232" s="11" t="s">
        <v>518</v>
      </c>
      <c r="D232" s="12">
        <v>407.54</v>
      </c>
    </row>
    <row r="233" spans="1:4" x14ac:dyDescent="0.35">
      <c r="A233" s="9" t="s">
        <v>323</v>
      </c>
      <c r="B233" s="10" t="s">
        <v>519</v>
      </c>
      <c r="C233" s="11" t="s">
        <v>519</v>
      </c>
      <c r="D233" s="12">
        <v>3.28</v>
      </c>
    </row>
    <row r="234" spans="1:4" x14ac:dyDescent="0.35">
      <c r="A234" s="9" t="s">
        <v>324</v>
      </c>
      <c r="B234" s="10" t="s">
        <v>520</v>
      </c>
      <c r="C234" s="11" t="s">
        <v>520</v>
      </c>
      <c r="D234" s="12">
        <v>220.37</v>
      </c>
    </row>
    <row r="235" spans="1:4" x14ac:dyDescent="0.35">
      <c r="A235" s="9" t="s">
        <v>325</v>
      </c>
      <c r="B235" s="10" t="s">
        <v>521</v>
      </c>
      <c r="C235" s="11" t="s">
        <v>521</v>
      </c>
      <c r="D235" s="12">
        <v>335.13</v>
      </c>
    </row>
    <row r="236" spans="1:4" x14ac:dyDescent="0.35">
      <c r="A236" s="9" t="s">
        <v>326</v>
      </c>
      <c r="B236" s="10" t="s">
        <v>522</v>
      </c>
      <c r="C236" s="11" t="s">
        <v>522</v>
      </c>
      <c r="D236" s="12">
        <v>124.5</v>
      </c>
    </row>
    <row r="237" spans="1:4" x14ac:dyDescent="0.35">
      <c r="A237" s="9" t="s">
        <v>327</v>
      </c>
      <c r="B237" s="10" t="s">
        <v>523</v>
      </c>
      <c r="C237" s="11" t="s">
        <v>523</v>
      </c>
      <c r="D237" s="12">
        <v>94.87</v>
      </c>
    </row>
    <row r="238" spans="1:4" x14ac:dyDescent="0.35">
      <c r="A238" s="9" t="s">
        <v>328</v>
      </c>
      <c r="B238" s="10" t="s">
        <v>524</v>
      </c>
      <c r="C238" s="11" t="s">
        <v>524</v>
      </c>
      <c r="D238" s="12">
        <v>27.78</v>
      </c>
    </row>
    <row r="239" spans="1:4" x14ac:dyDescent="0.35">
      <c r="A239" s="9" t="s">
        <v>329</v>
      </c>
      <c r="B239" s="10" t="s">
        <v>525</v>
      </c>
      <c r="C239" s="11" t="s">
        <v>525</v>
      </c>
      <c r="D239" s="12">
        <v>100.53</v>
      </c>
    </row>
    <row r="240" spans="1:4" x14ac:dyDescent="0.35">
      <c r="A240" s="9" t="s">
        <v>645</v>
      </c>
      <c r="B240" s="10" t="s">
        <v>526</v>
      </c>
      <c r="C240" s="11" t="s">
        <v>526</v>
      </c>
      <c r="D240" s="12">
        <v>192.36</v>
      </c>
    </row>
    <row r="241" spans="1:4" x14ac:dyDescent="0.35">
      <c r="A241" s="9" t="s">
        <v>330</v>
      </c>
      <c r="B241" s="10" t="s">
        <v>527</v>
      </c>
      <c r="C241" s="11" t="s">
        <v>527</v>
      </c>
      <c r="D241" s="12">
        <v>1135.3</v>
      </c>
    </row>
    <row r="242" spans="1:4" x14ac:dyDescent="0.35">
      <c r="A242" s="9" t="s">
        <v>331</v>
      </c>
      <c r="B242" s="10" t="s">
        <v>528</v>
      </c>
      <c r="C242" s="11" t="s">
        <v>528</v>
      </c>
      <c r="D242" s="12">
        <v>2.0699999999999998</v>
      </c>
    </row>
    <row r="243" spans="1:4" x14ac:dyDescent="0.35">
      <c r="A243" s="9" t="s">
        <v>332</v>
      </c>
      <c r="B243" s="10" t="s">
        <v>529</v>
      </c>
      <c r="C243" s="11" t="s">
        <v>529</v>
      </c>
      <c r="D243" s="12">
        <v>1</v>
      </c>
    </row>
    <row r="244" spans="1:4" x14ac:dyDescent="0.35">
      <c r="A244" s="9" t="s">
        <v>333</v>
      </c>
      <c r="B244" s="10" t="s">
        <v>530</v>
      </c>
      <c r="C244" s="11" t="s">
        <v>530</v>
      </c>
      <c r="D244" s="12">
        <v>48.28</v>
      </c>
    </row>
    <row r="245" spans="1:4" x14ac:dyDescent="0.35">
      <c r="A245" s="9" t="s">
        <v>334</v>
      </c>
      <c r="B245" s="10" t="s">
        <v>531</v>
      </c>
      <c r="C245" s="11" t="s">
        <v>531</v>
      </c>
      <c r="D245" s="12">
        <v>88.93</v>
      </c>
    </row>
    <row r="246" spans="1:4" x14ac:dyDescent="0.35">
      <c r="A246" s="9" t="s">
        <v>335</v>
      </c>
      <c r="B246" s="10" t="s">
        <v>532</v>
      </c>
      <c r="C246" s="11" t="s">
        <v>532</v>
      </c>
      <c r="D246" s="12">
        <v>400.93</v>
      </c>
    </row>
    <row r="247" spans="1:4" x14ac:dyDescent="0.35">
      <c r="A247" s="9" t="s">
        <v>336</v>
      </c>
      <c r="B247" s="10" t="s">
        <v>533</v>
      </c>
      <c r="C247" s="11" t="s">
        <v>533</v>
      </c>
      <c r="D247" s="12">
        <v>580.4</v>
      </c>
    </row>
    <row r="248" spans="1:4" x14ac:dyDescent="0.35">
      <c r="A248" s="9" t="s">
        <v>337</v>
      </c>
      <c r="B248" s="10" t="s">
        <v>534</v>
      </c>
      <c r="C248" s="11" t="s">
        <v>534</v>
      </c>
      <c r="D248" s="12">
        <v>39.909999999999997</v>
      </c>
    </row>
    <row r="249" spans="1:4" x14ac:dyDescent="0.35">
      <c r="A249" s="9" t="s">
        <v>338</v>
      </c>
      <c r="B249" s="10" t="s">
        <v>535</v>
      </c>
      <c r="C249" s="11" t="s">
        <v>535</v>
      </c>
      <c r="D249" s="12">
        <v>231.57</v>
      </c>
    </row>
    <row r="250" spans="1:4" x14ac:dyDescent="0.35">
      <c r="A250" s="9" t="s">
        <v>646</v>
      </c>
      <c r="B250" s="10" t="s">
        <v>536</v>
      </c>
      <c r="C250" s="11" t="s">
        <v>536</v>
      </c>
      <c r="D250" s="12">
        <v>189.88</v>
      </c>
    </row>
    <row r="251" spans="1:4" x14ac:dyDescent="0.35">
      <c r="A251" s="9" t="s">
        <v>339</v>
      </c>
      <c r="B251" s="10" t="s">
        <v>537</v>
      </c>
      <c r="C251" s="11" t="s">
        <v>537</v>
      </c>
      <c r="D251" s="12">
        <v>26.79</v>
      </c>
    </row>
    <row r="252" spans="1:4" x14ac:dyDescent="0.35">
      <c r="A252" s="9" t="s">
        <v>647</v>
      </c>
      <c r="B252" s="10" t="s">
        <v>538</v>
      </c>
      <c r="C252" s="11" t="s">
        <v>538</v>
      </c>
      <c r="D252" s="12">
        <v>150.44999999999999</v>
      </c>
    </row>
    <row r="253" spans="1:4" x14ac:dyDescent="0.35">
      <c r="A253" s="9" t="s">
        <v>340</v>
      </c>
      <c r="B253" s="10" t="s">
        <v>539</v>
      </c>
      <c r="C253" s="11" t="s">
        <v>539</v>
      </c>
      <c r="D253" s="12">
        <v>99.82</v>
      </c>
    </row>
    <row r="254" spans="1:4" x14ac:dyDescent="0.35">
      <c r="A254" s="9" t="s">
        <v>341</v>
      </c>
      <c r="B254" s="10" t="s">
        <v>540</v>
      </c>
      <c r="C254" s="11" t="s">
        <v>540</v>
      </c>
      <c r="D254" s="12">
        <v>72.23</v>
      </c>
    </row>
    <row r="255" spans="1:4" x14ac:dyDescent="0.35">
      <c r="A255" s="9" t="s">
        <v>666</v>
      </c>
      <c r="B255" s="10" t="s">
        <v>619</v>
      </c>
      <c r="C255" s="11" t="s">
        <v>619</v>
      </c>
      <c r="D255" s="12">
        <v>28.92</v>
      </c>
    </row>
    <row r="256" spans="1:4" x14ac:dyDescent="0.35">
      <c r="A256" s="9" t="s">
        <v>677</v>
      </c>
      <c r="B256" s="10" t="s">
        <v>676</v>
      </c>
      <c r="C256" s="11" t="s">
        <v>676</v>
      </c>
      <c r="D256" s="12">
        <v>6.59</v>
      </c>
    </row>
    <row r="257" spans="1:4" x14ac:dyDescent="0.35">
      <c r="A257" s="9" t="s">
        <v>667</v>
      </c>
      <c r="B257" s="10" t="s">
        <v>620</v>
      </c>
      <c r="C257" s="11" t="s">
        <v>620</v>
      </c>
      <c r="D257" s="12">
        <v>6.68</v>
      </c>
    </row>
    <row r="258" spans="1:4" x14ac:dyDescent="0.35">
      <c r="A258" s="9" t="s">
        <v>342</v>
      </c>
      <c r="B258" s="10" t="s">
        <v>541</v>
      </c>
      <c r="C258" s="11" t="s">
        <v>541</v>
      </c>
      <c r="D258" s="12">
        <v>5.12</v>
      </c>
    </row>
    <row r="259" spans="1:4" x14ac:dyDescent="0.35">
      <c r="A259" s="9" t="s">
        <v>343</v>
      </c>
      <c r="B259" s="10" t="s">
        <v>542</v>
      </c>
      <c r="C259" s="11" t="s">
        <v>542</v>
      </c>
      <c r="D259" s="12">
        <v>39.53</v>
      </c>
    </row>
    <row r="260" spans="1:4" x14ac:dyDescent="0.35">
      <c r="A260" s="9" t="s">
        <v>344</v>
      </c>
      <c r="B260" s="10" t="s">
        <v>543</v>
      </c>
      <c r="C260" s="11" t="s">
        <v>543</v>
      </c>
      <c r="D260" s="12">
        <v>30.33</v>
      </c>
    </row>
    <row r="261" spans="1:4" x14ac:dyDescent="0.35">
      <c r="A261" s="9" t="s">
        <v>345</v>
      </c>
      <c r="B261" s="10" t="s">
        <v>544</v>
      </c>
      <c r="C261" s="11" t="s">
        <v>544</v>
      </c>
      <c r="D261" s="12">
        <v>56.48</v>
      </c>
    </row>
    <row r="262" spans="1:4" x14ac:dyDescent="0.35">
      <c r="A262" s="9" t="s">
        <v>346</v>
      </c>
      <c r="B262" s="10" t="s">
        <v>545</v>
      </c>
      <c r="C262" s="11" t="s">
        <v>545</v>
      </c>
      <c r="D262" s="12">
        <v>74.81</v>
      </c>
    </row>
    <row r="263" spans="1:4" x14ac:dyDescent="0.35">
      <c r="A263" s="9" t="s">
        <v>347</v>
      </c>
      <c r="B263" s="10" t="s">
        <v>546</v>
      </c>
      <c r="C263" s="11" t="s">
        <v>546</v>
      </c>
      <c r="D263" s="12">
        <v>11.23</v>
      </c>
    </row>
    <row r="264" spans="1:4" x14ac:dyDescent="0.35">
      <c r="A264" s="9" t="s">
        <v>348</v>
      </c>
      <c r="B264" s="10" t="s">
        <v>547</v>
      </c>
      <c r="C264" s="11" t="s">
        <v>547</v>
      </c>
      <c r="D264" s="12">
        <v>4.47</v>
      </c>
    </row>
    <row r="265" spans="1:4" x14ac:dyDescent="0.35">
      <c r="A265" s="9" t="s">
        <v>648</v>
      </c>
      <c r="B265" s="10" t="s">
        <v>548</v>
      </c>
      <c r="C265" s="11" t="s">
        <v>548</v>
      </c>
      <c r="D265" s="12">
        <v>2.25</v>
      </c>
    </row>
    <row r="266" spans="1:4" x14ac:dyDescent="0.35">
      <c r="A266" s="9" t="s">
        <v>649</v>
      </c>
      <c r="B266" s="10" t="s">
        <v>549</v>
      </c>
      <c r="C266" s="11" t="s">
        <v>549</v>
      </c>
      <c r="D266" s="12">
        <v>10.61</v>
      </c>
    </row>
    <row r="267" spans="1:4" x14ac:dyDescent="0.35">
      <c r="A267" s="9" t="s">
        <v>0</v>
      </c>
      <c r="B267" s="10" t="s">
        <v>550</v>
      </c>
      <c r="C267" s="11" t="s">
        <v>550</v>
      </c>
      <c r="D267" s="12">
        <v>21.71</v>
      </c>
    </row>
    <row r="268" spans="1:4" x14ac:dyDescent="0.35">
      <c r="A268" s="9" t="s">
        <v>1</v>
      </c>
      <c r="B268" s="10" t="s">
        <v>551</v>
      </c>
      <c r="C268" s="11" t="s">
        <v>551</v>
      </c>
      <c r="D268" s="12">
        <v>14.66</v>
      </c>
    </row>
    <row r="269" spans="1:4" x14ac:dyDescent="0.35">
      <c r="A269" s="9" t="s">
        <v>2</v>
      </c>
      <c r="B269" s="10" t="s">
        <v>552</v>
      </c>
      <c r="C269" s="11" t="s">
        <v>552</v>
      </c>
      <c r="D269" s="12">
        <v>54.43</v>
      </c>
    </row>
    <row r="270" spans="1:4" x14ac:dyDescent="0.35">
      <c r="A270" s="9" t="s">
        <v>3</v>
      </c>
      <c r="B270" s="10" t="s">
        <v>553</v>
      </c>
      <c r="C270" s="11" t="s">
        <v>553</v>
      </c>
      <c r="D270" s="12">
        <v>240.07</v>
      </c>
    </row>
    <row r="271" spans="1:4" x14ac:dyDescent="0.35">
      <c r="A271" s="9" t="s">
        <v>4</v>
      </c>
      <c r="B271" s="10" t="s">
        <v>554</v>
      </c>
      <c r="C271" s="11" t="s">
        <v>554</v>
      </c>
      <c r="D271" s="12">
        <v>633.28</v>
      </c>
    </row>
    <row r="272" spans="1:4" x14ac:dyDescent="0.35">
      <c r="A272" s="9" t="s">
        <v>5</v>
      </c>
      <c r="B272" s="10" t="s">
        <v>555</v>
      </c>
      <c r="C272" s="11" t="s">
        <v>555</v>
      </c>
      <c r="D272" s="12">
        <v>258.01</v>
      </c>
    </row>
    <row r="273" spans="1:4" x14ac:dyDescent="0.35">
      <c r="A273" s="9" t="s">
        <v>6</v>
      </c>
      <c r="B273" s="10" t="s">
        <v>556</v>
      </c>
      <c r="C273" s="11" t="s">
        <v>556</v>
      </c>
      <c r="D273" s="12">
        <v>413.33</v>
      </c>
    </row>
    <row r="274" spans="1:4" x14ac:dyDescent="0.35">
      <c r="A274" s="9" t="s">
        <v>7</v>
      </c>
      <c r="B274" s="10" t="s">
        <v>557</v>
      </c>
      <c r="C274" s="11" t="s">
        <v>557</v>
      </c>
      <c r="D274" s="12">
        <v>39.94</v>
      </c>
    </row>
    <row r="275" spans="1:4" x14ac:dyDescent="0.35">
      <c r="A275" s="9" t="s">
        <v>8</v>
      </c>
      <c r="B275" s="10" t="s">
        <v>558</v>
      </c>
      <c r="C275" s="11" t="s">
        <v>558</v>
      </c>
      <c r="D275" s="12">
        <v>26.81</v>
      </c>
    </row>
    <row r="276" spans="1:4" x14ac:dyDescent="0.35">
      <c r="A276" s="9" t="s">
        <v>9</v>
      </c>
      <c r="B276" s="10" t="s">
        <v>559</v>
      </c>
      <c r="C276" s="11" t="s">
        <v>559</v>
      </c>
      <c r="D276" s="12">
        <v>72.040000000000006</v>
      </c>
    </row>
    <row r="277" spans="1:4" x14ac:dyDescent="0.35">
      <c r="A277" s="9" t="s">
        <v>10</v>
      </c>
      <c r="B277" s="10" t="s">
        <v>560</v>
      </c>
      <c r="C277" s="11" t="s">
        <v>560</v>
      </c>
      <c r="D277" s="12">
        <v>58.4</v>
      </c>
    </row>
    <row r="278" spans="1:4" x14ac:dyDescent="0.35">
      <c r="A278" s="9" t="s">
        <v>656</v>
      </c>
      <c r="B278" s="10" t="s">
        <v>655</v>
      </c>
      <c r="C278" s="11" t="s">
        <v>655</v>
      </c>
      <c r="D278" s="12">
        <v>4.07</v>
      </c>
    </row>
    <row r="279" spans="1:4" x14ac:dyDescent="0.35">
      <c r="A279" s="9" t="s">
        <v>11</v>
      </c>
      <c r="B279" s="10" t="s">
        <v>561</v>
      </c>
      <c r="C279" s="11" t="s">
        <v>561</v>
      </c>
      <c r="D279" s="12">
        <v>18.59</v>
      </c>
    </row>
    <row r="280" spans="1:4" x14ac:dyDescent="0.35">
      <c r="A280" s="9" t="s">
        <v>12</v>
      </c>
      <c r="B280" s="10" t="s">
        <v>562</v>
      </c>
      <c r="C280" s="11" t="s">
        <v>562</v>
      </c>
      <c r="D280" s="12">
        <v>4.22</v>
      </c>
    </row>
    <row r="281" spans="1:4" x14ac:dyDescent="0.35">
      <c r="A281" s="9" t="s">
        <v>13</v>
      </c>
      <c r="B281" s="10" t="s">
        <v>563</v>
      </c>
      <c r="C281" s="11" t="s">
        <v>563</v>
      </c>
      <c r="D281" s="12">
        <v>272.22000000000003</v>
      </c>
    </row>
    <row r="282" spans="1:4" x14ac:dyDescent="0.35">
      <c r="A282" s="9" t="s">
        <v>14</v>
      </c>
      <c r="B282" s="10" t="s">
        <v>564</v>
      </c>
      <c r="C282" s="11" t="s">
        <v>564</v>
      </c>
      <c r="D282" s="12">
        <v>67.19</v>
      </c>
    </row>
    <row r="283" spans="1:4" x14ac:dyDescent="0.35">
      <c r="A283" s="9" t="s">
        <v>15</v>
      </c>
      <c r="B283" s="10" t="s">
        <v>565</v>
      </c>
      <c r="C283" s="11" t="s">
        <v>565</v>
      </c>
      <c r="D283" s="12">
        <v>12.33</v>
      </c>
    </row>
    <row r="284" spans="1:4" x14ac:dyDescent="0.35">
      <c r="A284" s="9" t="s">
        <v>650</v>
      </c>
      <c r="B284" s="10" t="s">
        <v>566</v>
      </c>
      <c r="C284" s="11" t="s">
        <v>566</v>
      </c>
      <c r="D284" s="12">
        <v>41.34</v>
      </c>
    </row>
    <row r="285" spans="1:4" x14ac:dyDescent="0.35">
      <c r="A285" s="9" t="s">
        <v>16</v>
      </c>
      <c r="B285" s="10" t="s">
        <v>567</v>
      </c>
      <c r="C285" s="11" t="s">
        <v>567</v>
      </c>
      <c r="D285" s="12">
        <v>15.59</v>
      </c>
    </row>
    <row r="286" spans="1:4" x14ac:dyDescent="0.35">
      <c r="A286" s="9" t="s">
        <v>17</v>
      </c>
      <c r="B286" s="10" t="s">
        <v>568</v>
      </c>
      <c r="C286" s="11" t="s">
        <v>568</v>
      </c>
      <c r="D286" s="12">
        <v>25.51</v>
      </c>
    </row>
    <row r="287" spans="1:4" x14ac:dyDescent="0.35">
      <c r="A287" s="9" t="s">
        <v>18</v>
      </c>
      <c r="B287" s="10" t="s">
        <v>569</v>
      </c>
      <c r="C287" s="11" t="s">
        <v>569</v>
      </c>
      <c r="D287" s="12">
        <v>482.63</v>
      </c>
    </row>
    <row r="288" spans="1:4" x14ac:dyDescent="0.35">
      <c r="A288" s="9" t="s">
        <v>19</v>
      </c>
      <c r="B288" s="10" t="s">
        <v>570</v>
      </c>
      <c r="C288" s="11" t="s">
        <v>570</v>
      </c>
      <c r="D288" s="12">
        <v>220.92</v>
      </c>
    </row>
    <row r="289" spans="1:4" x14ac:dyDescent="0.35">
      <c r="A289" s="9" t="s">
        <v>20</v>
      </c>
      <c r="B289" s="10" t="s">
        <v>571</v>
      </c>
      <c r="C289" s="11" t="s">
        <v>571</v>
      </c>
      <c r="D289" s="12">
        <v>90.21</v>
      </c>
    </row>
    <row r="290" spans="1:4" x14ac:dyDescent="0.35">
      <c r="A290" s="9" t="s">
        <v>21</v>
      </c>
      <c r="B290" s="10" t="s">
        <v>572</v>
      </c>
      <c r="C290" s="11" t="s">
        <v>572</v>
      </c>
      <c r="D290" s="12">
        <v>140.22999999999999</v>
      </c>
    </row>
    <row r="291" spans="1:4" x14ac:dyDescent="0.35">
      <c r="A291" s="9" t="s">
        <v>22</v>
      </c>
      <c r="B291" s="10" t="s">
        <v>573</v>
      </c>
      <c r="C291" s="11" t="s">
        <v>573</v>
      </c>
      <c r="D291" s="12">
        <v>83.06</v>
      </c>
    </row>
    <row r="292" spans="1:4" x14ac:dyDescent="0.35">
      <c r="A292" s="9" t="s">
        <v>23</v>
      </c>
      <c r="B292" s="10" t="s">
        <v>574</v>
      </c>
      <c r="C292" s="11" t="s">
        <v>574</v>
      </c>
      <c r="D292" s="12">
        <v>85.71</v>
      </c>
    </row>
    <row r="293" spans="1:4" x14ac:dyDescent="0.35">
      <c r="A293" s="9" t="s">
        <v>24</v>
      </c>
      <c r="B293" s="10" t="s">
        <v>575</v>
      </c>
      <c r="C293" s="11" t="s">
        <v>575</v>
      </c>
      <c r="D293" s="12">
        <v>88.09</v>
      </c>
    </row>
    <row r="294" spans="1:4" x14ac:dyDescent="0.35">
      <c r="A294" s="9" t="s">
        <v>689</v>
      </c>
      <c r="B294" s="10" t="s">
        <v>696</v>
      </c>
      <c r="C294" s="11" t="s">
        <v>696</v>
      </c>
      <c r="D294" s="12">
        <v>2.85</v>
      </c>
    </row>
    <row r="295" spans="1:4" x14ac:dyDescent="0.35">
      <c r="A295" s="9" t="s">
        <v>613</v>
      </c>
      <c r="B295" s="10" t="s">
        <v>621</v>
      </c>
      <c r="C295" s="11" t="s">
        <v>621</v>
      </c>
      <c r="D295" s="12">
        <v>30.83</v>
      </c>
    </row>
    <row r="296" spans="1:4" x14ac:dyDescent="0.35">
      <c r="A296" s="9" t="s">
        <v>651</v>
      </c>
      <c r="B296" s="10" t="s">
        <v>576</v>
      </c>
      <c r="C296" s="11" t="s">
        <v>576</v>
      </c>
      <c r="D296" s="12">
        <v>8.09</v>
      </c>
    </row>
    <row r="297" spans="1:4" x14ac:dyDescent="0.35">
      <c r="A297" s="9" t="s">
        <v>51</v>
      </c>
      <c r="B297" s="10" t="s">
        <v>577</v>
      </c>
      <c r="C297" s="11" t="s">
        <v>577</v>
      </c>
      <c r="D297" s="12">
        <v>2.06</v>
      </c>
    </row>
    <row r="298" spans="1:4" x14ac:dyDescent="0.35">
      <c r="A298" s="9" t="s">
        <v>25</v>
      </c>
      <c r="B298" s="10" t="s">
        <v>578</v>
      </c>
      <c r="C298" s="11" t="s">
        <v>578</v>
      </c>
      <c r="D298" s="12">
        <v>12.71</v>
      </c>
    </row>
    <row r="299" spans="1:4" x14ac:dyDescent="0.35">
      <c r="A299" s="9" t="s">
        <v>26</v>
      </c>
      <c r="B299" s="10" t="s">
        <v>579</v>
      </c>
      <c r="C299" s="11" t="s">
        <v>579</v>
      </c>
      <c r="D299" s="12">
        <v>107.61</v>
      </c>
    </row>
    <row r="300" spans="1:4" x14ac:dyDescent="0.35">
      <c r="A300" s="9" t="s">
        <v>27</v>
      </c>
      <c r="B300" s="10" t="s">
        <v>580</v>
      </c>
      <c r="C300" s="11" t="s">
        <v>580</v>
      </c>
      <c r="D300" s="12">
        <v>24.8</v>
      </c>
    </row>
    <row r="301" spans="1:4" x14ac:dyDescent="0.35">
      <c r="A301" s="9" t="s">
        <v>28</v>
      </c>
      <c r="B301" s="10" t="s">
        <v>581</v>
      </c>
      <c r="C301" s="11" t="s">
        <v>581</v>
      </c>
      <c r="D301" s="12">
        <v>8.76</v>
      </c>
    </row>
    <row r="302" spans="1:4" x14ac:dyDescent="0.35">
      <c r="A302" s="9" t="s">
        <v>29</v>
      </c>
      <c r="B302" s="10" t="s">
        <v>582</v>
      </c>
      <c r="C302" s="11" t="s">
        <v>582</v>
      </c>
      <c r="D302" s="12">
        <v>11.18</v>
      </c>
    </row>
    <row r="303" spans="1:4" x14ac:dyDescent="0.35">
      <c r="A303" s="9" t="s">
        <v>30</v>
      </c>
      <c r="B303" s="10" t="s">
        <v>583</v>
      </c>
      <c r="C303" s="11" t="s">
        <v>583</v>
      </c>
      <c r="D303" s="12">
        <v>2.68</v>
      </c>
    </row>
    <row r="304" spans="1:4" x14ac:dyDescent="0.35">
      <c r="A304" s="9" t="s">
        <v>31</v>
      </c>
      <c r="B304" s="10" t="s">
        <v>584</v>
      </c>
      <c r="C304" s="11" t="s">
        <v>584</v>
      </c>
      <c r="D304" s="12">
        <v>10.18</v>
      </c>
    </row>
    <row r="305" spans="1:4" x14ac:dyDescent="0.35">
      <c r="A305" s="9" t="s">
        <v>32</v>
      </c>
      <c r="B305" s="10" t="s">
        <v>585</v>
      </c>
      <c r="C305" s="11" t="s">
        <v>585</v>
      </c>
      <c r="D305" s="12">
        <v>8.35</v>
      </c>
    </row>
    <row r="306" spans="1:4" x14ac:dyDescent="0.35">
      <c r="A306" s="9" t="s">
        <v>33</v>
      </c>
      <c r="B306" s="10" t="s">
        <v>586</v>
      </c>
      <c r="C306" s="11" t="s">
        <v>586</v>
      </c>
      <c r="D306" s="12">
        <v>13.21</v>
      </c>
    </row>
    <row r="307" spans="1:4" x14ac:dyDescent="0.35">
      <c r="A307" s="9" t="s">
        <v>652</v>
      </c>
      <c r="B307" s="10" t="s">
        <v>587</v>
      </c>
      <c r="C307" s="11" t="s">
        <v>587</v>
      </c>
      <c r="D307" s="12">
        <v>9.32</v>
      </c>
    </row>
    <row r="308" spans="1:4" x14ac:dyDescent="0.35">
      <c r="A308" s="9" t="s">
        <v>34</v>
      </c>
      <c r="B308" s="10" t="s">
        <v>588</v>
      </c>
      <c r="C308" s="11" t="s">
        <v>588</v>
      </c>
      <c r="D308" s="12">
        <v>12.17</v>
      </c>
    </row>
    <row r="309" spans="1:4" x14ac:dyDescent="0.35">
      <c r="A309" s="9" t="s">
        <v>690</v>
      </c>
      <c r="B309" s="10" t="s">
        <v>695</v>
      </c>
      <c r="C309" s="11" t="s">
        <v>695</v>
      </c>
      <c r="D309" s="12">
        <v>6.63</v>
      </c>
    </row>
    <row r="310" spans="1:4" x14ac:dyDescent="0.35">
      <c r="A310" s="9" t="s">
        <v>35</v>
      </c>
      <c r="B310" s="10" t="s">
        <v>589</v>
      </c>
      <c r="C310" s="11" t="s">
        <v>589</v>
      </c>
      <c r="D310" s="12">
        <v>28.77</v>
      </c>
    </row>
    <row r="311" spans="1:4" x14ac:dyDescent="0.35">
      <c r="A311" s="9" t="s">
        <v>36</v>
      </c>
      <c r="B311" s="10" t="s">
        <v>590</v>
      </c>
      <c r="C311" s="11" t="s">
        <v>590</v>
      </c>
      <c r="D311" s="12">
        <v>60.94</v>
      </c>
    </row>
    <row r="312" spans="1:4" x14ac:dyDescent="0.35">
      <c r="A312" s="9" t="s">
        <v>37</v>
      </c>
      <c r="B312" s="10" t="s">
        <v>591</v>
      </c>
      <c r="C312" s="11" t="s">
        <v>591</v>
      </c>
      <c r="D312" s="12">
        <v>752.58</v>
      </c>
    </row>
    <row r="313" spans="1:4" x14ac:dyDescent="0.35">
      <c r="A313" s="9" t="s">
        <v>57</v>
      </c>
      <c r="B313" s="10" t="s">
        <v>592</v>
      </c>
      <c r="C313" s="11" t="s">
        <v>592</v>
      </c>
      <c r="D313" s="12">
        <v>126.72</v>
      </c>
    </row>
    <row r="314" spans="1:4" x14ac:dyDescent="0.35">
      <c r="A314" s="9" t="s">
        <v>38</v>
      </c>
      <c r="B314" s="10" t="s">
        <v>593</v>
      </c>
      <c r="C314" s="11" t="s">
        <v>593</v>
      </c>
      <c r="D314" s="12">
        <v>152.28</v>
      </c>
    </row>
    <row r="315" spans="1:4" x14ac:dyDescent="0.35">
      <c r="A315" s="9" t="s">
        <v>39</v>
      </c>
      <c r="B315" s="10" t="s">
        <v>594</v>
      </c>
      <c r="C315" s="11" t="s">
        <v>594</v>
      </c>
      <c r="D315" s="12">
        <v>36.04</v>
      </c>
    </row>
    <row r="316" spans="1:4" x14ac:dyDescent="0.35">
      <c r="A316" s="9" t="s">
        <v>40</v>
      </c>
      <c r="B316" s="10" t="s">
        <v>595</v>
      </c>
      <c r="C316" s="11" t="s">
        <v>595</v>
      </c>
      <c r="D316" s="12">
        <v>177.87</v>
      </c>
    </row>
    <row r="317" spans="1:4" x14ac:dyDescent="0.35">
      <c r="A317" s="9" t="s">
        <v>41</v>
      </c>
      <c r="B317" s="10" t="s">
        <v>596</v>
      </c>
      <c r="C317" s="11" t="s">
        <v>596</v>
      </c>
      <c r="D317" s="12">
        <v>319.76</v>
      </c>
    </row>
    <row r="318" spans="1:4" x14ac:dyDescent="0.35">
      <c r="A318" s="9" t="s">
        <v>42</v>
      </c>
      <c r="B318" s="10" t="s">
        <v>597</v>
      </c>
      <c r="C318" s="11" t="s">
        <v>597</v>
      </c>
      <c r="D318" s="12">
        <v>198.93</v>
      </c>
    </row>
    <row r="319" spans="1:4" x14ac:dyDescent="0.35">
      <c r="A319" s="9" t="s">
        <v>43</v>
      </c>
      <c r="B319" s="10" t="s">
        <v>598</v>
      </c>
      <c r="C319" s="11" t="s">
        <v>598</v>
      </c>
      <c r="D319" s="12">
        <v>52.36</v>
      </c>
    </row>
    <row r="320" spans="1:4" x14ac:dyDescent="0.35">
      <c r="A320" s="9" t="s">
        <v>44</v>
      </c>
      <c r="B320" s="10" t="s">
        <v>599</v>
      </c>
      <c r="C320" s="11" t="s">
        <v>599</v>
      </c>
      <c r="D320" s="12">
        <v>79.489999999999995</v>
      </c>
    </row>
    <row r="321" spans="1:4" x14ac:dyDescent="0.35">
      <c r="A321" s="9" t="s">
        <v>45</v>
      </c>
      <c r="B321" s="10" t="s">
        <v>600</v>
      </c>
      <c r="C321" s="11" t="s">
        <v>600</v>
      </c>
      <c r="D321" s="12">
        <v>41.61</v>
      </c>
    </row>
    <row r="322" spans="1:4" x14ac:dyDescent="0.35">
      <c r="A322" s="9" t="s">
        <v>46</v>
      </c>
      <c r="B322" s="10" t="s">
        <v>601</v>
      </c>
      <c r="C322" s="11" t="s">
        <v>601</v>
      </c>
      <c r="D322" s="12">
        <v>163.95</v>
      </c>
    </row>
    <row r="323" spans="1:4" x14ac:dyDescent="0.35">
      <c r="A323" s="9" t="s">
        <v>58</v>
      </c>
      <c r="B323" s="10" t="s">
        <v>602</v>
      </c>
      <c r="C323" s="11" t="s">
        <v>602</v>
      </c>
      <c r="D323" s="12">
        <v>216.35</v>
      </c>
    </row>
    <row r="324" spans="1:4" x14ac:dyDescent="0.35">
      <c r="A324" s="9" t="s">
        <v>47</v>
      </c>
      <c r="B324" s="10" t="s">
        <v>603</v>
      </c>
      <c r="C324" s="11" t="s">
        <v>603</v>
      </c>
      <c r="D324" s="12">
        <v>54.86</v>
      </c>
    </row>
    <row r="325" spans="1:4" x14ac:dyDescent="0.35">
      <c r="A325" s="9" t="s">
        <v>669</v>
      </c>
      <c r="B325" s="10" t="s">
        <v>668</v>
      </c>
      <c r="C325" s="11" t="s">
        <v>668</v>
      </c>
      <c r="D325" s="12">
        <v>18</v>
      </c>
    </row>
    <row r="326" spans="1:4" x14ac:dyDescent="0.35">
      <c r="A326" s="9"/>
      <c r="B326" s="10"/>
    </row>
  </sheetData>
  <autoFilter ref="A4:D325" xr:uid="{00000000-0001-0000-0700-000000000000}"/>
  <phoneticPr fontId="2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27"/>
  <sheetViews>
    <sheetView showZeros="0" workbookViewId="0">
      <pane ySplit="2" topLeftCell="A3" activePane="bottomLeft" state="frozen"/>
      <selection pane="bottomLeft" sqref="A1:XFD1048576"/>
    </sheetView>
  </sheetViews>
  <sheetFormatPr defaultRowHeight="13.2" x14ac:dyDescent="0.25"/>
  <cols>
    <col min="1" max="1" width="13.33203125" bestFit="1" customWidth="1"/>
    <col min="2" max="2" width="11.5546875" bestFit="1" customWidth="1"/>
    <col min="3" max="4" width="13.33203125" bestFit="1" customWidth="1"/>
    <col min="5" max="5" width="10.5546875" bestFit="1" customWidth="1"/>
    <col min="6" max="7" width="13.33203125" bestFit="1" customWidth="1"/>
  </cols>
  <sheetData>
    <row r="1" spans="1:9" ht="14.4" x14ac:dyDescent="0.3">
      <c r="B1" s="41" t="s">
        <v>703</v>
      </c>
      <c r="C1" s="53">
        <v>5</v>
      </c>
      <c r="D1" s="54"/>
      <c r="E1" s="56"/>
      <c r="F1" s="55"/>
      <c r="G1" s="54"/>
    </row>
    <row r="2" spans="1:9" ht="14.4" x14ac:dyDescent="0.3">
      <c r="B2" s="41"/>
      <c r="C2" s="54"/>
      <c r="D2" s="54"/>
      <c r="E2" s="56"/>
      <c r="F2" s="55"/>
      <c r="G2" s="54"/>
    </row>
    <row r="3" spans="1:9" ht="14.4" x14ac:dyDescent="0.3">
      <c r="B3" s="48" t="s">
        <v>722</v>
      </c>
      <c r="C3" s="56">
        <v>1030654.44</v>
      </c>
      <c r="D3" s="56">
        <v>4671</v>
      </c>
      <c r="E3" s="56">
        <v>42423.66</v>
      </c>
      <c r="F3" s="56">
        <v>5907.02</v>
      </c>
      <c r="G3" s="56">
        <f>SUM(C3:F3)-E3</f>
        <v>1041232.4599999998</v>
      </c>
    </row>
    <row r="4" spans="1:9" ht="14.4" x14ac:dyDescent="0.3">
      <c r="C4" s="42">
        <f>+C3-C6</f>
        <v>844.14198000030592</v>
      </c>
      <c r="D4" s="42">
        <f t="shared" ref="D4:G4" si="0">+D3-D6</f>
        <v>-6.0000000021318556E-3</v>
      </c>
      <c r="E4" s="42" t="e">
        <f t="shared" si="0"/>
        <v>#N/A</v>
      </c>
      <c r="F4" s="42">
        <f t="shared" si="0"/>
        <v>594.46599999999944</v>
      </c>
      <c r="G4" s="42">
        <f t="shared" si="0"/>
        <v>1438.6019800005015</v>
      </c>
    </row>
    <row r="5" spans="1:9" ht="14.4" x14ac:dyDescent="0.3">
      <c r="A5" s="43" t="s">
        <v>629</v>
      </c>
      <c r="B5" s="43" t="s">
        <v>80</v>
      </c>
      <c r="C5" s="44" t="s">
        <v>622</v>
      </c>
      <c r="D5" s="44" t="s">
        <v>723</v>
      </c>
      <c r="E5" s="44" t="s">
        <v>658</v>
      </c>
      <c r="F5" s="43" t="s">
        <v>697</v>
      </c>
      <c r="G5" s="44" t="s">
        <v>631</v>
      </c>
      <c r="I5" s="45"/>
    </row>
    <row r="6" spans="1:9" ht="14.4" x14ac:dyDescent="0.25">
      <c r="A6" s="57" t="s">
        <v>630</v>
      </c>
      <c r="B6" s="58" t="s">
        <v>64</v>
      </c>
      <c r="C6" s="59">
        <f>SUM(C7:C398)</f>
        <v>1029810.2980199996</v>
      </c>
      <c r="D6" s="59">
        <f>SUM(D7:D398)</f>
        <v>4671.0060000000021</v>
      </c>
      <c r="E6" s="59" t="e">
        <f>SUM(E7:E398)</f>
        <v>#N/A</v>
      </c>
      <c r="F6" s="59">
        <f>SUM(F7:F398)</f>
        <v>5312.554000000001</v>
      </c>
      <c r="G6" s="59">
        <f>SUM(G7:G398)</f>
        <v>1039793.8580199993</v>
      </c>
      <c r="I6" s="45"/>
    </row>
    <row r="7" spans="1:9" ht="14.4" x14ac:dyDescent="0.3">
      <c r="A7" s="46" t="s">
        <v>82</v>
      </c>
      <c r="B7" s="47" t="s">
        <v>83</v>
      </c>
      <c r="C7" s="51">
        <v>66.897999999999996</v>
      </c>
      <c r="D7" s="51">
        <v>0</v>
      </c>
      <c r="E7" s="51">
        <v>28.919999999999998</v>
      </c>
      <c r="F7" s="51">
        <v>0</v>
      </c>
      <c r="G7" s="51">
        <f t="shared" ref="G7:G70" si="1">C7+F7+D7</f>
        <v>66.897999999999996</v>
      </c>
      <c r="I7" s="45"/>
    </row>
    <row r="8" spans="1:9" ht="14.4" x14ac:dyDescent="0.3">
      <c r="A8" s="46" t="s">
        <v>84</v>
      </c>
      <c r="B8" s="47" t="s">
        <v>85</v>
      </c>
      <c r="C8" s="51">
        <v>11</v>
      </c>
      <c r="D8" s="51">
        <v>0</v>
      </c>
      <c r="E8" s="51">
        <v>0</v>
      </c>
      <c r="F8" s="51">
        <v>0</v>
      </c>
      <c r="G8" s="51">
        <f t="shared" si="1"/>
        <v>11</v>
      </c>
      <c r="I8" s="45"/>
    </row>
    <row r="9" spans="1:9" ht="14.4" x14ac:dyDescent="0.3">
      <c r="A9" s="46" t="s">
        <v>86</v>
      </c>
      <c r="B9" s="47" t="s">
        <v>87</v>
      </c>
      <c r="C9" s="51">
        <v>4365.1239999999998</v>
      </c>
      <c r="D9" s="51">
        <v>47.188000000000002</v>
      </c>
      <c r="E9" s="51">
        <v>25.472000000000001</v>
      </c>
      <c r="F9" s="51">
        <v>19</v>
      </c>
      <c r="G9" s="51">
        <f t="shared" si="1"/>
        <v>4431.3119999999999</v>
      </c>
      <c r="I9" s="45"/>
    </row>
    <row r="10" spans="1:9" ht="14.4" x14ac:dyDescent="0.3">
      <c r="A10" s="46" t="s">
        <v>88</v>
      </c>
      <c r="B10" s="47" t="s">
        <v>89</v>
      </c>
      <c r="C10" s="51">
        <v>179.87200000000001</v>
      </c>
      <c r="D10" s="51">
        <v>6.6</v>
      </c>
      <c r="E10" s="51">
        <v>184.05400000000003</v>
      </c>
      <c r="F10" s="51">
        <v>0</v>
      </c>
      <c r="G10" s="51">
        <f t="shared" si="1"/>
        <v>186.47200000000001</v>
      </c>
      <c r="I10" s="45"/>
    </row>
    <row r="11" spans="1:9" ht="14.4" x14ac:dyDescent="0.3">
      <c r="A11" s="46" t="s">
        <v>90</v>
      </c>
      <c r="B11" s="47" t="s">
        <v>91</v>
      </c>
      <c r="C11" s="51">
        <v>380.84999999999991</v>
      </c>
      <c r="D11" s="51">
        <v>12.3</v>
      </c>
      <c r="E11" s="51">
        <v>0</v>
      </c>
      <c r="F11" s="51">
        <v>0</v>
      </c>
      <c r="G11" s="51">
        <f t="shared" si="1"/>
        <v>393.14999999999992</v>
      </c>
      <c r="I11" s="45"/>
    </row>
    <row r="12" spans="1:9" ht="14.4" x14ac:dyDescent="0.3">
      <c r="A12" s="46" t="s">
        <v>92</v>
      </c>
      <c r="B12" s="47" t="s">
        <v>93</v>
      </c>
      <c r="C12" s="51">
        <v>2394.9740000000002</v>
      </c>
      <c r="D12" s="51">
        <v>52</v>
      </c>
      <c r="E12" s="51">
        <v>564.41800000000001</v>
      </c>
      <c r="F12" s="51">
        <v>7.4</v>
      </c>
      <c r="G12" s="51">
        <f t="shared" si="1"/>
        <v>2454.3740000000003</v>
      </c>
      <c r="I12" s="45"/>
    </row>
    <row r="13" spans="1:9" ht="14.4" x14ac:dyDescent="0.3">
      <c r="A13" s="46" t="s">
        <v>94</v>
      </c>
      <c r="B13" s="47" t="s">
        <v>95</v>
      </c>
      <c r="C13" s="51">
        <v>582.37599999999998</v>
      </c>
      <c r="D13" s="51">
        <v>33.08</v>
      </c>
      <c r="E13" s="51">
        <v>0</v>
      </c>
      <c r="F13" s="51">
        <v>0</v>
      </c>
      <c r="G13" s="51">
        <f t="shared" si="1"/>
        <v>615.45600000000002</v>
      </c>
      <c r="I13" s="45"/>
    </row>
    <row r="14" spans="1:9" ht="14.4" x14ac:dyDescent="0.3">
      <c r="A14" s="46" t="s">
        <v>96</v>
      </c>
      <c r="B14" s="47" t="s">
        <v>97</v>
      </c>
      <c r="C14" s="51">
        <v>18239.385999999999</v>
      </c>
      <c r="D14" s="51">
        <v>12</v>
      </c>
      <c r="E14" s="51">
        <v>0</v>
      </c>
      <c r="F14" s="51">
        <v>72.400000000000006</v>
      </c>
      <c r="G14" s="51">
        <f t="shared" si="1"/>
        <v>18323.786</v>
      </c>
      <c r="I14" s="45"/>
    </row>
    <row r="15" spans="1:9" ht="14.4" x14ac:dyDescent="0.3">
      <c r="A15" s="46" t="s">
        <v>98</v>
      </c>
      <c r="B15" s="47" t="s">
        <v>99</v>
      </c>
      <c r="C15" s="51">
        <v>139.80000000000001</v>
      </c>
      <c r="D15" s="51">
        <v>0</v>
      </c>
      <c r="E15" s="51">
        <v>13.14</v>
      </c>
      <c r="F15" s="51">
        <v>0</v>
      </c>
      <c r="G15" s="51">
        <f t="shared" si="1"/>
        <v>139.80000000000001</v>
      </c>
      <c r="I15" s="45"/>
    </row>
    <row r="16" spans="1:9" ht="14.4" x14ac:dyDescent="0.3">
      <c r="A16" s="46" t="s">
        <v>100</v>
      </c>
      <c r="B16" s="47" t="s">
        <v>632</v>
      </c>
      <c r="C16" s="51">
        <v>1316.3440000000001</v>
      </c>
      <c r="D16" s="51">
        <v>14.4</v>
      </c>
      <c r="E16" s="51">
        <v>18.2</v>
      </c>
      <c r="F16" s="51">
        <v>0.6</v>
      </c>
      <c r="G16" s="51">
        <f t="shared" si="1"/>
        <v>1331.3440000000001</v>
      </c>
      <c r="I16" s="45"/>
    </row>
    <row r="17" spans="1:9" ht="14.4" x14ac:dyDescent="0.3">
      <c r="A17" s="46" t="s">
        <v>101</v>
      </c>
      <c r="B17" s="47" t="s">
        <v>102</v>
      </c>
      <c r="C17" s="51">
        <v>834.42000000000007</v>
      </c>
      <c r="D17" s="51">
        <v>0</v>
      </c>
      <c r="E17" s="51">
        <v>1064.8300000000002</v>
      </c>
      <c r="F17" s="51">
        <v>0.8</v>
      </c>
      <c r="G17" s="51">
        <f t="shared" si="1"/>
        <v>835.22</v>
      </c>
      <c r="I17" s="45"/>
    </row>
    <row r="18" spans="1:9" ht="14.4" x14ac:dyDescent="0.3">
      <c r="A18" s="46" t="s">
        <v>103</v>
      </c>
      <c r="B18" s="47" t="s">
        <v>104</v>
      </c>
      <c r="C18" s="51">
        <v>2299.2259999999997</v>
      </c>
      <c r="D18" s="51">
        <v>35.200000000000003</v>
      </c>
      <c r="E18" s="51">
        <v>0</v>
      </c>
      <c r="F18" s="51">
        <v>34</v>
      </c>
      <c r="G18" s="51">
        <f t="shared" si="1"/>
        <v>2368.4259999999995</v>
      </c>
      <c r="I18" s="45"/>
    </row>
    <row r="19" spans="1:9" ht="14.4" x14ac:dyDescent="0.3">
      <c r="A19" s="46" t="s">
        <v>105</v>
      </c>
      <c r="B19" s="47" t="s">
        <v>106</v>
      </c>
      <c r="C19" s="51">
        <v>13470.14</v>
      </c>
      <c r="D19" s="51">
        <v>0</v>
      </c>
      <c r="E19" s="51">
        <v>0</v>
      </c>
      <c r="F19" s="51">
        <v>49.636000000000003</v>
      </c>
      <c r="G19" s="51">
        <f t="shared" si="1"/>
        <v>13519.776</v>
      </c>
      <c r="I19" s="45"/>
    </row>
    <row r="20" spans="1:9" ht="14.4" x14ac:dyDescent="0.3">
      <c r="A20" s="46" t="s">
        <v>107</v>
      </c>
      <c r="B20" s="47" t="s">
        <v>108</v>
      </c>
      <c r="C20" s="51">
        <v>648.55200000000002</v>
      </c>
      <c r="D20" s="51">
        <v>0</v>
      </c>
      <c r="E20" s="51">
        <v>0</v>
      </c>
      <c r="F20" s="51">
        <v>0</v>
      </c>
      <c r="G20" s="51">
        <f t="shared" si="1"/>
        <v>648.55200000000002</v>
      </c>
      <c r="I20" s="45"/>
    </row>
    <row r="21" spans="1:9" ht="14.4" x14ac:dyDescent="0.3">
      <c r="A21" s="46" t="s">
        <v>109</v>
      </c>
      <c r="B21" s="47" t="s">
        <v>110</v>
      </c>
      <c r="C21" s="51">
        <v>10.36</v>
      </c>
      <c r="D21" s="51">
        <v>0</v>
      </c>
      <c r="E21" s="51">
        <v>20.53</v>
      </c>
      <c r="F21" s="51">
        <v>0</v>
      </c>
      <c r="G21" s="51">
        <f t="shared" si="1"/>
        <v>10.36</v>
      </c>
      <c r="I21" s="45"/>
    </row>
    <row r="22" spans="1:9" ht="14.4" x14ac:dyDescent="0.3">
      <c r="A22" s="46" t="s">
        <v>111</v>
      </c>
      <c r="B22" s="47" t="s">
        <v>112</v>
      </c>
      <c r="C22" s="51">
        <v>378.59800000000007</v>
      </c>
      <c r="D22" s="51">
        <v>0</v>
      </c>
      <c r="E22" s="51">
        <v>0</v>
      </c>
      <c r="F22" s="51">
        <v>0</v>
      </c>
      <c r="G22" s="51">
        <f t="shared" si="1"/>
        <v>378.59800000000007</v>
      </c>
      <c r="I22" s="45"/>
    </row>
    <row r="23" spans="1:9" ht="14.4" x14ac:dyDescent="0.3">
      <c r="A23" s="46" t="s">
        <v>113</v>
      </c>
      <c r="B23" s="47" t="s">
        <v>114</v>
      </c>
      <c r="C23" s="51">
        <v>1248.962</v>
      </c>
      <c r="D23" s="51">
        <v>0</v>
      </c>
      <c r="E23" s="51">
        <v>37.459999999999994</v>
      </c>
      <c r="F23" s="51">
        <v>0</v>
      </c>
      <c r="G23" s="51">
        <f t="shared" si="1"/>
        <v>1248.962</v>
      </c>
      <c r="I23" s="45"/>
    </row>
    <row r="24" spans="1:9" ht="14.4" x14ac:dyDescent="0.3">
      <c r="A24" s="46" t="s">
        <v>115</v>
      </c>
      <c r="B24" s="47" t="s">
        <v>116</v>
      </c>
      <c r="C24" s="51">
        <v>1573.2919999999999</v>
      </c>
      <c r="D24" s="51">
        <v>0</v>
      </c>
      <c r="E24" s="51">
        <v>336.88800000000003</v>
      </c>
      <c r="F24" s="51">
        <v>0</v>
      </c>
      <c r="G24" s="51">
        <f t="shared" si="1"/>
        <v>1573.2919999999999</v>
      </c>
      <c r="I24" s="45"/>
    </row>
    <row r="25" spans="1:9" ht="14.4" x14ac:dyDescent="0.3">
      <c r="A25" s="46" t="s">
        <v>117</v>
      </c>
      <c r="B25" s="47" t="s">
        <v>118</v>
      </c>
      <c r="C25" s="51">
        <v>1175.5340000000001</v>
      </c>
      <c r="D25" s="51">
        <v>16.899999999999999</v>
      </c>
      <c r="E25" s="51">
        <v>0</v>
      </c>
      <c r="F25" s="51">
        <v>0</v>
      </c>
      <c r="G25" s="51">
        <f t="shared" si="1"/>
        <v>1192.4340000000002</v>
      </c>
      <c r="I25" s="45"/>
    </row>
    <row r="26" spans="1:9" ht="14.4" x14ac:dyDescent="0.3">
      <c r="A26" s="46" t="s">
        <v>119</v>
      </c>
      <c r="B26" s="47" t="s">
        <v>120</v>
      </c>
      <c r="C26" s="51">
        <v>6697.3720000000003</v>
      </c>
      <c r="D26" s="51">
        <v>41.8</v>
      </c>
      <c r="E26" s="51">
        <v>242.43400000000003</v>
      </c>
      <c r="F26" s="51">
        <v>77.838000000000008</v>
      </c>
      <c r="G26" s="51">
        <f t="shared" si="1"/>
        <v>6817.01</v>
      </c>
      <c r="I26" s="45"/>
    </row>
    <row r="27" spans="1:9" ht="14.4" x14ac:dyDescent="0.3">
      <c r="A27" s="52" t="s">
        <v>691</v>
      </c>
      <c r="B27" s="50" t="s">
        <v>700</v>
      </c>
      <c r="C27" s="51">
        <v>220.1</v>
      </c>
      <c r="D27" s="51">
        <v>0</v>
      </c>
      <c r="E27" s="51">
        <v>139.56</v>
      </c>
      <c r="F27" s="51">
        <v>0</v>
      </c>
      <c r="G27" s="51">
        <f t="shared" si="1"/>
        <v>220.1</v>
      </c>
      <c r="I27" s="45"/>
    </row>
    <row r="28" spans="1:9" ht="14.4" x14ac:dyDescent="0.3">
      <c r="A28" s="46" t="s">
        <v>121</v>
      </c>
      <c r="B28" s="47" t="s">
        <v>122</v>
      </c>
      <c r="C28" s="51">
        <v>3326.8319999999999</v>
      </c>
      <c r="D28" s="51">
        <v>29.2</v>
      </c>
      <c r="E28" s="51">
        <v>238.88999999999996</v>
      </c>
      <c r="F28" s="51">
        <v>0</v>
      </c>
      <c r="G28" s="51">
        <f t="shared" si="1"/>
        <v>3356.0319999999997</v>
      </c>
      <c r="I28" s="45"/>
    </row>
    <row r="29" spans="1:9" ht="14.4" x14ac:dyDescent="0.3">
      <c r="A29" s="46" t="s">
        <v>123</v>
      </c>
      <c r="B29" s="47" t="s">
        <v>124</v>
      </c>
      <c r="C29" s="51">
        <v>345.21999999999997</v>
      </c>
      <c r="D29" s="51">
        <v>0</v>
      </c>
      <c r="E29" s="51">
        <v>0</v>
      </c>
      <c r="F29" s="51">
        <v>0</v>
      </c>
      <c r="G29" s="51">
        <f t="shared" si="1"/>
        <v>345.21999999999997</v>
      </c>
      <c r="I29" s="45"/>
    </row>
    <row r="30" spans="1:9" ht="14.4" x14ac:dyDescent="0.3">
      <c r="A30" s="46" t="s">
        <v>125</v>
      </c>
      <c r="B30" s="47" t="s">
        <v>126</v>
      </c>
      <c r="C30" s="51">
        <v>2527.8159999999998</v>
      </c>
      <c r="D30" s="51">
        <v>0</v>
      </c>
      <c r="E30" s="51">
        <v>2396.7939999999999</v>
      </c>
      <c r="F30" s="51">
        <v>0</v>
      </c>
      <c r="G30" s="51">
        <f t="shared" si="1"/>
        <v>2527.8159999999998</v>
      </c>
      <c r="I30" s="45"/>
    </row>
    <row r="31" spans="1:9" ht="14.4" x14ac:dyDescent="0.3">
      <c r="A31" s="46" t="s">
        <v>127</v>
      </c>
      <c r="B31" s="47" t="s">
        <v>128</v>
      </c>
      <c r="C31" s="51">
        <v>475.5</v>
      </c>
      <c r="D31" s="51">
        <v>0</v>
      </c>
      <c r="E31" s="51">
        <v>0</v>
      </c>
      <c r="F31" s="51">
        <v>0</v>
      </c>
      <c r="G31" s="51">
        <f t="shared" si="1"/>
        <v>475.5</v>
      </c>
      <c r="I31" s="45"/>
    </row>
    <row r="32" spans="1:9" ht="14.4" x14ac:dyDescent="0.3">
      <c r="A32" s="46" t="s">
        <v>129</v>
      </c>
      <c r="B32" s="47" t="s">
        <v>130</v>
      </c>
      <c r="C32" s="51">
        <v>3245.4459999999999</v>
      </c>
      <c r="D32" s="51">
        <v>17.399999999999999</v>
      </c>
      <c r="E32" s="51">
        <v>586.47399999999993</v>
      </c>
      <c r="F32" s="51">
        <v>7.4</v>
      </c>
      <c r="G32" s="51">
        <f t="shared" si="1"/>
        <v>3270.2460000000001</v>
      </c>
      <c r="I32" s="45"/>
    </row>
    <row r="33" spans="1:9" ht="14.4" x14ac:dyDescent="0.3">
      <c r="A33" s="52" t="s">
        <v>628</v>
      </c>
      <c r="B33" s="50" t="s">
        <v>633</v>
      </c>
      <c r="C33" s="51">
        <v>123.35800000000002</v>
      </c>
      <c r="D33" s="51">
        <v>0</v>
      </c>
      <c r="E33" s="51">
        <v>0</v>
      </c>
      <c r="F33" s="51">
        <v>0</v>
      </c>
      <c r="G33" s="51">
        <f t="shared" si="1"/>
        <v>123.35800000000002</v>
      </c>
      <c r="I33" s="45"/>
    </row>
    <row r="34" spans="1:9" ht="14.4" x14ac:dyDescent="0.3">
      <c r="A34" s="46" t="s">
        <v>131</v>
      </c>
      <c r="B34" s="47" t="s">
        <v>132</v>
      </c>
      <c r="C34" s="51">
        <v>20747.129999999997</v>
      </c>
      <c r="D34" s="51">
        <v>123.52799999999999</v>
      </c>
      <c r="E34" s="51">
        <v>35.097999999999999</v>
      </c>
      <c r="F34" s="51">
        <v>217.6</v>
      </c>
      <c r="G34" s="51">
        <f t="shared" si="1"/>
        <v>21088.257999999994</v>
      </c>
      <c r="I34" s="45"/>
    </row>
    <row r="35" spans="1:9" ht="14.4" x14ac:dyDescent="0.3">
      <c r="A35" s="46" t="s">
        <v>133</v>
      </c>
      <c r="B35" s="47" t="s">
        <v>134</v>
      </c>
      <c r="C35" s="51">
        <v>1892.5639999999999</v>
      </c>
      <c r="D35" s="51">
        <v>72.8</v>
      </c>
      <c r="E35" s="51">
        <v>0</v>
      </c>
      <c r="F35" s="51">
        <v>4</v>
      </c>
      <c r="G35" s="51">
        <f t="shared" si="1"/>
        <v>1969.3639999999998</v>
      </c>
      <c r="I35" s="45"/>
    </row>
    <row r="36" spans="1:9" ht="14.4" x14ac:dyDescent="0.3">
      <c r="A36" s="46" t="s">
        <v>135</v>
      </c>
      <c r="B36" s="47" t="s">
        <v>606</v>
      </c>
      <c r="C36" s="51">
        <v>1744.8679999999999</v>
      </c>
      <c r="D36" s="51">
        <v>16.399999999999999</v>
      </c>
      <c r="E36" s="51">
        <v>25.136000000000003</v>
      </c>
      <c r="F36" s="51">
        <v>1</v>
      </c>
      <c r="G36" s="51">
        <f t="shared" si="1"/>
        <v>1762.268</v>
      </c>
      <c r="I36" s="45"/>
    </row>
    <row r="37" spans="1:9" ht="14.4" x14ac:dyDescent="0.3">
      <c r="A37" s="46" t="s">
        <v>136</v>
      </c>
      <c r="B37" s="47" t="s">
        <v>137</v>
      </c>
      <c r="C37" s="51">
        <v>168.2</v>
      </c>
      <c r="D37" s="51">
        <v>0</v>
      </c>
      <c r="E37" s="51">
        <v>417.44199999999989</v>
      </c>
      <c r="F37" s="51">
        <v>0</v>
      </c>
      <c r="G37" s="51">
        <f t="shared" si="1"/>
        <v>168.2</v>
      </c>
      <c r="I37" s="45"/>
    </row>
    <row r="38" spans="1:9" ht="14.4" x14ac:dyDescent="0.3">
      <c r="A38" s="46" t="s">
        <v>138</v>
      </c>
      <c r="B38" s="47" t="s">
        <v>139</v>
      </c>
      <c r="C38" s="51">
        <v>2605.8960200000001</v>
      </c>
      <c r="D38" s="51">
        <v>53.6</v>
      </c>
      <c r="E38" s="51">
        <v>175.78000000000003</v>
      </c>
      <c r="F38" s="51">
        <v>6.6</v>
      </c>
      <c r="G38" s="51">
        <f t="shared" si="1"/>
        <v>2666.09602</v>
      </c>
      <c r="I38" s="45"/>
    </row>
    <row r="39" spans="1:9" ht="14.4" x14ac:dyDescent="0.3">
      <c r="A39" s="46" t="s">
        <v>140</v>
      </c>
      <c r="B39" s="47" t="s">
        <v>141</v>
      </c>
      <c r="C39" s="51">
        <v>21895.853999999999</v>
      </c>
      <c r="D39" s="51">
        <v>46.8</v>
      </c>
      <c r="E39" s="51">
        <v>1862.902</v>
      </c>
      <c r="F39" s="51">
        <v>104.6</v>
      </c>
      <c r="G39" s="51">
        <f t="shared" si="1"/>
        <v>22047.253999999997</v>
      </c>
      <c r="I39" s="45"/>
    </row>
    <row r="40" spans="1:9" ht="14.4" x14ac:dyDescent="0.3">
      <c r="A40" s="46" t="s">
        <v>142</v>
      </c>
      <c r="B40" s="47" t="s">
        <v>143</v>
      </c>
      <c r="C40" s="51">
        <v>6934.5360000000001</v>
      </c>
      <c r="D40" s="51">
        <v>13.6</v>
      </c>
      <c r="E40" s="51">
        <v>127.792</v>
      </c>
      <c r="F40" s="51">
        <v>3.8</v>
      </c>
      <c r="G40" s="51">
        <f t="shared" si="1"/>
        <v>6951.9360000000006</v>
      </c>
      <c r="I40" s="45"/>
    </row>
    <row r="41" spans="1:9" ht="14.4" x14ac:dyDescent="0.3">
      <c r="A41" s="46" t="s">
        <v>144</v>
      </c>
      <c r="B41" s="47" t="s">
        <v>145</v>
      </c>
      <c r="C41" s="51">
        <v>11974.304</v>
      </c>
      <c r="D41" s="51">
        <v>82.455999999999989</v>
      </c>
      <c r="E41" s="51">
        <v>0</v>
      </c>
      <c r="F41" s="51">
        <v>31.6</v>
      </c>
      <c r="G41" s="51">
        <f t="shared" si="1"/>
        <v>12088.36</v>
      </c>
      <c r="I41" s="45"/>
    </row>
    <row r="42" spans="1:9" ht="14.4" x14ac:dyDescent="0.3">
      <c r="A42" s="46" t="s">
        <v>146</v>
      </c>
      <c r="B42" s="47" t="s">
        <v>147</v>
      </c>
      <c r="C42" s="51">
        <v>3937.7159999999994</v>
      </c>
      <c r="D42" s="51">
        <v>0</v>
      </c>
      <c r="E42" s="51">
        <v>641.6</v>
      </c>
      <c r="F42" s="51">
        <v>12.6</v>
      </c>
      <c r="G42" s="51">
        <f t="shared" si="1"/>
        <v>3950.3159999999993</v>
      </c>
      <c r="I42" s="45"/>
    </row>
    <row r="43" spans="1:9" ht="14.4" x14ac:dyDescent="0.3">
      <c r="A43" s="52" t="s">
        <v>708</v>
      </c>
      <c r="B43" s="50" t="s">
        <v>728</v>
      </c>
      <c r="C43" s="51">
        <v>24.6</v>
      </c>
      <c r="D43" s="51">
        <v>0</v>
      </c>
      <c r="E43" s="51">
        <v>96.640000000000015</v>
      </c>
      <c r="F43" s="51">
        <v>0</v>
      </c>
      <c r="G43" s="51">
        <f t="shared" si="1"/>
        <v>24.6</v>
      </c>
      <c r="I43" s="45"/>
    </row>
    <row r="44" spans="1:9" ht="14.4" x14ac:dyDescent="0.3">
      <c r="A44" s="46" t="s">
        <v>148</v>
      </c>
      <c r="B44" s="47" t="s">
        <v>149</v>
      </c>
      <c r="C44" s="51">
        <v>325.11199999999997</v>
      </c>
      <c r="D44" s="51">
        <v>0</v>
      </c>
      <c r="E44" s="51">
        <v>0</v>
      </c>
      <c r="F44" s="51">
        <v>4.4000000000000004</v>
      </c>
      <c r="G44" s="51">
        <f t="shared" si="1"/>
        <v>329.51199999999994</v>
      </c>
      <c r="I44" s="45"/>
    </row>
    <row r="45" spans="1:9" ht="14.4" x14ac:dyDescent="0.3">
      <c r="A45" s="46" t="s">
        <v>150</v>
      </c>
      <c r="B45" s="47" t="s">
        <v>151</v>
      </c>
      <c r="C45" s="51">
        <v>657.8</v>
      </c>
      <c r="D45" s="51">
        <v>7</v>
      </c>
      <c r="E45" s="51">
        <v>6.1440000000000001</v>
      </c>
      <c r="F45" s="51">
        <v>0</v>
      </c>
      <c r="G45" s="51">
        <f t="shared" si="1"/>
        <v>664.8</v>
      </c>
      <c r="I45" s="45"/>
    </row>
    <row r="46" spans="1:9" ht="14.4" x14ac:dyDescent="0.3">
      <c r="A46" s="46" t="s">
        <v>152</v>
      </c>
      <c r="B46" s="47" t="s">
        <v>153</v>
      </c>
      <c r="C46" s="51">
        <v>5980.4520000000002</v>
      </c>
      <c r="D46" s="51">
        <v>77.599999999999994</v>
      </c>
      <c r="E46" s="51">
        <v>39.608000000000004</v>
      </c>
      <c r="F46" s="51">
        <v>38</v>
      </c>
      <c r="G46" s="51">
        <f t="shared" si="1"/>
        <v>6096.0520000000006</v>
      </c>
      <c r="I46" s="45"/>
    </row>
    <row r="47" spans="1:9" ht="14.4" x14ac:dyDescent="0.3">
      <c r="A47" s="46" t="s">
        <v>154</v>
      </c>
      <c r="B47" s="47" t="s">
        <v>155</v>
      </c>
      <c r="C47" s="51">
        <v>646.37599999999998</v>
      </c>
      <c r="D47" s="51">
        <v>0</v>
      </c>
      <c r="E47" s="51">
        <v>143.94</v>
      </c>
      <c r="F47" s="51">
        <v>0</v>
      </c>
      <c r="G47" s="51">
        <f t="shared" si="1"/>
        <v>646.37599999999998</v>
      </c>
      <c r="I47" s="45"/>
    </row>
    <row r="48" spans="1:9" ht="14.4" x14ac:dyDescent="0.3">
      <c r="A48" s="46" t="s">
        <v>156</v>
      </c>
      <c r="B48" s="47" t="s">
        <v>157</v>
      </c>
      <c r="C48" s="51">
        <v>1376.982</v>
      </c>
      <c r="D48" s="51">
        <v>0</v>
      </c>
      <c r="E48" s="51">
        <v>237.77400000000003</v>
      </c>
      <c r="F48" s="51">
        <v>1</v>
      </c>
      <c r="G48" s="51">
        <f t="shared" si="1"/>
        <v>1377.982</v>
      </c>
      <c r="I48" s="45"/>
    </row>
    <row r="49" spans="1:9" ht="14.4" x14ac:dyDescent="0.3">
      <c r="A49" s="46" t="s">
        <v>158</v>
      </c>
      <c r="B49" s="47" t="s">
        <v>159</v>
      </c>
      <c r="C49" s="51">
        <v>1069.02</v>
      </c>
      <c r="D49" s="51">
        <v>34.275999999999996</v>
      </c>
      <c r="E49" s="51">
        <v>0</v>
      </c>
      <c r="F49" s="51">
        <v>0</v>
      </c>
      <c r="G49" s="51">
        <f t="shared" si="1"/>
        <v>1103.296</v>
      </c>
      <c r="I49" s="45"/>
    </row>
    <row r="50" spans="1:9" ht="14.4" x14ac:dyDescent="0.3">
      <c r="A50" s="46" t="s">
        <v>160</v>
      </c>
      <c r="B50" s="47" t="s">
        <v>161</v>
      </c>
      <c r="C50" s="51">
        <v>2285.0839999999998</v>
      </c>
      <c r="D50" s="51">
        <v>0</v>
      </c>
      <c r="E50" s="51">
        <v>29</v>
      </c>
      <c r="F50" s="51">
        <v>13.097999999999999</v>
      </c>
      <c r="G50" s="51">
        <f t="shared" si="1"/>
        <v>2298.1819999999998</v>
      </c>
      <c r="I50" s="45"/>
    </row>
    <row r="51" spans="1:9" ht="14.4" x14ac:dyDescent="0.3">
      <c r="A51" s="46" t="s">
        <v>162</v>
      </c>
      <c r="B51" s="47" t="s">
        <v>163</v>
      </c>
      <c r="C51" s="51">
        <v>4790.442</v>
      </c>
      <c r="D51" s="51">
        <v>71.484000000000009</v>
      </c>
      <c r="E51" s="51">
        <v>0</v>
      </c>
      <c r="F51" s="51">
        <v>27.2</v>
      </c>
      <c r="G51" s="51">
        <f t="shared" si="1"/>
        <v>4889.1260000000002</v>
      </c>
      <c r="I51" s="45"/>
    </row>
    <row r="52" spans="1:9" ht="14.4" x14ac:dyDescent="0.3">
      <c r="A52" s="46" t="s">
        <v>164</v>
      </c>
      <c r="B52" s="47" t="s">
        <v>165</v>
      </c>
      <c r="C52" s="51">
        <v>109.38</v>
      </c>
      <c r="D52" s="51">
        <v>0</v>
      </c>
      <c r="E52" s="51">
        <v>124.90799999999999</v>
      </c>
      <c r="F52" s="51">
        <v>0</v>
      </c>
      <c r="G52" s="51">
        <f t="shared" si="1"/>
        <v>109.38</v>
      </c>
      <c r="I52" s="45"/>
    </row>
    <row r="53" spans="1:9" ht="14.4" x14ac:dyDescent="0.3">
      <c r="A53" s="46" t="s">
        <v>166</v>
      </c>
      <c r="B53" s="47" t="s">
        <v>167</v>
      </c>
      <c r="C53" s="51">
        <v>702.46999999999991</v>
      </c>
      <c r="D53" s="51">
        <v>29.6</v>
      </c>
      <c r="E53" s="51">
        <v>0</v>
      </c>
      <c r="F53" s="51">
        <v>0</v>
      </c>
      <c r="G53" s="51">
        <f t="shared" si="1"/>
        <v>732.06999999999994</v>
      </c>
      <c r="I53" s="45"/>
    </row>
    <row r="54" spans="1:9" ht="14.4" x14ac:dyDescent="0.3">
      <c r="A54" s="46" t="s">
        <v>168</v>
      </c>
      <c r="B54" s="47" t="s">
        <v>169</v>
      </c>
      <c r="C54" s="51">
        <v>23</v>
      </c>
      <c r="D54" s="51">
        <v>3</v>
      </c>
      <c r="E54" s="51">
        <v>0</v>
      </c>
      <c r="F54" s="51">
        <v>0</v>
      </c>
      <c r="G54" s="51">
        <f t="shared" si="1"/>
        <v>26</v>
      </c>
      <c r="I54" s="45"/>
    </row>
    <row r="55" spans="1:9" ht="14.4" x14ac:dyDescent="0.3">
      <c r="A55" s="46" t="s">
        <v>170</v>
      </c>
      <c r="B55" s="47" t="s">
        <v>171</v>
      </c>
      <c r="C55" s="51">
        <v>5678.5259999999998</v>
      </c>
      <c r="D55" s="51">
        <v>62.994000000000007</v>
      </c>
      <c r="E55" s="51">
        <v>0</v>
      </c>
      <c r="F55" s="51">
        <v>0</v>
      </c>
      <c r="G55" s="51">
        <f t="shared" si="1"/>
        <v>5741.5199999999995</v>
      </c>
      <c r="I55" s="45"/>
    </row>
    <row r="56" spans="1:9" ht="14.4" x14ac:dyDescent="0.3">
      <c r="A56" s="46" t="s">
        <v>172</v>
      </c>
      <c r="B56" s="47" t="s">
        <v>173</v>
      </c>
      <c r="C56" s="51">
        <v>100.58399999999999</v>
      </c>
      <c r="D56" s="51">
        <v>0</v>
      </c>
      <c r="E56" s="51">
        <v>29.903999999999996</v>
      </c>
      <c r="F56" s="51">
        <v>0</v>
      </c>
      <c r="G56" s="51">
        <f t="shared" si="1"/>
        <v>100.58399999999999</v>
      </c>
      <c r="I56" s="45"/>
    </row>
    <row r="57" spans="1:9" ht="14.4" x14ac:dyDescent="0.3">
      <c r="A57" s="46" t="s">
        <v>174</v>
      </c>
      <c r="B57" s="47" t="s">
        <v>175</v>
      </c>
      <c r="C57" s="51">
        <v>237.67400000000004</v>
      </c>
      <c r="D57" s="51">
        <v>16.8</v>
      </c>
      <c r="E57" s="51">
        <v>0</v>
      </c>
      <c r="F57" s="51">
        <v>0</v>
      </c>
      <c r="G57" s="51">
        <f t="shared" si="1"/>
        <v>254.47400000000005</v>
      </c>
      <c r="I57" s="45"/>
    </row>
    <row r="58" spans="1:9" ht="14.4" x14ac:dyDescent="0.3">
      <c r="A58" s="46" t="s">
        <v>357</v>
      </c>
      <c r="B58" s="47" t="s">
        <v>176</v>
      </c>
      <c r="C58" s="51">
        <v>43.6</v>
      </c>
      <c r="D58" s="51">
        <v>0</v>
      </c>
      <c r="E58" s="51">
        <v>0</v>
      </c>
      <c r="F58" s="51">
        <v>0</v>
      </c>
      <c r="G58" s="51">
        <f t="shared" si="1"/>
        <v>43.6</v>
      </c>
      <c r="I58" s="45"/>
    </row>
    <row r="59" spans="1:9" ht="14.4" x14ac:dyDescent="0.3">
      <c r="A59" s="46" t="s">
        <v>358</v>
      </c>
      <c r="B59" s="47" t="s">
        <v>177</v>
      </c>
      <c r="C59" s="51">
        <v>194.86</v>
      </c>
      <c r="D59" s="51">
        <v>0</v>
      </c>
      <c r="E59" s="51">
        <v>72.522000000000006</v>
      </c>
      <c r="F59" s="51">
        <v>53</v>
      </c>
      <c r="G59" s="51">
        <f t="shared" si="1"/>
        <v>247.86</v>
      </c>
      <c r="I59" s="45"/>
    </row>
    <row r="60" spans="1:9" ht="14.4" x14ac:dyDescent="0.3">
      <c r="A60" s="46" t="s">
        <v>359</v>
      </c>
      <c r="B60" s="47" t="s">
        <v>178</v>
      </c>
      <c r="C60" s="51">
        <v>33</v>
      </c>
      <c r="D60" s="51">
        <v>0</v>
      </c>
      <c r="E60" s="51">
        <v>238.4</v>
      </c>
      <c r="F60" s="51">
        <v>0</v>
      </c>
      <c r="G60" s="51">
        <f t="shared" si="1"/>
        <v>33</v>
      </c>
      <c r="I60" s="45"/>
    </row>
    <row r="61" spans="1:9" ht="14.4" x14ac:dyDescent="0.3">
      <c r="A61" s="46" t="s">
        <v>360</v>
      </c>
      <c r="B61" s="47" t="s">
        <v>179</v>
      </c>
      <c r="C61" s="51">
        <v>174.84399999999999</v>
      </c>
      <c r="D61" s="51">
        <v>0</v>
      </c>
      <c r="E61" s="51">
        <v>42.384</v>
      </c>
      <c r="F61" s="51">
        <v>0</v>
      </c>
      <c r="G61" s="51">
        <f t="shared" si="1"/>
        <v>174.84399999999999</v>
      </c>
      <c r="I61" s="45"/>
    </row>
    <row r="62" spans="1:9" ht="14.4" x14ac:dyDescent="0.3">
      <c r="A62" s="46" t="s">
        <v>361</v>
      </c>
      <c r="B62" s="47" t="s">
        <v>180</v>
      </c>
      <c r="C62" s="51">
        <v>404.12599999999998</v>
      </c>
      <c r="D62" s="51">
        <v>0</v>
      </c>
      <c r="E62" s="51">
        <v>0</v>
      </c>
      <c r="F62" s="51">
        <v>0</v>
      </c>
      <c r="G62" s="51">
        <f t="shared" si="1"/>
        <v>404.12599999999998</v>
      </c>
      <c r="I62" s="45"/>
    </row>
    <row r="63" spans="1:9" ht="14.4" x14ac:dyDescent="0.3">
      <c r="A63" s="46" t="s">
        <v>362</v>
      </c>
      <c r="B63" s="47" t="s">
        <v>181</v>
      </c>
      <c r="C63" s="51">
        <v>17722.984</v>
      </c>
      <c r="D63" s="51">
        <v>52</v>
      </c>
      <c r="E63" s="51">
        <v>0</v>
      </c>
      <c r="F63" s="51">
        <v>41.286000000000001</v>
      </c>
      <c r="G63" s="51">
        <f t="shared" si="1"/>
        <v>17816.27</v>
      </c>
      <c r="I63" s="45"/>
    </row>
    <row r="64" spans="1:9" ht="14.4" x14ac:dyDescent="0.3">
      <c r="A64" s="46" t="s">
        <v>363</v>
      </c>
      <c r="B64" s="47" t="s">
        <v>182</v>
      </c>
      <c r="C64" s="51">
        <v>1935.5899999999997</v>
      </c>
      <c r="D64" s="51">
        <v>15</v>
      </c>
      <c r="E64" s="51">
        <v>0</v>
      </c>
      <c r="F64" s="51">
        <v>3.4</v>
      </c>
      <c r="G64" s="51">
        <f t="shared" si="1"/>
        <v>1953.9899999999998</v>
      </c>
      <c r="I64" s="45"/>
    </row>
    <row r="65" spans="1:9" ht="14.4" x14ac:dyDescent="0.3">
      <c r="A65" s="46" t="s">
        <v>364</v>
      </c>
      <c r="B65" s="47" t="s">
        <v>183</v>
      </c>
      <c r="C65" s="51">
        <v>10</v>
      </c>
      <c r="D65" s="51">
        <v>0</v>
      </c>
      <c r="E65" s="51">
        <v>35.498000000000005</v>
      </c>
      <c r="F65" s="51">
        <v>0</v>
      </c>
      <c r="G65" s="51">
        <f t="shared" si="1"/>
        <v>10</v>
      </c>
      <c r="I65" s="45"/>
    </row>
    <row r="66" spans="1:9" ht="14.4" x14ac:dyDescent="0.3">
      <c r="A66" s="46" t="s">
        <v>365</v>
      </c>
      <c r="B66" s="47" t="s">
        <v>184</v>
      </c>
      <c r="C66" s="51">
        <v>45.790000000000006</v>
      </c>
      <c r="D66" s="51">
        <v>0</v>
      </c>
      <c r="E66" s="51">
        <v>97.64</v>
      </c>
      <c r="F66" s="51">
        <v>0</v>
      </c>
      <c r="G66" s="51">
        <f t="shared" si="1"/>
        <v>45.790000000000006</v>
      </c>
      <c r="I66" s="45"/>
    </row>
    <row r="67" spans="1:9" ht="14.4" x14ac:dyDescent="0.3">
      <c r="A67" s="46" t="s">
        <v>366</v>
      </c>
      <c r="B67" s="47" t="s">
        <v>185</v>
      </c>
      <c r="C67" s="51">
        <v>320.67999999999995</v>
      </c>
      <c r="D67" s="51">
        <v>21</v>
      </c>
      <c r="E67" s="51">
        <v>0</v>
      </c>
      <c r="F67" s="51">
        <v>0</v>
      </c>
      <c r="G67" s="51">
        <f t="shared" si="1"/>
        <v>341.67999999999995</v>
      </c>
      <c r="I67" s="45"/>
    </row>
    <row r="68" spans="1:9" ht="14.4" x14ac:dyDescent="0.3">
      <c r="A68" s="46" t="s">
        <v>367</v>
      </c>
      <c r="B68" s="47" t="s">
        <v>186</v>
      </c>
      <c r="C68" s="51">
        <v>2262.63</v>
      </c>
      <c r="D68" s="51">
        <v>33.200000000000003</v>
      </c>
      <c r="E68" s="51">
        <v>0</v>
      </c>
      <c r="F68" s="51">
        <v>1.4</v>
      </c>
      <c r="G68" s="51">
        <f t="shared" si="1"/>
        <v>2297.23</v>
      </c>
      <c r="I68" s="45"/>
    </row>
    <row r="69" spans="1:9" ht="14.4" x14ac:dyDescent="0.3">
      <c r="A69" s="46" t="s">
        <v>368</v>
      </c>
      <c r="B69" s="47" t="s">
        <v>187</v>
      </c>
      <c r="C69" s="51">
        <v>3092.498</v>
      </c>
      <c r="D69" s="51">
        <v>43.2</v>
      </c>
      <c r="E69" s="51">
        <v>0</v>
      </c>
      <c r="F69" s="51">
        <v>10.8</v>
      </c>
      <c r="G69" s="51">
        <f t="shared" si="1"/>
        <v>3146.498</v>
      </c>
      <c r="I69" s="45"/>
    </row>
    <row r="70" spans="1:9" ht="14.4" x14ac:dyDescent="0.3">
      <c r="A70" s="46" t="s">
        <v>369</v>
      </c>
      <c r="B70" s="47" t="s">
        <v>188</v>
      </c>
      <c r="C70" s="51">
        <v>869.95400000000006</v>
      </c>
      <c r="D70" s="51">
        <v>0</v>
      </c>
      <c r="E70" s="51">
        <v>0</v>
      </c>
      <c r="F70" s="51">
        <v>0</v>
      </c>
      <c r="G70" s="51">
        <f t="shared" si="1"/>
        <v>869.95400000000006</v>
      </c>
      <c r="I70" s="45"/>
    </row>
    <row r="71" spans="1:9" ht="14.4" x14ac:dyDescent="0.3">
      <c r="A71" s="46" t="s">
        <v>370</v>
      </c>
      <c r="B71" s="47" t="s">
        <v>634</v>
      </c>
      <c r="C71" s="51">
        <v>192.39199999999997</v>
      </c>
      <c r="D71" s="51">
        <v>0</v>
      </c>
      <c r="E71" s="51">
        <v>315.952</v>
      </c>
      <c r="F71" s="51">
        <v>0</v>
      </c>
      <c r="G71" s="51">
        <f t="shared" ref="G71:G134" si="2">C71+F71+D71</f>
        <v>192.39199999999997</v>
      </c>
      <c r="I71" s="45"/>
    </row>
    <row r="72" spans="1:9" ht="14.4" x14ac:dyDescent="0.3">
      <c r="A72" s="46" t="s">
        <v>371</v>
      </c>
      <c r="B72" s="47" t="s">
        <v>189</v>
      </c>
      <c r="C72" s="51">
        <v>463.19600000000003</v>
      </c>
      <c r="D72" s="51">
        <v>36.4</v>
      </c>
      <c r="E72" s="51">
        <v>5.4560000000000004</v>
      </c>
      <c r="F72" s="51">
        <v>16.399999999999999</v>
      </c>
      <c r="G72" s="51">
        <f t="shared" si="2"/>
        <v>515.99599999999998</v>
      </c>
      <c r="I72" s="45"/>
    </row>
    <row r="73" spans="1:9" ht="14.4" x14ac:dyDescent="0.3">
      <c r="A73" s="46" t="s">
        <v>372</v>
      </c>
      <c r="B73" s="47" t="s">
        <v>190</v>
      </c>
      <c r="C73" s="51">
        <v>1643.318</v>
      </c>
      <c r="D73" s="51">
        <v>28</v>
      </c>
      <c r="E73" s="51">
        <v>0</v>
      </c>
      <c r="F73" s="51">
        <v>8.8000000000000007</v>
      </c>
      <c r="G73" s="51">
        <f t="shared" si="2"/>
        <v>1680.1179999999999</v>
      </c>
      <c r="I73" s="45"/>
    </row>
    <row r="74" spans="1:9" ht="14.4" x14ac:dyDescent="0.3">
      <c r="A74" s="46" t="s">
        <v>373</v>
      </c>
      <c r="B74" s="47" t="s">
        <v>191</v>
      </c>
      <c r="C74" s="51">
        <v>8317.2160000000003</v>
      </c>
      <c r="D74" s="51">
        <v>14.2</v>
      </c>
      <c r="E74" s="51">
        <v>39.799999999999997</v>
      </c>
      <c r="F74" s="51">
        <v>67.091999999999999</v>
      </c>
      <c r="G74" s="51">
        <f t="shared" si="2"/>
        <v>8398.5080000000016</v>
      </c>
      <c r="I74" s="45"/>
    </row>
    <row r="75" spans="1:9" ht="14.4" x14ac:dyDescent="0.3">
      <c r="A75" s="46" t="s">
        <v>374</v>
      </c>
      <c r="B75" s="47" t="s">
        <v>192</v>
      </c>
      <c r="C75" s="51">
        <v>2618.7519999999995</v>
      </c>
      <c r="D75" s="51">
        <v>0</v>
      </c>
      <c r="E75" s="51">
        <v>64.512</v>
      </c>
      <c r="F75" s="51">
        <v>34.799999999999997</v>
      </c>
      <c r="G75" s="51">
        <f t="shared" si="2"/>
        <v>2653.5519999999997</v>
      </c>
      <c r="I75" s="45"/>
    </row>
    <row r="76" spans="1:9" ht="14.4" x14ac:dyDescent="0.3">
      <c r="A76" s="46" t="s">
        <v>375</v>
      </c>
      <c r="B76" s="47" t="s">
        <v>193</v>
      </c>
      <c r="C76" s="51">
        <v>105.62</v>
      </c>
      <c r="D76" s="51">
        <v>4.8</v>
      </c>
      <c r="E76" s="51">
        <v>84.7</v>
      </c>
      <c r="F76" s="51">
        <v>0</v>
      </c>
      <c r="G76" s="51">
        <f t="shared" si="2"/>
        <v>110.42</v>
      </c>
      <c r="I76" s="45"/>
    </row>
    <row r="77" spans="1:9" ht="14.4" x14ac:dyDescent="0.3">
      <c r="A77" s="46" t="s">
        <v>376</v>
      </c>
      <c r="B77" s="47" t="s">
        <v>194</v>
      </c>
      <c r="C77" s="51">
        <v>686.82</v>
      </c>
      <c r="D77" s="51">
        <v>0</v>
      </c>
      <c r="E77" s="51">
        <v>7.4</v>
      </c>
      <c r="F77" s="51">
        <v>0</v>
      </c>
      <c r="G77" s="51">
        <f t="shared" si="2"/>
        <v>686.82</v>
      </c>
      <c r="I77" s="45"/>
    </row>
    <row r="78" spans="1:9" ht="14.4" x14ac:dyDescent="0.3">
      <c r="A78" s="46" t="s">
        <v>377</v>
      </c>
      <c r="B78" s="47" t="s">
        <v>195</v>
      </c>
      <c r="C78" s="51">
        <v>2989.4820000000004</v>
      </c>
      <c r="D78" s="51">
        <v>0</v>
      </c>
      <c r="E78" s="51">
        <v>0</v>
      </c>
      <c r="F78" s="51">
        <v>44.731999999999999</v>
      </c>
      <c r="G78" s="51">
        <f t="shared" si="2"/>
        <v>3034.2140000000004</v>
      </c>
      <c r="I78" s="45"/>
    </row>
    <row r="79" spans="1:9" ht="14.4" x14ac:dyDescent="0.3">
      <c r="A79" s="46" t="s">
        <v>378</v>
      </c>
      <c r="B79" s="47" t="s">
        <v>196</v>
      </c>
      <c r="C79" s="51">
        <v>1527.194</v>
      </c>
      <c r="D79" s="51">
        <v>12</v>
      </c>
      <c r="E79" s="51">
        <v>0</v>
      </c>
      <c r="F79" s="51">
        <v>14</v>
      </c>
      <c r="G79" s="51">
        <f t="shared" si="2"/>
        <v>1553.194</v>
      </c>
      <c r="I79" s="45"/>
    </row>
    <row r="80" spans="1:9" ht="14.4" x14ac:dyDescent="0.3">
      <c r="A80" s="46" t="s">
        <v>379</v>
      </c>
      <c r="B80" s="47" t="s">
        <v>197</v>
      </c>
      <c r="C80" s="51">
        <v>624.2299999999999</v>
      </c>
      <c r="D80" s="51">
        <v>15.8</v>
      </c>
      <c r="E80" s="51">
        <v>89.62</v>
      </c>
      <c r="F80" s="51">
        <v>2</v>
      </c>
      <c r="G80" s="51">
        <f t="shared" si="2"/>
        <v>642.02999999999986</v>
      </c>
      <c r="I80" s="45"/>
    </row>
    <row r="81" spans="1:9" ht="14.4" x14ac:dyDescent="0.3">
      <c r="A81" s="46" t="s">
        <v>380</v>
      </c>
      <c r="B81" s="47" t="s">
        <v>635</v>
      </c>
      <c r="C81" s="51">
        <v>319.2</v>
      </c>
      <c r="D81" s="51">
        <v>0</v>
      </c>
      <c r="E81" s="51">
        <v>0</v>
      </c>
      <c r="F81" s="51">
        <v>0</v>
      </c>
      <c r="G81" s="51">
        <f t="shared" si="2"/>
        <v>319.2</v>
      </c>
      <c r="I81" s="45"/>
    </row>
    <row r="82" spans="1:9" ht="14.4" x14ac:dyDescent="0.3">
      <c r="A82" s="46" t="s">
        <v>381</v>
      </c>
      <c r="B82" s="47" t="s">
        <v>198</v>
      </c>
      <c r="C82" s="51">
        <v>1310.6279999999999</v>
      </c>
      <c r="D82" s="51">
        <v>51.972000000000001</v>
      </c>
      <c r="E82" s="51">
        <v>7.7700000000000005</v>
      </c>
      <c r="F82" s="51">
        <v>12.6</v>
      </c>
      <c r="G82" s="51">
        <f t="shared" si="2"/>
        <v>1375.1999999999998</v>
      </c>
      <c r="I82" s="45"/>
    </row>
    <row r="83" spans="1:9" ht="14.4" x14ac:dyDescent="0.3">
      <c r="A83" s="46" t="s">
        <v>382</v>
      </c>
      <c r="B83" s="47" t="s">
        <v>199</v>
      </c>
      <c r="C83" s="51">
        <v>1567.3320000000001</v>
      </c>
      <c r="D83" s="51">
        <v>6.2</v>
      </c>
      <c r="E83" s="51">
        <v>0</v>
      </c>
      <c r="F83" s="51">
        <v>50.8</v>
      </c>
      <c r="G83" s="51">
        <f t="shared" si="2"/>
        <v>1624.3320000000001</v>
      </c>
      <c r="I83" s="45"/>
    </row>
    <row r="84" spans="1:9" ht="14.4" x14ac:dyDescent="0.3">
      <c r="A84" s="46" t="s">
        <v>383</v>
      </c>
      <c r="B84" s="47" t="s">
        <v>200</v>
      </c>
      <c r="C84" s="51">
        <v>179.39</v>
      </c>
      <c r="D84" s="51">
        <v>0</v>
      </c>
      <c r="E84" s="51">
        <v>0</v>
      </c>
      <c r="F84" s="51">
        <v>0.8</v>
      </c>
      <c r="G84" s="51">
        <f t="shared" si="2"/>
        <v>180.19</v>
      </c>
      <c r="I84" s="45"/>
    </row>
    <row r="85" spans="1:9" ht="14.4" x14ac:dyDescent="0.3">
      <c r="A85" s="49" t="s">
        <v>384</v>
      </c>
      <c r="B85" s="47" t="s">
        <v>636</v>
      </c>
      <c r="C85" s="51">
        <v>199.93</v>
      </c>
      <c r="D85" s="51">
        <v>0</v>
      </c>
      <c r="E85" s="51">
        <v>0</v>
      </c>
      <c r="F85" s="51">
        <v>0</v>
      </c>
      <c r="G85" s="51">
        <f t="shared" si="2"/>
        <v>199.93</v>
      </c>
      <c r="I85" s="45"/>
    </row>
    <row r="86" spans="1:9" ht="14.4" x14ac:dyDescent="0.3">
      <c r="A86" s="46" t="s">
        <v>385</v>
      </c>
      <c r="B86" s="47" t="s">
        <v>201</v>
      </c>
      <c r="C86" s="51">
        <v>170.3</v>
      </c>
      <c r="D86" s="51">
        <v>12</v>
      </c>
      <c r="E86" s="51">
        <v>9.4400000000000013</v>
      </c>
      <c r="F86" s="51">
        <v>0</v>
      </c>
      <c r="G86" s="51">
        <f t="shared" si="2"/>
        <v>182.3</v>
      </c>
      <c r="I86" s="45"/>
    </row>
    <row r="87" spans="1:9" ht="14.4" x14ac:dyDescent="0.3">
      <c r="A87" s="46" t="s">
        <v>386</v>
      </c>
      <c r="B87" s="47" t="s">
        <v>202</v>
      </c>
      <c r="C87" s="51">
        <v>58</v>
      </c>
      <c r="D87" s="51">
        <v>0</v>
      </c>
      <c r="E87" s="51">
        <v>22.32</v>
      </c>
      <c r="F87" s="51">
        <v>0</v>
      </c>
      <c r="G87" s="51">
        <f t="shared" si="2"/>
        <v>58</v>
      </c>
      <c r="I87" s="45"/>
    </row>
    <row r="88" spans="1:9" ht="14.4" x14ac:dyDescent="0.3">
      <c r="A88" s="46" t="s">
        <v>387</v>
      </c>
      <c r="B88" s="47" t="s">
        <v>203</v>
      </c>
      <c r="C88" s="51">
        <v>166.07999999999998</v>
      </c>
      <c r="D88" s="51">
        <v>8.9</v>
      </c>
      <c r="E88" s="51">
        <v>333.74799999999999</v>
      </c>
      <c r="F88" s="51">
        <v>0</v>
      </c>
      <c r="G88" s="51">
        <f t="shared" si="2"/>
        <v>174.98</v>
      </c>
      <c r="I88" s="45"/>
    </row>
    <row r="89" spans="1:9" ht="14.4" x14ac:dyDescent="0.3">
      <c r="A89" s="46" t="s">
        <v>388</v>
      </c>
      <c r="B89" s="47" t="s">
        <v>204</v>
      </c>
      <c r="C89" s="51">
        <v>558.62600000000009</v>
      </c>
      <c r="D89" s="51">
        <v>0</v>
      </c>
      <c r="E89" s="51">
        <v>0</v>
      </c>
      <c r="F89" s="51">
        <v>4.8</v>
      </c>
      <c r="G89" s="51">
        <f t="shared" si="2"/>
        <v>563.42600000000004</v>
      </c>
      <c r="I89" s="45"/>
    </row>
    <row r="90" spans="1:9" ht="14.4" x14ac:dyDescent="0.3">
      <c r="A90" s="46" t="s">
        <v>389</v>
      </c>
      <c r="B90" s="47" t="s">
        <v>205</v>
      </c>
      <c r="C90" s="51">
        <v>298.04800000000006</v>
      </c>
      <c r="D90" s="51">
        <v>19.2</v>
      </c>
      <c r="E90" s="51">
        <v>66.458000000000013</v>
      </c>
      <c r="F90" s="51">
        <v>0.2</v>
      </c>
      <c r="G90" s="51">
        <f t="shared" si="2"/>
        <v>317.44800000000004</v>
      </c>
      <c r="I90" s="45"/>
    </row>
    <row r="91" spans="1:9" ht="14.4" x14ac:dyDescent="0.3">
      <c r="A91" s="46" t="s">
        <v>390</v>
      </c>
      <c r="B91" s="47" t="s">
        <v>206</v>
      </c>
      <c r="C91" s="51">
        <v>5488.54</v>
      </c>
      <c r="D91" s="51">
        <v>25.8</v>
      </c>
      <c r="E91" s="51">
        <v>0</v>
      </c>
      <c r="F91" s="51">
        <v>17.600000000000001</v>
      </c>
      <c r="G91" s="51">
        <f t="shared" si="2"/>
        <v>5531.9400000000005</v>
      </c>
      <c r="I91" s="45"/>
    </row>
    <row r="92" spans="1:9" ht="14.4" x14ac:dyDescent="0.3">
      <c r="A92" s="46" t="s">
        <v>391</v>
      </c>
      <c r="B92" s="47" t="s">
        <v>207</v>
      </c>
      <c r="C92" s="51">
        <v>938.72</v>
      </c>
      <c r="D92" s="51">
        <v>0</v>
      </c>
      <c r="E92" s="51">
        <v>1</v>
      </c>
      <c r="F92" s="51">
        <v>47.8</v>
      </c>
      <c r="G92" s="51">
        <f t="shared" si="2"/>
        <v>986.52</v>
      </c>
      <c r="I92" s="45"/>
    </row>
    <row r="93" spans="1:9" ht="14.4" x14ac:dyDescent="0.3">
      <c r="A93" s="46" t="s">
        <v>392</v>
      </c>
      <c r="B93" s="47" t="s">
        <v>208</v>
      </c>
      <c r="C93" s="51">
        <v>1104.346</v>
      </c>
      <c r="D93" s="51">
        <v>15.4</v>
      </c>
      <c r="E93" s="51">
        <v>449.25999999999993</v>
      </c>
      <c r="F93" s="51">
        <v>0</v>
      </c>
      <c r="G93" s="51">
        <f t="shared" si="2"/>
        <v>1119.7460000000001</v>
      </c>
      <c r="I93" s="45"/>
    </row>
    <row r="94" spans="1:9" ht="14.4" x14ac:dyDescent="0.3">
      <c r="A94" s="46" t="s">
        <v>393</v>
      </c>
      <c r="B94" s="47" t="s">
        <v>209</v>
      </c>
      <c r="C94" s="51">
        <v>42.8</v>
      </c>
      <c r="D94" s="51">
        <v>0</v>
      </c>
      <c r="E94" s="51">
        <v>40.875999999999998</v>
      </c>
      <c r="F94" s="51">
        <v>0</v>
      </c>
      <c r="G94" s="51">
        <f t="shared" si="2"/>
        <v>42.8</v>
      </c>
      <c r="I94" s="45"/>
    </row>
    <row r="95" spans="1:9" ht="14.4" x14ac:dyDescent="0.3">
      <c r="A95" s="46" t="s">
        <v>394</v>
      </c>
      <c r="B95" s="47" t="s">
        <v>210</v>
      </c>
      <c r="C95" s="51">
        <v>67.5</v>
      </c>
      <c r="D95" s="51">
        <v>4.8</v>
      </c>
      <c r="E95" s="51">
        <v>129.94999999999999</v>
      </c>
      <c r="F95" s="51">
        <v>0</v>
      </c>
      <c r="G95" s="51">
        <f t="shared" si="2"/>
        <v>72.3</v>
      </c>
      <c r="I95" s="45"/>
    </row>
    <row r="96" spans="1:9" ht="14.4" x14ac:dyDescent="0.3">
      <c r="A96" s="46" t="s">
        <v>395</v>
      </c>
      <c r="B96" s="47" t="s">
        <v>211</v>
      </c>
      <c r="C96" s="51">
        <v>625.7940000000001</v>
      </c>
      <c r="D96" s="51">
        <v>0</v>
      </c>
      <c r="E96" s="51">
        <v>873.7059999999999</v>
      </c>
      <c r="F96" s="51">
        <v>0</v>
      </c>
      <c r="G96" s="51">
        <f t="shared" si="2"/>
        <v>625.7940000000001</v>
      </c>
      <c r="I96" s="45"/>
    </row>
    <row r="97" spans="1:9" ht="14.4" x14ac:dyDescent="0.3">
      <c r="A97" s="46" t="s">
        <v>396</v>
      </c>
      <c r="B97" s="47" t="s">
        <v>212</v>
      </c>
      <c r="C97" s="51">
        <v>654.69200000000001</v>
      </c>
      <c r="D97" s="51">
        <v>27.8</v>
      </c>
      <c r="E97" s="51">
        <v>367.11999999999989</v>
      </c>
      <c r="F97" s="51">
        <v>0</v>
      </c>
      <c r="G97" s="51">
        <f t="shared" si="2"/>
        <v>682.49199999999996</v>
      </c>
      <c r="I97" s="45"/>
    </row>
    <row r="98" spans="1:9" ht="14.4" x14ac:dyDescent="0.3">
      <c r="A98" s="46" t="s">
        <v>397</v>
      </c>
      <c r="B98" s="47" t="s">
        <v>213</v>
      </c>
      <c r="C98" s="51">
        <v>1125.386</v>
      </c>
      <c r="D98" s="51">
        <v>27.8</v>
      </c>
      <c r="E98" s="51">
        <v>0</v>
      </c>
      <c r="F98" s="51">
        <v>0</v>
      </c>
      <c r="G98" s="51">
        <f t="shared" si="2"/>
        <v>1153.1859999999999</v>
      </c>
      <c r="I98" s="45"/>
    </row>
    <row r="99" spans="1:9" ht="14.4" x14ac:dyDescent="0.3">
      <c r="A99" s="46" t="s">
        <v>398</v>
      </c>
      <c r="B99" s="47" t="s">
        <v>214</v>
      </c>
      <c r="C99" s="51">
        <v>48482.401999999995</v>
      </c>
      <c r="D99" s="51">
        <v>0</v>
      </c>
      <c r="E99" s="51">
        <v>16.992000000000001</v>
      </c>
      <c r="F99" s="51">
        <v>67.847999999999999</v>
      </c>
      <c r="G99" s="51">
        <f t="shared" si="2"/>
        <v>48550.249999999993</v>
      </c>
      <c r="I99" s="45"/>
    </row>
    <row r="100" spans="1:9" ht="14.4" x14ac:dyDescent="0.3">
      <c r="A100" s="46" t="s">
        <v>399</v>
      </c>
      <c r="B100" s="47" t="s">
        <v>215</v>
      </c>
      <c r="C100" s="51">
        <v>19941.420000000006</v>
      </c>
      <c r="D100" s="51">
        <v>91.8</v>
      </c>
      <c r="E100" s="51">
        <v>362.96199999999999</v>
      </c>
      <c r="F100" s="51">
        <v>140.506</v>
      </c>
      <c r="G100" s="51">
        <f t="shared" si="2"/>
        <v>20173.726000000006</v>
      </c>
      <c r="I100" s="45"/>
    </row>
    <row r="101" spans="1:9" ht="14.4" x14ac:dyDescent="0.3">
      <c r="A101" s="46" t="s">
        <v>400</v>
      </c>
      <c r="B101" s="47" t="s">
        <v>216</v>
      </c>
      <c r="C101" s="51">
        <v>4180.3940000000011</v>
      </c>
      <c r="D101" s="51">
        <v>39.4</v>
      </c>
      <c r="E101" s="51">
        <v>114.56600000000003</v>
      </c>
      <c r="F101" s="51">
        <v>25</v>
      </c>
      <c r="G101" s="51">
        <f t="shared" si="2"/>
        <v>4244.7940000000008</v>
      </c>
      <c r="I101" s="45"/>
    </row>
    <row r="102" spans="1:9" ht="14.4" x14ac:dyDescent="0.3">
      <c r="A102" s="46" t="s">
        <v>401</v>
      </c>
      <c r="B102" s="47" t="s">
        <v>217</v>
      </c>
      <c r="C102" s="51">
        <v>3877.0219999999999</v>
      </c>
      <c r="D102" s="51">
        <v>0</v>
      </c>
      <c r="E102" s="51">
        <v>193.316</v>
      </c>
      <c r="F102" s="51">
        <v>0</v>
      </c>
      <c r="G102" s="51">
        <f t="shared" si="2"/>
        <v>3877.0219999999999</v>
      </c>
      <c r="I102" s="45"/>
    </row>
    <row r="103" spans="1:9" ht="14.4" x14ac:dyDescent="0.3">
      <c r="A103" s="46" t="s">
        <v>402</v>
      </c>
      <c r="B103" s="47" t="s">
        <v>218</v>
      </c>
      <c r="C103" s="51">
        <v>16654.516000000011</v>
      </c>
      <c r="D103" s="51">
        <v>26.4</v>
      </c>
      <c r="E103" s="51">
        <v>0</v>
      </c>
      <c r="F103" s="51">
        <v>158.07</v>
      </c>
      <c r="G103" s="51">
        <f t="shared" si="2"/>
        <v>16838.986000000012</v>
      </c>
      <c r="I103" s="45"/>
    </row>
    <row r="104" spans="1:9" ht="14.4" x14ac:dyDescent="0.3">
      <c r="A104" s="46" t="s">
        <v>403</v>
      </c>
      <c r="B104" s="47" t="s">
        <v>219</v>
      </c>
      <c r="C104" s="51">
        <v>1408.66</v>
      </c>
      <c r="D104" s="51">
        <v>0</v>
      </c>
      <c r="E104" s="51">
        <v>118.99999999999997</v>
      </c>
      <c r="F104" s="51">
        <v>0</v>
      </c>
      <c r="G104" s="51">
        <f t="shared" si="2"/>
        <v>1408.66</v>
      </c>
      <c r="I104" s="45"/>
    </row>
    <row r="105" spans="1:9" ht="14.4" x14ac:dyDescent="0.3">
      <c r="A105" s="46" t="s">
        <v>404</v>
      </c>
      <c r="B105" s="47" t="s">
        <v>220</v>
      </c>
      <c r="C105" s="51">
        <v>13834.747999999998</v>
      </c>
      <c r="D105" s="51">
        <v>0</v>
      </c>
      <c r="E105" s="51">
        <v>0</v>
      </c>
      <c r="F105" s="51">
        <v>36.6</v>
      </c>
      <c r="G105" s="51">
        <f t="shared" si="2"/>
        <v>13871.347999999998</v>
      </c>
      <c r="I105" s="45"/>
    </row>
    <row r="106" spans="1:9" ht="14.4" x14ac:dyDescent="0.3">
      <c r="A106" s="46" t="s">
        <v>405</v>
      </c>
      <c r="B106" s="47" t="s">
        <v>221</v>
      </c>
      <c r="C106" s="51">
        <v>42.91</v>
      </c>
      <c r="D106" s="51">
        <v>0</v>
      </c>
      <c r="E106" s="51">
        <v>143.20599999999999</v>
      </c>
      <c r="F106" s="51">
        <v>0</v>
      </c>
      <c r="G106" s="51">
        <f t="shared" si="2"/>
        <v>42.91</v>
      </c>
      <c r="I106" s="45"/>
    </row>
    <row r="107" spans="1:9" ht="14.4" x14ac:dyDescent="0.3">
      <c r="A107" s="46" t="s">
        <v>406</v>
      </c>
      <c r="B107" s="47" t="s">
        <v>222</v>
      </c>
      <c r="C107" s="51">
        <v>14817.822000000004</v>
      </c>
      <c r="D107" s="51">
        <v>0</v>
      </c>
      <c r="E107" s="51">
        <v>278.77600000000001</v>
      </c>
      <c r="F107" s="51">
        <v>19.8</v>
      </c>
      <c r="G107" s="51">
        <f t="shared" si="2"/>
        <v>14837.622000000003</v>
      </c>
      <c r="I107" s="45"/>
    </row>
    <row r="108" spans="1:9" ht="14.4" x14ac:dyDescent="0.3">
      <c r="A108" s="46" t="s">
        <v>407</v>
      </c>
      <c r="B108" s="47" t="s">
        <v>52</v>
      </c>
      <c r="C108" s="51">
        <v>2579.0559999999996</v>
      </c>
      <c r="D108" s="51">
        <v>0</v>
      </c>
      <c r="E108" s="51">
        <v>0</v>
      </c>
      <c r="F108" s="51">
        <v>0</v>
      </c>
      <c r="G108" s="51">
        <f t="shared" si="2"/>
        <v>2579.0559999999996</v>
      </c>
      <c r="I108" s="45"/>
    </row>
    <row r="109" spans="1:9" ht="14.4" x14ac:dyDescent="0.3">
      <c r="A109" s="46" t="s">
        <v>408</v>
      </c>
      <c r="B109" s="47" t="s">
        <v>223</v>
      </c>
      <c r="C109" s="51">
        <v>2940.1</v>
      </c>
      <c r="D109" s="51">
        <v>0</v>
      </c>
      <c r="E109" s="51">
        <v>193.16799999999998</v>
      </c>
      <c r="F109" s="51">
        <v>0</v>
      </c>
      <c r="G109" s="51">
        <f t="shared" si="2"/>
        <v>2940.1</v>
      </c>
      <c r="I109" s="45"/>
    </row>
    <row r="110" spans="1:9" ht="14.4" x14ac:dyDescent="0.3">
      <c r="A110" s="46" t="s">
        <v>409</v>
      </c>
      <c r="B110" s="47" t="s">
        <v>224</v>
      </c>
      <c r="C110" s="51">
        <v>16709.626</v>
      </c>
      <c r="D110" s="51">
        <v>131.14400000000001</v>
      </c>
      <c r="E110" s="51">
        <v>19.46</v>
      </c>
      <c r="F110" s="51">
        <v>77.599999999999994</v>
      </c>
      <c r="G110" s="51">
        <f t="shared" si="2"/>
        <v>16918.37</v>
      </c>
      <c r="I110" s="45"/>
    </row>
    <row r="111" spans="1:9" ht="14.4" x14ac:dyDescent="0.3">
      <c r="A111" s="46" t="s">
        <v>410</v>
      </c>
      <c r="B111" s="47" t="s">
        <v>225</v>
      </c>
      <c r="C111" s="51">
        <v>8672.3279999999977</v>
      </c>
      <c r="D111" s="51">
        <v>0</v>
      </c>
      <c r="E111" s="51">
        <v>123.37400000000002</v>
      </c>
      <c r="F111" s="51">
        <v>57.77</v>
      </c>
      <c r="G111" s="51">
        <f t="shared" si="2"/>
        <v>8730.0979999999981</v>
      </c>
      <c r="I111" s="45"/>
    </row>
    <row r="112" spans="1:9" ht="14.4" x14ac:dyDescent="0.3">
      <c r="A112" s="46" t="s">
        <v>411</v>
      </c>
      <c r="B112" s="47" t="s">
        <v>226</v>
      </c>
      <c r="C112" s="51">
        <v>6851.8099999999995</v>
      </c>
      <c r="D112" s="51">
        <v>4</v>
      </c>
      <c r="E112" s="51">
        <v>70.468000000000004</v>
      </c>
      <c r="F112" s="51">
        <v>0</v>
      </c>
      <c r="G112" s="51">
        <f t="shared" si="2"/>
        <v>6855.8099999999995</v>
      </c>
      <c r="I112" s="45"/>
    </row>
    <row r="113" spans="1:9" ht="14.4" x14ac:dyDescent="0.3">
      <c r="A113" s="46" t="s">
        <v>412</v>
      </c>
      <c r="B113" s="47" t="s">
        <v>227</v>
      </c>
      <c r="C113" s="51">
        <v>18387.126</v>
      </c>
      <c r="D113" s="51">
        <v>43.4</v>
      </c>
      <c r="E113" s="51">
        <v>195.44800000000001</v>
      </c>
      <c r="F113" s="51">
        <v>12.794</v>
      </c>
      <c r="G113" s="51">
        <f t="shared" si="2"/>
        <v>18443.320000000003</v>
      </c>
      <c r="I113" s="45"/>
    </row>
    <row r="114" spans="1:9" ht="14.4" x14ac:dyDescent="0.3">
      <c r="A114" s="46" t="s">
        <v>413</v>
      </c>
      <c r="B114" s="47" t="s">
        <v>228</v>
      </c>
      <c r="C114" s="51">
        <v>8942.753999999999</v>
      </c>
      <c r="D114" s="51">
        <v>0</v>
      </c>
      <c r="E114" s="51">
        <v>422.988</v>
      </c>
      <c r="F114" s="51">
        <v>0</v>
      </c>
      <c r="G114" s="51">
        <f t="shared" si="2"/>
        <v>8942.753999999999</v>
      </c>
      <c r="I114" s="45"/>
    </row>
    <row r="115" spans="1:9" ht="14.4" x14ac:dyDescent="0.3">
      <c r="A115" s="46" t="s">
        <v>414</v>
      </c>
      <c r="B115" s="47" t="s">
        <v>229</v>
      </c>
      <c r="C115" s="51">
        <v>29950.560000000005</v>
      </c>
      <c r="D115" s="51">
        <v>0</v>
      </c>
      <c r="E115" s="51">
        <v>0</v>
      </c>
      <c r="F115" s="51">
        <v>0</v>
      </c>
      <c r="G115" s="51">
        <f t="shared" si="2"/>
        <v>29950.560000000005</v>
      </c>
      <c r="I115" s="45"/>
    </row>
    <row r="116" spans="1:9" ht="14.4" x14ac:dyDescent="0.3">
      <c r="A116" s="46" t="s">
        <v>415</v>
      </c>
      <c r="B116" s="47" t="s">
        <v>230</v>
      </c>
      <c r="C116" s="51">
        <v>23955.052000000003</v>
      </c>
      <c r="D116" s="51">
        <v>0</v>
      </c>
      <c r="E116" s="51">
        <v>0</v>
      </c>
      <c r="F116" s="51">
        <v>413.00799999999998</v>
      </c>
      <c r="G116" s="51">
        <f t="shared" si="2"/>
        <v>24368.060000000005</v>
      </c>
      <c r="I116" s="45"/>
    </row>
    <row r="117" spans="1:9" ht="14.4" x14ac:dyDescent="0.3">
      <c r="A117" s="46" t="s">
        <v>416</v>
      </c>
      <c r="B117" s="47" t="s">
        <v>231</v>
      </c>
      <c r="C117" s="51">
        <v>21970.523999999998</v>
      </c>
      <c r="D117" s="51">
        <v>0</v>
      </c>
      <c r="E117" s="51">
        <v>1.6</v>
      </c>
      <c r="F117" s="51">
        <v>11.4</v>
      </c>
      <c r="G117" s="51">
        <f t="shared" si="2"/>
        <v>21981.923999999999</v>
      </c>
      <c r="I117" s="45"/>
    </row>
    <row r="118" spans="1:9" ht="14.4" x14ac:dyDescent="0.3">
      <c r="A118" s="52" t="s">
        <v>615</v>
      </c>
      <c r="B118" s="50" t="s">
        <v>662</v>
      </c>
      <c r="C118" s="51">
        <v>215.67200000000003</v>
      </c>
      <c r="D118" s="51">
        <v>0</v>
      </c>
      <c r="E118" s="51">
        <v>0</v>
      </c>
      <c r="F118" s="51">
        <v>0</v>
      </c>
      <c r="G118" s="51">
        <f t="shared" si="2"/>
        <v>215.67200000000003</v>
      </c>
      <c r="I118" s="45"/>
    </row>
    <row r="119" spans="1:9" ht="14.4" x14ac:dyDescent="0.3">
      <c r="A119" s="61" t="s">
        <v>607</v>
      </c>
      <c r="B119" s="50" t="s">
        <v>608</v>
      </c>
      <c r="C119" s="51">
        <v>542.27199999999993</v>
      </c>
      <c r="D119" s="51">
        <v>0</v>
      </c>
      <c r="E119" s="51">
        <v>0</v>
      </c>
      <c r="F119" s="51">
        <v>0</v>
      </c>
      <c r="G119" s="51">
        <f t="shared" si="2"/>
        <v>542.27199999999993</v>
      </c>
      <c r="I119" s="45"/>
    </row>
    <row r="120" spans="1:9" ht="14.4" x14ac:dyDescent="0.3">
      <c r="A120" s="47" t="s">
        <v>653</v>
      </c>
      <c r="B120" s="50" t="s">
        <v>663</v>
      </c>
      <c r="C120" s="51">
        <v>533.04199999999992</v>
      </c>
      <c r="D120" s="51">
        <v>0</v>
      </c>
      <c r="E120" s="51">
        <v>0</v>
      </c>
      <c r="F120" s="51">
        <v>0</v>
      </c>
      <c r="G120" s="51">
        <f t="shared" si="2"/>
        <v>533.04199999999992</v>
      </c>
      <c r="I120" s="45"/>
    </row>
    <row r="121" spans="1:9" ht="14.4" x14ac:dyDescent="0.3">
      <c r="A121" s="52" t="s">
        <v>616</v>
      </c>
      <c r="B121" s="50" t="s">
        <v>664</v>
      </c>
      <c r="C121" s="51">
        <v>334.2</v>
      </c>
      <c r="D121" s="51">
        <v>0</v>
      </c>
      <c r="E121" s="51">
        <v>0</v>
      </c>
      <c r="F121" s="51">
        <v>0</v>
      </c>
      <c r="G121" s="51">
        <f t="shared" si="2"/>
        <v>334.2</v>
      </c>
      <c r="I121" s="45"/>
    </row>
    <row r="122" spans="1:9" ht="14.4" x14ac:dyDescent="0.3">
      <c r="A122" s="52" t="s">
        <v>654</v>
      </c>
      <c r="B122" s="50" t="s">
        <v>727</v>
      </c>
      <c r="C122" s="51">
        <v>156.244</v>
      </c>
      <c r="D122" s="51">
        <v>0</v>
      </c>
      <c r="E122" s="51">
        <v>0</v>
      </c>
      <c r="F122" s="51">
        <v>0</v>
      </c>
      <c r="G122" s="51">
        <f t="shared" si="2"/>
        <v>156.244</v>
      </c>
      <c r="I122" s="45"/>
    </row>
    <row r="123" spans="1:9" ht="14.4" x14ac:dyDescent="0.3">
      <c r="A123" s="52" t="s">
        <v>659</v>
      </c>
      <c r="B123" s="50" t="s">
        <v>726</v>
      </c>
      <c r="C123" s="51">
        <v>485.4</v>
      </c>
      <c r="D123" s="51">
        <v>0</v>
      </c>
      <c r="E123" s="51">
        <v>310.50400000000002</v>
      </c>
      <c r="F123" s="51">
        <v>0</v>
      </c>
      <c r="G123" s="51">
        <f t="shared" si="2"/>
        <v>485.4</v>
      </c>
      <c r="I123" s="45"/>
    </row>
    <row r="124" spans="1:9" ht="14.4" x14ac:dyDescent="0.3">
      <c r="A124" s="52" t="s">
        <v>672</v>
      </c>
      <c r="B124" s="50" t="s">
        <v>673</v>
      </c>
      <c r="C124" s="51">
        <v>317</v>
      </c>
      <c r="D124" s="51">
        <v>0</v>
      </c>
      <c r="E124" s="51">
        <v>52.218000000000004</v>
      </c>
      <c r="F124" s="51">
        <v>0</v>
      </c>
      <c r="G124" s="51">
        <f t="shared" si="2"/>
        <v>317</v>
      </c>
      <c r="I124" s="45"/>
    </row>
    <row r="125" spans="1:9" ht="14.4" x14ac:dyDescent="0.3">
      <c r="A125" s="52" t="s">
        <v>692</v>
      </c>
      <c r="B125" s="50" t="s">
        <v>687</v>
      </c>
      <c r="C125" s="51">
        <v>167.85999999999999</v>
      </c>
      <c r="D125" s="51">
        <v>0</v>
      </c>
      <c r="E125" s="51">
        <v>68.640000000000015</v>
      </c>
      <c r="F125" s="51">
        <v>0</v>
      </c>
      <c r="G125" s="51">
        <f t="shared" si="2"/>
        <v>167.85999999999999</v>
      </c>
      <c r="I125" s="45"/>
    </row>
    <row r="126" spans="1:9" ht="14.4" x14ac:dyDescent="0.3">
      <c r="A126" s="52" t="s">
        <v>709</v>
      </c>
      <c r="B126" s="50" t="s">
        <v>724</v>
      </c>
      <c r="C126" s="51">
        <v>127.2</v>
      </c>
      <c r="D126" s="51">
        <v>0</v>
      </c>
      <c r="E126" s="51">
        <v>498.60600000000005</v>
      </c>
      <c r="F126" s="51">
        <v>0</v>
      </c>
      <c r="G126" s="51">
        <f t="shared" si="2"/>
        <v>127.2</v>
      </c>
      <c r="I126" s="45"/>
    </row>
    <row r="127" spans="1:9" ht="14.4" x14ac:dyDescent="0.3">
      <c r="A127" s="46" t="s">
        <v>417</v>
      </c>
      <c r="B127" s="47" t="s">
        <v>232</v>
      </c>
      <c r="C127" s="51">
        <v>4408.9540000000006</v>
      </c>
      <c r="D127" s="51">
        <v>0</v>
      </c>
      <c r="E127" s="51">
        <v>0</v>
      </c>
      <c r="F127" s="51">
        <v>0</v>
      </c>
      <c r="G127" s="51">
        <f t="shared" si="2"/>
        <v>4408.9540000000006</v>
      </c>
      <c r="I127" s="45"/>
    </row>
    <row r="128" spans="1:9" ht="14.4" x14ac:dyDescent="0.3">
      <c r="A128" s="46" t="s">
        <v>418</v>
      </c>
      <c r="B128" s="47" t="s">
        <v>609</v>
      </c>
      <c r="C128" s="51">
        <v>3420.3520000000003</v>
      </c>
      <c r="D128" s="51">
        <v>0</v>
      </c>
      <c r="E128" s="51">
        <v>0</v>
      </c>
      <c r="F128" s="51">
        <v>0</v>
      </c>
      <c r="G128" s="51">
        <f t="shared" si="2"/>
        <v>3420.3520000000003</v>
      </c>
      <c r="I128" s="45"/>
    </row>
    <row r="129" spans="1:9" ht="14.4" x14ac:dyDescent="0.3">
      <c r="A129" s="46" t="s">
        <v>419</v>
      </c>
      <c r="B129" s="47" t="s">
        <v>233</v>
      </c>
      <c r="C129" s="51">
        <v>5080.6779999999999</v>
      </c>
      <c r="D129" s="51">
        <v>0</v>
      </c>
      <c r="E129" s="51">
        <v>0</v>
      </c>
      <c r="F129" s="51">
        <v>0</v>
      </c>
      <c r="G129" s="51">
        <f t="shared" si="2"/>
        <v>5080.6779999999999</v>
      </c>
      <c r="I129" s="45"/>
    </row>
    <row r="130" spans="1:9" ht="14.4" x14ac:dyDescent="0.3">
      <c r="A130" s="46" t="s">
        <v>420</v>
      </c>
      <c r="B130" s="47" t="s">
        <v>234</v>
      </c>
      <c r="C130" s="51">
        <v>10529.310000000001</v>
      </c>
      <c r="D130" s="51">
        <v>0</v>
      </c>
      <c r="E130" s="51">
        <v>0</v>
      </c>
      <c r="F130" s="51">
        <v>0</v>
      </c>
      <c r="G130" s="51">
        <f t="shared" si="2"/>
        <v>10529.310000000001</v>
      </c>
      <c r="I130" s="45"/>
    </row>
    <row r="131" spans="1:9" ht="14.4" x14ac:dyDescent="0.3">
      <c r="A131" s="46" t="s">
        <v>421</v>
      </c>
      <c r="B131" s="47" t="s">
        <v>235</v>
      </c>
      <c r="C131" s="51">
        <v>8942.4140000000007</v>
      </c>
      <c r="D131" s="51">
        <v>0</v>
      </c>
      <c r="E131" s="51">
        <v>104.776</v>
      </c>
      <c r="F131" s="51">
        <v>0</v>
      </c>
      <c r="G131" s="51">
        <f t="shared" si="2"/>
        <v>8942.4140000000007</v>
      </c>
      <c r="I131" s="45"/>
    </row>
    <row r="132" spans="1:9" ht="14.4" x14ac:dyDescent="0.3">
      <c r="A132" s="52" t="s">
        <v>674</v>
      </c>
      <c r="B132" s="50" t="s">
        <v>675</v>
      </c>
      <c r="C132" s="51">
        <v>483.32399999999996</v>
      </c>
      <c r="D132" s="51">
        <v>0</v>
      </c>
      <c r="E132" s="51">
        <v>0</v>
      </c>
      <c r="F132" s="51">
        <v>0</v>
      </c>
      <c r="G132" s="51">
        <f t="shared" si="2"/>
        <v>483.32399999999996</v>
      </c>
      <c r="I132" s="45"/>
    </row>
    <row r="133" spans="1:9" ht="14.4" x14ac:dyDescent="0.3">
      <c r="A133" s="46" t="s">
        <v>617</v>
      </c>
      <c r="B133" s="47" t="s">
        <v>610</v>
      </c>
      <c r="C133" s="51">
        <v>77.400000000000006</v>
      </c>
      <c r="D133" s="51">
        <v>0</v>
      </c>
      <c r="E133" s="51">
        <v>15.692000000000002</v>
      </c>
      <c r="F133" s="51">
        <v>0</v>
      </c>
      <c r="G133" s="51">
        <f t="shared" si="2"/>
        <v>77.400000000000006</v>
      </c>
      <c r="I133" s="45"/>
    </row>
    <row r="134" spans="1:9" ht="14.4" x14ac:dyDescent="0.3">
      <c r="A134" s="46" t="s">
        <v>422</v>
      </c>
      <c r="B134" s="47" t="s">
        <v>236</v>
      </c>
      <c r="C134" s="51">
        <v>44</v>
      </c>
      <c r="D134" s="51">
        <v>0</v>
      </c>
      <c r="E134" s="51">
        <v>0</v>
      </c>
      <c r="F134" s="51">
        <v>0</v>
      </c>
      <c r="G134" s="51">
        <f t="shared" si="2"/>
        <v>44</v>
      </c>
      <c r="I134" s="45"/>
    </row>
    <row r="135" spans="1:9" ht="14.4" x14ac:dyDescent="0.3">
      <c r="A135" s="46" t="s">
        <v>423</v>
      </c>
      <c r="B135" s="47" t="s">
        <v>237</v>
      </c>
      <c r="C135" s="51">
        <v>84.644000000000005</v>
      </c>
      <c r="D135" s="51">
        <v>0</v>
      </c>
      <c r="E135" s="51">
        <v>0</v>
      </c>
      <c r="F135" s="51">
        <v>0</v>
      </c>
      <c r="G135" s="51">
        <f t="shared" ref="G135:G198" si="3">C135+F135+D135</f>
        <v>84.644000000000005</v>
      </c>
      <c r="I135" s="45"/>
    </row>
    <row r="136" spans="1:9" ht="14.4" x14ac:dyDescent="0.3">
      <c r="A136" s="46" t="s">
        <v>424</v>
      </c>
      <c r="B136" s="47" t="s">
        <v>238</v>
      </c>
      <c r="C136" s="51">
        <v>237.37999999999997</v>
      </c>
      <c r="D136" s="51">
        <v>17</v>
      </c>
      <c r="E136" s="51">
        <v>0</v>
      </c>
      <c r="F136" s="51">
        <v>0</v>
      </c>
      <c r="G136" s="51">
        <f t="shared" si="3"/>
        <v>254.37999999999997</v>
      </c>
      <c r="I136" s="45"/>
    </row>
    <row r="137" spans="1:9" ht="14.4" x14ac:dyDescent="0.3">
      <c r="A137" s="46" t="s">
        <v>425</v>
      </c>
      <c r="B137" s="47" t="s">
        <v>239</v>
      </c>
      <c r="C137" s="51">
        <v>3118.1800000000003</v>
      </c>
      <c r="D137" s="51">
        <v>30.695999999999998</v>
      </c>
      <c r="E137" s="51">
        <v>0</v>
      </c>
      <c r="F137" s="51">
        <v>11.6</v>
      </c>
      <c r="G137" s="51">
        <f t="shared" si="3"/>
        <v>3160.4760000000001</v>
      </c>
      <c r="I137" s="45"/>
    </row>
    <row r="138" spans="1:9" ht="14.4" x14ac:dyDescent="0.3">
      <c r="A138" s="46" t="s">
        <v>426</v>
      </c>
      <c r="B138" s="47" t="s">
        <v>240</v>
      </c>
      <c r="C138" s="51">
        <v>534.32000000000005</v>
      </c>
      <c r="D138" s="51">
        <v>18</v>
      </c>
      <c r="E138" s="51">
        <v>0</v>
      </c>
      <c r="F138" s="51">
        <v>4.4000000000000004</v>
      </c>
      <c r="G138" s="51">
        <f t="shared" si="3"/>
        <v>556.72</v>
      </c>
      <c r="I138" s="45"/>
    </row>
    <row r="139" spans="1:9" ht="14.4" x14ac:dyDescent="0.3">
      <c r="A139" s="46" t="s">
        <v>427</v>
      </c>
      <c r="B139" s="47" t="s">
        <v>241</v>
      </c>
      <c r="C139" s="51">
        <v>881.52600000000007</v>
      </c>
      <c r="D139" s="51">
        <v>36</v>
      </c>
      <c r="E139" s="51">
        <v>0</v>
      </c>
      <c r="F139" s="51">
        <v>0</v>
      </c>
      <c r="G139" s="51">
        <f t="shared" si="3"/>
        <v>917.52600000000007</v>
      </c>
      <c r="I139" s="45"/>
    </row>
    <row r="140" spans="1:9" ht="14.4" x14ac:dyDescent="0.3">
      <c r="A140" s="46" t="s">
        <v>428</v>
      </c>
      <c r="B140" s="47" t="s">
        <v>242</v>
      </c>
      <c r="C140" s="51">
        <v>101.866</v>
      </c>
      <c r="D140" s="51">
        <v>0</v>
      </c>
      <c r="E140" s="51">
        <v>0</v>
      </c>
      <c r="F140" s="51">
        <v>0</v>
      </c>
      <c r="G140" s="51">
        <f t="shared" si="3"/>
        <v>101.866</v>
      </c>
      <c r="I140" s="45"/>
    </row>
    <row r="141" spans="1:9" ht="14.4" x14ac:dyDescent="0.3">
      <c r="A141" s="46" t="s">
        <v>429</v>
      </c>
      <c r="B141" s="47" t="s">
        <v>243</v>
      </c>
      <c r="C141" s="51">
        <v>102.2</v>
      </c>
      <c r="D141" s="51">
        <v>0</v>
      </c>
      <c r="E141" s="51">
        <v>2026.6560000000002</v>
      </c>
      <c r="F141" s="51">
        <v>0</v>
      </c>
      <c r="G141" s="51">
        <f t="shared" si="3"/>
        <v>102.2</v>
      </c>
      <c r="I141" s="45"/>
    </row>
    <row r="142" spans="1:9" ht="14.4" x14ac:dyDescent="0.3">
      <c r="A142" s="46" t="s">
        <v>430</v>
      </c>
      <c r="B142" s="47" t="s">
        <v>244</v>
      </c>
      <c r="C142" s="51">
        <v>90</v>
      </c>
      <c r="D142" s="51">
        <v>0</v>
      </c>
      <c r="E142" s="51">
        <v>21.271999999999998</v>
      </c>
      <c r="F142" s="51">
        <v>0</v>
      </c>
      <c r="G142" s="51">
        <f t="shared" si="3"/>
        <v>90</v>
      </c>
      <c r="I142" s="45"/>
    </row>
    <row r="143" spans="1:9" ht="14.4" x14ac:dyDescent="0.3">
      <c r="A143" s="46" t="s">
        <v>431</v>
      </c>
      <c r="B143" s="47" t="s">
        <v>245</v>
      </c>
      <c r="C143" s="51">
        <v>201.08800000000002</v>
      </c>
      <c r="D143" s="51">
        <v>0</v>
      </c>
      <c r="E143" s="51">
        <v>0</v>
      </c>
      <c r="F143" s="51">
        <v>0</v>
      </c>
      <c r="G143" s="51">
        <f t="shared" si="3"/>
        <v>201.08800000000002</v>
      </c>
      <c r="I143" s="45"/>
    </row>
    <row r="144" spans="1:9" ht="14.4" x14ac:dyDescent="0.3">
      <c r="A144" s="46" t="s">
        <v>432</v>
      </c>
      <c r="B144" s="47" t="s">
        <v>246</v>
      </c>
      <c r="C144" s="51">
        <v>60.4</v>
      </c>
      <c r="D144" s="51">
        <v>0</v>
      </c>
      <c r="E144" s="51">
        <v>0</v>
      </c>
      <c r="F144" s="51">
        <v>0</v>
      </c>
      <c r="G144" s="51">
        <f t="shared" si="3"/>
        <v>60.4</v>
      </c>
      <c r="I144" s="45"/>
    </row>
    <row r="145" spans="1:9" ht="14.4" x14ac:dyDescent="0.3">
      <c r="A145" s="46" t="s">
        <v>433</v>
      </c>
      <c r="B145" s="47" t="s">
        <v>247</v>
      </c>
      <c r="C145" s="51">
        <v>84.09</v>
      </c>
      <c r="D145" s="51">
        <v>0</v>
      </c>
      <c r="E145" s="51">
        <v>0</v>
      </c>
      <c r="F145" s="51">
        <v>0</v>
      </c>
      <c r="G145" s="51">
        <f t="shared" si="3"/>
        <v>84.09</v>
      </c>
      <c r="I145" s="45"/>
    </row>
    <row r="146" spans="1:9" ht="14.4" x14ac:dyDescent="0.3">
      <c r="A146" s="46" t="s">
        <v>434</v>
      </c>
      <c r="B146" s="47" t="s">
        <v>248</v>
      </c>
      <c r="C146" s="51">
        <v>27</v>
      </c>
      <c r="D146" s="51">
        <v>0</v>
      </c>
      <c r="E146" s="51">
        <v>13.469999999999999</v>
      </c>
      <c r="F146" s="51">
        <v>0</v>
      </c>
      <c r="G146" s="51">
        <f t="shared" si="3"/>
        <v>27</v>
      </c>
      <c r="I146" s="45"/>
    </row>
    <row r="147" spans="1:9" ht="14.4" x14ac:dyDescent="0.3">
      <c r="A147" s="46" t="s">
        <v>435</v>
      </c>
      <c r="B147" s="47" t="s">
        <v>249</v>
      </c>
      <c r="C147" s="51">
        <v>2888.1639999999998</v>
      </c>
      <c r="D147" s="51">
        <v>0</v>
      </c>
      <c r="E147" s="51">
        <v>7.8220000000000001</v>
      </c>
      <c r="F147" s="51">
        <v>0</v>
      </c>
      <c r="G147" s="51">
        <f t="shared" si="3"/>
        <v>2888.1639999999998</v>
      </c>
      <c r="I147" s="45"/>
    </row>
    <row r="148" spans="1:9" ht="14.4" x14ac:dyDescent="0.3">
      <c r="A148" s="46" t="s">
        <v>436</v>
      </c>
      <c r="B148" s="47" t="s">
        <v>250</v>
      </c>
      <c r="C148" s="51">
        <v>1064.3499999999999</v>
      </c>
      <c r="D148" s="51">
        <v>0</v>
      </c>
      <c r="E148" s="51">
        <v>0</v>
      </c>
      <c r="F148" s="51">
        <v>0</v>
      </c>
      <c r="G148" s="51">
        <f t="shared" si="3"/>
        <v>1064.3499999999999</v>
      </c>
      <c r="I148" s="45"/>
    </row>
    <row r="149" spans="1:9" ht="14.4" x14ac:dyDescent="0.3">
      <c r="A149" s="46" t="s">
        <v>437</v>
      </c>
      <c r="B149" s="47" t="s">
        <v>251</v>
      </c>
      <c r="C149" s="51">
        <v>193.69200000000004</v>
      </c>
      <c r="D149" s="51">
        <v>5.4</v>
      </c>
      <c r="E149" s="51">
        <v>11.4</v>
      </c>
      <c r="F149" s="51">
        <v>0</v>
      </c>
      <c r="G149" s="51">
        <f t="shared" si="3"/>
        <v>199.09200000000004</v>
      </c>
      <c r="I149" s="45"/>
    </row>
    <row r="150" spans="1:9" ht="14.4" x14ac:dyDescent="0.3">
      <c r="A150" s="46" t="s">
        <v>438</v>
      </c>
      <c r="B150" s="47" t="s">
        <v>252</v>
      </c>
      <c r="C150" s="51">
        <v>767.64800000000014</v>
      </c>
      <c r="D150" s="51">
        <v>0</v>
      </c>
      <c r="E150" s="51">
        <v>226.46999999999997</v>
      </c>
      <c r="F150" s="51">
        <v>6</v>
      </c>
      <c r="G150" s="51">
        <f t="shared" si="3"/>
        <v>773.64800000000014</v>
      </c>
      <c r="I150" s="45"/>
    </row>
    <row r="151" spans="1:9" ht="14.4" x14ac:dyDescent="0.3">
      <c r="A151" s="46" t="s">
        <v>439</v>
      </c>
      <c r="B151" s="47" t="s">
        <v>253</v>
      </c>
      <c r="C151" s="51">
        <v>54.8</v>
      </c>
      <c r="D151" s="51">
        <v>3</v>
      </c>
      <c r="E151" s="51">
        <v>42.463999999999999</v>
      </c>
      <c r="F151" s="51">
        <v>0</v>
      </c>
      <c r="G151" s="51">
        <f t="shared" si="3"/>
        <v>57.8</v>
      </c>
      <c r="I151" s="45"/>
    </row>
    <row r="152" spans="1:9" ht="14.4" x14ac:dyDescent="0.3">
      <c r="A152" s="46" t="s">
        <v>440</v>
      </c>
      <c r="B152" s="47" t="s">
        <v>254</v>
      </c>
      <c r="C152" s="51">
        <v>599.01999999999987</v>
      </c>
      <c r="D152" s="51">
        <v>0</v>
      </c>
      <c r="E152" s="51">
        <v>0</v>
      </c>
      <c r="F152" s="51">
        <v>0</v>
      </c>
      <c r="G152" s="51">
        <f t="shared" si="3"/>
        <v>599.01999999999987</v>
      </c>
      <c r="I152" s="45"/>
    </row>
    <row r="153" spans="1:9" ht="14.4" x14ac:dyDescent="0.3">
      <c r="A153" s="46" t="s">
        <v>441</v>
      </c>
      <c r="B153" s="47" t="s">
        <v>255</v>
      </c>
      <c r="C153" s="51">
        <v>389.68600000000004</v>
      </c>
      <c r="D153" s="51">
        <v>33.799999999999997</v>
      </c>
      <c r="E153" s="51">
        <v>0</v>
      </c>
      <c r="F153" s="51">
        <v>0.6</v>
      </c>
      <c r="G153" s="51">
        <f t="shared" si="3"/>
        <v>424.08600000000007</v>
      </c>
      <c r="I153" s="45"/>
    </row>
    <row r="154" spans="1:9" ht="14.4" x14ac:dyDescent="0.3">
      <c r="A154" s="46" t="s">
        <v>442</v>
      </c>
      <c r="B154" s="47" t="s">
        <v>256</v>
      </c>
      <c r="C154" s="51">
        <v>601.47599999999989</v>
      </c>
      <c r="D154" s="51">
        <v>0</v>
      </c>
      <c r="E154" s="51">
        <v>33.4</v>
      </c>
      <c r="F154" s="51">
        <v>2</v>
      </c>
      <c r="G154" s="51">
        <f t="shared" si="3"/>
        <v>603.47599999999989</v>
      </c>
      <c r="I154" s="45"/>
    </row>
    <row r="155" spans="1:9" ht="14.4" x14ac:dyDescent="0.3">
      <c r="A155" s="46" t="s">
        <v>443</v>
      </c>
      <c r="B155" s="47" t="s">
        <v>257</v>
      </c>
      <c r="C155" s="51">
        <v>748.98199999999997</v>
      </c>
      <c r="D155" s="51">
        <v>40</v>
      </c>
      <c r="E155" s="51">
        <v>15.796000000000001</v>
      </c>
      <c r="F155" s="51">
        <v>0</v>
      </c>
      <c r="G155" s="51">
        <f t="shared" si="3"/>
        <v>788.98199999999997</v>
      </c>
      <c r="I155" s="45"/>
    </row>
    <row r="156" spans="1:9" ht="14.4" x14ac:dyDescent="0.3">
      <c r="A156" s="46" t="s">
        <v>444</v>
      </c>
      <c r="B156" s="47" t="s">
        <v>258</v>
      </c>
      <c r="C156" s="51">
        <v>306.28000000000009</v>
      </c>
      <c r="D156" s="51">
        <v>6</v>
      </c>
      <c r="E156" s="51">
        <v>55.923999999999999</v>
      </c>
      <c r="F156" s="51">
        <v>0</v>
      </c>
      <c r="G156" s="51">
        <f t="shared" si="3"/>
        <v>312.28000000000009</v>
      </c>
      <c r="I156" s="45"/>
    </row>
    <row r="157" spans="1:9" ht="14.4" x14ac:dyDescent="0.3">
      <c r="A157" s="46" t="s">
        <v>445</v>
      </c>
      <c r="B157" s="47" t="s">
        <v>259</v>
      </c>
      <c r="C157" s="51">
        <v>813.59199999999998</v>
      </c>
      <c r="D157" s="51">
        <v>0</v>
      </c>
      <c r="E157" s="51">
        <v>0</v>
      </c>
      <c r="F157" s="51">
        <v>0</v>
      </c>
      <c r="G157" s="51">
        <f t="shared" si="3"/>
        <v>813.59199999999998</v>
      </c>
      <c r="I157" s="45"/>
    </row>
    <row r="158" spans="1:9" ht="14.4" x14ac:dyDescent="0.3">
      <c r="A158" s="46" t="s">
        <v>446</v>
      </c>
      <c r="B158" s="47" t="s">
        <v>260</v>
      </c>
      <c r="C158" s="51">
        <v>805.46199999999988</v>
      </c>
      <c r="D158" s="51">
        <v>15</v>
      </c>
      <c r="E158" s="51">
        <v>56</v>
      </c>
      <c r="F158" s="51">
        <v>2.27</v>
      </c>
      <c r="G158" s="51">
        <f t="shared" si="3"/>
        <v>822.73199999999986</v>
      </c>
      <c r="I158" s="45"/>
    </row>
    <row r="159" spans="1:9" ht="14.4" x14ac:dyDescent="0.3">
      <c r="A159" s="46" t="s">
        <v>447</v>
      </c>
      <c r="B159" s="47" t="s">
        <v>261</v>
      </c>
      <c r="C159" s="51">
        <v>250.99</v>
      </c>
      <c r="D159" s="51">
        <v>17.600000000000001</v>
      </c>
      <c r="E159" s="51">
        <v>0</v>
      </c>
      <c r="F159" s="51">
        <v>1.4</v>
      </c>
      <c r="G159" s="51">
        <f t="shared" si="3"/>
        <v>269.99</v>
      </c>
      <c r="I159" s="45"/>
    </row>
    <row r="160" spans="1:9" ht="14.4" x14ac:dyDescent="0.3">
      <c r="A160" s="46" t="s">
        <v>448</v>
      </c>
      <c r="B160" s="47" t="s">
        <v>262</v>
      </c>
      <c r="C160" s="51">
        <v>2842.8380000000002</v>
      </c>
      <c r="D160" s="51">
        <v>0</v>
      </c>
      <c r="E160" s="51">
        <v>0</v>
      </c>
      <c r="F160" s="51">
        <v>12.2</v>
      </c>
      <c r="G160" s="51">
        <f t="shared" si="3"/>
        <v>2855.038</v>
      </c>
      <c r="I160" s="45"/>
    </row>
    <row r="161" spans="1:9" ht="14.4" x14ac:dyDescent="0.3">
      <c r="A161" s="46" t="s">
        <v>449</v>
      </c>
      <c r="B161" s="47" t="s">
        <v>263</v>
      </c>
      <c r="C161" s="51">
        <v>333.92600000000004</v>
      </c>
      <c r="D161" s="51">
        <v>0</v>
      </c>
      <c r="E161" s="51">
        <v>0</v>
      </c>
      <c r="F161" s="51">
        <v>0</v>
      </c>
      <c r="G161" s="51">
        <f t="shared" si="3"/>
        <v>333.92600000000004</v>
      </c>
      <c r="I161" s="45"/>
    </row>
    <row r="162" spans="1:9" ht="14.4" x14ac:dyDescent="0.3">
      <c r="A162" s="46" t="s">
        <v>450</v>
      </c>
      <c r="B162" s="47" t="s">
        <v>264</v>
      </c>
      <c r="C162" s="51">
        <v>3242.5680000000002</v>
      </c>
      <c r="D162" s="51">
        <v>0</v>
      </c>
      <c r="E162" s="51">
        <v>0</v>
      </c>
      <c r="F162" s="51">
        <v>10.199999999999999</v>
      </c>
      <c r="G162" s="51">
        <f t="shared" si="3"/>
        <v>3252.768</v>
      </c>
      <c r="I162" s="45"/>
    </row>
    <row r="163" spans="1:9" ht="14.4" x14ac:dyDescent="0.3">
      <c r="A163" s="46" t="s">
        <v>451</v>
      </c>
      <c r="B163" s="47" t="s">
        <v>265</v>
      </c>
      <c r="C163" s="51">
        <v>62.613999999999997</v>
      </c>
      <c r="D163" s="51">
        <v>0</v>
      </c>
      <c r="E163" s="51">
        <v>0</v>
      </c>
      <c r="F163" s="51">
        <v>0</v>
      </c>
      <c r="G163" s="51">
        <f t="shared" si="3"/>
        <v>62.613999999999997</v>
      </c>
      <c r="I163" s="45"/>
    </row>
    <row r="164" spans="1:9" ht="14.4" x14ac:dyDescent="0.3">
      <c r="A164" s="46" t="s">
        <v>452</v>
      </c>
      <c r="B164" s="47" t="s">
        <v>611</v>
      </c>
      <c r="C164" s="51">
        <v>691.09600000000012</v>
      </c>
      <c r="D164" s="51">
        <v>15.969999999999999</v>
      </c>
      <c r="E164" s="51">
        <v>21.148</v>
      </c>
      <c r="F164" s="51">
        <v>0</v>
      </c>
      <c r="G164" s="51">
        <f t="shared" si="3"/>
        <v>707.06600000000014</v>
      </c>
      <c r="I164" s="45"/>
    </row>
    <row r="165" spans="1:9" ht="14.4" x14ac:dyDescent="0.3">
      <c r="A165" s="46" t="s">
        <v>453</v>
      </c>
      <c r="B165" s="47" t="s">
        <v>266</v>
      </c>
      <c r="C165" s="51">
        <v>102.34</v>
      </c>
      <c r="D165" s="51">
        <v>0</v>
      </c>
      <c r="E165" s="51">
        <v>0</v>
      </c>
      <c r="F165" s="51">
        <v>0</v>
      </c>
      <c r="G165" s="51">
        <f t="shared" si="3"/>
        <v>102.34</v>
      </c>
      <c r="I165" s="45"/>
    </row>
    <row r="166" spans="1:9" ht="14.4" x14ac:dyDescent="0.3">
      <c r="A166" s="46" t="s">
        <v>454</v>
      </c>
      <c r="B166" s="47" t="s">
        <v>267</v>
      </c>
      <c r="C166" s="51">
        <v>90.35</v>
      </c>
      <c r="D166" s="51">
        <v>0</v>
      </c>
      <c r="E166" s="51">
        <v>0</v>
      </c>
      <c r="F166" s="51">
        <v>0</v>
      </c>
      <c r="G166" s="51">
        <f t="shared" si="3"/>
        <v>90.35</v>
      </c>
      <c r="I166" s="45"/>
    </row>
    <row r="167" spans="1:9" ht="14.4" x14ac:dyDescent="0.3">
      <c r="A167" s="46" t="s">
        <v>455</v>
      </c>
      <c r="B167" s="47" t="s">
        <v>268</v>
      </c>
      <c r="C167" s="51">
        <v>207.24</v>
      </c>
      <c r="D167" s="51">
        <v>0</v>
      </c>
      <c r="E167" s="51">
        <v>121.63999999999999</v>
      </c>
      <c r="F167" s="51">
        <v>0</v>
      </c>
      <c r="G167" s="51">
        <f t="shared" si="3"/>
        <v>207.24</v>
      </c>
      <c r="I167" s="45"/>
    </row>
    <row r="168" spans="1:9" ht="14.4" x14ac:dyDescent="0.3">
      <c r="A168" s="46" t="s">
        <v>456</v>
      </c>
      <c r="B168" s="47" t="s">
        <v>269</v>
      </c>
      <c r="C168" s="51">
        <v>208.68400000000003</v>
      </c>
      <c r="D168" s="51">
        <v>15.4</v>
      </c>
      <c r="E168" s="51">
        <v>686</v>
      </c>
      <c r="F168" s="51">
        <v>0</v>
      </c>
      <c r="G168" s="51">
        <f t="shared" si="3"/>
        <v>224.08400000000003</v>
      </c>
      <c r="I168" s="45"/>
    </row>
    <row r="169" spans="1:9" ht="14.4" x14ac:dyDescent="0.3">
      <c r="A169" s="46" t="s">
        <v>457</v>
      </c>
      <c r="B169" s="47" t="s">
        <v>270</v>
      </c>
      <c r="C169" s="51">
        <v>108.08600000000001</v>
      </c>
      <c r="D169" s="51">
        <v>0</v>
      </c>
      <c r="E169" s="51">
        <v>0</v>
      </c>
      <c r="F169" s="51">
        <v>0</v>
      </c>
      <c r="G169" s="51">
        <f t="shared" si="3"/>
        <v>108.08600000000001</v>
      </c>
      <c r="I169" s="45"/>
    </row>
    <row r="170" spans="1:9" ht="14.4" x14ac:dyDescent="0.3">
      <c r="A170" s="46" t="s">
        <v>458</v>
      </c>
      <c r="B170" s="47" t="s">
        <v>271</v>
      </c>
      <c r="C170" s="51">
        <v>623.08600000000001</v>
      </c>
      <c r="D170" s="51">
        <v>15</v>
      </c>
      <c r="E170" s="51">
        <v>145.44800000000001</v>
      </c>
      <c r="F170" s="51">
        <v>0</v>
      </c>
      <c r="G170" s="51">
        <f t="shared" si="3"/>
        <v>638.08600000000001</v>
      </c>
      <c r="I170" s="45"/>
    </row>
    <row r="171" spans="1:9" ht="14.4" x14ac:dyDescent="0.3">
      <c r="A171" s="46" t="s">
        <v>459</v>
      </c>
      <c r="B171" s="47" t="s">
        <v>272</v>
      </c>
      <c r="C171" s="51">
        <v>212</v>
      </c>
      <c r="D171" s="51">
        <v>0</v>
      </c>
      <c r="E171" s="51">
        <v>0</v>
      </c>
      <c r="F171" s="51">
        <v>0</v>
      </c>
      <c r="G171" s="51">
        <f t="shared" si="3"/>
        <v>212</v>
      </c>
      <c r="I171" s="45"/>
    </row>
    <row r="172" spans="1:9" ht="14.4" x14ac:dyDescent="0.3">
      <c r="A172" s="46" t="s">
        <v>460</v>
      </c>
      <c r="B172" s="47" t="s">
        <v>273</v>
      </c>
      <c r="C172" s="51">
        <v>225.4</v>
      </c>
      <c r="D172" s="51">
        <v>14.1</v>
      </c>
      <c r="E172" s="51">
        <v>0</v>
      </c>
      <c r="F172" s="51">
        <v>0</v>
      </c>
      <c r="G172" s="51">
        <f t="shared" si="3"/>
        <v>239.5</v>
      </c>
      <c r="I172" s="45"/>
    </row>
    <row r="173" spans="1:9" ht="14.4" x14ac:dyDescent="0.3">
      <c r="A173" s="46" t="s">
        <v>461</v>
      </c>
      <c r="B173" s="47" t="s">
        <v>274</v>
      </c>
      <c r="C173" s="51">
        <v>4187.1640000000007</v>
      </c>
      <c r="D173" s="51">
        <v>0</v>
      </c>
      <c r="E173" s="51">
        <v>4130.1100000000015</v>
      </c>
      <c r="F173" s="51">
        <v>82.359999999999985</v>
      </c>
      <c r="G173" s="51">
        <f t="shared" si="3"/>
        <v>4269.5240000000003</v>
      </c>
      <c r="I173" s="45"/>
    </row>
    <row r="174" spans="1:9" ht="14.4" x14ac:dyDescent="0.3">
      <c r="A174" s="46" t="s">
        <v>462</v>
      </c>
      <c r="B174" s="47" t="s">
        <v>637</v>
      </c>
      <c r="C174" s="51">
        <v>857.34599999999989</v>
      </c>
      <c r="D174" s="51">
        <v>0</v>
      </c>
      <c r="E174" s="51">
        <v>95.488000000000014</v>
      </c>
      <c r="F174" s="51">
        <v>3.8</v>
      </c>
      <c r="G174" s="51">
        <f t="shared" si="3"/>
        <v>861.14599999999984</v>
      </c>
      <c r="I174" s="45"/>
    </row>
    <row r="175" spans="1:9" ht="14.4" x14ac:dyDescent="0.3">
      <c r="A175" s="46" t="s">
        <v>463</v>
      </c>
      <c r="B175" s="47" t="s">
        <v>275</v>
      </c>
      <c r="C175" s="51">
        <v>736.07</v>
      </c>
      <c r="D175" s="51">
        <v>0</v>
      </c>
      <c r="E175" s="51">
        <v>16.2</v>
      </c>
      <c r="F175" s="51">
        <v>0</v>
      </c>
      <c r="G175" s="51">
        <f t="shared" si="3"/>
        <v>736.07</v>
      </c>
      <c r="I175" s="45"/>
    </row>
    <row r="176" spans="1:9" ht="14.4" x14ac:dyDescent="0.3">
      <c r="A176" s="46" t="s">
        <v>464</v>
      </c>
      <c r="B176" s="47" t="s">
        <v>276</v>
      </c>
      <c r="C176" s="51">
        <v>2209.04</v>
      </c>
      <c r="D176" s="51">
        <v>31.1</v>
      </c>
      <c r="E176" s="51">
        <v>1.6</v>
      </c>
      <c r="F176" s="51">
        <v>0</v>
      </c>
      <c r="G176" s="51">
        <f t="shared" si="3"/>
        <v>2240.14</v>
      </c>
      <c r="I176" s="45"/>
    </row>
    <row r="177" spans="1:9" ht="14.4" x14ac:dyDescent="0.3">
      <c r="A177" s="46" t="s">
        <v>465</v>
      </c>
      <c r="B177" s="47" t="s">
        <v>277</v>
      </c>
      <c r="C177" s="51">
        <v>307.94200000000001</v>
      </c>
      <c r="D177" s="51">
        <v>12.2</v>
      </c>
      <c r="E177" s="51">
        <v>24.4</v>
      </c>
      <c r="F177" s="51">
        <v>0</v>
      </c>
      <c r="G177" s="51">
        <f t="shared" si="3"/>
        <v>320.142</v>
      </c>
      <c r="I177" s="45"/>
    </row>
    <row r="178" spans="1:9" ht="14.4" x14ac:dyDescent="0.3">
      <c r="A178" s="46" t="s">
        <v>466</v>
      </c>
      <c r="B178" s="47" t="s">
        <v>278</v>
      </c>
      <c r="C178" s="51">
        <v>118.6</v>
      </c>
      <c r="D178" s="51">
        <v>6.4</v>
      </c>
      <c r="E178" s="51">
        <v>95.938000000000002</v>
      </c>
      <c r="F178" s="51">
        <v>0</v>
      </c>
      <c r="G178" s="51">
        <f t="shared" si="3"/>
        <v>125</v>
      </c>
      <c r="I178" s="45"/>
    </row>
    <row r="179" spans="1:9" ht="14.4" x14ac:dyDescent="0.3">
      <c r="A179" s="46" t="s">
        <v>467</v>
      </c>
      <c r="B179" s="47" t="s">
        <v>279</v>
      </c>
      <c r="C179" s="51">
        <v>5563.8480000000009</v>
      </c>
      <c r="D179" s="51">
        <v>0</v>
      </c>
      <c r="E179" s="51">
        <v>19.627999999999997</v>
      </c>
      <c r="F179" s="51">
        <v>0</v>
      </c>
      <c r="G179" s="51">
        <f t="shared" si="3"/>
        <v>5563.8480000000009</v>
      </c>
      <c r="I179" s="45"/>
    </row>
    <row r="180" spans="1:9" ht="14.4" x14ac:dyDescent="0.3">
      <c r="A180" s="46" t="s">
        <v>468</v>
      </c>
      <c r="B180" s="47" t="s">
        <v>280</v>
      </c>
      <c r="C180" s="51">
        <v>1043.6759999999999</v>
      </c>
      <c r="D180" s="51">
        <v>0</v>
      </c>
      <c r="E180" s="51">
        <v>58.472000000000001</v>
      </c>
      <c r="F180" s="51">
        <v>0</v>
      </c>
      <c r="G180" s="51">
        <f t="shared" si="3"/>
        <v>1043.6759999999999</v>
      </c>
      <c r="I180" s="45"/>
    </row>
    <row r="181" spans="1:9" ht="14.4" x14ac:dyDescent="0.3">
      <c r="A181" s="46" t="s">
        <v>469</v>
      </c>
      <c r="B181" s="47" t="s">
        <v>281</v>
      </c>
      <c r="C181" s="51">
        <v>923.88799999999992</v>
      </c>
      <c r="D181" s="51">
        <v>45.6</v>
      </c>
      <c r="E181" s="51">
        <v>4.8</v>
      </c>
      <c r="F181" s="51">
        <v>0</v>
      </c>
      <c r="G181" s="51">
        <f t="shared" si="3"/>
        <v>969.48799999999994</v>
      </c>
      <c r="I181" s="45"/>
    </row>
    <row r="182" spans="1:9" ht="14.4" x14ac:dyDescent="0.3">
      <c r="A182" s="46" t="s">
        <v>470</v>
      </c>
      <c r="B182" s="47" t="s">
        <v>282</v>
      </c>
      <c r="C182" s="51">
        <v>212.28400000000002</v>
      </c>
      <c r="D182" s="51">
        <v>12</v>
      </c>
      <c r="E182" s="51">
        <v>9.1039999999999992</v>
      </c>
      <c r="F182" s="51">
        <v>0</v>
      </c>
      <c r="G182" s="51">
        <f t="shared" si="3"/>
        <v>224.28400000000002</v>
      </c>
      <c r="I182" s="45"/>
    </row>
    <row r="183" spans="1:9" ht="14.4" x14ac:dyDescent="0.3">
      <c r="A183" s="46" t="s">
        <v>471</v>
      </c>
      <c r="B183" s="47" t="s">
        <v>283</v>
      </c>
      <c r="C183" s="51">
        <v>744.11800000000017</v>
      </c>
      <c r="D183" s="51">
        <v>0</v>
      </c>
      <c r="E183" s="51">
        <v>0</v>
      </c>
      <c r="F183" s="51">
        <v>0</v>
      </c>
      <c r="G183" s="51">
        <f t="shared" si="3"/>
        <v>744.11800000000017</v>
      </c>
      <c r="I183" s="45"/>
    </row>
    <row r="184" spans="1:9" ht="14.4" x14ac:dyDescent="0.3">
      <c r="A184" s="46" t="s">
        <v>472</v>
      </c>
      <c r="B184" s="47" t="s">
        <v>284</v>
      </c>
      <c r="C184" s="51">
        <v>1075.6959999999999</v>
      </c>
      <c r="D184" s="51">
        <v>0</v>
      </c>
      <c r="E184" s="51">
        <v>0</v>
      </c>
      <c r="F184" s="51">
        <v>0</v>
      </c>
      <c r="G184" s="51">
        <f t="shared" si="3"/>
        <v>1075.6959999999999</v>
      </c>
      <c r="I184" s="45"/>
    </row>
    <row r="185" spans="1:9" ht="14.4" x14ac:dyDescent="0.3">
      <c r="A185" s="46" t="s">
        <v>473</v>
      </c>
      <c r="B185" s="47" t="s">
        <v>285</v>
      </c>
      <c r="C185" s="51">
        <v>466.78399999999999</v>
      </c>
      <c r="D185" s="51">
        <v>0</v>
      </c>
      <c r="E185" s="51">
        <v>0</v>
      </c>
      <c r="F185" s="51">
        <v>0</v>
      </c>
      <c r="G185" s="51">
        <f t="shared" si="3"/>
        <v>466.78399999999999</v>
      </c>
      <c r="I185" s="45"/>
    </row>
    <row r="186" spans="1:9" ht="14.4" x14ac:dyDescent="0.3">
      <c r="A186" s="60" t="s">
        <v>711</v>
      </c>
      <c r="B186" s="47" t="s">
        <v>712</v>
      </c>
      <c r="C186" s="51">
        <v>173</v>
      </c>
      <c r="D186" s="51">
        <v>0</v>
      </c>
      <c r="E186" s="51">
        <v>181.44400000000002</v>
      </c>
      <c r="F186" s="51">
        <v>0</v>
      </c>
      <c r="G186" s="51">
        <f t="shared" si="3"/>
        <v>173</v>
      </c>
      <c r="I186" s="45"/>
    </row>
    <row r="187" spans="1:9" ht="14.4" x14ac:dyDescent="0.3">
      <c r="A187" s="46" t="s">
        <v>474</v>
      </c>
      <c r="B187" s="47" t="s">
        <v>286</v>
      </c>
      <c r="C187" s="51">
        <v>970.74799999999993</v>
      </c>
      <c r="D187" s="51">
        <v>12.8</v>
      </c>
      <c r="E187" s="51">
        <v>111.08599999999998</v>
      </c>
      <c r="F187" s="51">
        <v>1.6</v>
      </c>
      <c r="G187" s="51">
        <f t="shared" si="3"/>
        <v>985.14799999999991</v>
      </c>
      <c r="I187" s="45"/>
    </row>
    <row r="188" spans="1:9" ht="14.4" x14ac:dyDescent="0.3">
      <c r="A188" s="46" t="s">
        <v>475</v>
      </c>
      <c r="B188" s="47" t="s">
        <v>287</v>
      </c>
      <c r="C188" s="51">
        <v>463.03199999999998</v>
      </c>
      <c r="D188" s="51">
        <v>19.399999999999999</v>
      </c>
      <c r="E188" s="51">
        <v>0</v>
      </c>
      <c r="F188" s="51">
        <v>5.4</v>
      </c>
      <c r="G188" s="51">
        <f t="shared" si="3"/>
        <v>487.83199999999994</v>
      </c>
      <c r="I188" s="45"/>
    </row>
    <row r="189" spans="1:9" ht="14.4" x14ac:dyDescent="0.3">
      <c r="A189" s="46" t="s">
        <v>476</v>
      </c>
      <c r="B189" s="47" t="s">
        <v>288</v>
      </c>
      <c r="C189" s="51">
        <v>521.92600000000004</v>
      </c>
      <c r="D189" s="51">
        <v>4.5999999999999996</v>
      </c>
      <c r="E189" s="51">
        <v>0</v>
      </c>
      <c r="F189" s="51">
        <v>0.4</v>
      </c>
      <c r="G189" s="51">
        <f t="shared" si="3"/>
        <v>526.92600000000004</v>
      </c>
      <c r="I189" s="45"/>
    </row>
    <row r="190" spans="1:9" ht="14.4" x14ac:dyDescent="0.3">
      <c r="A190" s="46" t="s">
        <v>477</v>
      </c>
      <c r="B190" s="47" t="s">
        <v>638</v>
      </c>
      <c r="C190" s="51">
        <v>304.10399999999993</v>
      </c>
      <c r="D190" s="51">
        <v>0</v>
      </c>
      <c r="E190" s="51">
        <v>297.38800000000003</v>
      </c>
      <c r="F190" s="51">
        <v>0</v>
      </c>
      <c r="G190" s="51">
        <f t="shared" si="3"/>
        <v>304.10399999999993</v>
      </c>
      <c r="I190" s="45"/>
    </row>
    <row r="191" spans="1:9" ht="14.4" x14ac:dyDescent="0.3">
      <c r="A191" s="46" t="s">
        <v>478</v>
      </c>
      <c r="B191" s="47" t="s">
        <v>289</v>
      </c>
      <c r="C191" s="51">
        <v>319.55</v>
      </c>
      <c r="D191" s="51">
        <v>0</v>
      </c>
      <c r="E191" s="51">
        <v>941.57600000000002</v>
      </c>
      <c r="F191" s="51">
        <v>0</v>
      </c>
      <c r="G191" s="51">
        <f t="shared" si="3"/>
        <v>319.55</v>
      </c>
      <c r="I191" s="45"/>
    </row>
    <row r="192" spans="1:9" ht="14.4" x14ac:dyDescent="0.3">
      <c r="A192" s="46" t="s">
        <v>479</v>
      </c>
      <c r="B192" s="47" t="s">
        <v>290</v>
      </c>
      <c r="C192" s="51">
        <v>54.465999999999994</v>
      </c>
      <c r="D192" s="51">
        <v>1</v>
      </c>
      <c r="E192" s="51">
        <v>0</v>
      </c>
      <c r="F192" s="51">
        <v>0</v>
      </c>
      <c r="G192" s="51">
        <f t="shared" si="3"/>
        <v>55.465999999999994</v>
      </c>
      <c r="I192" s="45"/>
    </row>
    <row r="193" spans="1:9" ht="14.4" x14ac:dyDescent="0.3">
      <c r="A193" s="46" t="s">
        <v>480</v>
      </c>
      <c r="B193" s="47" t="s">
        <v>291</v>
      </c>
      <c r="C193" s="51">
        <v>1125.4979999999998</v>
      </c>
      <c r="D193" s="51">
        <v>0</v>
      </c>
      <c r="E193" s="51">
        <v>16.8</v>
      </c>
      <c r="F193" s="51">
        <v>1</v>
      </c>
      <c r="G193" s="51">
        <f t="shared" si="3"/>
        <v>1126.4979999999998</v>
      </c>
      <c r="I193" s="45"/>
    </row>
    <row r="194" spans="1:9" ht="14.4" x14ac:dyDescent="0.3">
      <c r="A194" s="46" t="s">
        <v>481</v>
      </c>
      <c r="B194" s="47" t="s">
        <v>292</v>
      </c>
      <c r="C194" s="51">
        <v>352.28999999999996</v>
      </c>
      <c r="D194" s="51">
        <v>0</v>
      </c>
      <c r="E194" s="51">
        <v>72.959999999999994</v>
      </c>
      <c r="F194" s="51">
        <v>0</v>
      </c>
      <c r="G194" s="51">
        <f t="shared" si="3"/>
        <v>352.28999999999996</v>
      </c>
      <c r="I194" s="45"/>
    </row>
    <row r="195" spans="1:9" ht="14.4" x14ac:dyDescent="0.3">
      <c r="A195" s="46" t="s">
        <v>482</v>
      </c>
      <c r="B195" s="47" t="s">
        <v>293</v>
      </c>
      <c r="C195" s="51">
        <v>239.67199999999997</v>
      </c>
      <c r="D195" s="51">
        <v>14.4</v>
      </c>
      <c r="E195" s="51">
        <v>0</v>
      </c>
      <c r="F195" s="51">
        <v>0</v>
      </c>
      <c r="G195" s="51">
        <f t="shared" si="3"/>
        <v>254.07199999999997</v>
      </c>
      <c r="I195" s="45"/>
    </row>
    <row r="196" spans="1:9" ht="14.4" x14ac:dyDescent="0.3">
      <c r="A196" s="46" t="s">
        <v>483</v>
      </c>
      <c r="B196" s="47" t="s">
        <v>294</v>
      </c>
      <c r="C196" s="51">
        <v>2812.4759999999997</v>
      </c>
      <c r="D196" s="51">
        <v>0</v>
      </c>
      <c r="E196" s="51">
        <v>9.4</v>
      </c>
      <c r="F196" s="51">
        <v>3</v>
      </c>
      <c r="G196" s="51">
        <f t="shared" si="3"/>
        <v>2815.4759999999997</v>
      </c>
      <c r="I196" s="45"/>
    </row>
    <row r="197" spans="1:9" ht="14.4" x14ac:dyDescent="0.3">
      <c r="A197" s="46" t="s">
        <v>484</v>
      </c>
      <c r="B197" s="47" t="s">
        <v>295</v>
      </c>
      <c r="C197" s="51">
        <v>21749.647999999997</v>
      </c>
      <c r="D197" s="51">
        <v>139</v>
      </c>
      <c r="E197" s="51">
        <v>186.7</v>
      </c>
      <c r="F197" s="51">
        <v>82.8</v>
      </c>
      <c r="G197" s="51">
        <f t="shared" si="3"/>
        <v>21971.447999999997</v>
      </c>
      <c r="I197" s="45"/>
    </row>
    <row r="198" spans="1:9" ht="14.4" x14ac:dyDescent="0.3">
      <c r="A198" s="46" t="s">
        <v>485</v>
      </c>
      <c r="B198" s="47" t="s">
        <v>296</v>
      </c>
      <c r="C198" s="51">
        <v>26099.1</v>
      </c>
      <c r="D198" s="51">
        <v>210.6</v>
      </c>
      <c r="E198" s="51">
        <v>0</v>
      </c>
      <c r="F198" s="51">
        <v>210.2</v>
      </c>
      <c r="G198" s="51">
        <f t="shared" si="3"/>
        <v>26519.899999999998</v>
      </c>
      <c r="I198" s="45"/>
    </row>
    <row r="199" spans="1:9" ht="14.4" x14ac:dyDescent="0.3">
      <c r="A199" s="46" t="s">
        <v>486</v>
      </c>
      <c r="B199" s="47" t="s">
        <v>297</v>
      </c>
      <c r="C199" s="51">
        <v>174.07999999999998</v>
      </c>
      <c r="D199" s="51">
        <v>0</v>
      </c>
      <c r="E199" s="51">
        <v>0</v>
      </c>
      <c r="F199" s="51">
        <v>0</v>
      </c>
      <c r="G199" s="51">
        <f t="shared" ref="G199:G262" si="4">C199+F199+D199</f>
        <v>174.07999999999998</v>
      </c>
      <c r="I199" s="45"/>
    </row>
    <row r="200" spans="1:9" ht="14.4" x14ac:dyDescent="0.3">
      <c r="A200" s="46" t="s">
        <v>487</v>
      </c>
      <c r="B200" s="47" t="s">
        <v>298</v>
      </c>
      <c r="C200" s="51">
        <v>5272.9459999999999</v>
      </c>
      <c r="D200" s="51">
        <v>0</v>
      </c>
      <c r="E200" s="51">
        <v>830.98799999999994</v>
      </c>
      <c r="F200" s="51">
        <v>0</v>
      </c>
      <c r="G200" s="51">
        <f t="shared" si="4"/>
        <v>5272.9459999999999</v>
      </c>
      <c r="I200" s="45"/>
    </row>
    <row r="201" spans="1:9" ht="14.4" x14ac:dyDescent="0.3">
      <c r="A201" s="46" t="s">
        <v>488</v>
      </c>
      <c r="B201" s="47" t="s">
        <v>299</v>
      </c>
      <c r="C201" s="51">
        <v>9906.1299999999992</v>
      </c>
      <c r="D201" s="51">
        <v>0</v>
      </c>
      <c r="E201" s="51">
        <v>28.572000000000003</v>
      </c>
      <c r="F201" s="51">
        <v>13.4</v>
      </c>
      <c r="G201" s="51">
        <f t="shared" si="4"/>
        <v>9919.5299999999988</v>
      </c>
      <c r="I201" s="45"/>
    </row>
    <row r="202" spans="1:9" ht="14.4" x14ac:dyDescent="0.3">
      <c r="A202" s="46" t="s">
        <v>489</v>
      </c>
      <c r="B202" s="47" t="s">
        <v>300</v>
      </c>
      <c r="C202" s="51">
        <v>1396.14</v>
      </c>
      <c r="D202" s="51">
        <v>0</v>
      </c>
      <c r="E202" s="51">
        <v>18.464000000000002</v>
      </c>
      <c r="F202" s="51">
        <v>0</v>
      </c>
      <c r="G202" s="51">
        <f t="shared" si="4"/>
        <v>1396.14</v>
      </c>
      <c r="I202" s="45"/>
    </row>
    <row r="203" spans="1:9" ht="14.4" x14ac:dyDescent="0.3">
      <c r="A203" s="46" t="s">
        <v>490</v>
      </c>
      <c r="B203" s="47" t="s">
        <v>301</v>
      </c>
      <c r="C203" s="51">
        <v>2714.78</v>
      </c>
      <c r="D203" s="51">
        <v>0</v>
      </c>
      <c r="E203" s="51">
        <v>9.8000000000000007</v>
      </c>
      <c r="F203" s="51">
        <v>13.2</v>
      </c>
      <c r="G203" s="51">
        <f t="shared" si="4"/>
        <v>2727.98</v>
      </c>
      <c r="I203" s="45"/>
    </row>
    <row r="204" spans="1:9" ht="14.4" x14ac:dyDescent="0.3">
      <c r="A204" s="46" t="s">
        <v>491</v>
      </c>
      <c r="B204" s="47" t="s">
        <v>302</v>
      </c>
      <c r="C204" s="51">
        <v>11387.710000000001</v>
      </c>
      <c r="D204" s="51">
        <v>0</v>
      </c>
      <c r="E204" s="51">
        <v>0</v>
      </c>
      <c r="F204" s="51">
        <v>257.39999999999998</v>
      </c>
      <c r="G204" s="51">
        <f t="shared" si="4"/>
        <v>11645.11</v>
      </c>
      <c r="I204" s="45"/>
    </row>
    <row r="205" spans="1:9" ht="14.4" x14ac:dyDescent="0.3">
      <c r="A205" s="46" t="s">
        <v>492</v>
      </c>
      <c r="B205" s="47" t="s">
        <v>303</v>
      </c>
      <c r="C205" s="51">
        <v>8372.08</v>
      </c>
      <c r="D205" s="51">
        <v>85</v>
      </c>
      <c r="E205" s="51">
        <v>0</v>
      </c>
      <c r="F205" s="51">
        <v>26.701999999999998</v>
      </c>
      <c r="G205" s="51">
        <f t="shared" si="4"/>
        <v>8483.7819999999992</v>
      </c>
      <c r="I205" s="45"/>
    </row>
    <row r="206" spans="1:9" ht="14.4" x14ac:dyDescent="0.3">
      <c r="A206" s="46" t="s">
        <v>493</v>
      </c>
      <c r="B206" s="47" t="s">
        <v>304</v>
      </c>
      <c r="C206" s="51">
        <v>6957.6720000000005</v>
      </c>
      <c r="D206" s="51">
        <v>0</v>
      </c>
      <c r="E206" s="51">
        <v>0</v>
      </c>
      <c r="F206" s="51">
        <v>0</v>
      </c>
      <c r="G206" s="51">
        <f t="shared" si="4"/>
        <v>6957.6720000000005</v>
      </c>
      <c r="I206" s="45"/>
    </row>
    <row r="207" spans="1:9" ht="14.4" x14ac:dyDescent="0.3">
      <c r="A207" s="46" t="s">
        <v>494</v>
      </c>
      <c r="B207" s="47" t="s">
        <v>305</v>
      </c>
      <c r="C207" s="51">
        <v>19774.219999999994</v>
      </c>
      <c r="D207" s="51">
        <v>95</v>
      </c>
      <c r="E207" s="51">
        <v>0</v>
      </c>
      <c r="F207" s="51">
        <v>344.4</v>
      </c>
      <c r="G207" s="51">
        <f t="shared" si="4"/>
        <v>20213.619999999995</v>
      </c>
      <c r="I207" s="45"/>
    </row>
    <row r="208" spans="1:9" ht="14.4" x14ac:dyDescent="0.3">
      <c r="A208" s="46" t="s">
        <v>495</v>
      </c>
      <c r="B208" s="47" t="s">
        <v>306</v>
      </c>
      <c r="C208" s="51">
        <v>1857.6440000000002</v>
      </c>
      <c r="D208" s="51">
        <v>17</v>
      </c>
      <c r="E208" s="51">
        <v>329.62</v>
      </c>
      <c r="F208" s="51">
        <v>26.6</v>
      </c>
      <c r="G208" s="51">
        <f t="shared" si="4"/>
        <v>1901.2440000000001</v>
      </c>
      <c r="I208" s="45"/>
    </row>
    <row r="209" spans="1:9" ht="14.4" x14ac:dyDescent="0.3">
      <c r="A209" s="46" t="s">
        <v>496</v>
      </c>
      <c r="B209" s="47" t="s">
        <v>307</v>
      </c>
      <c r="C209" s="51">
        <v>4168.3779999999997</v>
      </c>
      <c r="D209" s="51">
        <v>0</v>
      </c>
      <c r="E209" s="51">
        <v>9.5280000000000005</v>
      </c>
      <c r="F209" s="51">
        <v>24</v>
      </c>
      <c r="G209" s="51">
        <f t="shared" si="4"/>
        <v>4192.3779999999997</v>
      </c>
      <c r="I209" s="45"/>
    </row>
    <row r="210" spans="1:9" ht="14.4" x14ac:dyDescent="0.3">
      <c r="A210" s="46" t="s">
        <v>497</v>
      </c>
      <c r="B210" s="47" t="s">
        <v>308</v>
      </c>
      <c r="C210" s="51">
        <v>3759.8599999999997</v>
      </c>
      <c r="D210" s="51">
        <v>0</v>
      </c>
      <c r="E210" s="51">
        <v>31.224</v>
      </c>
      <c r="F210" s="51">
        <v>14.8</v>
      </c>
      <c r="G210" s="51">
        <f t="shared" si="4"/>
        <v>3774.66</v>
      </c>
      <c r="I210" s="45"/>
    </row>
    <row r="211" spans="1:9" ht="14.4" x14ac:dyDescent="0.3">
      <c r="A211" s="60" t="s">
        <v>660</v>
      </c>
      <c r="B211" s="50" t="s">
        <v>661</v>
      </c>
      <c r="C211" s="51">
        <v>639.6</v>
      </c>
      <c r="D211" s="51">
        <v>10.123999999999999</v>
      </c>
      <c r="E211" s="51">
        <v>0</v>
      </c>
      <c r="F211" s="51">
        <v>0</v>
      </c>
      <c r="G211" s="51">
        <f t="shared" si="4"/>
        <v>649.72400000000005</v>
      </c>
      <c r="I211" s="45"/>
    </row>
    <row r="212" spans="1:9" ht="14.4" x14ac:dyDescent="0.3">
      <c r="A212" s="52" t="s">
        <v>698</v>
      </c>
      <c r="B212" s="50" t="s">
        <v>725</v>
      </c>
      <c r="C212" s="51">
        <v>259.60000000000002</v>
      </c>
      <c r="D212" s="51">
        <v>0</v>
      </c>
      <c r="E212" s="51">
        <v>14.231999999999999</v>
      </c>
      <c r="F212" s="51">
        <v>0</v>
      </c>
      <c r="G212" s="51">
        <f t="shared" si="4"/>
        <v>259.60000000000002</v>
      </c>
      <c r="I212" s="45"/>
    </row>
    <row r="213" spans="1:9" ht="14.4" x14ac:dyDescent="0.3">
      <c r="A213" s="52" t="s">
        <v>618</v>
      </c>
      <c r="B213" s="50" t="s">
        <v>665</v>
      </c>
      <c r="C213" s="51">
        <v>150.80000000000001</v>
      </c>
      <c r="D213" s="51">
        <v>0</v>
      </c>
      <c r="E213" s="51">
        <v>7.7080000000000002</v>
      </c>
      <c r="F213" s="51">
        <v>0</v>
      </c>
      <c r="G213" s="51">
        <f t="shared" si="4"/>
        <v>150.80000000000001</v>
      </c>
      <c r="I213" s="45"/>
    </row>
    <row r="214" spans="1:9" ht="14.4" x14ac:dyDescent="0.3">
      <c r="A214" s="46" t="s">
        <v>498</v>
      </c>
      <c r="B214" s="47" t="s">
        <v>639</v>
      </c>
      <c r="C214" s="51">
        <v>9</v>
      </c>
      <c r="D214" s="51">
        <v>0.94399999999999995</v>
      </c>
      <c r="E214" s="51">
        <v>2.4</v>
      </c>
      <c r="F214" s="51">
        <v>0</v>
      </c>
      <c r="G214" s="51">
        <f t="shared" si="4"/>
        <v>9.9439999999999991</v>
      </c>
      <c r="I214" s="45"/>
    </row>
    <row r="215" spans="1:9" ht="14.4" x14ac:dyDescent="0.3">
      <c r="A215" s="46" t="s">
        <v>499</v>
      </c>
      <c r="B215" s="47" t="s">
        <v>640</v>
      </c>
      <c r="C215" s="51">
        <v>756.35599999999999</v>
      </c>
      <c r="D215" s="51">
        <v>1</v>
      </c>
      <c r="E215" s="51">
        <v>369.63800000000003</v>
      </c>
      <c r="F215" s="51">
        <v>0</v>
      </c>
      <c r="G215" s="51">
        <f t="shared" si="4"/>
        <v>757.35599999999999</v>
      </c>
      <c r="I215" s="45"/>
    </row>
    <row r="216" spans="1:9" ht="14.4" x14ac:dyDescent="0.3">
      <c r="A216" s="46" t="s">
        <v>500</v>
      </c>
      <c r="B216" s="47" t="s">
        <v>641</v>
      </c>
      <c r="C216" s="51">
        <v>222.58</v>
      </c>
      <c r="D216" s="51">
        <v>0</v>
      </c>
      <c r="E216" s="51">
        <v>0</v>
      </c>
      <c r="F216" s="51">
        <v>0</v>
      </c>
      <c r="G216" s="51">
        <f t="shared" si="4"/>
        <v>222.58</v>
      </c>
      <c r="I216" s="45"/>
    </row>
    <row r="217" spans="1:9" ht="14.4" x14ac:dyDescent="0.3">
      <c r="A217" s="46" t="s">
        <v>501</v>
      </c>
      <c r="B217" s="47" t="s">
        <v>642</v>
      </c>
      <c r="C217" s="51">
        <v>767.15199999999993</v>
      </c>
      <c r="D217" s="51">
        <v>0</v>
      </c>
      <c r="E217" s="51">
        <v>0</v>
      </c>
      <c r="F217" s="51">
        <v>3.4</v>
      </c>
      <c r="G217" s="51">
        <f t="shared" si="4"/>
        <v>770.55199999999991</v>
      </c>
      <c r="I217" s="45"/>
    </row>
    <row r="218" spans="1:9" ht="14.4" x14ac:dyDescent="0.3">
      <c r="A218" s="46" t="s">
        <v>502</v>
      </c>
      <c r="B218" s="47" t="s">
        <v>309</v>
      </c>
      <c r="C218" s="51">
        <v>488.51599999999996</v>
      </c>
      <c r="D218" s="51">
        <v>27.640000000000004</v>
      </c>
      <c r="E218" s="51">
        <v>0</v>
      </c>
      <c r="F218" s="51">
        <v>1.8</v>
      </c>
      <c r="G218" s="51">
        <f t="shared" si="4"/>
        <v>517.95600000000002</v>
      </c>
      <c r="I218" s="45"/>
    </row>
    <row r="219" spans="1:9" ht="14.4" x14ac:dyDescent="0.3">
      <c r="A219" s="46" t="s">
        <v>503</v>
      </c>
      <c r="B219" s="47" t="s">
        <v>643</v>
      </c>
      <c r="C219" s="51">
        <v>3198.828</v>
      </c>
      <c r="D219" s="51">
        <v>0</v>
      </c>
      <c r="E219" s="51">
        <v>0</v>
      </c>
      <c r="F219" s="51">
        <v>9.3960000000000008</v>
      </c>
      <c r="G219" s="51">
        <f t="shared" si="4"/>
        <v>3208.2240000000002</v>
      </c>
      <c r="I219" s="45"/>
    </row>
    <row r="220" spans="1:9" ht="14.4" x14ac:dyDescent="0.3">
      <c r="A220" s="46" t="s">
        <v>504</v>
      </c>
      <c r="B220" s="47" t="s">
        <v>644</v>
      </c>
      <c r="C220" s="51">
        <v>4172.1379999999999</v>
      </c>
      <c r="D220" s="51">
        <v>11.8</v>
      </c>
      <c r="E220" s="51">
        <v>274.11399999999998</v>
      </c>
      <c r="F220" s="51">
        <v>18.002000000000002</v>
      </c>
      <c r="G220" s="51">
        <f t="shared" si="4"/>
        <v>4201.9400000000005</v>
      </c>
      <c r="I220" s="45"/>
    </row>
    <row r="221" spans="1:9" ht="14.4" x14ac:dyDescent="0.3">
      <c r="A221" s="46" t="s">
        <v>505</v>
      </c>
      <c r="B221" s="47" t="s">
        <v>310</v>
      </c>
      <c r="C221" s="51">
        <v>2499.7939999999999</v>
      </c>
      <c r="D221" s="51">
        <v>0</v>
      </c>
      <c r="E221" s="51">
        <v>86.724000000000004</v>
      </c>
      <c r="F221" s="51">
        <v>2</v>
      </c>
      <c r="G221" s="51">
        <f t="shared" si="4"/>
        <v>2501.7939999999999</v>
      </c>
      <c r="I221" s="45"/>
    </row>
    <row r="222" spans="1:9" ht="14.4" x14ac:dyDescent="0.3">
      <c r="A222" s="46" t="s">
        <v>506</v>
      </c>
      <c r="B222" s="47" t="s">
        <v>311</v>
      </c>
      <c r="C222" s="51">
        <v>498.22000000000008</v>
      </c>
      <c r="D222" s="51">
        <v>0</v>
      </c>
      <c r="E222" s="51">
        <v>52.8</v>
      </c>
      <c r="F222" s="51">
        <v>0</v>
      </c>
      <c r="G222" s="51">
        <f t="shared" si="4"/>
        <v>498.22000000000008</v>
      </c>
      <c r="I222" s="45"/>
    </row>
    <row r="223" spans="1:9" ht="14.4" x14ac:dyDescent="0.3">
      <c r="A223" s="46" t="s">
        <v>507</v>
      </c>
      <c r="B223" s="47" t="s">
        <v>312</v>
      </c>
      <c r="C223" s="51">
        <v>419.60399999999998</v>
      </c>
      <c r="D223" s="51">
        <v>0</v>
      </c>
      <c r="E223" s="51">
        <v>846.47</v>
      </c>
      <c r="F223" s="51">
        <v>0</v>
      </c>
      <c r="G223" s="51">
        <f t="shared" si="4"/>
        <v>419.60399999999998</v>
      </c>
      <c r="I223" s="45"/>
    </row>
    <row r="224" spans="1:9" ht="14.4" x14ac:dyDescent="0.3">
      <c r="A224" s="46" t="s">
        <v>508</v>
      </c>
      <c r="B224" s="47" t="s">
        <v>612</v>
      </c>
      <c r="C224" s="51">
        <v>6366.4920000000002</v>
      </c>
      <c r="D224" s="51">
        <v>73.599999999999994</v>
      </c>
      <c r="E224" s="51">
        <v>214.36399999999998</v>
      </c>
      <c r="F224" s="51">
        <v>49.4</v>
      </c>
      <c r="G224" s="51">
        <f t="shared" si="4"/>
        <v>6489.4920000000002</v>
      </c>
      <c r="I224" s="45"/>
    </row>
    <row r="225" spans="1:9" ht="14.4" x14ac:dyDescent="0.3">
      <c r="A225" s="46" t="s">
        <v>509</v>
      </c>
      <c r="B225" s="47" t="s">
        <v>313</v>
      </c>
      <c r="C225" s="51">
        <v>76</v>
      </c>
      <c r="D225" s="51">
        <v>5.6760000000000002</v>
      </c>
      <c r="E225" s="51">
        <v>26.044</v>
      </c>
      <c r="F225" s="51">
        <v>0</v>
      </c>
      <c r="G225" s="51">
        <f t="shared" si="4"/>
        <v>81.676000000000002</v>
      </c>
      <c r="I225" s="45"/>
    </row>
    <row r="226" spans="1:9" ht="14.4" x14ac:dyDescent="0.3">
      <c r="A226" s="46" t="s">
        <v>510</v>
      </c>
      <c r="B226" s="47" t="s">
        <v>314</v>
      </c>
      <c r="C226" s="51">
        <v>66.2</v>
      </c>
      <c r="D226" s="51">
        <v>0</v>
      </c>
      <c r="E226" s="51">
        <v>0</v>
      </c>
      <c r="F226" s="51">
        <v>0</v>
      </c>
      <c r="G226" s="51">
        <f t="shared" si="4"/>
        <v>66.2</v>
      </c>
      <c r="I226" s="45"/>
    </row>
    <row r="227" spans="1:9" ht="14.4" x14ac:dyDescent="0.3">
      <c r="A227" s="46" t="s">
        <v>511</v>
      </c>
      <c r="B227" s="47" t="s">
        <v>315</v>
      </c>
      <c r="C227" s="51">
        <v>68.706000000000003</v>
      </c>
      <c r="D227" s="51">
        <v>0</v>
      </c>
      <c r="E227" s="51">
        <v>831.49</v>
      </c>
      <c r="F227" s="51">
        <v>0</v>
      </c>
      <c r="G227" s="51">
        <f t="shared" si="4"/>
        <v>68.706000000000003</v>
      </c>
      <c r="I227" s="45"/>
    </row>
    <row r="228" spans="1:9" ht="14.4" x14ac:dyDescent="0.3">
      <c r="A228" s="46" t="s">
        <v>512</v>
      </c>
      <c r="B228" s="47" t="s">
        <v>316</v>
      </c>
      <c r="C228" s="51">
        <v>759.05600000000004</v>
      </c>
      <c r="D228" s="51">
        <v>27.6</v>
      </c>
      <c r="E228" s="51">
        <v>267.48599999999999</v>
      </c>
      <c r="F228" s="51">
        <v>6.6</v>
      </c>
      <c r="G228" s="51">
        <f t="shared" si="4"/>
        <v>793.25600000000009</v>
      </c>
      <c r="I228" s="45"/>
    </row>
    <row r="229" spans="1:9" ht="14.4" x14ac:dyDescent="0.3">
      <c r="A229" s="46" t="s">
        <v>513</v>
      </c>
      <c r="B229" s="47" t="s">
        <v>317</v>
      </c>
      <c r="C229" s="51">
        <v>19199.725999999999</v>
      </c>
      <c r="D229" s="51">
        <v>0</v>
      </c>
      <c r="E229" s="51">
        <v>35.734000000000002</v>
      </c>
      <c r="F229" s="51">
        <v>151.828</v>
      </c>
      <c r="G229" s="51">
        <f t="shared" si="4"/>
        <v>19351.554</v>
      </c>
      <c r="I229" s="45"/>
    </row>
    <row r="230" spans="1:9" ht="14.4" x14ac:dyDescent="0.3">
      <c r="A230" s="46" t="s">
        <v>514</v>
      </c>
      <c r="B230" s="47" t="s">
        <v>318</v>
      </c>
      <c r="C230" s="51">
        <v>9212.0580000000009</v>
      </c>
      <c r="D230" s="51">
        <v>0</v>
      </c>
      <c r="E230" s="51">
        <v>64.12</v>
      </c>
      <c r="F230" s="51">
        <v>25.518000000000001</v>
      </c>
      <c r="G230" s="51">
        <f t="shared" si="4"/>
        <v>9237.5760000000009</v>
      </c>
      <c r="I230" s="45"/>
    </row>
    <row r="231" spans="1:9" ht="14.4" x14ac:dyDescent="0.3">
      <c r="A231" s="46" t="s">
        <v>515</v>
      </c>
      <c r="B231" s="47" t="s">
        <v>319</v>
      </c>
      <c r="C231" s="51">
        <v>14799.521999999997</v>
      </c>
      <c r="D231" s="51">
        <v>0</v>
      </c>
      <c r="E231" s="51">
        <v>0</v>
      </c>
      <c r="F231" s="51">
        <v>73.2</v>
      </c>
      <c r="G231" s="51">
        <f t="shared" si="4"/>
        <v>14872.721999999998</v>
      </c>
      <c r="I231" s="45"/>
    </row>
    <row r="232" spans="1:9" ht="14.4" x14ac:dyDescent="0.3">
      <c r="A232" s="46" t="s">
        <v>516</v>
      </c>
      <c r="B232" s="47" t="s">
        <v>320</v>
      </c>
      <c r="C232" s="51">
        <v>19357.168000000001</v>
      </c>
      <c r="D232" s="51">
        <v>0</v>
      </c>
      <c r="E232" s="51">
        <v>201.85000000000002</v>
      </c>
      <c r="F232" s="51">
        <v>161.584</v>
      </c>
      <c r="G232" s="51">
        <f t="shared" si="4"/>
        <v>19518.752</v>
      </c>
      <c r="I232" s="45"/>
    </row>
    <row r="233" spans="1:9" ht="14.4" x14ac:dyDescent="0.3">
      <c r="A233" s="46" t="s">
        <v>517</v>
      </c>
      <c r="B233" s="47" t="s">
        <v>321</v>
      </c>
      <c r="C233" s="51">
        <v>5377.7860000000001</v>
      </c>
      <c r="D233" s="51">
        <v>0</v>
      </c>
      <c r="E233" s="51">
        <v>234.96799999999999</v>
      </c>
      <c r="F233" s="51">
        <v>57.8</v>
      </c>
      <c r="G233" s="51">
        <f t="shared" si="4"/>
        <v>5435.5860000000002</v>
      </c>
      <c r="I233" s="45"/>
    </row>
    <row r="234" spans="1:9" ht="14.4" x14ac:dyDescent="0.3">
      <c r="A234" s="46" t="s">
        <v>518</v>
      </c>
      <c r="B234" s="47" t="s">
        <v>322</v>
      </c>
      <c r="C234" s="51">
        <v>9170.89</v>
      </c>
      <c r="D234" s="51">
        <v>0</v>
      </c>
      <c r="E234" s="51">
        <v>1573.9259999999999</v>
      </c>
      <c r="F234" s="51">
        <v>150.232</v>
      </c>
      <c r="G234" s="51">
        <f t="shared" si="4"/>
        <v>9321.1219999999994</v>
      </c>
      <c r="I234" s="45"/>
    </row>
    <row r="235" spans="1:9" ht="14.4" x14ac:dyDescent="0.3">
      <c r="A235" s="46" t="s">
        <v>519</v>
      </c>
      <c r="B235" s="47" t="s">
        <v>323</v>
      </c>
      <c r="C235" s="51">
        <v>23.88</v>
      </c>
      <c r="D235" s="51">
        <v>0</v>
      </c>
      <c r="E235" s="51">
        <v>0</v>
      </c>
      <c r="F235" s="51">
        <v>0</v>
      </c>
      <c r="G235" s="51">
        <f t="shared" si="4"/>
        <v>23.88</v>
      </c>
      <c r="I235" s="45"/>
    </row>
    <row r="236" spans="1:9" ht="14.4" x14ac:dyDescent="0.3">
      <c r="A236" s="46" t="s">
        <v>520</v>
      </c>
      <c r="B236" s="47" t="s">
        <v>324</v>
      </c>
      <c r="C236" s="51">
        <v>5316.6540000000005</v>
      </c>
      <c r="D236" s="51">
        <v>34</v>
      </c>
      <c r="E236" s="51">
        <v>0</v>
      </c>
      <c r="F236" s="51">
        <v>0</v>
      </c>
      <c r="G236" s="51">
        <f t="shared" si="4"/>
        <v>5350.6540000000005</v>
      </c>
      <c r="I236" s="45"/>
    </row>
    <row r="237" spans="1:9" ht="14.4" x14ac:dyDescent="0.3">
      <c r="A237" s="46" t="s">
        <v>521</v>
      </c>
      <c r="B237" s="47" t="s">
        <v>325</v>
      </c>
      <c r="C237" s="51">
        <v>9175.7620000000006</v>
      </c>
      <c r="D237" s="51">
        <v>24</v>
      </c>
      <c r="E237" s="51">
        <v>42.7</v>
      </c>
      <c r="F237" s="51">
        <v>6.3719999999999999</v>
      </c>
      <c r="G237" s="51">
        <f t="shared" si="4"/>
        <v>9206.134</v>
      </c>
      <c r="I237" s="45"/>
    </row>
    <row r="238" spans="1:9" ht="14.4" x14ac:dyDescent="0.3">
      <c r="A238" s="46" t="s">
        <v>522</v>
      </c>
      <c r="B238" s="47" t="s">
        <v>326</v>
      </c>
      <c r="C238" s="51">
        <v>2539.0499999999997</v>
      </c>
      <c r="D238" s="51">
        <v>0</v>
      </c>
      <c r="E238" s="51">
        <v>34.768000000000001</v>
      </c>
      <c r="F238" s="51">
        <v>3.9380000000000002</v>
      </c>
      <c r="G238" s="51">
        <f t="shared" si="4"/>
        <v>2542.9879999999998</v>
      </c>
      <c r="I238" s="45"/>
    </row>
    <row r="239" spans="1:9" ht="14.4" x14ac:dyDescent="0.3">
      <c r="A239" s="46" t="s">
        <v>523</v>
      </c>
      <c r="B239" s="47" t="s">
        <v>327</v>
      </c>
      <c r="C239" s="51">
        <v>1975.6320000000001</v>
      </c>
      <c r="D239" s="51">
        <v>17</v>
      </c>
      <c r="E239" s="51">
        <v>684.13600000000008</v>
      </c>
      <c r="F239" s="51">
        <v>9.6</v>
      </c>
      <c r="G239" s="51">
        <f t="shared" si="4"/>
        <v>2002.232</v>
      </c>
      <c r="I239" s="45"/>
    </row>
    <row r="240" spans="1:9" ht="14.4" x14ac:dyDescent="0.3">
      <c r="A240" s="46" t="s">
        <v>524</v>
      </c>
      <c r="B240" s="47" t="s">
        <v>328</v>
      </c>
      <c r="C240" s="51">
        <v>428.60399999999998</v>
      </c>
      <c r="D240" s="51">
        <v>14.168000000000001</v>
      </c>
      <c r="E240" s="51">
        <v>254.196</v>
      </c>
      <c r="F240" s="51">
        <v>2.0659999999999998</v>
      </c>
      <c r="G240" s="51">
        <f t="shared" si="4"/>
        <v>444.83799999999997</v>
      </c>
      <c r="I240" s="45"/>
    </row>
    <row r="241" spans="1:9" ht="14.4" x14ac:dyDescent="0.3">
      <c r="A241" s="46" t="s">
        <v>525</v>
      </c>
      <c r="B241" s="47" t="s">
        <v>329</v>
      </c>
      <c r="C241" s="51">
        <v>2184.6819999999998</v>
      </c>
      <c r="D241" s="51">
        <v>0</v>
      </c>
      <c r="E241" s="51">
        <v>3.6</v>
      </c>
      <c r="F241" s="51">
        <v>43.2</v>
      </c>
      <c r="G241" s="51">
        <f t="shared" si="4"/>
        <v>2227.8819999999996</v>
      </c>
      <c r="I241" s="45"/>
    </row>
    <row r="242" spans="1:9" ht="14.4" x14ac:dyDescent="0.3">
      <c r="A242" s="46" t="s">
        <v>526</v>
      </c>
      <c r="B242" s="47" t="s">
        <v>645</v>
      </c>
      <c r="C242" s="51">
        <v>4643.6540000000005</v>
      </c>
      <c r="D242" s="51">
        <v>21</v>
      </c>
      <c r="E242" s="51">
        <v>269.25799999999998</v>
      </c>
      <c r="F242" s="51">
        <v>7.4659999999999993</v>
      </c>
      <c r="G242" s="51">
        <f t="shared" si="4"/>
        <v>4672.1200000000008</v>
      </c>
      <c r="I242" s="45"/>
    </row>
    <row r="243" spans="1:9" ht="14.4" x14ac:dyDescent="0.3">
      <c r="A243" s="46" t="s">
        <v>527</v>
      </c>
      <c r="B243" s="47" t="s">
        <v>330</v>
      </c>
      <c r="C243" s="51">
        <v>28019.96</v>
      </c>
      <c r="D243" s="51">
        <v>26.4</v>
      </c>
      <c r="E243" s="51">
        <v>222.23400000000001</v>
      </c>
      <c r="F243" s="51">
        <v>149.50200000000001</v>
      </c>
      <c r="G243" s="51">
        <f t="shared" si="4"/>
        <v>28195.862000000001</v>
      </c>
      <c r="I243" s="45"/>
    </row>
    <row r="244" spans="1:9" ht="14.4" x14ac:dyDescent="0.3">
      <c r="A244" s="46" t="s">
        <v>528</v>
      </c>
      <c r="B244" s="47" t="s">
        <v>331</v>
      </c>
      <c r="C244" s="51">
        <v>73.400000000000006</v>
      </c>
      <c r="D244" s="51">
        <v>0</v>
      </c>
      <c r="E244" s="51">
        <v>5.6</v>
      </c>
      <c r="F244" s="51">
        <v>0</v>
      </c>
      <c r="G244" s="51">
        <f t="shared" si="4"/>
        <v>73.400000000000006</v>
      </c>
      <c r="I244" s="45"/>
    </row>
    <row r="245" spans="1:9" ht="14.4" x14ac:dyDescent="0.3">
      <c r="A245" s="46" t="s">
        <v>529</v>
      </c>
      <c r="B245" s="47" t="s">
        <v>332</v>
      </c>
      <c r="C245" s="51">
        <v>38.4</v>
      </c>
      <c r="D245" s="51">
        <v>0</v>
      </c>
      <c r="E245" s="51">
        <v>750.21799999999996</v>
      </c>
      <c r="F245" s="51">
        <v>0</v>
      </c>
      <c r="G245" s="51">
        <f t="shared" si="4"/>
        <v>38.4</v>
      </c>
      <c r="I245" s="45"/>
    </row>
    <row r="246" spans="1:9" ht="14.4" x14ac:dyDescent="0.3">
      <c r="A246" s="46" t="s">
        <v>530</v>
      </c>
      <c r="B246" s="47" t="s">
        <v>333</v>
      </c>
      <c r="C246" s="51">
        <v>1351.634</v>
      </c>
      <c r="D246" s="51">
        <v>0</v>
      </c>
      <c r="E246" s="51">
        <v>626.95800000000008</v>
      </c>
      <c r="F246" s="51">
        <v>1.7</v>
      </c>
      <c r="G246" s="51">
        <f t="shared" si="4"/>
        <v>1353.3340000000001</v>
      </c>
      <c r="I246" s="45"/>
    </row>
    <row r="247" spans="1:9" ht="14.4" x14ac:dyDescent="0.3">
      <c r="A247" s="46" t="s">
        <v>531</v>
      </c>
      <c r="B247" s="47" t="s">
        <v>334</v>
      </c>
      <c r="C247" s="51">
        <v>1672.4639999999999</v>
      </c>
      <c r="D247" s="51">
        <v>16.600000000000001</v>
      </c>
      <c r="E247" s="51">
        <v>141.33000000000001</v>
      </c>
      <c r="F247" s="51">
        <v>2.6</v>
      </c>
      <c r="G247" s="51">
        <f t="shared" si="4"/>
        <v>1691.6639999999998</v>
      </c>
      <c r="I247" s="45"/>
    </row>
    <row r="248" spans="1:9" ht="14.4" x14ac:dyDescent="0.3">
      <c r="A248" s="46" t="s">
        <v>532</v>
      </c>
      <c r="B248" s="47" t="s">
        <v>335</v>
      </c>
      <c r="C248" s="51">
        <v>9738.16</v>
      </c>
      <c r="D248" s="51">
        <v>128.4</v>
      </c>
      <c r="E248" s="51">
        <v>0</v>
      </c>
      <c r="F248" s="51">
        <v>14.002000000000001</v>
      </c>
      <c r="G248" s="51">
        <f t="shared" si="4"/>
        <v>9880.5619999999999</v>
      </c>
      <c r="I248" s="45"/>
    </row>
    <row r="249" spans="1:9" ht="14.4" x14ac:dyDescent="0.3">
      <c r="A249" s="46" t="s">
        <v>533</v>
      </c>
      <c r="B249" s="47" t="s">
        <v>336</v>
      </c>
      <c r="C249" s="51">
        <v>13827.740000000002</v>
      </c>
      <c r="D249" s="51">
        <v>0</v>
      </c>
      <c r="E249" s="51">
        <v>0</v>
      </c>
      <c r="F249" s="51">
        <v>96.272000000000006</v>
      </c>
      <c r="G249" s="51">
        <f t="shared" si="4"/>
        <v>13924.012000000002</v>
      </c>
      <c r="I249" s="45"/>
    </row>
    <row r="250" spans="1:9" ht="14.4" x14ac:dyDescent="0.3">
      <c r="A250" s="46" t="s">
        <v>534</v>
      </c>
      <c r="B250" s="47" t="s">
        <v>337</v>
      </c>
      <c r="C250" s="51">
        <v>822.10599999999999</v>
      </c>
      <c r="D250" s="51">
        <v>26.8</v>
      </c>
      <c r="E250" s="51">
        <v>0.39800000000000002</v>
      </c>
      <c r="F250" s="51">
        <v>0</v>
      </c>
      <c r="G250" s="51">
        <f t="shared" si="4"/>
        <v>848.90599999999995</v>
      </c>
      <c r="I250" s="45"/>
    </row>
    <row r="251" spans="1:9" ht="14.4" x14ac:dyDescent="0.3">
      <c r="A251" s="46" t="s">
        <v>535</v>
      </c>
      <c r="B251" s="47" t="s">
        <v>338</v>
      </c>
      <c r="C251" s="51">
        <v>5217.253999999999</v>
      </c>
      <c r="D251" s="51">
        <v>0</v>
      </c>
      <c r="E251" s="51">
        <v>0</v>
      </c>
      <c r="F251" s="51">
        <v>11.956</v>
      </c>
      <c r="G251" s="51">
        <f t="shared" si="4"/>
        <v>5229.2099999999991</v>
      </c>
      <c r="I251" s="45"/>
    </row>
    <row r="252" spans="1:9" ht="14.4" x14ac:dyDescent="0.3">
      <c r="A252" s="46" t="s">
        <v>536</v>
      </c>
      <c r="B252" s="47" t="s">
        <v>646</v>
      </c>
      <c r="C252" s="51">
        <v>3360.8980000000001</v>
      </c>
      <c r="D252" s="51">
        <v>0</v>
      </c>
      <c r="E252" s="51">
        <v>113.33799999999999</v>
      </c>
      <c r="F252" s="51">
        <v>12.2</v>
      </c>
      <c r="G252" s="51">
        <f t="shared" si="4"/>
        <v>3373.098</v>
      </c>
      <c r="I252" s="45"/>
    </row>
    <row r="253" spans="1:9" ht="14.4" x14ac:dyDescent="0.3">
      <c r="A253" s="46" t="s">
        <v>537</v>
      </c>
      <c r="B253" s="47" t="s">
        <v>339</v>
      </c>
      <c r="C253" s="51">
        <v>569.65</v>
      </c>
      <c r="D253" s="51">
        <v>0</v>
      </c>
      <c r="E253" s="51">
        <v>0</v>
      </c>
      <c r="F253" s="51">
        <v>0</v>
      </c>
      <c r="G253" s="51">
        <f t="shared" si="4"/>
        <v>569.65</v>
      </c>
      <c r="I253" s="45"/>
    </row>
    <row r="254" spans="1:9" ht="14.4" x14ac:dyDescent="0.3">
      <c r="A254" s="46" t="s">
        <v>538</v>
      </c>
      <c r="B254" s="47" t="s">
        <v>647</v>
      </c>
      <c r="C254" s="51">
        <v>3307.2139999999999</v>
      </c>
      <c r="D254" s="51">
        <v>0</v>
      </c>
      <c r="E254" s="51">
        <v>813.34199999999987</v>
      </c>
      <c r="F254" s="51">
        <v>3.6</v>
      </c>
      <c r="G254" s="51">
        <f t="shared" si="4"/>
        <v>3310.8139999999999</v>
      </c>
      <c r="I254" s="45"/>
    </row>
    <row r="255" spans="1:9" ht="14.4" x14ac:dyDescent="0.3">
      <c r="A255" s="46" t="s">
        <v>539</v>
      </c>
      <c r="B255" s="47" t="s">
        <v>340</v>
      </c>
      <c r="C255" s="51">
        <v>2552.6799999999998</v>
      </c>
      <c r="D255" s="51">
        <v>0</v>
      </c>
      <c r="E255" s="51">
        <v>27.65</v>
      </c>
      <c r="F255" s="51">
        <v>3.2</v>
      </c>
      <c r="G255" s="51">
        <f t="shared" si="4"/>
        <v>2555.8799999999997</v>
      </c>
      <c r="I255" s="45"/>
    </row>
    <row r="256" spans="1:9" ht="14.4" x14ac:dyDescent="0.3">
      <c r="A256" s="46" t="s">
        <v>540</v>
      </c>
      <c r="B256" s="47" t="s">
        <v>341</v>
      </c>
      <c r="C256" s="51">
        <v>1480.2779999999998</v>
      </c>
      <c r="D256" s="51">
        <v>0</v>
      </c>
      <c r="E256" s="51">
        <v>146.28000000000003</v>
      </c>
      <c r="F256" s="51">
        <v>2.6</v>
      </c>
      <c r="G256" s="51">
        <f t="shared" si="4"/>
        <v>1482.8779999999997</v>
      </c>
      <c r="I256" s="45"/>
    </row>
    <row r="257" spans="1:9" ht="14.4" x14ac:dyDescent="0.3">
      <c r="A257" s="52" t="s">
        <v>619</v>
      </c>
      <c r="B257" s="50" t="s">
        <v>666</v>
      </c>
      <c r="C257" s="51">
        <v>755.34599999999989</v>
      </c>
      <c r="D257" s="51">
        <v>0</v>
      </c>
      <c r="E257" s="51">
        <v>0</v>
      </c>
      <c r="F257" s="51">
        <v>0</v>
      </c>
      <c r="G257" s="51">
        <f t="shared" si="4"/>
        <v>755.34599999999989</v>
      </c>
      <c r="I257" s="45"/>
    </row>
    <row r="258" spans="1:9" ht="14.4" x14ac:dyDescent="0.3">
      <c r="A258" s="52" t="s">
        <v>676</v>
      </c>
      <c r="B258" s="50" t="s">
        <v>677</v>
      </c>
      <c r="C258" s="51">
        <v>26.97</v>
      </c>
      <c r="D258" s="51">
        <v>0</v>
      </c>
      <c r="E258" s="51">
        <v>0</v>
      </c>
      <c r="F258" s="51">
        <v>1.6</v>
      </c>
      <c r="G258" s="51">
        <f t="shared" si="4"/>
        <v>28.57</v>
      </c>
      <c r="I258" s="45"/>
    </row>
    <row r="259" spans="1:9" ht="14.4" x14ac:dyDescent="0.3">
      <c r="A259" s="52" t="s">
        <v>620</v>
      </c>
      <c r="B259" s="50" t="s">
        <v>667</v>
      </c>
      <c r="C259" s="51">
        <v>427.93599999999998</v>
      </c>
      <c r="D259" s="51">
        <v>0</v>
      </c>
      <c r="E259" s="51">
        <v>0</v>
      </c>
      <c r="F259" s="51">
        <v>0.6</v>
      </c>
      <c r="G259" s="51">
        <f t="shared" si="4"/>
        <v>428.536</v>
      </c>
      <c r="I259" s="45"/>
    </row>
    <row r="260" spans="1:9" ht="14.4" x14ac:dyDescent="0.3">
      <c r="A260" s="46" t="s">
        <v>541</v>
      </c>
      <c r="B260" s="47" t="s">
        <v>342</v>
      </c>
      <c r="C260" s="51">
        <v>40</v>
      </c>
      <c r="D260" s="51">
        <v>0</v>
      </c>
      <c r="E260" s="51">
        <v>65.695999999999998</v>
      </c>
      <c r="F260" s="51">
        <v>0</v>
      </c>
      <c r="G260" s="51">
        <f t="shared" si="4"/>
        <v>40</v>
      </c>
      <c r="I260" s="45"/>
    </row>
    <row r="261" spans="1:9" ht="14.4" x14ac:dyDescent="0.3">
      <c r="A261" s="46" t="s">
        <v>542</v>
      </c>
      <c r="B261" s="47" t="s">
        <v>343</v>
      </c>
      <c r="C261" s="51">
        <v>772.88200000000006</v>
      </c>
      <c r="D261" s="51">
        <v>12.8</v>
      </c>
      <c r="E261" s="51">
        <v>104.44000000000001</v>
      </c>
      <c r="F261" s="51">
        <v>22.2</v>
      </c>
      <c r="G261" s="51">
        <f t="shared" si="4"/>
        <v>807.88200000000006</v>
      </c>
      <c r="I261" s="45"/>
    </row>
    <row r="262" spans="1:9" ht="14.4" x14ac:dyDescent="0.3">
      <c r="A262" s="46" t="s">
        <v>543</v>
      </c>
      <c r="B262" s="47" t="s">
        <v>344</v>
      </c>
      <c r="C262" s="51">
        <v>325.11399999999998</v>
      </c>
      <c r="D262" s="51">
        <v>0</v>
      </c>
      <c r="E262" s="51">
        <v>355.72799999999995</v>
      </c>
      <c r="F262" s="51">
        <v>75.8</v>
      </c>
      <c r="G262" s="51">
        <f t="shared" si="4"/>
        <v>400.91399999999999</v>
      </c>
      <c r="I262" s="45"/>
    </row>
    <row r="263" spans="1:9" ht="14.4" x14ac:dyDescent="0.3">
      <c r="A263" s="46" t="s">
        <v>544</v>
      </c>
      <c r="B263" s="47" t="s">
        <v>345</v>
      </c>
      <c r="C263" s="51">
        <v>995.47199999999998</v>
      </c>
      <c r="D263" s="51">
        <v>13</v>
      </c>
      <c r="E263" s="51">
        <v>134.9</v>
      </c>
      <c r="F263" s="51">
        <v>0</v>
      </c>
      <c r="G263" s="51">
        <f t="shared" ref="G263:G326" si="5">C263+F263+D263</f>
        <v>1008.472</v>
      </c>
      <c r="I263" s="45"/>
    </row>
    <row r="264" spans="1:9" ht="14.4" x14ac:dyDescent="0.3">
      <c r="A264" s="46" t="s">
        <v>545</v>
      </c>
      <c r="B264" s="47" t="s">
        <v>346</v>
      </c>
      <c r="C264" s="51">
        <v>1589.836</v>
      </c>
      <c r="D264" s="51">
        <v>55.8</v>
      </c>
      <c r="E264" s="51">
        <v>453.32800000000009</v>
      </c>
      <c r="F264" s="51">
        <v>9.6</v>
      </c>
      <c r="G264" s="51">
        <f t="shared" si="5"/>
        <v>1655.2359999999999</v>
      </c>
      <c r="I264" s="45"/>
    </row>
    <row r="265" spans="1:9" ht="14.4" x14ac:dyDescent="0.3">
      <c r="A265" s="46" t="s">
        <v>546</v>
      </c>
      <c r="B265" s="47" t="s">
        <v>347</v>
      </c>
      <c r="C265" s="51">
        <v>246.27999999999997</v>
      </c>
      <c r="D265" s="51">
        <v>0</v>
      </c>
      <c r="E265" s="51">
        <v>165.36</v>
      </c>
      <c r="F265" s="51">
        <v>0</v>
      </c>
      <c r="G265" s="51">
        <f t="shared" si="5"/>
        <v>246.27999999999997</v>
      </c>
      <c r="I265" s="45"/>
    </row>
    <row r="266" spans="1:9" ht="14.4" x14ac:dyDescent="0.3">
      <c r="A266" s="46" t="s">
        <v>547</v>
      </c>
      <c r="B266" s="47" t="s">
        <v>348</v>
      </c>
      <c r="C266" s="51">
        <v>80.599999999999994</v>
      </c>
      <c r="D266" s="51">
        <v>0</v>
      </c>
      <c r="E266" s="51">
        <v>501.762</v>
      </c>
      <c r="F266" s="51">
        <v>0</v>
      </c>
      <c r="G266" s="51">
        <f t="shared" si="5"/>
        <v>80.599999999999994</v>
      </c>
      <c r="I266" s="45"/>
    </row>
    <row r="267" spans="1:9" ht="14.4" x14ac:dyDescent="0.3">
      <c r="A267" s="46" t="s">
        <v>548</v>
      </c>
      <c r="B267" s="47" t="s">
        <v>648</v>
      </c>
      <c r="C267" s="51">
        <v>31</v>
      </c>
      <c r="D267" s="51">
        <v>0</v>
      </c>
      <c r="E267" s="51">
        <v>0</v>
      </c>
      <c r="F267" s="51">
        <v>0</v>
      </c>
      <c r="G267" s="51">
        <f t="shared" si="5"/>
        <v>31</v>
      </c>
      <c r="I267" s="45"/>
    </row>
    <row r="268" spans="1:9" ht="14.4" x14ac:dyDescent="0.3">
      <c r="A268" s="46" t="s">
        <v>549</v>
      </c>
      <c r="B268" s="47" t="s">
        <v>649</v>
      </c>
      <c r="C268" s="51">
        <v>106.57000000000001</v>
      </c>
      <c r="D268" s="51">
        <v>4.4419999999999993</v>
      </c>
      <c r="E268" s="51">
        <v>0</v>
      </c>
      <c r="F268" s="51">
        <v>0</v>
      </c>
      <c r="G268" s="51">
        <f t="shared" si="5"/>
        <v>111.012</v>
      </c>
      <c r="I268" s="45"/>
    </row>
    <row r="269" spans="1:9" ht="14.4" x14ac:dyDescent="0.3">
      <c r="A269" s="46" t="s">
        <v>550</v>
      </c>
      <c r="B269" s="47" t="s">
        <v>0</v>
      </c>
      <c r="C269" s="51">
        <v>478.84</v>
      </c>
      <c r="D269" s="51">
        <v>0</v>
      </c>
      <c r="E269" s="51">
        <v>33.880000000000003</v>
      </c>
      <c r="F269" s="51">
        <v>0</v>
      </c>
      <c r="G269" s="51">
        <f t="shared" si="5"/>
        <v>478.84</v>
      </c>
      <c r="I269" s="45"/>
    </row>
    <row r="270" spans="1:9" ht="14.4" x14ac:dyDescent="0.3">
      <c r="A270" s="46" t="s">
        <v>551</v>
      </c>
      <c r="B270" s="47" t="s">
        <v>1</v>
      </c>
      <c r="C270" s="51">
        <v>262.41000000000003</v>
      </c>
      <c r="D270" s="51">
        <v>0</v>
      </c>
      <c r="E270" s="51">
        <v>0</v>
      </c>
      <c r="F270" s="51">
        <v>0</v>
      </c>
      <c r="G270" s="51">
        <f t="shared" si="5"/>
        <v>262.41000000000003</v>
      </c>
      <c r="I270" s="45"/>
    </row>
    <row r="271" spans="1:9" ht="14.4" x14ac:dyDescent="0.3">
      <c r="A271" s="46" t="s">
        <v>552</v>
      </c>
      <c r="B271" s="47" t="s">
        <v>2</v>
      </c>
      <c r="C271" s="51">
        <v>1059.1279999999999</v>
      </c>
      <c r="D271" s="51">
        <v>17.8</v>
      </c>
      <c r="E271" s="51">
        <v>0</v>
      </c>
      <c r="F271" s="51">
        <v>0</v>
      </c>
      <c r="G271" s="51">
        <f t="shared" si="5"/>
        <v>1076.9279999999999</v>
      </c>
      <c r="I271" s="45"/>
    </row>
    <row r="272" spans="1:9" ht="14.4" x14ac:dyDescent="0.3">
      <c r="A272" s="46" t="s">
        <v>553</v>
      </c>
      <c r="B272" s="47" t="s">
        <v>3</v>
      </c>
      <c r="C272" s="51">
        <v>5514.7120000000004</v>
      </c>
      <c r="D272" s="51">
        <v>32.6</v>
      </c>
      <c r="E272" s="51">
        <v>15.076000000000002</v>
      </c>
      <c r="F272" s="51">
        <v>30.8</v>
      </c>
      <c r="G272" s="51">
        <f t="shared" si="5"/>
        <v>5578.112000000001</v>
      </c>
      <c r="I272" s="45"/>
    </row>
    <row r="273" spans="1:9" ht="14.4" x14ac:dyDescent="0.3">
      <c r="A273" s="46" t="s">
        <v>554</v>
      </c>
      <c r="B273" s="47" t="s">
        <v>4</v>
      </c>
      <c r="C273" s="51">
        <v>14272.076000000001</v>
      </c>
      <c r="D273" s="51">
        <v>39.200000000000003</v>
      </c>
      <c r="E273" s="51">
        <v>0</v>
      </c>
      <c r="F273" s="51">
        <v>93.6</v>
      </c>
      <c r="G273" s="51">
        <f t="shared" si="5"/>
        <v>14404.876000000002</v>
      </c>
      <c r="I273" s="45"/>
    </row>
    <row r="274" spans="1:9" ht="14.4" x14ac:dyDescent="0.3">
      <c r="A274" s="46" t="s">
        <v>555</v>
      </c>
      <c r="B274" s="47" t="s">
        <v>5</v>
      </c>
      <c r="C274" s="51">
        <v>6343.49</v>
      </c>
      <c r="D274" s="51">
        <v>0</v>
      </c>
      <c r="E274" s="51">
        <v>382.15800000000002</v>
      </c>
      <c r="F274" s="51">
        <v>19.68</v>
      </c>
      <c r="G274" s="51">
        <f t="shared" si="5"/>
        <v>6363.17</v>
      </c>
      <c r="I274" s="45"/>
    </row>
    <row r="275" spans="1:9" ht="14.4" x14ac:dyDescent="0.3">
      <c r="A275" s="46" t="s">
        <v>556</v>
      </c>
      <c r="B275" s="47" t="s">
        <v>6</v>
      </c>
      <c r="C275" s="51">
        <v>8971.0980000000018</v>
      </c>
      <c r="D275" s="51">
        <v>16.2</v>
      </c>
      <c r="E275" s="51">
        <v>0</v>
      </c>
      <c r="F275" s="51">
        <v>48.6</v>
      </c>
      <c r="G275" s="51">
        <f t="shared" si="5"/>
        <v>9035.8980000000029</v>
      </c>
      <c r="I275" s="45"/>
    </row>
    <row r="276" spans="1:9" ht="14.4" x14ac:dyDescent="0.3">
      <c r="A276" s="46" t="s">
        <v>557</v>
      </c>
      <c r="B276" s="47" t="s">
        <v>7</v>
      </c>
      <c r="C276" s="51">
        <v>909.72800000000007</v>
      </c>
      <c r="D276" s="51">
        <v>0</v>
      </c>
      <c r="E276" s="51">
        <v>17.64</v>
      </c>
      <c r="F276" s="51">
        <v>2</v>
      </c>
      <c r="G276" s="51">
        <f t="shared" si="5"/>
        <v>911.72800000000007</v>
      </c>
      <c r="I276" s="45"/>
    </row>
    <row r="277" spans="1:9" ht="14.4" x14ac:dyDescent="0.3">
      <c r="A277" s="46" t="s">
        <v>558</v>
      </c>
      <c r="B277" s="47" t="s">
        <v>8</v>
      </c>
      <c r="C277" s="51">
        <v>553.31799999999998</v>
      </c>
      <c r="D277" s="51">
        <v>12</v>
      </c>
      <c r="E277" s="51">
        <v>0</v>
      </c>
      <c r="F277" s="51">
        <v>0</v>
      </c>
      <c r="G277" s="51">
        <f t="shared" si="5"/>
        <v>565.31799999999998</v>
      </c>
      <c r="I277" s="45"/>
    </row>
    <row r="278" spans="1:9" ht="14.4" x14ac:dyDescent="0.3">
      <c r="A278" s="46" t="s">
        <v>559</v>
      </c>
      <c r="B278" s="47" t="s">
        <v>9</v>
      </c>
      <c r="C278" s="51">
        <v>2006.586</v>
      </c>
      <c r="D278" s="51">
        <v>31.380000000000003</v>
      </c>
      <c r="E278" s="51">
        <v>0</v>
      </c>
      <c r="F278" s="51">
        <v>4.5999999999999996</v>
      </c>
      <c r="G278" s="51">
        <f t="shared" si="5"/>
        <v>2042.566</v>
      </c>
      <c r="I278" s="45"/>
    </row>
    <row r="279" spans="1:9" ht="14.4" x14ac:dyDescent="0.3">
      <c r="A279" s="46" t="s">
        <v>560</v>
      </c>
      <c r="B279" s="47" t="s">
        <v>10</v>
      </c>
      <c r="C279" s="51">
        <v>1225.4739999999999</v>
      </c>
      <c r="D279" s="51">
        <v>0</v>
      </c>
      <c r="E279" s="51">
        <v>0</v>
      </c>
      <c r="F279" s="51">
        <v>5.8</v>
      </c>
      <c r="G279" s="51">
        <f t="shared" si="5"/>
        <v>1231.2739999999999</v>
      </c>
      <c r="I279" s="45"/>
    </row>
    <row r="280" spans="1:9" ht="14.4" x14ac:dyDescent="0.3">
      <c r="A280" s="52" t="s">
        <v>655</v>
      </c>
      <c r="B280" s="50" t="s">
        <v>656</v>
      </c>
      <c r="C280" s="51">
        <v>131.6</v>
      </c>
      <c r="D280" s="51">
        <v>0</v>
      </c>
      <c r="E280" s="51">
        <v>299.12799999999999</v>
      </c>
      <c r="F280" s="51">
        <v>0</v>
      </c>
      <c r="G280" s="51">
        <f t="shared" si="5"/>
        <v>131.6</v>
      </c>
      <c r="I280" s="45"/>
    </row>
    <row r="281" spans="1:9" ht="14.4" x14ac:dyDescent="0.3">
      <c r="A281" s="46" t="s">
        <v>561</v>
      </c>
      <c r="B281" s="47" t="s">
        <v>11</v>
      </c>
      <c r="C281" s="51">
        <v>399.68600000000004</v>
      </c>
      <c r="D281" s="51">
        <v>0</v>
      </c>
      <c r="E281" s="51">
        <v>124.91800000000001</v>
      </c>
      <c r="F281" s="51">
        <v>0</v>
      </c>
      <c r="G281" s="51">
        <f t="shared" si="5"/>
        <v>399.68600000000004</v>
      </c>
      <c r="I281" s="45"/>
    </row>
    <row r="282" spans="1:9" ht="14.4" x14ac:dyDescent="0.3">
      <c r="A282" s="46" t="s">
        <v>562</v>
      </c>
      <c r="B282" s="47" t="s">
        <v>12</v>
      </c>
      <c r="C282" s="51">
        <v>19</v>
      </c>
      <c r="D282" s="51">
        <v>0</v>
      </c>
      <c r="E282" s="51">
        <v>55.991999999999997</v>
      </c>
      <c r="F282" s="51">
        <v>0</v>
      </c>
      <c r="G282" s="51">
        <f t="shared" si="5"/>
        <v>19</v>
      </c>
      <c r="I282" s="45"/>
    </row>
    <row r="283" spans="1:9" ht="14.4" x14ac:dyDescent="0.3">
      <c r="A283" s="46" t="s">
        <v>563</v>
      </c>
      <c r="B283" s="47" t="s">
        <v>13</v>
      </c>
      <c r="C283" s="51">
        <v>5115.2639999999983</v>
      </c>
      <c r="D283" s="51">
        <v>60.916000000000011</v>
      </c>
      <c r="E283" s="51">
        <v>378.11800000000005</v>
      </c>
      <c r="F283" s="51">
        <v>95.2</v>
      </c>
      <c r="G283" s="51">
        <f t="shared" si="5"/>
        <v>5271.3799999999983</v>
      </c>
      <c r="I283" s="45"/>
    </row>
    <row r="284" spans="1:9" ht="14.4" x14ac:dyDescent="0.3">
      <c r="A284" s="46" t="s">
        <v>564</v>
      </c>
      <c r="B284" s="47" t="s">
        <v>14</v>
      </c>
      <c r="C284" s="51">
        <v>1436.31</v>
      </c>
      <c r="D284" s="51">
        <v>15</v>
      </c>
      <c r="E284" s="51">
        <v>221.37000000000003</v>
      </c>
      <c r="F284" s="51">
        <v>12.41</v>
      </c>
      <c r="G284" s="51">
        <f t="shared" si="5"/>
        <v>1463.72</v>
      </c>
      <c r="I284" s="45"/>
    </row>
    <row r="285" spans="1:9" ht="14.4" x14ac:dyDescent="0.3">
      <c r="A285" s="46" t="s">
        <v>565</v>
      </c>
      <c r="B285" s="47" t="s">
        <v>15</v>
      </c>
      <c r="C285" s="51">
        <v>218.64599999999996</v>
      </c>
      <c r="D285" s="51">
        <v>8</v>
      </c>
      <c r="E285" s="51">
        <v>0</v>
      </c>
      <c r="F285" s="51">
        <v>0</v>
      </c>
      <c r="G285" s="51">
        <f t="shared" si="5"/>
        <v>226.64599999999996</v>
      </c>
      <c r="I285" s="45"/>
    </row>
    <row r="286" spans="1:9" ht="14.4" x14ac:dyDescent="0.3">
      <c r="A286" s="46" t="s">
        <v>566</v>
      </c>
      <c r="B286" s="47" t="s">
        <v>650</v>
      </c>
      <c r="C286" s="51">
        <v>743.99</v>
      </c>
      <c r="D286" s="51">
        <v>14.8</v>
      </c>
      <c r="E286" s="51">
        <v>24.137999999999998</v>
      </c>
      <c r="F286" s="51">
        <v>2.6</v>
      </c>
      <c r="G286" s="51">
        <f t="shared" si="5"/>
        <v>761.39</v>
      </c>
      <c r="I286" s="45"/>
    </row>
    <row r="287" spans="1:9" ht="14.4" x14ac:dyDescent="0.3">
      <c r="A287" s="46" t="s">
        <v>567</v>
      </c>
      <c r="B287" s="47" t="s">
        <v>16</v>
      </c>
      <c r="C287" s="51">
        <v>274.34000000000003</v>
      </c>
      <c r="D287" s="51">
        <v>0</v>
      </c>
      <c r="E287" s="51">
        <v>0</v>
      </c>
      <c r="F287" s="51">
        <v>0</v>
      </c>
      <c r="G287" s="51">
        <f t="shared" si="5"/>
        <v>274.34000000000003</v>
      </c>
      <c r="I287" s="45"/>
    </row>
    <row r="288" spans="1:9" ht="14.4" x14ac:dyDescent="0.3">
      <c r="A288" s="46" t="s">
        <v>568</v>
      </c>
      <c r="B288" s="47" t="s">
        <v>17</v>
      </c>
      <c r="C288" s="51">
        <v>258.93599999999998</v>
      </c>
      <c r="D288" s="51">
        <v>0</v>
      </c>
      <c r="E288" s="51">
        <v>0</v>
      </c>
      <c r="F288" s="51">
        <v>0</v>
      </c>
      <c r="G288" s="51">
        <f t="shared" si="5"/>
        <v>258.93599999999998</v>
      </c>
      <c r="I288" s="45"/>
    </row>
    <row r="289" spans="1:9" ht="14.4" x14ac:dyDescent="0.3">
      <c r="A289" s="46" t="s">
        <v>569</v>
      </c>
      <c r="B289" s="47" t="s">
        <v>18</v>
      </c>
      <c r="C289" s="51">
        <v>10466.252</v>
      </c>
      <c r="D289" s="51">
        <v>252.82</v>
      </c>
      <c r="E289" s="51">
        <v>0</v>
      </c>
      <c r="F289" s="51">
        <v>101.46799999999999</v>
      </c>
      <c r="G289" s="51">
        <f t="shared" si="5"/>
        <v>10820.54</v>
      </c>
      <c r="I289" s="45"/>
    </row>
    <row r="290" spans="1:9" ht="14.4" x14ac:dyDescent="0.3">
      <c r="A290" s="46" t="s">
        <v>570</v>
      </c>
      <c r="B290" s="47" t="s">
        <v>19</v>
      </c>
      <c r="C290" s="51">
        <v>4365.6119999999992</v>
      </c>
      <c r="D290" s="51">
        <v>88.8</v>
      </c>
      <c r="E290" s="51">
        <v>0</v>
      </c>
      <c r="F290" s="51">
        <v>39.351999999999997</v>
      </c>
      <c r="G290" s="51">
        <f t="shared" si="5"/>
        <v>4493.7639999999992</v>
      </c>
      <c r="I290" s="45"/>
    </row>
    <row r="291" spans="1:9" ht="14.4" x14ac:dyDescent="0.3">
      <c r="A291" s="46" t="s">
        <v>571</v>
      </c>
      <c r="B291" s="47" t="s">
        <v>20</v>
      </c>
      <c r="C291" s="51">
        <v>1903.4879999999998</v>
      </c>
      <c r="D291" s="51">
        <v>47.8</v>
      </c>
      <c r="E291" s="51">
        <v>9.3919999999999995</v>
      </c>
      <c r="F291" s="51">
        <v>15.4</v>
      </c>
      <c r="G291" s="51">
        <f t="shared" si="5"/>
        <v>1966.6879999999999</v>
      </c>
      <c r="I291" s="45"/>
    </row>
    <row r="292" spans="1:9" ht="14.4" x14ac:dyDescent="0.3">
      <c r="A292" s="46" t="s">
        <v>572</v>
      </c>
      <c r="B292" s="47" t="s">
        <v>21</v>
      </c>
      <c r="C292" s="51">
        <v>3317.8840000000005</v>
      </c>
      <c r="D292" s="51">
        <v>60.6</v>
      </c>
      <c r="E292" s="51">
        <v>3.8100000000000009</v>
      </c>
      <c r="F292" s="51">
        <v>19.600000000000001</v>
      </c>
      <c r="G292" s="51">
        <f t="shared" si="5"/>
        <v>3398.0840000000003</v>
      </c>
      <c r="I292" s="45"/>
    </row>
    <row r="293" spans="1:9" ht="14.4" x14ac:dyDescent="0.3">
      <c r="A293" s="46" t="s">
        <v>573</v>
      </c>
      <c r="B293" s="47" t="s">
        <v>22</v>
      </c>
      <c r="C293" s="51">
        <v>1742.4759999999999</v>
      </c>
      <c r="D293" s="51">
        <v>29.2</v>
      </c>
      <c r="E293" s="51">
        <v>0</v>
      </c>
      <c r="F293" s="51">
        <v>15.8</v>
      </c>
      <c r="G293" s="51">
        <f t="shared" si="5"/>
        <v>1787.4759999999999</v>
      </c>
      <c r="I293" s="45"/>
    </row>
    <row r="294" spans="1:9" ht="14.4" x14ac:dyDescent="0.3">
      <c r="A294" s="46" t="s">
        <v>574</v>
      </c>
      <c r="B294" s="47" t="s">
        <v>23</v>
      </c>
      <c r="C294" s="51">
        <v>1849.7619999999999</v>
      </c>
      <c r="D294" s="51">
        <v>37</v>
      </c>
      <c r="E294" s="51">
        <v>0</v>
      </c>
      <c r="F294" s="51">
        <v>15</v>
      </c>
      <c r="G294" s="51">
        <f t="shared" si="5"/>
        <v>1901.7619999999999</v>
      </c>
      <c r="I294" s="45"/>
    </row>
    <row r="295" spans="1:9" ht="14.4" x14ac:dyDescent="0.3">
      <c r="A295" s="46" t="s">
        <v>575</v>
      </c>
      <c r="B295" s="47" t="s">
        <v>24</v>
      </c>
      <c r="C295" s="51">
        <v>1511.7540000000001</v>
      </c>
      <c r="D295" s="51">
        <v>0</v>
      </c>
      <c r="E295" s="51">
        <v>0</v>
      </c>
      <c r="F295" s="51">
        <v>18.399999999999999</v>
      </c>
      <c r="G295" s="51">
        <f t="shared" si="5"/>
        <v>1530.1540000000002</v>
      </c>
      <c r="I295" s="45"/>
    </row>
    <row r="296" spans="1:9" ht="14.4" x14ac:dyDescent="0.3">
      <c r="A296" s="52" t="s">
        <v>696</v>
      </c>
      <c r="B296" s="50" t="s">
        <v>702</v>
      </c>
      <c r="C296" s="51">
        <v>62.928000000000011</v>
      </c>
      <c r="D296" s="51">
        <v>0</v>
      </c>
      <c r="E296" s="51">
        <v>0</v>
      </c>
      <c r="F296" s="51">
        <v>0</v>
      </c>
      <c r="G296" s="51">
        <f t="shared" si="5"/>
        <v>62.928000000000011</v>
      </c>
      <c r="I296" s="45"/>
    </row>
    <row r="297" spans="1:9" ht="14.4" x14ac:dyDescent="0.3">
      <c r="A297" s="52" t="s">
        <v>621</v>
      </c>
      <c r="B297" s="50" t="s">
        <v>613</v>
      </c>
      <c r="C297" s="51">
        <v>397.19600000000003</v>
      </c>
      <c r="D297" s="51">
        <v>0</v>
      </c>
      <c r="E297" s="51">
        <v>0</v>
      </c>
      <c r="F297" s="51">
        <v>0</v>
      </c>
      <c r="G297" s="51">
        <f t="shared" si="5"/>
        <v>397.19600000000003</v>
      </c>
      <c r="I297" s="45"/>
    </row>
    <row r="298" spans="1:9" ht="14.4" x14ac:dyDescent="0.3">
      <c r="A298" s="46" t="s">
        <v>576</v>
      </c>
      <c r="B298" s="47" t="s">
        <v>651</v>
      </c>
      <c r="C298" s="51">
        <v>71.748000000000005</v>
      </c>
      <c r="D298" s="51">
        <v>2.0640000000000001</v>
      </c>
      <c r="E298" s="51">
        <v>0</v>
      </c>
      <c r="F298" s="51">
        <v>0</v>
      </c>
      <c r="G298" s="51">
        <f t="shared" si="5"/>
        <v>73.812000000000012</v>
      </c>
      <c r="I298" s="45"/>
    </row>
    <row r="299" spans="1:9" ht="14.4" x14ac:dyDescent="0.3">
      <c r="A299" s="46" t="s">
        <v>577</v>
      </c>
      <c r="B299" s="47" t="s">
        <v>51</v>
      </c>
      <c r="C299" s="51">
        <v>25.6</v>
      </c>
      <c r="D299" s="51">
        <v>0</v>
      </c>
      <c r="E299" s="51">
        <v>0</v>
      </c>
      <c r="F299" s="51">
        <v>0</v>
      </c>
      <c r="G299" s="51">
        <f t="shared" si="5"/>
        <v>25.6</v>
      </c>
      <c r="I299" s="45"/>
    </row>
    <row r="300" spans="1:9" ht="14.4" x14ac:dyDescent="0.3">
      <c r="A300" s="46" t="s">
        <v>578</v>
      </c>
      <c r="B300" s="47" t="s">
        <v>25</v>
      </c>
      <c r="C300" s="51">
        <v>185.77399999999997</v>
      </c>
      <c r="D300" s="51">
        <v>4.8</v>
      </c>
      <c r="E300" s="51">
        <v>0</v>
      </c>
      <c r="F300" s="51">
        <v>0</v>
      </c>
      <c r="G300" s="51">
        <f t="shared" si="5"/>
        <v>190.57399999999998</v>
      </c>
      <c r="I300" s="45"/>
    </row>
    <row r="301" spans="1:9" ht="14.4" x14ac:dyDescent="0.3">
      <c r="A301" s="46" t="s">
        <v>579</v>
      </c>
      <c r="B301" s="47" t="s">
        <v>26</v>
      </c>
      <c r="C301" s="51">
        <v>2567.7539999999999</v>
      </c>
      <c r="D301" s="51">
        <v>0</v>
      </c>
      <c r="E301" s="51">
        <v>0</v>
      </c>
      <c r="F301" s="51">
        <v>1.4</v>
      </c>
      <c r="G301" s="51">
        <f t="shared" si="5"/>
        <v>2569.154</v>
      </c>
      <c r="I301" s="45"/>
    </row>
    <row r="302" spans="1:9" ht="14.4" x14ac:dyDescent="0.3">
      <c r="A302" s="46" t="s">
        <v>580</v>
      </c>
      <c r="B302" s="47" t="s">
        <v>27</v>
      </c>
      <c r="C302" s="51">
        <v>518.22799999999995</v>
      </c>
      <c r="D302" s="51">
        <v>17</v>
      </c>
      <c r="E302" s="51">
        <v>0</v>
      </c>
      <c r="F302" s="51">
        <v>0</v>
      </c>
      <c r="G302" s="51">
        <f t="shared" si="5"/>
        <v>535.22799999999995</v>
      </c>
      <c r="I302" s="45"/>
    </row>
    <row r="303" spans="1:9" ht="14.4" x14ac:dyDescent="0.3">
      <c r="A303" s="46" t="s">
        <v>581</v>
      </c>
      <c r="B303" s="47" t="s">
        <v>28</v>
      </c>
      <c r="C303" s="51">
        <v>153.42200000000003</v>
      </c>
      <c r="D303" s="51">
        <v>12.1</v>
      </c>
      <c r="E303" s="51">
        <v>0</v>
      </c>
      <c r="F303" s="51">
        <v>0</v>
      </c>
      <c r="G303" s="51">
        <f t="shared" si="5"/>
        <v>165.52200000000002</v>
      </c>
      <c r="I303" s="45"/>
    </row>
    <row r="304" spans="1:9" ht="14.4" x14ac:dyDescent="0.3">
      <c r="A304" s="46" t="s">
        <v>582</v>
      </c>
      <c r="B304" s="47" t="s">
        <v>29</v>
      </c>
      <c r="C304" s="51">
        <v>108.598</v>
      </c>
      <c r="D304" s="51">
        <v>0</v>
      </c>
      <c r="E304" s="51">
        <v>52.85</v>
      </c>
      <c r="F304" s="51">
        <v>0</v>
      </c>
      <c r="G304" s="51">
        <f t="shared" si="5"/>
        <v>108.598</v>
      </c>
      <c r="I304" s="45"/>
    </row>
    <row r="305" spans="1:9" ht="14.4" x14ac:dyDescent="0.3">
      <c r="A305" s="46" t="s">
        <v>583</v>
      </c>
      <c r="B305" s="47" t="s">
        <v>30</v>
      </c>
      <c r="C305" s="51">
        <v>26.8</v>
      </c>
      <c r="D305" s="51">
        <v>4</v>
      </c>
      <c r="E305" s="51">
        <v>568.07400000000007</v>
      </c>
      <c r="F305" s="51">
        <v>0</v>
      </c>
      <c r="G305" s="51">
        <f t="shared" si="5"/>
        <v>30.8</v>
      </c>
      <c r="I305" s="45"/>
    </row>
    <row r="306" spans="1:9" ht="14.4" x14ac:dyDescent="0.3">
      <c r="A306" s="46" t="s">
        <v>584</v>
      </c>
      <c r="B306" s="47" t="s">
        <v>31</v>
      </c>
      <c r="C306" s="51">
        <v>129.26599999999999</v>
      </c>
      <c r="D306" s="51">
        <v>15.2</v>
      </c>
      <c r="E306" s="51">
        <v>25</v>
      </c>
      <c r="F306" s="51">
        <v>0</v>
      </c>
      <c r="G306" s="51">
        <f t="shared" si="5"/>
        <v>144.46599999999998</v>
      </c>
      <c r="I306" s="45"/>
    </row>
    <row r="307" spans="1:9" ht="14.4" x14ac:dyDescent="0.3">
      <c r="A307" s="46" t="s">
        <v>585</v>
      </c>
      <c r="B307" s="47" t="s">
        <v>32</v>
      </c>
      <c r="C307" s="51">
        <v>79.188000000000002</v>
      </c>
      <c r="D307" s="51">
        <v>0</v>
      </c>
      <c r="E307" s="51">
        <v>27.82</v>
      </c>
      <c r="F307" s="51">
        <v>0</v>
      </c>
      <c r="G307" s="51">
        <f t="shared" si="5"/>
        <v>79.188000000000002</v>
      </c>
      <c r="I307" s="45"/>
    </row>
    <row r="308" spans="1:9" ht="14.4" x14ac:dyDescent="0.3">
      <c r="A308" s="46" t="s">
        <v>586</v>
      </c>
      <c r="B308" s="47" t="s">
        <v>33</v>
      </c>
      <c r="C308" s="51">
        <v>147.608</v>
      </c>
      <c r="D308" s="51">
        <v>0</v>
      </c>
      <c r="E308" s="51">
        <v>0</v>
      </c>
      <c r="F308" s="51">
        <v>0.4</v>
      </c>
      <c r="G308" s="51">
        <f t="shared" si="5"/>
        <v>148.00800000000001</v>
      </c>
      <c r="I308" s="45"/>
    </row>
    <row r="309" spans="1:9" ht="14.4" x14ac:dyDescent="0.3">
      <c r="A309" s="46" t="s">
        <v>587</v>
      </c>
      <c r="B309" s="47" t="s">
        <v>652</v>
      </c>
      <c r="C309" s="51">
        <v>128.11199999999999</v>
      </c>
      <c r="D309" s="51">
        <v>0</v>
      </c>
      <c r="E309" s="51">
        <v>32.61</v>
      </c>
      <c r="F309" s="51">
        <v>0</v>
      </c>
      <c r="G309" s="51">
        <f t="shared" si="5"/>
        <v>128.11199999999999</v>
      </c>
      <c r="I309" s="45"/>
    </row>
    <row r="310" spans="1:9" ht="14.4" x14ac:dyDescent="0.3">
      <c r="A310" s="46" t="s">
        <v>588</v>
      </c>
      <c r="B310" s="47" t="s">
        <v>34</v>
      </c>
      <c r="C310" s="51">
        <v>147.80000000000001</v>
      </c>
      <c r="D310" s="51">
        <v>0</v>
      </c>
      <c r="E310" s="51">
        <v>65.679999999999993</v>
      </c>
      <c r="F310" s="51">
        <v>0</v>
      </c>
      <c r="G310" s="51">
        <f t="shared" si="5"/>
        <v>147.80000000000001</v>
      </c>
      <c r="I310" s="45"/>
    </row>
    <row r="311" spans="1:9" ht="14.4" x14ac:dyDescent="0.3">
      <c r="A311" s="52" t="s">
        <v>695</v>
      </c>
      <c r="B311" s="50" t="s">
        <v>701</v>
      </c>
      <c r="C311" s="51">
        <v>116.2</v>
      </c>
      <c r="D311" s="51">
        <v>0</v>
      </c>
      <c r="E311" s="51">
        <v>648.02200000000005</v>
      </c>
      <c r="F311" s="51">
        <v>0</v>
      </c>
      <c r="G311" s="51">
        <f t="shared" si="5"/>
        <v>116.2</v>
      </c>
      <c r="I311" s="45"/>
    </row>
    <row r="312" spans="1:9" ht="14.4" x14ac:dyDescent="0.3">
      <c r="A312" s="46" t="s">
        <v>589</v>
      </c>
      <c r="B312" s="47" t="s">
        <v>35</v>
      </c>
      <c r="C312" s="51">
        <v>538.79999999999995</v>
      </c>
      <c r="D312" s="51">
        <v>16.399999999999999</v>
      </c>
      <c r="E312" s="51">
        <v>0</v>
      </c>
      <c r="F312" s="51">
        <v>0</v>
      </c>
      <c r="G312" s="51">
        <f t="shared" si="5"/>
        <v>555.19999999999993</v>
      </c>
      <c r="I312" s="45"/>
    </row>
    <row r="313" spans="1:9" ht="14.4" x14ac:dyDescent="0.3">
      <c r="A313" s="46" t="s">
        <v>590</v>
      </c>
      <c r="B313" s="47" t="s">
        <v>36</v>
      </c>
      <c r="C313" s="51">
        <v>1259.3619999999999</v>
      </c>
      <c r="D313" s="51">
        <v>16</v>
      </c>
      <c r="E313" s="51">
        <v>7.6</v>
      </c>
      <c r="F313" s="51">
        <v>0</v>
      </c>
      <c r="G313" s="51">
        <f t="shared" si="5"/>
        <v>1275.3619999999999</v>
      </c>
      <c r="I313" s="45"/>
    </row>
    <row r="314" spans="1:9" ht="14.4" x14ac:dyDescent="0.3">
      <c r="A314" s="46" t="s">
        <v>591</v>
      </c>
      <c r="B314" s="47" t="s">
        <v>37</v>
      </c>
      <c r="C314" s="51">
        <v>15035.416000000003</v>
      </c>
      <c r="D314" s="51">
        <v>0</v>
      </c>
      <c r="E314" s="51">
        <v>0</v>
      </c>
      <c r="F314" s="51">
        <v>112.4</v>
      </c>
      <c r="G314" s="51">
        <f t="shared" si="5"/>
        <v>15147.816000000003</v>
      </c>
      <c r="I314" s="45"/>
    </row>
    <row r="315" spans="1:9" ht="14.4" x14ac:dyDescent="0.3">
      <c r="A315" s="46" t="s">
        <v>592</v>
      </c>
      <c r="B315" s="47" t="s">
        <v>57</v>
      </c>
      <c r="C315" s="51">
        <v>3222.672</v>
      </c>
      <c r="D315" s="51">
        <v>59.8</v>
      </c>
      <c r="E315" s="51">
        <v>54.186</v>
      </c>
      <c r="F315" s="51">
        <v>18.399999999999999</v>
      </c>
      <c r="G315" s="51">
        <f t="shared" si="5"/>
        <v>3300.8720000000003</v>
      </c>
      <c r="I315" s="45"/>
    </row>
    <row r="316" spans="1:9" ht="14.4" x14ac:dyDescent="0.3">
      <c r="A316" s="46" t="s">
        <v>593</v>
      </c>
      <c r="B316" s="47" t="s">
        <v>38</v>
      </c>
      <c r="C316" s="51">
        <v>3605.9300000000003</v>
      </c>
      <c r="D316" s="51">
        <v>16.600000000000001</v>
      </c>
      <c r="E316" s="51">
        <v>199.59200000000001</v>
      </c>
      <c r="F316" s="51">
        <v>31.2</v>
      </c>
      <c r="G316" s="51">
        <f t="shared" si="5"/>
        <v>3653.73</v>
      </c>
      <c r="I316" s="45"/>
    </row>
    <row r="317" spans="1:9" ht="14.4" x14ac:dyDescent="0.3">
      <c r="A317" s="46" t="s">
        <v>594</v>
      </c>
      <c r="B317" s="47" t="s">
        <v>39</v>
      </c>
      <c r="C317" s="51">
        <v>701.80799999999988</v>
      </c>
      <c r="D317" s="51">
        <v>41.8</v>
      </c>
      <c r="E317" s="51">
        <v>0</v>
      </c>
      <c r="F317" s="51">
        <v>1</v>
      </c>
      <c r="G317" s="51">
        <f t="shared" si="5"/>
        <v>744.60799999999983</v>
      </c>
      <c r="I317" s="45"/>
    </row>
    <row r="318" spans="1:9" ht="14.4" x14ac:dyDescent="0.3">
      <c r="A318" s="46" t="s">
        <v>595</v>
      </c>
      <c r="B318" s="47" t="s">
        <v>40</v>
      </c>
      <c r="C318" s="51">
        <v>3436.1260000000002</v>
      </c>
      <c r="D318" s="51">
        <v>78.2</v>
      </c>
      <c r="E318" s="51">
        <v>0</v>
      </c>
      <c r="F318" s="51">
        <v>0.2</v>
      </c>
      <c r="G318" s="51">
        <f t="shared" si="5"/>
        <v>3514.5259999999998</v>
      </c>
    </row>
    <row r="319" spans="1:9" ht="14.4" x14ac:dyDescent="0.3">
      <c r="A319" s="46" t="s">
        <v>596</v>
      </c>
      <c r="B319" s="47" t="s">
        <v>41</v>
      </c>
      <c r="C319" s="51">
        <v>5974.6200000000008</v>
      </c>
      <c r="D319" s="51">
        <v>34</v>
      </c>
      <c r="E319" s="51" t="e">
        <v>#N/A</v>
      </c>
      <c r="F319" s="51">
        <v>2.4</v>
      </c>
      <c r="G319" s="51">
        <f t="shared" si="5"/>
        <v>6011.02</v>
      </c>
    </row>
    <row r="320" spans="1:9" ht="14.4" x14ac:dyDescent="0.3">
      <c r="A320" s="46" t="s">
        <v>597</v>
      </c>
      <c r="B320" s="47" t="s">
        <v>42</v>
      </c>
      <c r="C320" s="51">
        <v>3900.0219999999999</v>
      </c>
      <c r="D320" s="51">
        <v>0</v>
      </c>
      <c r="E320" s="51" t="e">
        <v>#N/A</v>
      </c>
      <c r="F320" s="51">
        <v>0</v>
      </c>
      <c r="G320" s="51">
        <f t="shared" si="5"/>
        <v>3900.0219999999999</v>
      </c>
    </row>
    <row r="321" spans="1:7" ht="14.4" x14ac:dyDescent="0.3">
      <c r="A321" s="46" t="s">
        <v>598</v>
      </c>
      <c r="B321" s="47" t="s">
        <v>43</v>
      </c>
      <c r="C321" s="51">
        <v>1030.528</v>
      </c>
      <c r="D321" s="51">
        <v>29.6</v>
      </c>
      <c r="E321" s="51" t="e">
        <v>#N/A</v>
      </c>
      <c r="F321" s="51">
        <v>17</v>
      </c>
      <c r="G321" s="51">
        <f t="shared" si="5"/>
        <v>1077.1279999999999</v>
      </c>
    </row>
    <row r="322" spans="1:7" ht="14.4" x14ac:dyDescent="0.3">
      <c r="A322" s="46" t="s">
        <v>599</v>
      </c>
      <c r="B322" s="47" t="s">
        <v>44</v>
      </c>
      <c r="C322" s="51">
        <v>1356.48</v>
      </c>
      <c r="D322" s="51">
        <v>0</v>
      </c>
      <c r="E322" s="51" t="e">
        <v>#N/A</v>
      </c>
      <c r="F322" s="51">
        <v>0</v>
      </c>
      <c r="G322" s="51">
        <f t="shared" si="5"/>
        <v>1356.48</v>
      </c>
    </row>
    <row r="323" spans="1:7" ht="14.4" x14ac:dyDescent="0.3">
      <c r="A323" s="46" t="s">
        <v>600</v>
      </c>
      <c r="B323" s="47" t="s">
        <v>45</v>
      </c>
      <c r="C323" s="51">
        <v>1270.3439999999998</v>
      </c>
      <c r="D323" s="51">
        <v>47.830000000000005</v>
      </c>
      <c r="E323" s="51" t="e">
        <v>#N/A</v>
      </c>
      <c r="F323" s="51">
        <v>0</v>
      </c>
      <c r="G323" s="51">
        <f t="shared" si="5"/>
        <v>1318.1739999999998</v>
      </c>
    </row>
    <row r="324" spans="1:7" ht="14.4" x14ac:dyDescent="0.3">
      <c r="A324" s="46" t="s">
        <v>601</v>
      </c>
      <c r="B324" s="47" t="s">
        <v>46</v>
      </c>
      <c r="C324" s="51">
        <v>3011.2980000000002</v>
      </c>
      <c r="D324" s="51">
        <v>84.6</v>
      </c>
      <c r="E324" s="51" t="e">
        <v>#N/A</v>
      </c>
      <c r="F324" s="51">
        <v>21.2</v>
      </c>
      <c r="G324" s="51">
        <f t="shared" si="5"/>
        <v>3117.098</v>
      </c>
    </row>
    <row r="325" spans="1:7" ht="14.4" x14ac:dyDescent="0.3">
      <c r="A325" s="46" t="s">
        <v>602</v>
      </c>
      <c r="B325" s="47" t="s">
        <v>58</v>
      </c>
      <c r="C325" s="51">
        <v>5267.2020000000002</v>
      </c>
      <c r="D325" s="51">
        <v>43.414000000000001</v>
      </c>
      <c r="E325" s="51" t="e">
        <v>#N/A</v>
      </c>
      <c r="F325" s="51">
        <v>16.2</v>
      </c>
      <c r="G325" s="51">
        <f t="shared" si="5"/>
        <v>5326.8159999999998</v>
      </c>
    </row>
    <row r="326" spans="1:7" ht="14.4" x14ac:dyDescent="0.3">
      <c r="A326" s="46" t="s">
        <v>603</v>
      </c>
      <c r="B326" s="47" t="s">
        <v>47</v>
      </c>
      <c r="C326" s="51">
        <v>854.02199999999993</v>
      </c>
      <c r="D326" s="51">
        <v>0</v>
      </c>
      <c r="E326" s="51" t="e">
        <v>#N/A</v>
      </c>
      <c r="F326" s="51">
        <v>10.6</v>
      </c>
      <c r="G326" s="51">
        <f t="shared" si="5"/>
        <v>864.62199999999996</v>
      </c>
    </row>
    <row r="327" spans="1:7" ht="14.4" x14ac:dyDescent="0.3">
      <c r="A327" s="60" t="s">
        <v>668</v>
      </c>
      <c r="B327" s="50" t="s">
        <v>669</v>
      </c>
      <c r="C327" s="51">
        <v>139.19999999999999</v>
      </c>
      <c r="D327" s="51">
        <v>0</v>
      </c>
      <c r="E327" s="51" t="e">
        <v>#N/A</v>
      </c>
      <c r="F327" s="51">
        <v>0</v>
      </c>
      <c r="G327" s="51">
        <f t="shared" ref="G327" si="6">C327+F327+D327</f>
        <v>139.19999999999999</v>
      </c>
    </row>
  </sheetData>
  <sortState xmlns:xlrd2="http://schemas.microsoft.com/office/spreadsheetml/2017/richdata2" ref="A7:G327">
    <sortCondition ref="A7:A327"/>
  </sortState>
  <phoneticPr fontId="0" type="noConversion"/>
  <pageMargins left="0.4" right="0.4" top="1" bottom="1" header="0.5" footer="0.5"/>
  <pageSetup orientation="landscape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Table 45</vt:lpstr>
      <vt:lpstr>Table 45B</vt:lpstr>
      <vt:lpstr>Table34</vt:lpstr>
      <vt:lpstr>Table34B</vt:lpstr>
      <vt:lpstr>Table36</vt:lpstr>
      <vt:lpstr>Table36B</vt:lpstr>
      <vt:lpstr>Table38</vt:lpstr>
      <vt:lpstr>Table38B</vt:lpstr>
      <vt:lpstr>EnrollExtract</vt:lpstr>
      <vt:lpstr>Table36!Print_Area</vt:lpstr>
      <vt:lpstr>'Table 45'!Print_Titles</vt:lpstr>
      <vt:lpstr>'Table 45B'!Print_Titles</vt:lpstr>
    </vt:vector>
  </TitlesOfParts>
  <Company>Apportionment and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Hauntz</dc:creator>
  <cp:lastModifiedBy>Ross Bunda</cp:lastModifiedBy>
  <cp:lastPrinted>2024-02-09T21:55:58Z</cp:lastPrinted>
  <dcterms:created xsi:type="dcterms:W3CDTF">1996-11-22T22:21:51Z</dcterms:created>
  <dcterms:modified xsi:type="dcterms:W3CDTF">2024-02-12T20:52:40Z</dcterms:modified>
</cp:coreProperties>
</file>