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autoCompressPictures="0" defaultThemeVersion="124226"/>
  <mc:AlternateContent xmlns:mc="http://schemas.openxmlformats.org/markup-compatibility/2006">
    <mc:Choice Requires="x15">
      <x15ac:absPath xmlns:x15ac="http://schemas.microsoft.com/office/spreadsheetml/2010/11/ac" url="S:\Transportation &amp; Traffic Safety\Ridership Data\Ridership 2023-2024\"/>
    </mc:Choice>
  </mc:AlternateContent>
  <xr:revisionPtr revIDLastSave="0" documentId="13_ncr:1_{BC164E2F-42F6-41B4-8BD4-CAD7690DC141}" xr6:coauthVersionLast="47" xr6:coauthVersionMax="47" xr10:uidLastSave="{00000000-0000-0000-0000-000000000000}"/>
  <bookViews>
    <workbookView xWindow="-120" yWindow="-120" windowWidth="29040" windowHeight="15840" activeTab="1" xr2:uid="{00000000-000D-0000-FFFF-FFFF00000000}"/>
  </bookViews>
  <sheets>
    <sheet name="Instructions" sheetId="6" r:id="rId1"/>
    <sheet name="Summary" sheetId="10" r:id="rId2"/>
    <sheet name="Fall 2023-24" sheetId="1" r:id="rId3"/>
    <sheet name="Winter 2023-24" sheetId="8" r:id="rId4"/>
    <sheet name="Spring 2022-23" sheetId="9" r:id="rId5"/>
  </sheets>
  <definedNames>
    <definedName name="_xlnm.Print_Area" localSheetId="1">Summary!$A$6:$C$21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60" i="9" l="1"/>
  <c r="K60" i="9"/>
  <c r="M60" i="9"/>
  <c r="E58" i="9"/>
  <c r="K58" i="9"/>
  <c r="M58" i="9"/>
  <c r="E59" i="9"/>
  <c r="K59" i="9"/>
  <c r="M59" i="9"/>
  <c r="N60" i="9"/>
  <c r="E61" i="9"/>
  <c r="K61" i="9"/>
  <c r="M61" i="9"/>
  <c r="N61" i="9"/>
  <c r="E50" i="8"/>
  <c r="K50" i="8"/>
  <c r="M50" i="8"/>
  <c r="K51" i="8"/>
  <c r="E51" i="8"/>
  <c r="M51" i="8"/>
  <c r="E49" i="8"/>
  <c r="K49" i="8"/>
  <c r="M49" i="8"/>
  <c r="N50" i="8"/>
  <c r="E48" i="8"/>
  <c r="K48" i="8"/>
  <c r="M48" i="8"/>
  <c r="N49" i="8"/>
  <c r="K52" i="8"/>
  <c r="E52" i="8"/>
  <c r="M52" i="8"/>
  <c r="K53" i="8"/>
  <c r="E53" i="8"/>
  <c r="M53" i="8"/>
  <c r="K54" i="8"/>
  <c r="E54" i="8"/>
  <c r="M54" i="8"/>
  <c r="N53" i="8"/>
  <c r="N52" i="8"/>
  <c r="E22" i="1"/>
  <c r="K22" i="1"/>
  <c r="M22" i="1"/>
  <c r="E23" i="1"/>
  <c r="K23" i="1"/>
  <c r="M23" i="1"/>
  <c r="E24" i="1"/>
  <c r="K24" i="1"/>
  <c r="M24" i="1"/>
  <c r="N23" i="1"/>
  <c r="E25" i="1"/>
  <c r="K25" i="1"/>
  <c r="M25" i="1"/>
  <c r="N24" i="1"/>
  <c r="E26" i="1"/>
  <c r="K26" i="1"/>
  <c r="M26" i="1"/>
  <c r="N25" i="1"/>
  <c r="E27" i="1"/>
  <c r="K27" i="1"/>
  <c r="M27" i="1"/>
  <c r="N26" i="1"/>
  <c r="E28" i="1"/>
  <c r="K28" i="1"/>
  <c r="M28" i="1"/>
  <c r="N27" i="1"/>
  <c r="E29" i="1"/>
  <c r="K29" i="1"/>
  <c r="M29" i="1"/>
  <c r="N28" i="1"/>
  <c r="E30" i="1"/>
  <c r="K30" i="1"/>
  <c r="M30" i="1"/>
  <c r="N29" i="1"/>
  <c r="E31" i="1"/>
  <c r="K31" i="1"/>
  <c r="M31" i="1"/>
  <c r="N30" i="1"/>
  <c r="E32" i="1"/>
  <c r="K32" i="1"/>
  <c r="M32" i="1"/>
  <c r="N31" i="1"/>
  <c r="E33" i="1"/>
  <c r="K33" i="1"/>
  <c r="M33" i="1"/>
  <c r="N32" i="1"/>
  <c r="E34" i="1"/>
  <c r="K34" i="1"/>
  <c r="M34" i="1"/>
  <c r="N33" i="1"/>
  <c r="E35" i="1"/>
  <c r="K35" i="1"/>
  <c r="M35" i="1"/>
  <c r="N34" i="1"/>
  <c r="E36" i="1"/>
  <c r="K36" i="1"/>
  <c r="M36" i="1"/>
  <c r="N35" i="1"/>
  <c r="E37" i="1"/>
  <c r="K37" i="1"/>
  <c r="M37" i="1"/>
  <c r="N36" i="1"/>
  <c r="E38" i="1"/>
  <c r="K38" i="1"/>
  <c r="M38" i="1"/>
  <c r="N37" i="1"/>
  <c r="N38" i="1"/>
  <c r="E2" i="9"/>
  <c r="K2" i="9"/>
  <c r="M2" i="9"/>
  <c r="M49" i="1"/>
  <c r="M48" i="1"/>
  <c r="M47" i="1"/>
  <c r="M46" i="1"/>
  <c r="N48" i="1"/>
  <c r="N47" i="1"/>
  <c r="N46" i="1"/>
  <c r="K2" i="1"/>
  <c r="E2" i="1"/>
  <c r="M2" i="1"/>
  <c r="E3" i="8"/>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K33" i="8"/>
  <c r="K34" i="8"/>
  <c r="K35" i="8"/>
  <c r="K36" i="8"/>
  <c r="M33" i="8"/>
  <c r="M35" i="8"/>
  <c r="M34" i="8"/>
  <c r="M36" i="8"/>
  <c r="E11" i="1"/>
  <c r="K11" i="1"/>
  <c r="K15" i="8"/>
  <c r="K16" i="8"/>
  <c r="K17" i="8"/>
  <c r="K18" i="8"/>
  <c r="K19" i="8"/>
  <c r="K20" i="8"/>
  <c r="K21" i="8"/>
  <c r="K22" i="8"/>
  <c r="E44" i="9"/>
  <c r="E45" i="9"/>
  <c r="E46" i="9"/>
  <c r="E47" i="9"/>
  <c r="E48" i="9"/>
  <c r="E49" i="9"/>
  <c r="E50" i="9"/>
  <c r="K47" i="9"/>
  <c r="K48" i="9"/>
  <c r="K49" i="9"/>
  <c r="K50" i="9"/>
  <c r="E51" i="9"/>
  <c r="K51" i="9"/>
  <c r="E52" i="9"/>
  <c r="K52" i="9"/>
  <c r="E53" i="9"/>
  <c r="K53" i="9"/>
  <c r="K4" i="1"/>
  <c r="K5" i="1"/>
  <c r="K6" i="1"/>
  <c r="K7" i="1"/>
  <c r="K8" i="1"/>
  <c r="K9" i="1"/>
  <c r="K10" i="1"/>
  <c r="K12" i="1"/>
  <c r="K13" i="1"/>
  <c r="K14" i="1"/>
  <c r="K15" i="1"/>
  <c r="K16" i="1"/>
  <c r="K17" i="1"/>
  <c r="K18" i="1"/>
  <c r="K19" i="1"/>
  <c r="K20" i="1"/>
  <c r="K21" i="1"/>
  <c r="K3" i="1"/>
  <c r="N34" i="8"/>
  <c r="M11" i="1"/>
  <c r="N35" i="8"/>
  <c r="E19" i="1"/>
  <c r="M19" i="1"/>
  <c r="K57" i="9"/>
  <c r="E57" i="9"/>
  <c r="M57"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54" i="9"/>
  <c r="E55" i="9"/>
  <c r="E56" i="9"/>
  <c r="K3"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54" i="9"/>
  <c r="K55" i="9"/>
  <c r="K56" i="9"/>
  <c r="K3" i="8"/>
  <c r="K4" i="8"/>
  <c r="K5" i="8"/>
  <c r="K6" i="8"/>
  <c r="K7" i="8"/>
  <c r="K8" i="8"/>
  <c r="K9" i="8"/>
  <c r="K10" i="8"/>
  <c r="K11" i="8"/>
  <c r="K12" i="8"/>
  <c r="K13" i="8"/>
  <c r="K14" i="8"/>
  <c r="K23" i="8"/>
  <c r="K24" i="8"/>
  <c r="K25" i="8"/>
  <c r="K26" i="8"/>
  <c r="K27" i="8"/>
  <c r="K28" i="8"/>
  <c r="K29" i="8"/>
  <c r="K30" i="8"/>
  <c r="K31" i="8"/>
  <c r="K32" i="8"/>
  <c r="K37" i="8"/>
  <c r="K38" i="8"/>
  <c r="K39" i="8"/>
  <c r="K40" i="8"/>
  <c r="K41" i="8"/>
  <c r="K42" i="8"/>
  <c r="K43" i="8"/>
  <c r="K44" i="8"/>
  <c r="K45" i="8"/>
  <c r="K46" i="8"/>
  <c r="K47" i="8"/>
  <c r="E2" i="8"/>
  <c r="K2" i="8"/>
  <c r="E8" i="1"/>
  <c r="M8" i="1"/>
  <c r="E3" i="1"/>
  <c r="M3" i="1"/>
  <c r="E4" i="1"/>
  <c r="M4" i="1"/>
  <c r="E5" i="1"/>
  <c r="M5" i="1"/>
  <c r="E6" i="1"/>
  <c r="M6" i="1"/>
  <c r="E7" i="1"/>
  <c r="M7" i="1"/>
  <c r="E9" i="1"/>
  <c r="M9" i="1"/>
  <c r="E10" i="1"/>
  <c r="M10" i="1"/>
  <c r="E12" i="1"/>
  <c r="M12" i="1"/>
  <c r="E13" i="1"/>
  <c r="M13" i="1"/>
  <c r="E14" i="1"/>
  <c r="M14" i="1"/>
  <c r="E15" i="1"/>
  <c r="M15" i="1"/>
  <c r="E16" i="1"/>
  <c r="M16" i="1"/>
  <c r="E17" i="1"/>
  <c r="M17" i="1"/>
  <c r="E18" i="1"/>
  <c r="M18" i="1"/>
  <c r="E20" i="1"/>
  <c r="M20" i="1"/>
  <c r="E21" i="1"/>
  <c r="M21" i="1"/>
  <c r="N17" i="1"/>
  <c r="N19" i="1"/>
  <c r="N10" i="1"/>
  <c r="N18" i="1"/>
  <c r="N16" i="1"/>
  <c r="N4" i="1"/>
  <c r="N3" i="1"/>
  <c r="N9" i="1"/>
  <c r="N22" i="1"/>
  <c r="N21" i="1"/>
  <c r="N20" i="1"/>
  <c r="N15" i="1"/>
  <c r="N14" i="1"/>
  <c r="N11" i="1"/>
  <c r="N13" i="1"/>
  <c r="N12" i="1"/>
  <c r="N8" i="1"/>
  <c r="N6" i="1"/>
  <c r="N7" i="1"/>
  <c r="N5" i="1"/>
  <c r="N59" i="9"/>
  <c r="M49" i="9"/>
  <c r="M41" i="9"/>
  <c r="M33" i="9"/>
  <c r="M29" i="9"/>
  <c r="M25" i="9"/>
  <c r="M21" i="9"/>
  <c r="M17" i="9"/>
  <c r="M13" i="9"/>
  <c r="M9" i="9"/>
  <c r="M5" i="9"/>
  <c r="M55" i="9"/>
  <c r="M51" i="9"/>
  <c r="M47" i="9"/>
  <c r="M43" i="9"/>
  <c r="M39" i="9"/>
  <c r="M35" i="9"/>
  <c r="M31" i="9"/>
  <c r="M27" i="9"/>
  <c r="M23" i="9"/>
  <c r="M19" i="9"/>
  <c r="M15" i="9"/>
  <c r="M11" i="9"/>
  <c r="M7" i="9"/>
  <c r="M3" i="9"/>
  <c r="M54" i="9"/>
  <c r="M50" i="9"/>
  <c r="M46" i="9"/>
  <c r="M42" i="9"/>
  <c r="M38" i="9"/>
  <c r="M34" i="9"/>
  <c r="M30" i="9"/>
  <c r="M26" i="9"/>
  <c r="M22" i="9"/>
  <c r="M18" i="9"/>
  <c r="M14" i="9"/>
  <c r="M10" i="9"/>
  <c r="M6" i="9"/>
  <c r="M53" i="9"/>
  <c r="M45" i="9"/>
  <c r="M37" i="9"/>
  <c r="M56" i="9"/>
  <c r="M52" i="9"/>
  <c r="M48" i="9"/>
  <c r="M44" i="9"/>
  <c r="M40" i="9"/>
  <c r="M36" i="9"/>
  <c r="M32" i="9"/>
  <c r="M28" i="9"/>
  <c r="M24" i="9"/>
  <c r="M20" i="9"/>
  <c r="M16" i="9"/>
  <c r="M12" i="9"/>
  <c r="M8" i="9"/>
  <c r="M4" i="9"/>
  <c r="N51" i="8"/>
  <c r="M47" i="8"/>
  <c r="M45" i="8"/>
  <c r="M43" i="8"/>
  <c r="M41" i="8"/>
  <c r="M39" i="8"/>
  <c r="M37" i="8"/>
  <c r="M32" i="8"/>
  <c r="N33" i="8"/>
  <c r="M30" i="8"/>
  <c r="M28" i="8"/>
  <c r="M26" i="8"/>
  <c r="M24" i="8"/>
  <c r="M22" i="8"/>
  <c r="M20" i="8"/>
  <c r="M18" i="8"/>
  <c r="M16" i="8"/>
  <c r="M14" i="8"/>
  <c r="M12" i="8"/>
  <c r="M10" i="8"/>
  <c r="M8" i="8"/>
  <c r="M6" i="8"/>
  <c r="M4" i="8"/>
  <c r="M46" i="8"/>
  <c r="M44" i="8"/>
  <c r="M42" i="8"/>
  <c r="M40" i="8"/>
  <c r="M38" i="8"/>
  <c r="M31" i="8"/>
  <c r="M29" i="8"/>
  <c r="M27" i="8"/>
  <c r="M25" i="8"/>
  <c r="M23" i="8"/>
  <c r="M21" i="8"/>
  <c r="M19" i="8"/>
  <c r="M17" i="8"/>
  <c r="M15" i="8"/>
  <c r="M13" i="8"/>
  <c r="M11" i="8"/>
  <c r="M9" i="8"/>
  <c r="M7" i="8"/>
  <c r="M5" i="8"/>
  <c r="M3" i="8"/>
  <c r="M2" i="8"/>
  <c r="N58" i="9"/>
  <c r="N28" i="8"/>
  <c r="N14" i="8"/>
  <c r="N12" i="8"/>
  <c r="L2" i="1"/>
  <c r="N30" i="8"/>
  <c r="N19" i="8"/>
  <c r="N5" i="8"/>
  <c r="N21" i="8"/>
  <c r="N40" i="8"/>
  <c r="N9" i="8"/>
  <c r="N16" i="8"/>
  <c r="N45" i="8"/>
  <c r="N23" i="8"/>
  <c r="N42" i="8"/>
  <c r="N25" i="8"/>
  <c r="N57" i="9"/>
  <c r="N32" i="8"/>
  <c r="N7" i="8"/>
  <c r="N8" i="8"/>
  <c r="N24" i="8"/>
  <c r="N18" i="8"/>
  <c r="N44" i="8"/>
  <c r="N39" i="8"/>
  <c r="N4" i="8"/>
  <c r="N20" i="8"/>
  <c r="N41" i="8"/>
  <c r="N11" i="8"/>
  <c r="N27" i="8"/>
  <c r="N46" i="8"/>
  <c r="N6" i="8"/>
  <c r="N22" i="8"/>
  <c r="N43" i="8"/>
  <c r="N13" i="8"/>
  <c r="N29" i="8"/>
  <c r="N48" i="8"/>
  <c r="N38" i="8"/>
  <c r="N37" i="8"/>
  <c r="N36" i="8"/>
  <c r="N15" i="8"/>
  <c r="N31" i="8"/>
  <c r="N10" i="8"/>
  <c r="N26" i="8"/>
  <c r="N47" i="8"/>
  <c r="N17" i="8"/>
  <c r="N6" i="9"/>
  <c r="N56" i="9"/>
  <c r="N22" i="9"/>
  <c r="N46" i="9"/>
  <c r="N3" i="8"/>
  <c r="N54" i="9"/>
  <c r="N7" i="9"/>
  <c r="N19" i="9"/>
  <c r="N34" i="9"/>
  <c r="N23" i="9"/>
  <c r="N55" i="9"/>
  <c r="N45" i="9"/>
  <c r="N48" i="9"/>
  <c r="N51" i="9"/>
  <c r="N18" i="9"/>
  <c r="N28" i="9"/>
  <c r="N38" i="9"/>
  <c r="N43" i="9"/>
  <c r="N10" i="9"/>
  <c r="N17" i="9"/>
  <c r="N47" i="9"/>
  <c r="N42" i="9"/>
  <c r="N44" i="9"/>
  <c r="N52" i="9"/>
  <c r="N26" i="9"/>
  <c r="N30" i="9"/>
  <c r="N53" i="9"/>
  <c r="N13" i="9"/>
  <c r="N11" i="9"/>
  <c r="N29" i="9"/>
  <c r="N36" i="9"/>
  <c r="N9" i="9"/>
  <c r="N50" i="9"/>
  <c r="N33" i="9"/>
  <c r="N25" i="9"/>
  <c r="N49" i="9"/>
  <c r="N12" i="9"/>
  <c r="N16" i="9"/>
  <c r="N32" i="9"/>
  <c r="N14" i="9"/>
  <c r="N27" i="9"/>
  <c r="N35" i="9"/>
  <c r="N15" i="9"/>
  <c r="N5" i="9"/>
  <c r="N41" i="9"/>
  <c r="N20" i="9"/>
  <c r="N4" i="9"/>
  <c r="N39" i="9"/>
  <c r="N31" i="9"/>
  <c r="N21" i="9"/>
  <c r="N3" i="9"/>
  <c r="N8" i="9"/>
  <c r="N24" i="9"/>
  <c r="N40" i="9"/>
  <c r="N37" i="9"/>
  <c r="L2" i="9"/>
  <c r="L2" i="8"/>
  <c r="B47" i="1"/>
  <c r="B58" i="8"/>
  <c r="B66" i="9"/>
  <c r="B67" i="9"/>
  <c r="B69" i="9"/>
  <c r="B48" i="1"/>
  <c r="B50" i="1"/>
  <c r="B59" i="8"/>
  <c r="B61" i="8"/>
  <c r="B51" i="1"/>
  <c r="C50" i="1"/>
  <c r="B49" i="1"/>
  <c r="B52" i="1"/>
  <c r="C52" i="1"/>
  <c r="B53" i="1"/>
  <c r="C53" i="1"/>
  <c r="B64" i="8"/>
  <c r="C64" i="8"/>
  <c r="B62" i="8"/>
  <c r="B65" i="8"/>
  <c r="C65" i="8"/>
  <c r="C61" i="8"/>
  <c r="B60" i="8"/>
  <c r="B63" i="8"/>
  <c r="C63" i="8"/>
  <c r="C49" i="1"/>
  <c r="B54" i="1"/>
  <c r="C54" i="1"/>
  <c r="C51" i="1"/>
  <c r="C60" i="8"/>
  <c r="C62" i="8"/>
  <c r="D52" i="1"/>
  <c r="D62" i="8"/>
  <c r="D54" i="1"/>
  <c r="D51" i="1"/>
  <c r="D49" i="1"/>
  <c r="D63" i="8"/>
  <c r="D60" i="8"/>
  <c r="D53" i="1"/>
  <c r="D64" i="8"/>
  <c r="D65" i="8"/>
  <c r="D61" i="8"/>
  <c r="D50" i="1"/>
  <c r="B68" i="9"/>
  <c r="B70" i="9"/>
  <c r="C69" i="9"/>
  <c r="B72" i="9"/>
  <c r="C72" i="9"/>
  <c r="B10" i="10"/>
  <c r="B15" i="10"/>
  <c r="C16" i="10"/>
  <c r="C15" i="10"/>
  <c r="C10" i="10"/>
  <c r="B14" i="10"/>
  <c r="C14" i="10"/>
  <c r="B9" i="10"/>
  <c r="B11" i="10"/>
  <c r="C11" i="10"/>
  <c r="B16" i="10"/>
  <c r="C9" i="10"/>
  <c r="D69" i="9"/>
  <c r="D72" i="9"/>
  <c r="C20" i="10"/>
  <c r="B20" i="10"/>
  <c r="C70" i="9"/>
  <c r="B73" i="9"/>
  <c r="C73" i="9"/>
  <c r="C68" i="9"/>
  <c r="B71" i="9"/>
  <c r="C71" i="9"/>
  <c r="D68" i="9"/>
  <c r="D70" i="9"/>
  <c r="D73" i="9"/>
  <c r="D71" i="9"/>
  <c r="C19" i="10"/>
  <c r="C21" i="10"/>
  <c r="B21" i="10"/>
  <c r="B19" i="10"/>
</calcChain>
</file>

<file path=xl/sharedStrings.xml><?xml version="1.0" encoding="utf-8"?>
<sst xmlns="http://schemas.openxmlformats.org/spreadsheetml/2006/main" count="80" uniqueCount="43">
  <si>
    <t>Count Date</t>
  </si>
  <si>
    <t>Instructions</t>
  </si>
  <si>
    <t>A separate worksheet is provided for each report period.</t>
  </si>
  <si>
    <t>Use of this form is optional</t>
  </si>
  <si>
    <t>Basic Riders</t>
  </si>
  <si>
    <t>Walk Area Riders</t>
  </si>
  <si>
    <t>Transit Riders</t>
  </si>
  <si>
    <t>Special Ed</t>
  </si>
  <si>
    <t>Bilingual</t>
  </si>
  <si>
    <t>Gifted</t>
  </si>
  <si>
    <t>Homeless</t>
  </si>
  <si>
    <t>Early Ed</t>
  </si>
  <si>
    <t>Student Count Summary Workbook (optional)</t>
  </si>
  <si>
    <t>Columns B through D are used to input daily totals for basic rider categories for the date indicated in Column A.</t>
  </si>
  <si>
    <t>Best Middle Count</t>
  </si>
  <si>
    <t>Reported Student Count Day</t>
  </si>
  <si>
    <t>Delete rows where the date in column A is not a school day. The formula in column N will generate an error until the formula is corrected (use 'fill down').</t>
  </si>
  <si>
    <t>Columns F through J are used to input daily totals for special program categories for the date indicated in Column A.</t>
  </si>
  <si>
    <t>Columns E and K calculate the total basic and special program riders for the day based on values entered in columns B-D and F-J.</t>
  </si>
  <si>
    <t>If you have questions, please contact your regional transportation coordinator.</t>
  </si>
  <si>
    <t>2nd Day</t>
  </si>
  <si>
    <t>Best Count Median</t>
  </si>
  <si>
    <t>Row of best count median</t>
  </si>
  <si>
    <t>Three Day Count Day 1 row</t>
  </si>
  <si>
    <t>Three Day Count Day 2 row</t>
  </si>
  <si>
    <t>Three Day Count Day 3 row</t>
  </si>
  <si>
    <t>Count of Day 1</t>
  </si>
  <si>
    <t>Count of Day 2</t>
  </si>
  <si>
    <t>Count of Day 3</t>
  </si>
  <si>
    <t>Fall Report</t>
  </si>
  <si>
    <t>The three day count window is:</t>
  </si>
  <si>
    <t>Autocalculated Total Basic Student Count</t>
  </si>
  <si>
    <t>Autocalculated Total Special Student Count</t>
  </si>
  <si>
    <t>Winter Report</t>
  </si>
  <si>
    <t>Spring Report</t>
  </si>
  <si>
    <t>Best Median</t>
  </si>
  <si>
    <t>If one of the three days is a zero day, call your regional coordinator.</t>
  </si>
  <si>
    <t>If two day's student counts are highlighted, use the first one.</t>
  </si>
  <si>
    <t>The student count of the day to report is highlighted.</t>
  </si>
  <si>
    <r>
      <rPr>
        <u/>
        <sz val="11"/>
        <color theme="1"/>
        <rFont val="Calibri"/>
        <family val="2"/>
        <scheme val="minor"/>
      </rPr>
      <t>Optional manual process</t>
    </r>
    <r>
      <rPr>
        <sz val="11"/>
        <color theme="1"/>
        <rFont val="Calibri"/>
        <family val="2"/>
        <scheme val="minor"/>
      </rPr>
      <t>:  on the count period sheets, cell L2 provides the highest funding value of any three day period (there may be multiple days with identical values). The green highlighted cell in column M indicates the best count day, there may be identical counts. (The green highlighting may not be available in older versions of Excel) The blue highlighted cell in column N indicates the 2nd day of the three day count period.  The three consecutive school day count period will be the day indicated by the highlighted cell's row, plus the day before and after (as indicated in column A).</t>
    </r>
  </si>
  <si>
    <t>Column A in each sheet indicates count dates.</t>
  </si>
  <si>
    <t>The "Summary" sheet shows the three day count period and the report day.</t>
  </si>
  <si>
    <t>Student Count Report Summary 2023-24 School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</si>
</sst>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0.00000"/>
    <numFmt numFmtId="166" formatCode="[$-409]mmmm\ d\,\ yyyy;@"/>
  </numFmts>
  <fonts count="10" x14ac:knownFonts="1">
    <font>
      <sz val="11"/>
      <color theme="1"/>
      <name val="Calibri"/>
      <family val="2"/>
      <scheme val="minor"/>
    </font>
    <font>
      <sz val="14"/>
      <color theme="1"/>
      <name val="Calibri"/>
      <family val="2"/>
      <scheme val="minor"/>
    </font>
    <font>
      <b/>
      <sz val="11"/>
      <color theme="1" tint="4.9989318521683403E-2"/>
      <name val="Calibri"/>
      <family val="2"/>
      <scheme val="minor"/>
    </font>
    <font>
      <sz val="11"/>
      <color theme="1" tint="4.9989318521683403E-2"/>
      <name val="Calibri"/>
      <family val="2"/>
      <scheme val="minor"/>
    </font>
    <font>
      <b/>
      <sz val="11"/>
      <color theme="1"/>
      <name val="Arial"/>
      <family val="2"/>
    </font>
    <font>
      <sz val="11"/>
      <color theme="1"/>
      <name val="Arial"/>
      <family val="2"/>
    </font>
    <font>
      <sz val="14"/>
      <color theme="1"/>
      <name val="Arial"/>
      <family val="2"/>
    </font>
    <font>
      <b/>
      <sz val="14"/>
      <color theme="1"/>
      <name val="Calibri"/>
      <family val="2"/>
      <scheme val="minor"/>
    </font>
    <font>
      <u/>
      <sz val="11"/>
      <color theme="1"/>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theme="4" tint="0.79998168889431442"/>
      </patternFill>
    </fill>
  </fills>
  <borders count="30">
    <border>
      <left/>
      <right/>
      <top/>
      <bottom/>
      <diagonal/>
    </border>
    <border>
      <left style="thin">
        <color auto="1"/>
      </left>
      <right style="thin">
        <color auto="1"/>
      </right>
      <top style="thin">
        <color auto="1"/>
      </top>
      <bottom style="thin">
        <color auto="1"/>
      </bottom>
      <diagonal/>
    </border>
    <border>
      <left/>
      <right style="thin">
        <color theme="4" tint="0.39997558519241921"/>
      </right>
      <top style="medium">
        <color auto="1"/>
      </top>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theme="4" tint="0.39997558519241921"/>
      </right>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s>
  <cellStyleXfs count="1">
    <xf numFmtId="0" fontId="0" fillId="0" borderId="0"/>
  </cellStyleXfs>
  <cellXfs count="63">
    <xf numFmtId="0" fontId="0" fillId="0" borderId="0" xfId="0"/>
    <xf numFmtId="0" fontId="3" fillId="0" borderId="0" xfId="0" applyFont="1"/>
    <xf numFmtId="164" fontId="0" fillId="0" borderId="1" xfId="0" applyNumberFormat="1" applyBorder="1"/>
    <xf numFmtId="0" fontId="2" fillId="0" borderId="1" xfId="0" applyFont="1" applyBorder="1" applyAlignment="1">
      <alignment horizontal="center" wrapText="1"/>
    </xf>
    <xf numFmtId="1" fontId="2" fillId="0" borderId="1" xfId="0" applyNumberFormat="1" applyFont="1" applyBorder="1" applyAlignment="1">
      <alignment horizontal="center" wrapText="1"/>
    </xf>
    <xf numFmtId="0" fontId="3" fillId="0" borderId="0" xfId="0" applyFont="1" applyAlignment="1">
      <alignment wrapText="1"/>
    </xf>
    <xf numFmtId="0" fontId="2" fillId="0" borderId="2" xfId="0" applyFont="1" applyBorder="1" applyAlignment="1">
      <alignment horizontal="center" wrapText="1"/>
    </xf>
    <xf numFmtId="1" fontId="2" fillId="3" borderId="1" xfId="0" applyNumberFormat="1" applyFont="1" applyFill="1" applyBorder="1" applyAlignment="1">
      <alignment horizontal="center" wrapText="1"/>
    </xf>
    <xf numFmtId="1" fontId="0" fillId="0" borderId="4" xfId="0" applyNumberFormat="1" applyBorder="1" applyAlignment="1">
      <alignment horizontal="center"/>
    </xf>
    <xf numFmtId="0" fontId="0" fillId="0" borderId="4" xfId="0" applyBorder="1" applyAlignment="1">
      <alignment horizontal="center"/>
    </xf>
    <xf numFmtId="1" fontId="0" fillId="0" borderId="0" xfId="0" applyNumberFormat="1" applyAlignment="1">
      <alignment horizontal="center"/>
    </xf>
    <xf numFmtId="1" fontId="0" fillId="4" borderId="4" xfId="0" applyNumberFormat="1" applyFill="1" applyBorder="1" applyAlignment="1">
      <alignment horizontal="center"/>
    </xf>
    <xf numFmtId="1" fontId="0" fillId="0" borderId="1" xfId="0" applyNumberFormat="1" applyBorder="1" applyAlignment="1">
      <alignment horizontal="center"/>
    </xf>
    <xf numFmtId="1" fontId="0" fillId="3" borderId="1" xfId="0" applyNumberFormat="1" applyFill="1" applyBorder="1" applyAlignment="1">
      <alignment horizontal="center"/>
    </xf>
    <xf numFmtId="166" fontId="0" fillId="4" borderId="4" xfId="0" applyNumberFormat="1" applyFill="1" applyBorder="1" applyAlignment="1">
      <alignment horizontal="center"/>
    </xf>
    <xf numFmtId="1" fontId="0" fillId="0" borderId="3" xfId="0" applyNumberFormat="1" applyBorder="1" applyAlignment="1">
      <alignment horizontal="center"/>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Alignment="1">
      <alignment horizontal="center"/>
    </xf>
    <xf numFmtId="0" fontId="1" fillId="0" borderId="8" xfId="0" applyFont="1" applyBorder="1" applyAlignment="1">
      <alignment horizontal="center"/>
    </xf>
    <xf numFmtId="0" fontId="1" fillId="0" borderId="0" xfId="0" applyFont="1" applyAlignment="1">
      <alignment horizontal="center"/>
    </xf>
    <xf numFmtId="0" fontId="1" fillId="0" borderId="9" xfId="0" applyFont="1" applyBorder="1" applyAlignment="1">
      <alignment horizontal="center"/>
    </xf>
    <xf numFmtId="0" fontId="4" fillId="0" borderId="8" xfId="0" applyFont="1" applyBorder="1"/>
    <xf numFmtId="0" fontId="0" fillId="0" borderId="9" xfId="0" applyBorder="1"/>
    <xf numFmtId="0" fontId="0" fillId="0" borderId="8" xfId="0" applyBorder="1"/>
    <xf numFmtId="0" fontId="0" fillId="0" borderId="11" xfId="0" applyBorder="1"/>
    <xf numFmtId="0" fontId="4" fillId="0" borderId="4" xfId="0" applyFont="1" applyBorder="1"/>
    <xf numFmtId="1" fontId="5" fillId="0" borderId="13" xfId="0" applyNumberFormat="1" applyFont="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166" fontId="5" fillId="0" borderId="15" xfId="0" applyNumberFormat="1" applyFont="1" applyBorder="1" applyAlignment="1">
      <alignment horizontal="center"/>
    </xf>
    <xf numFmtId="166" fontId="5" fillId="0" borderId="10" xfId="0" applyNumberFormat="1" applyFont="1" applyBorder="1" applyAlignment="1">
      <alignment horizontal="center"/>
    </xf>
    <xf numFmtId="166" fontId="5" fillId="0" borderId="17" xfId="0" applyNumberFormat="1" applyFont="1" applyBorder="1" applyAlignment="1">
      <alignment horizontal="center"/>
    </xf>
    <xf numFmtId="0" fontId="0" fillId="0" borderId="0" xfId="0" applyAlignment="1">
      <alignment horizontal="left" vertical="top"/>
    </xf>
    <xf numFmtId="0" fontId="0" fillId="0" borderId="0" xfId="0" applyAlignment="1">
      <alignment vertical="center"/>
    </xf>
    <xf numFmtId="0" fontId="0" fillId="0" borderId="0" xfId="0" applyAlignment="1">
      <alignment vertical="top"/>
    </xf>
    <xf numFmtId="0" fontId="1" fillId="0" borderId="0" xfId="0" applyFont="1"/>
    <xf numFmtId="0" fontId="0" fillId="0" borderId="0" xfId="0" applyAlignment="1">
      <alignment horizontal="left" vertical="center" wrapText="1"/>
    </xf>
    <xf numFmtId="0" fontId="7" fillId="0" borderId="5" xfId="0" applyFont="1" applyBorder="1"/>
    <xf numFmtId="0" fontId="7" fillId="0" borderId="6" xfId="0" applyFont="1" applyBorder="1"/>
    <xf numFmtId="0" fontId="7" fillId="0" borderId="7" xfId="0" applyFont="1" applyBorder="1"/>
    <xf numFmtId="0" fontId="6" fillId="2" borderId="18" xfId="0" applyFont="1" applyFill="1" applyBorder="1" applyAlignment="1">
      <alignment vertical="center" wrapText="1"/>
    </xf>
    <xf numFmtId="0" fontId="6" fillId="2" borderId="19" xfId="0" applyFont="1" applyFill="1" applyBorder="1" applyAlignment="1">
      <alignment vertical="center" wrapText="1"/>
    </xf>
    <xf numFmtId="0" fontId="6" fillId="2" borderId="20" xfId="0" applyFont="1" applyFill="1" applyBorder="1" applyAlignment="1">
      <alignment vertical="center" wrapText="1"/>
    </xf>
    <xf numFmtId="0" fontId="6" fillId="2" borderId="7" xfId="0" applyFont="1" applyFill="1" applyBorder="1" applyAlignment="1">
      <alignment vertical="center" wrapText="1"/>
    </xf>
    <xf numFmtId="0" fontId="6" fillId="2" borderId="9" xfId="0" applyFont="1" applyFill="1" applyBorder="1" applyAlignment="1">
      <alignment vertical="center" wrapText="1"/>
    </xf>
    <xf numFmtId="0" fontId="6" fillId="2" borderId="12" xfId="0" applyFont="1" applyFill="1" applyBorder="1" applyAlignment="1">
      <alignment vertical="center" wrapText="1"/>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2" xfId="0" applyFont="1" applyFill="1" applyBorder="1" applyAlignment="1">
      <alignment horizontal="center" vertical="center"/>
    </xf>
    <xf numFmtId="0" fontId="1" fillId="0" borderId="7" xfId="0" applyFont="1" applyBorder="1"/>
    <xf numFmtId="0" fontId="0" fillId="0" borderId="9" xfId="0" applyBorder="1" applyAlignment="1">
      <alignment horizontal="center"/>
    </xf>
    <xf numFmtId="0" fontId="2" fillId="0" borderId="22" xfId="0" applyFont="1" applyBorder="1" applyAlignment="1">
      <alignment horizontal="center" wrapText="1"/>
    </xf>
    <xf numFmtId="1" fontId="2" fillId="0" borderId="23" xfId="0" applyNumberFormat="1" applyFont="1" applyBorder="1" applyAlignment="1">
      <alignment horizontal="center" wrapText="1"/>
    </xf>
    <xf numFmtId="1" fontId="2" fillId="3" borderId="23" xfId="0" applyNumberFormat="1" applyFont="1" applyFill="1" applyBorder="1" applyAlignment="1">
      <alignment horizontal="center" wrapText="1"/>
    </xf>
    <xf numFmtId="0" fontId="2" fillId="0" borderId="24" xfId="0" applyFont="1" applyBorder="1" applyAlignment="1">
      <alignment horizontal="center" wrapText="1"/>
    </xf>
    <xf numFmtId="1" fontId="2" fillId="0" borderId="25" xfId="0" applyNumberFormat="1" applyFont="1" applyBorder="1" applyAlignment="1">
      <alignment horizontal="center" wrapText="1"/>
    </xf>
    <xf numFmtId="164" fontId="0" fillId="0" borderId="26" xfId="0" applyNumberFormat="1" applyBorder="1"/>
    <xf numFmtId="1" fontId="0" fillId="0" borderId="27" xfId="0" applyNumberFormat="1" applyBorder="1" applyAlignment="1">
      <alignment horizontal="center"/>
    </xf>
    <xf numFmtId="164" fontId="0" fillId="0" borderId="28" xfId="0" applyNumberFormat="1" applyBorder="1"/>
    <xf numFmtId="1" fontId="0" fillId="0" borderId="21" xfId="0" applyNumberFormat="1" applyBorder="1" applyAlignment="1">
      <alignment horizontal="center"/>
    </xf>
    <xf numFmtId="1" fontId="0" fillId="3" borderId="21" xfId="0" applyNumberFormat="1" applyFill="1" applyBorder="1" applyAlignment="1">
      <alignment horizontal="center"/>
    </xf>
    <xf numFmtId="1" fontId="0" fillId="0" borderId="29" xfId="0" applyNumberFormat="1" applyBorder="1" applyAlignment="1" applyProtection="1">
      <alignment horizontal="center"/>
      <protection locked="0"/>
    </xf>
  </cellXfs>
  <cellStyles count="1">
    <cellStyle name="Normal" xfId="0" builtinId="0"/>
  </cellStyles>
  <dxfs count="12">
    <dxf>
      <fill>
        <patternFill>
          <bgColor rgb="FF00B0F0"/>
        </patternFill>
      </fill>
    </dxf>
    <dxf>
      <fill>
        <patternFill>
          <bgColor rgb="FF92D050"/>
        </patternFill>
      </fill>
    </dxf>
    <dxf>
      <font>
        <color rgb="FF9C0006"/>
      </font>
      <fill>
        <patternFill>
          <bgColor rgb="FFFFC7CE"/>
        </patternFill>
      </fill>
    </dxf>
    <dxf>
      <fill>
        <patternFill>
          <bgColor rgb="FF00B0F0"/>
        </patternFill>
      </fill>
    </dxf>
    <dxf>
      <fill>
        <patternFill>
          <bgColor rgb="FF92D050"/>
        </patternFill>
      </fill>
    </dxf>
    <dxf>
      <font>
        <color rgb="FF9C0006"/>
      </font>
      <fill>
        <patternFill>
          <bgColor rgb="FFFFC7CE"/>
        </patternFill>
      </fill>
    </dxf>
    <dxf>
      <numFmt numFmtId="1" formatCode="0"/>
      <fill>
        <patternFill>
          <bgColor rgb="FF00B0F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
  <sheetViews>
    <sheetView workbookViewId="0">
      <selection activeCell="A28" sqref="A28"/>
    </sheetView>
  </sheetViews>
  <sheetFormatPr defaultColWidth="8.7109375" defaultRowHeight="15" x14ac:dyDescent="0.25"/>
  <cols>
    <col min="1" max="1" width="94.42578125" customWidth="1"/>
    <col min="6" max="6" width="56.5703125" customWidth="1"/>
  </cols>
  <sheetData>
    <row r="1" spans="1:20" ht="18.75" x14ac:dyDescent="0.3">
      <c r="A1" s="20" t="s">
        <v>12</v>
      </c>
      <c r="B1" s="36"/>
      <c r="C1" s="36"/>
      <c r="D1" s="36"/>
      <c r="E1" s="36"/>
      <c r="F1" s="36"/>
    </row>
    <row r="2" spans="1:20" ht="18.75" x14ac:dyDescent="0.3">
      <c r="A2" s="36" t="s">
        <v>3</v>
      </c>
      <c r="B2" s="36"/>
      <c r="C2" s="36"/>
      <c r="D2" s="36"/>
      <c r="E2" s="36"/>
      <c r="F2" s="36"/>
    </row>
    <row r="3" spans="1:20" ht="18.75" x14ac:dyDescent="0.3">
      <c r="A3" s="36" t="s">
        <v>1</v>
      </c>
      <c r="B3" s="36"/>
      <c r="C3" s="36"/>
      <c r="D3" s="36"/>
      <c r="E3" s="36"/>
      <c r="F3" s="36"/>
    </row>
    <row r="4" spans="1:20" ht="21.95" customHeight="1" x14ac:dyDescent="0.25">
      <c r="A4" s="34" t="s">
        <v>2</v>
      </c>
      <c r="B4" s="34"/>
      <c r="C4" s="34"/>
      <c r="D4" s="34"/>
      <c r="E4" s="34"/>
      <c r="F4" s="34"/>
    </row>
    <row r="5" spans="1:20" ht="21.95" customHeight="1" x14ac:dyDescent="0.25">
      <c r="A5" s="34" t="s">
        <v>40</v>
      </c>
      <c r="B5" s="34"/>
      <c r="C5" s="34"/>
      <c r="D5" s="34"/>
      <c r="E5" s="34"/>
      <c r="F5" s="34"/>
    </row>
    <row r="6" spans="1:20" ht="21.95" customHeight="1" x14ac:dyDescent="0.25">
      <c r="A6" s="35" t="s">
        <v>16</v>
      </c>
      <c r="B6" s="35"/>
      <c r="C6" s="35"/>
      <c r="D6" s="35"/>
      <c r="E6" s="35"/>
      <c r="F6" s="35"/>
    </row>
    <row r="7" spans="1:20" ht="21.95" customHeight="1" x14ac:dyDescent="0.25">
      <c r="A7" s="34" t="s">
        <v>13</v>
      </c>
      <c r="B7" s="34"/>
      <c r="C7" s="34"/>
      <c r="D7" s="34"/>
      <c r="E7" s="34"/>
      <c r="F7" s="34"/>
    </row>
    <row r="8" spans="1:20" ht="21.95" customHeight="1" x14ac:dyDescent="0.25">
      <c r="A8" s="33" t="s">
        <v>17</v>
      </c>
      <c r="B8" s="33"/>
      <c r="C8" s="33"/>
      <c r="D8" s="33"/>
      <c r="E8" s="33"/>
      <c r="F8" s="33"/>
      <c r="T8" s="18"/>
    </row>
    <row r="9" spans="1:20" ht="21.95" customHeight="1" x14ac:dyDescent="0.25">
      <c r="A9" s="33" t="s">
        <v>18</v>
      </c>
      <c r="B9" s="33"/>
      <c r="C9" s="33"/>
      <c r="D9" s="33"/>
      <c r="E9" s="33"/>
      <c r="F9" s="33"/>
    </row>
    <row r="10" spans="1:20" ht="21.95" customHeight="1" x14ac:dyDescent="0.25">
      <c r="A10" s="33" t="s">
        <v>41</v>
      </c>
      <c r="B10" s="33"/>
      <c r="C10" s="33"/>
      <c r="D10" s="33"/>
      <c r="E10" s="33"/>
      <c r="F10" s="33"/>
    </row>
    <row r="11" spans="1:20" ht="116.45" customHeight="1" x14ac:dyDescent="0.25">
      <c r="A11" s="37" t="s">
        <v>39</v>
      </c>
      <c r="B11" s="37"/>
      <c r="C11" s="37"/>
      <c r="D11" s="37"/>
      <c r="E11" s="37"/>
      <c r="F11" s="37"/>
    </row>
    <row r="12" spans="1:20" ht="21.95" customHeight="1" x14ac:dyDescent="0.25">
      <c r="A12" s="33" t="s">
        <v>19</v>
      </c>
      <c r="B12" s="33"/>
      <c r="C12" s="33"/>
      <c r="D12" s="33"/>
      <c r="E12" s="33"/>
      <c r="F12" s="33"/>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D21"/>
  <sheetViews>
    <sheetView tabSelected="1" zoomScaleNormal="100" workbookViewId="0">
      <selection activeCell="B30" sqref="B30"/>
    </sheetView>
  </sheetViews>
  <sheetFormatPr defaultRowHeight="15" x14ac:dyDescent="0.25"/>
  <cols>
    <col min="1" max="1" width="35" customWidth="1"/>
    <col min="2" max="2" width="22.140625" customWidth="1"/>
    <col min="3" max="3" width="18.7109375" customWidth="1"/>
    <col min="4" max="4" width="81.7109375" customWidth="1"/>
  </cols>
  <sheetData>
    <row r="5" spans="1:4" ht="15.75" thickBot="1" x14ac:dyDescent="0.3"/>
    <row r="6" spans="1:4" ht="18.75" x14ac:dyDescent="0.3">
      <c r="A6" s="38" t="s">
        <v>42</v>
      </c>
      <c r="B6" s="39"/>
      <c r="C6" s="40"/>
      <c r="D6" s="50"/>
    </row>
    <row r="7" spans="1:4" ht="19.5" thickBot="1" x14ac:dyDescent="0.35">
      <c r="A7" s="19"/>
      <c r="B7" s="20"/>
      <c r="C7" s="21"/>
      <c r="D7" s="21"/>
    </row>
    <row r="8" spans="1:4" ht="15.75" customHeight="1" thickBot="1" x14ac:dyDescent="0.3">
      <c r="A8" s="26" t="s">
        <v>29</v>
      </c>
      <c r="C8" s="23"/>
      <c r="D8" s="41"/>
    </row>
    <row r="9" spans="1:4" ht="15" customHeight="1" x14ac:dyDescent="0.25">
      <c r="A9" s="22" t="s">
        <v>30</v>
      </c>
      <c r="B9" s="30">
        <f ca="1">'Fall 2023-24'!D49</f>
        <v>45170</v>
      </c>
      <c r="C9" s="27">
        <f ca="1">'Fall 2023-24'!D52</f>
        <v>0</v>
      </c>
      <c r="D9" s="42"/>
    </row>
    <row r="10" spans="1:4" ht="15" customHeight="1" x14ac:dyDescent="0.25">
      <c r="A10" s="24"/>
      <c r="B10" s="31">
        <f ca="1">'Fall 2023-24'!D50</f>
        <v>45174</v>
      </c>
      <c r="C10" s="27">
        <f ca="1">'Fall 2023-24'!D53</f>
        <v>0</v>
      </c>
      <c r="D10" s="42" t="s">
        <v>38</v>
      </c>
    </row>
    <row r="11" spans="1:4" ht="15.75" customHeight="1" thickBot="1" x14ac:dyDescent="0.3">
      <c r="A11" s="24"/>
      <c r="B11" s="32">
        <f ca="1">'Fall 2023-24'!D51</f>
        <v>45175</v>
      </c>
      <c r="C11" s="28">
        <f ca="1">'Fall 2023-24'!D54</f>
        <v>0</v>
      </c>
      <c r="D11" s="43"/>
    </row>
    <row r="12" spans="1:4" ht="15.75" thickBot="1" x14ac:dyDescent="0.3">
      <c r="A12" s="24"/>
      <c r="B12" s="18"/>
      <c r="C12" s="23"/>
      <c r="D12" s="51"/>
    </row>
    <row r="13" spans="1:4" ht="15" customHeight="1" thickBot="1" x14ac:dyDescent="0.3">
      <c r="A13" s="26" t="s">
        <v>33</v>
      </c>
      <c r="B13" s="18"/>
      <c r="C13" s="23"/>
      <c r="D13" s="44"/>
    </row>
    <row r="14" spans="1:4" ht="15" customHeight="1" x14ac:dyDescent="0.25">
      <c r="A14" s="22" t="s">
        <v>30</v>
      </c>
      <c r="B14" s="30">
        <f ca="1">'Winter 2023-24'!D60</f>
        <v>45231</v>
      </c>
      <c r="C14" s="27">
        <f ca="1">'Winter 2023-24'!D63</f>
        <v>0</v>
      </c>
      <c r="D14" s="45"/>
    </row>
    <row r="15" spans="1:4" ht="15" customHeight="1" x14ac:dyDescent="0.25">
      <c r="A15" s="24"/>
      <c r="B15" s="31">
        <f ca="1">'Winter 2023-24'!D61</f>
        <v>45232</v>
      </c>
      <c r="C15" s="27">
        <f ca="1">'Winter 2023-24'!D64</f>
        <v>0</v>
      </c>
      <c r="D15" s="45" t="s">
        <v>37</v>
      </c>
    </row>
    <row r="16" spans="1:4" ht="15.95" customHeight="1" thickBot="1" x14ac:dyDescent="0.3">
      <c r="A16" s="24"/>
      <c r="B16" s="32">
        <f ca="1">'Winter 2023-24'!D62</f>
        <v>45233</v>
      </c>
      <c r="C16" s="28">
        <f ca="1">'Winter 2023-24'!D65</f>
        <v>0</v>
      </c>
      <c r="D16" s="46"/>
    </row>
    <row r="17" spans="1:4" ht="15.75" thickBot="1" x14ac:dyDescent="0.3">
      <c r="A17" s="24"/>
      <c r="B17" s="18"/>
      <c r="C17" s="23"/>
      <c r="D17" s="51"/>
    </row>
    <row r="18" spans="1:4" ht="15" customHeight="1" thickBot="1" x14ac:dyDescent="0.3">
      <c r="A18" s="26" t="s">
        <v>34</v>
      </c>
      <c r="B18" s="18"/>
      <c r="C18" s="23"/>
      <c r="D18" s="47"/>
    </row>
    <row r="19" spans="1:4" ht="15" customHeight="1" x14ac:dyDescent="0.25">
      <c r="A19" s="22" t="s">
        <v>30</v>
      </c>
      <c r="B19" s="30">
        <f ca="1">'Spring 2022-23'!D68</f>
        <v>45323</v>
      </c>
      <c r="C19" s="29">
        <f ca="1">'Spring 2022-23'!D71</f>
        <v>0</v>
      </c>
      <c r="D19" s="48"/>
    </row>
    <row r="20" spans="1:4" ht="15" customHeight="1" x14ac:dyDescent="0.25">
      <c r="A20" s="24"/>
      <c r="B20" s="31">
        <f ca="1">'Spring 2022-23'!D69</f>
        <v>45324</v>
      </c>
      <c r="C20" s="27">
        <f ca="1">'Spring 2022-23'!D72</f>
        <v>0</v>
      </c>
      <c r="D20" s="48" t="s">
        <v>36</v>
      </c>
    </row>
    <row r="21" spans="1:4" ht="15.95" customHeight="1" thickBot="1" x14ac:dyDescent="0.3">
      <c r="A21" s="25"/>
      <c r="B21" s="32">
        <f ca="1">'Spring 2022-23'!D70</f>
        <v>45327</v>
      </c>
      <c r="C21" s="28">
        <f ca="1">'Spring 2022-23'!D73</f>
        <v>0</v>
      </c>
      <c r="D21" s="49"/>
    </row>
  </sheetData>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9" operator="equal" id="{52712968-E149-40B8-A65B-041CD83F1014}">
            <xm:f>'Fall 2023-24'!$B$47</xm:f>
            <x14:dxf>
              <font>
                <color rgb="FF9C0006"/>
              </font>
              <fill>
                <patternFill>
                  <bgColor rgb="FFFFC7CE"/>
                </patternFill>
              </fill>
            </x14:dxf>
          </x14:cfRule>
          <xm:sqref>C9:C11</xm:sqref>
        </x14:conditionalFormatting>
        <x14:conditionalFormatting xmlns:xm="http://schemas.microsoft.com/office/excel/2006/main">
          <x14:cfRule type="cellIs" priority="1" operator="equal" id="{391A9214-8949-453E-905C-FACCA8A6D45C}">
            <xm:f>'Winter 2023-24'!$B$58</xm:f>
            <x14:dxf>
              <font>
                <color rgb="FF9C0006"/>
              </font>
              <fill>
                <patternFill>
                  <bgColor rgb="FFFFC7CE"/>
                </patternFill>
              </fill>
            </x14:dxf>
          </x14:cfRule>
          <xm:sqref>C14:C16</xm:sqref>
        </x14:conditionalFormatting>
        <x14:conditionalFormatting xmlns:xm="http://schemas.microsoft.com/office/excel/2006/main">
          <x14:cfRule type="cellIs" priority="3" operator="equal" id="{9667ADD1-B3BE-4427-BC3C-C0539BDAF9F4}">
            <xm:f>'Spring 2022-23'!$B$66</xm:f>
            <x14:dxf>
              <font>
                <color rgb="FF9C0006"/>
              </font>
              <fill>
                <patternFill>
                  <bgColor rgb="FFFFC7CE"/>
                </patternFill>
              </fill>
            </x14:dxf>
          </x14:cfRule>
          <xm:sqref>C19:C21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6"/>
  <sheetViews>
    <sheetView zoomScale="90" zoomScaleNormal="90" workbookViewId="0">
      <selection activeCell="V16" sqref="V16"/>
    </sheetView>
  </sheetViews>
  <sheetFormatPr defaultColWidth="9.7109375" defaultRowHeight="15" x14ac:dyDescent="0.25"/>
  <cols>
    <col min="1" max="1" width="33.42578125" customWidth="1"/>
    <col min="2" max="2" width="11.28515625" style="10" customWidth="1"/>
    <col min="3" max="3" width="10.85546875" style="10" customWidth="1"/>
    <col min="4" max="4" width="19.85546875" style="10" customWidth="1"/>
    <col min="5" max="5" width="16.42578125" style="10" customWidth="1"/>
    <col min="6" max="6" width="9.5703125" style="10" customWidth="1"/>
    <col min="7" max="7" width="8.5703125" style="10" bestFit="1" customWidth="1"/>
    <col min="8" max="8" width="6.5703125" style="10" bestFit="1" customWidth="1"/>
    <col min="9" max="9" width="9.7109375" style="10" bestFit="1" customWidth="1"/>
    <col min="10" max="10" width="7.85546875" style="10" bestFit="1" customWidth="1"/>
    <col min="11" max="11" width="16" style="10" customWidth="1"/>
    <col min="12" max="12" width="11" style="10" bestFit="1" customWidth="1"/>
    <col min="13" max="13" width="13.140625" style="10" customWidth="1"/>
    <col min="14" max="14" width="9" style="10" customWidth="1"/>
  </cols>
  <sheetData>
    <row r="1" spans="1:14" s="5" customFormat="1" ht="44.1" customHeight="1" x14ac:dyDescent="0.25">
      <c r="A1" s="52" t="s">
        <v>0</v>
      </c>
      <c r="B1" s="53" t="s">
        <v>4</v>
      </c>
      <c r="C1" s="53" t="s">
        <v>5</v>
      </c>
      <c r="D1" s="53" t="s">
        <v>6</v>
      </c>
      <c r="E1" s="54" t="s">
        <v>31</v>
      </c>
      <c r="F1" s="53" t="s">
        <v>7</v>
      </c>
      <c r="G1" s="53" t="s">
        <v>8</v>
      </c>
      <c r="H1" s="53" t="s">
        <v>9</v>
      </c>
      <c r="I1" s="53" t="s">
        <v>10</v>
      </c>
      <c r="J1" s="53" t="s">
        <v>11</v>
      </c>
      <c r="K1" s="54" t="s">
        <v>32</v>
      </c>
      <c r="L1" s="55" t="s">
        <v>35</v>
      </c>
      <c r="M1" s="53" t="s">
        <v>15</v>
      </c>
      <c r="N1" s="56" t="s">
        <v>20</v>
      </c>
    </row>
    <row r="2" spans="1:14" s="5" customFormat="1" ht="14.45" customHeight="1" x14ac:dyDescent="0.25">
      <c r="A2" s="57">
        <v>45170</v>
      </c>
      <c r="B2" s="12"/>
      <c r="C2" s="12"/>
      <c r="D2" s="12"/>
      <c r="E2" s="13">
        <f>B2-C2+D2</f>
        <v>0</v>
      </c>
      <c r="F2" s="12"/>
      <c r="G2" s="12"/>
      <c r="H2" s="12"/>
      <c r="I2" s="12"/>
      <c r="J2" s="12"/>
      <c r="K2" s="13">
        <f>F2+G2+H2+I2+J2</f>
        <v>0</v>
      </c>
      <c r="L2" s="15">
        <f>MAX(N3:N38)</f>
        <v>0</v>
      </c>
      <c r="M2" s="12">
        <f>E2+K2</f>
        <v>0</v>
      </c>
      <c r="N2" s="58"/>
    </row>
    <row r="3" spans="1:14" x14ac:dyDescent="0.25">
      <c r="A3" s="57">
        <v>45174</v>
      </c>
      <c r="B3" s="12"/>
      <c r="C3" s="12"/>
      <c r="D3" s="12"/>
      <c r="E3" s="13">
        <f>B3-C3+D3</f>
        <v>0</v>
      </c>
      <c r="F3" s="12"/>
      <c r="G3" s="12"/>
      <c r="H3" s="12"/>
      <c r="I3" s="12"/>
      <c r="J3" s="12"/>
      <c r="K3" s="13">
        <f>F3+G3+H3+I3+J3</f>
        <v>0</v>
      </c>
      <c r="L3" s="15"/>
      <c r="M3" s="12">
        <f t="shared" ref="M3:M49" si="0">E3+K3</f>
        <v>0</v>
      </c>
      <c r="N3" s="58">
        <f>MEDIAN(M2,M3,M4)</f>
        <v>0</v>
      </c>
    </row>
    <row r="4" spans="1:14" x14ac:dyDescent="0.25">
      <c r="A4" s="57">
        <v>45175</v>
      </c>
      <c r="B4" s="12"/>
      <c r="C4" s="12"/>
      <c r="D4" s="12"/>
      <c r="E4" s="13">
        <f t="shared" ref="E4:E22" si="1">B4-C4+D4</f>
        <v>0</v>
      </c>
      <c r="F4" s="12"/>
      <c r="G4" s="12"/>
      <c r="H4" s="12"/>
      <c r="I4" s="12"/>
      <c r="J4" s="12"/>
      <c r="K4" s="13">
        <f t="shared" ref="K4:K38" si="2">F4+G4+H4+I4+J4</f>
        <v>0</v>
      </c>
      <c r="M4" s="12">
        <f t="shared" si="0"/>
        <v>0</v>
      </c>
      <c r="N4" s="58">
        <f t="shared" ref="N4:N48" si="3">MEDIAN(M3,M4,M5)</f>
        <v>0</v>
      </c>
    </row>
    <row r="5" spans="1:14" x14ac:dyDescent="0.25">
      <c r="A5" s="57">
        <v>45176</v>
      </c>
      <c r="B5" s="12"/>
      <c r="C5" s="12"/>
      <c r="D5" s="12"/>
      <c r="E5" s="13">
        <f t="shared" si="1"/>
        <v>0</v>
      </c>
      <c r="F5" s="12"/>
      <c r="G5" s="12"/>
      <c r="H5" s="12"/>
      <c r="I5" s="12"/>
      <c r="J5" s="12"/>
      <c r="K5" s="13">
        <f t="shared" si="2"/>
        <v>0</v>
      </c>
      <c r="M5" s="12">
        <f t="shared" si="0"/>
        <v>0</v>
      </c>
      <c r="N5" s="58">
        <f t="shared" si="3"/>
        <v>0</v>
      </c>
    </row>
    <row r="6" spans="1:14" x14ac:dyDescent="0.25">
      <c r="A6" s="57">
        <v>45177</v>
      </c>
      <c r="B6" s="12"/>
      <c r="C6" s="12"/>
      <c r="D6" s="12"/>
      <c r="E6" s="13">
        <f t="shared" si="1"/>
        <v>0</v>
      </c>
      <c r="F6" s="12"/>
      <c r="G6" s="12"/>
      <c r="H6" s="12"/>
      <c r="I6" s="12"/>
      <c r="J6" s="12"/>
      <c r="K6" s="13">
        <f t="shared" si="2"/>
        <v>0</v>
      </c>
      <c r="M6" s="12">
        <f t="shared" si="0"/>
        <v>0</v>
      </c>
      <c r="N6" s="58">
        <f t="shared" si="3"/>
        <v>0</v>
      </c>
    </row>
    <row r="7" spans="1:14" x14ac:dyDescent="0.25">
      <c r="A7" s="57">
        <v>45180</v>
      </c>
      <c r="B7" s="12"/>
      <c r="C7" s="12"/>
      <c r="D7" s="12"/>
      <c r="E7" s="13">
        <f t="shared" si="1"/>
        <v>0</v>
      </c>
      <c r="F7" s="12"/>
      <c r="G7" s="12"/>
      <c r="H7" s="12"/>
      <c r="I7" s="12"/>
      <c r="J7" s="12"/>
      <c r="K7" s="13">
        <f t="shared" si="2"/>
        <v>0</v>
      </c>
      <c r="M7" s="12">
        <f t="shared" si="0"/>
        <v>0</v>
      </c>
      <c r="N7" s="58">
        <f t="shared" si="3"/>
        <v>0</v>
      </c>
    </row>
    <row r="8" spans="1:14" x14ac:dyDescent="0.25">
      <c r="A8" s="57">
        <v>45181</v>
      </c>
      <c r="B8" s="12"/>
      <c r="C8" s="12"/>
      <c r="D8" s="12"/>
      <c r="E8" s="13">
        <f t="shared" si="1"/>
        <v>0</v>
      </c>
      <c r="F8" s="12"/>
      <c r="G8" s="12"/>
      <c r="H8" s="12"/>
      <c r="I8" s="12"/>
      <c r="J8" s="12"/>
      <c r="K8" s="13">
        <f t="shared" si="2"/>
        <v>0</v>
      </c>
      <c r="M8" s="12">
        <f t="shared" si="0"/>
        <v>0</v>
      </c>
      <c r="N8" s="58">
        <f t="shared" si="3"/>
        <v>0</v>
      </c>
    </row>
    <row r="9" spans="1:14" x14ac:dyDescent="0.25">
      <c r="A9" s="57">
        <v>45182</v>
      </c>
      <c r="B9" s="12"/>
      <c r="C9" s="12"/>
      <c r="D9" s="12"/>
      <c r="E9" s="13">
        <f t="shared" si="1"/>
        <v>0</v>
      </c>
      <c r="F9" s="12"/>
      <c r="G9" s="12"/>
      <c r="H9" s="12"/>
      <c r="I9" s="12"/>
      <c r="J9" s="12"/>
      <c r="K9" s="13">
        <f t="shared" si="2"/>
        <v>0</v>
      </c>
      <c r="M9" s="12">
        <f t="shared" si="0"/>
        <v>0</v>
      </c>
      <c r="N9" s="58">
        <f>MEDIAN(M8,M9,M10)</f>
        <v>0</v>
      </c>
    </row>
    <row r="10" spans="1:14" x14ac:dyDescent="0.25">
      <c r="A10" s="57">
        <v>45183</v>
      </c>
      <c r="B10" s="12"/>
      <c r="C10" s="12"/>
      <c r="D10" s="12"/>
      <c r="E10" s="13">
        <f t="shared" si="1"/>
        <v>0</v>
      </c>
      <c r="F10" s="12"/>
      <c r="G10" s="12"/>
      <c r="H10" s="12"/>
      <c r="I10" s="12"/>
      <c r="J10" s="12"/>
      <c r="K10" s="13">
        <f t="shared" si="2"/>
        <v>0</v>
      </c>
      <c r="M10" s="12">
        <f t="shared" si="0"/>
        <v>0</v>
      </c>
      <c r="N10" s="58">
        <f>MEDIAN(M9,M10,M11)</f>
        <v>0</v>
      </c>
    </row>
    <row r="11" spans="1:14" x14ac:dyDescent="0.25">
      <c r="A11" s="57">
        <v>45184</v>
      </c>
      <c r="B11" s="12"/>
      <c r="C11" s="12"/>
      <c r="D11" s="12"/>
      <c r="E11" s="13">
        <f t="shared" si="1"/>
        <v>0</v>
      </c>
      <c r="F11" s="12"/>
      <c r="G11" s="12"/>
      <c r="H11" s="12"/>
      <c r="I11" s="12"/>
      <c r="J11" s="12"/>
      <c r="K11" s="13">
        <f t="shared" si="2"/>
        <v>0</v>
      </c>
      <c r="M11" s="12">
        <f t="shared" si="0"/>
        <v>0</v>
      </c>
      <c r="N11" s="58">
        <f>MEDIAN(M10,M11,M12)</f>
        <v>0</v>
      </c>
    </row>
    <row r="12" spans="1:14" x14ac:dyDescent="0.25">
      <c r="A12" s="57">
        <v>45187</v>
      </c>
      <c r="B12" s="12"/>
      <c r="C12" s="12"/>
      <c r="D12" s="12"/>
      <c r="E12" s="13">
        <f t="shared" si="1"/>
        <v>0</v>
      </c>
      <c r="F12" s="12"/>
      <c r="G12" s="12"/>
      <c r="H12" s="12"/>
      <c r="I12" s="12"/>
      <c r="J12" s="12"/>
      <c r="K12" s="13">
        <f t="shared" si="2"/>
        <v>0</v>
      </c>
      <c r="M12" s="12">
        <f t="shared" si="0"/>
        <v>0</v>
      </c>
      <c r="N12" s="58">
        <f>MEDIAN(M11,M12,M13)</f>
        <v>0</v>
      </c>
    </row>
    <row r="13" spans="1:14" x14ac:dyDescent="0.25">
      <c r="A13" s="57">
        <v>45188</v>
      </c>
      <c r="B13" s="12"/>
      <c r="C13" s="12"/>
      <c r="D13" s="12"/>
      <c r="E13" s="13">
        <f t="shared" si="1"/>
        <v>0</v>
      </c>
      <c r="F13" s="12"/>
      <c r="G13" s="12"/>
      <c r="H13" s="12"/>
      <c r="I13" s="12"/>
      <c r="J13" s="12"/>
      <c r="K13" s="13">
        <f t="shared" si="2"/>
        <v>0</v>
      </c>
      <c r="M13" s="12">
        <f t="shared" si="0"/>
        <v>0</v>
      </c>
      <c r="N13" s="58">
        <f t="shared" si="3"/>
        <v>0</v>
      </c>
    </row>
    <row r="14" spans="1:14" x14ac:dyDescent="0.25">
      <c r="A14" s="57">
        <v>45189</v>
      </c>
      <c r="B14" s="12"/>
      <c r="C14" s="12"/>
      <c r="D14" s="12"/>
      <c r="E14" s="13">
        <f t="shared" si="1"/>
        <v>0</v>
      </c>
      <c r="F14" s="12"/>
      <c r="G14" s="12"/>
      <c r="H14" s="12"/>
      <c r="I14" s="12"/>
      <c r="J14" s="12"/>
      <c r="K14" s="13">
        <f t="shared" si="2"/>
        <v>0</v>
      </c>
      <c r="M14" s="12">
        <f t="shared" si="0"/>
        <v>0</v>
      </c>
      <c r="N14" s="58">
        <f t="shared" si="3"/>
        <v>0</v>
      </c>
    </row>
    <row r="15" spans="1:14" x14ac:dyDescent="0.25">
      <c r="A15" s="57">
        <v>45190</v>
      </c>
      <c r="B15" s="12"/>
      <c r="C15" s="12"/>
      <c r="D15" s="12"/>
      <c r="E15" s="13">
        <f t="shared" si="1"/>
        <v>0</v>
      </c>
      <c r="F15" s="12"/>
      <c r="G15" s="12"/>
      <c r="H15" s="12"/>
      <c r="I15" s="12"/>
      <c r="J15" s="12"/>
      <c r="K15" s="13">
        <f t="shared" si="2"/>
        <v>0</v>
      </c>
      <c r="M15" s="12">
        <f t="shared" si="0"/>
        <v>0</v>
      </c>
      <c r="N15" s="58">
        <f t="shared" si="3"/>
        <v>0</v>
      </c>
    </row>
    <row r="16" spans="1:14" x14ac:dyDescent="0.25">
      <c r="A16" s="57">
        <v>45191</v>
      </c>
      <c r="B16" s="12"/>
      <c r="C16" s="12"/>
      <c r="D16" s="12"/>
      <c r="E16" s="13">
        <f t="shared" si="1"/>
        <v>0</v>
      </c>
      <c r="F16" s="12"/>
      <c r="G16" s="12"/>
      <c r="H16" s="12"/>
      <c r="I16" s="12"/>
      <c r="J16" s="12"/>
      <c r="K16" s="13">
        <f t="shared" si="2"/>
        <v>0</v>
      </c>
      <c r="M16" s="12">
        <f t="shared" si="0"/>
        <v>0</v>
      </c>
      <c r="N16" s="58">
        <f t="shared" si="3"/>
        <v>0</v>
      </c>
    </row>
    <row r="17" spans="1:14" x14ac:dyDescent="0.25">
      <c r="A17" s="57">
        <v>45194</v>
      </c>
      <c r="B17" s="12"/>
      <c r="C17" s="12"/>
      <c r="D17" s="12"/>
      <c r="E17" s="13">
        <f t="shared" si="1"/>
        <v>0</v>
      </c>
      <c r="F17" s="12"/>
      <c r="G17" s="12"/>
      <c r="H17" s="12"/>
      <c r="I17" s="12"/>
      <c r="J17" s="12"/>
      <c r="K17" s="13">
        <f t="shared" si="2"/>
        <v>0</v>
      </c>
      <c r="M17" s="12">
        <f t="shared" si="0"/>
        <v>0</v>
      </c>
      <c r="N17" s="58">
        <f t="shared" si="3"/>
        <v>0</v>
      </c>
    </row>
    <row r="18" spans="1:14" x14ac:dyDescent="0.25">
      <c r="A18" s="57">
        <v>45195</v>
      </c>
      <c r="B18" s="12"/>
      <c r="C18" s="12"/>
      <c r="D18" s="12"/>
      <c r="E18" s="13">
        <f t="shared" si="1"/>
        <v>0</v>
      </c>
      <c r="F18" s="12"/>
      <c r="G18" s="12"/>
      <c r="H18" s="12"/>
      <c r="I18" s="12"/>
      <c r="J18" s="12"/>
      <c r="K18" s="13">
        <f t="shared" si="2"/>
        <v>0</v>
      </c>
      <c r="M18" s="12">
        <f t="shared" si="0"/>
        <v>0</v>
      </c>
      <c r="N18" s="58">
        <f t="shared" si="3"/>
        <v>0</v>
      </c>
    </row>
    <row r="19" spans="1:14" x14ac:dyDescent="0.25">
      <c r="A19" s="57">
        <v>45196</v>
      </c>
      <c r="B19" s="12"/>
      <c r="C19" s="12"/>
      <c r="D19" s="12"/>
      <c r="E19" s="13">
        <f t="shared" si="1"/>
        <v>0</v>
      </c>
      <c r="F19" s="12"/>
      <c r="G19" s="12"/>
      <c r="H19" s="12"/>
      <c r="I19" s="12"/>
      <c r="J19" s="12"/>
      <c r="K19" s="13">
        <f t="shared" si="2"/>
        <v>0</v>
      </c>
      <c r="M19" s="12">
        <f t="shared" si="0"/>
        <v>0</v>
      </c>
      <c r="N19" s="58">
        <f t="shared" si="3"/>
        <v>0</v>
      </c>
    </row>
    <row r="20" spans="1:14" x14ac:dyDescent="0.25">
      <c r="A20" s="57">
        <v>45197</v>
      </c>
      <c r="B20" s="12"/>
      <c r="C20" s="12"/>
      <c r="D20" s="12"/>
      <c r="E20" s="13">
        <f t="shared" si="1"/>
        <v>0</v>
      </c>
      <c r="F20" s="12"/>
      <c r="G20" s="12"/>
      <c r="H20" s="12"/>
      <c r="I20" s="12"/>
      <c r="J20" s="12"/>
      <c r="K20" s="13">
        <f t="shared" si="2"/>
        <v>0</v>
      </c>
      <c r="M20" s="12">
        <f t="shared" si="0"/>
        <v>0</v>
      </c>
      <c r="N20" s="58">
        <f t="shared" si="3"/>
        <v>0</v>
      </c>
    </row>
    <row r="21" spans="1:14" x14ac:dyDescent="0.25">
      <c r="A21" s="57">
        <v>45198</v>
      </c>
      <c r="B21" s="12"/>
      <c r="C21" s="12"/>
      <c r="D21" s="12"/>
      <c r="E21" s="13">
        <f t="shared" si="1"/>
        <v>0</v>
      </c>
      <c r="F21" s="12"/>
      <c r="G21" s="12"/>
      <c r="H21" s="12"/>
      <c r="I21" s="12"/>
      <c r="J21" s="12"/>
      <c r="K21" s="13">
        <f t="shared" si="2"/>
        <v>0</v>
      </c>
      <c r="M21" s="12">
        <f t="shared" si="0"/>
        <v>0</v>
      </c>
      <c r="N21" s="58">
        <f t="shared" si="3"/>
        <v>0</v>
      </c>
    </row>
    <row r="22" spans="1:14" x14ac:dyDescent="0.25">
      <c r="A22" s="57">
        <v>45201</v>
      </c>
      <c r="B22" s="12"/>
      <c r="C22" s="12"/>
      <c r="D22" s="12"/>
      <c r="E22" s="13">
        <f t="shared" si="1"/>
        <v>0</v>
      </c>
      <c r="F22" s="12"/>
      <c r="G22" s="12"/>
      <c r="H22" s="12"/>
      <c r="I22" s="12"/>
      <c r="J22" s="12"/>
      <c r="K22" s="13">
        <f t="shared" si="2"/>
        <v>0</v>
      </c>
      <c r="M22" s="12">
        <f t="shared" si="0"/>
        <v>0</v>
      </c>
      <c r="N22" s="58">
        <f t="shared" si="3"/>
        <v>0</v>
      </c>
    </row>
    <row r="23" spans="1:14" x14ac:dyDescent="0.25">
      <c r="A23" s="57">
        <v>45202</v>
      </c>
      <c r="B23" s="12"/>
      <c r="C23" s="12"/>
      <c r="D23" s="12"/>
      <c r="E23" s="13">
        <f t="shared" ref="E23:E29" si="4">B23-C23+D23</f>
        <v>0</v>
      </c>
      <c r="F23" s="12"/>
      <c r="G23" s="12"/>
      <c r="H23" s="12"/>
      <c r="I23" s="12"/>
      <c r="J23" s="12"/>
      <c r="K23" s="13">
        <f t="shared" si="2"/>
        <v>0</v>
      </c>
      <c r="M23" s="12">
        <f t="shared" si="0"/>
        <v>0</v>
      </c>
      <c r="N23" s="58">
        <f t="shared" si="3"/>
        <v>0</v>
      </c>
    </row>
    <row r="24" spans="1:14" x14ac:dyDescent="0.25">
      <c r="A24" s="57">
        <v>45203</v>
      </c>
      <c r="B24" s="12"/>
      <c r="C24" s="12"/>
      <c r="D24" s="12"/>
      <c r="E24" s="13">
        <f t="shared" si="4"/>
        <v>0</v>
      </c>
      <c r="F24" s="12"/>
      <c r="G24" s="12"/>
      <c r="H24" s="12"/>
      <c r="I24" s="12"/>
      <c r="J24" s="12"/>
      <c r="K24" s="13">
        <f t="shared" si="2"/>
        <v>0</v>
      </c>
      <c r="M24" s="12">
        <f t="shared" si="0"/>
        <v>0</v>
      </c>
      <c r="N24" s="58">
        <f t="shared" si="3"/>
        <v>0</v>
      </c>
    </row>
    <row r="25" spans="1:14" x14ac:dyDescent="0.25">
      <c r="A25" s="57">
        <v>45204</v>
      </c>
      <c r="B25" s="12"/>
      <c r="C25" s="12"/>
      <c r="D25" s="12"/>
      <c r="E25" s="13">
        <f t="shared" si="4"/>
        <v>0</v>
      </c>
      <c r="F25" s="12"/>
      <c r="G25" s="12"/>
      <c r="H25" s="12"/>
      <c r="I25" s="12"/>
      <c r="J25" s="12"/>
      <c r="K25" s="13">
        <f t="shared" si="2"/>
        <v>0</v>
      </c>
      <c r="M25" s="12">
        <f t="shared" si="0"/>
        <v>0</v>
      </c>
      <c r="N25" s="58">
        <f t="shared" si="3"/>
        <v>0</v>
      </c>
    </row>
    <row r="26" spans="1:14" x14ac:dyDescent="0.25">
      <c r="A26" s="57">
        <v>45205</v>
      </c>
      <c r="B26" s="12"/>
      <c r="C26" s="12"/>
      <c r="D26" s="12"/>
      <c r="E26" s="13">
        <f t="shared" si="4"/>
        <v>0</v>
      </c>
      <c r="F26" s="12"/>
      <c r="G26" s="12"/>
      <c r="H26" s="12"/>
      <c r="I26" s="12"/>
      <c r="J26" s="12"/>
      <c r="K26" s="13">
        <f t="shared" si="2"/>
        <v>0</v>
      </c>
      <c r="M26" s="12">
        <f t="shared" si="0"/>
        <v>0</v>
      </c>
      <c r="N26" s="58">
        <f t="shared" si="3"/>
        <v>0</v>
      </c>
    </row>
    <row r="27" spans="1:14" x14ac:dyDescent="0.25">
      <c r="A27" s="57">
        <v>45208</v>
      </c>
      <c r="B27" s="12"/>
      <c r="C27" s="12"/>
      <c r="D27" s="12"/>
      <c r="E27" s="13">
        <f t="shared" si="4"/>
        <v>0</v>
      </c>
      <c r="F27" s="12"/>
      <c r="G27" s="12"/>
      <c r="H27" s="12"/>
      <c r="I27" s="12"/>
      <c r="J27" s="12"/>
      <c r="K27" s="13">
        <f t="shared" si="2"/>
        <v>0</v>
      </c>
      <c r="M27" s="12">
        <f t="shared" si="0"/>
        <v>0</v>
      </c>
      <c r="N27" s="58">
        <f t="shared" si="3"/>
        <v>0</v>
      </c>
    </row>
    <row r="28" spans="1:14" x14ac:dyDescent="0.25">
      <c r="A28" s="57">
        <v>45209</v>
      </c>
      <c r="B28" s="12"/>
      <c r="C28" s="12"/>
      <c r="D28" s="12"/>
      <c r="E28" s="13">
        <f t="shared" si="4"/>
        <v>0</v>
      </c>
      <c r="F28" s="12"/>
      <c r="G28" s="12"/>
      <c r="H28" s="12"/>
      <c r="I28" s="12"/>
      <c r="J28" s="12"/>
      <c r="K28" s="13">
        <f t="shared" si="2"/>
        <v>0</v>
      </c>
      <c r="M28" s="12">
        <f t="shared" si="0"/>
        <v>0</v>
      </c>
      <c r="N28" s="58">
        <f t="shared" si="3"/>
        <v>0</v>
      </c>
    </row>
    <row r="29" spans="1:14" x14ac:dyDescent="0.25">
      <c r="A29" s="57">
        <v>45210</v>
      </c>
      <c r="B29" s="12"/>
      <c r="C29" s="12"/>
      <c r="D29" s="12"/>
      <c r="E29" s="13">
        <f t="shared" si="4"/>
        <v>0</v>
      </c>
      <c r="F29" s="12"/>
      <c r="G29" s="12"/>
      <c r="H29" s="12"/>
      <c r="I29" s="12"/>
      <c r="J29" s="12"/>
      <c r="K29" s="13">
        <f t="shared" si="2"/>
        <v>0</v>
      </c>
      <c r="M29" s="12">
        <f t="shared" si="0"/>
        <v>0</v>
      </c>
      <c r="N29" s="58">
        <f t="shared" si="3"/>
        <v>0</v>
      </c>
    </row>
    <row r="30" spans="1:14" x14ac:dyDescent="0.25">
      <c r="A30" s="57">
        <v>45211</v>
      </c>
      <c r="B30" s="12"/>
      <c r="C30" s="12"/>
      <c r="D30" s="12"/>
      <c r="E30" s="13">
        <f t="shared" ref="E30:E38" si="5">B30-C30+D30</f>
        <v>0</v>
      </c>
      <c r="F30" s="12"/>
      <c r="G30" s="12"/>
      <c r="H30" s="12"/>
      <c r="I30" s="12"/>
      <c r="J30" s="12"/>
      <c r="K30" s="13">
        <f t="shared" si="2"/>
        <v>0</v>
      </c>
      <c r="M30" s="12">
        <f t="shared" si="0"/>
        <v>0</v>
      </c>
      <c r="N30" s="58">
        <f t="shared" si="3"/>
        <v>0</v>
      </c>
    </row>
    <row r="31" spans="1:14" x14ac:dyDescent="0.25">
      <c r="A31" s="57">
        <v>45212</v>
      </c>
      <c r="B31" s="12"/>
      <c r="C31" s="12"/>
      <c r="D31" s="12"/>
      <c r="E31" s="13">
        <f t="shared" si="5"/>
        <v>0</v>
      </c>
      <c r="F31" s="12"/>
      <c r="G31" s="12"/>
      <c r="H31" s="12"/>
      <c r="I31" s="12"/>
      <c r="J31" s="12"/>
      <c r="K31" s="13">
        <f t="shared" si="2"/>
        <v>0</v>
      </c>
      <c r="M31" s="12">
        <f t="shared" si="0"/>
        <v>0</v>
      </c>
      <c r="N31" s="58">
        <f t="shared" si="3"/>
        <v>0</v>
      </c>
    </row>
    <row r="32" spans="1:14" x14ac:dyDescent="0.25">
      <c r="A32" s="57">
        <v>45215</v>
      </c>
      <c r="B32" s="12"/>
      <c r="C32" s="12"/>
      <c r="D32" s="12"/>
      <c r="E32" s="13">
        <f t="shared" si="5"/>
        <v>0</v>
      </c>
      <c r="F32" s="12"/>
      <c r="G32" s="12"/>
      <c r="H32" s="12"/>
      <c r="I32" s="12"/>
      <c r="J32" s="12"/>
      <c r="K32" s="13">
        <f t="shared" si="2"/>
        <v>0</v>
      </c>
      <c r="M32" s="12">
        <f t="shared" si="0"/>
        <v>0</v>
      </c>
      <c r="N32" s="58">
        <f t="shared" si="3"/>
        <v>0</v>
      </c>
    </row>
    <row r="33" spans="1:14" x14ac:dyDescent="0.25">
      <c r="A33" s="57">
        <v>45216</v>
      </c>
      <c r="B33" s="12"/>
      <c r="C33" s="12"/>
      <c r="D33" s="12"/>
      <c r="E33" s="13">
        <f t="shared" si="5"/>
        <v>0</v>
      </c>
      <c r="F33" s="12"/>
      <c r="G33" s="12"/>
      <c r="H33" s="12"/>
      <c r="I33" s="12"/>
      <c r="J33" s="12"/>
      <c r="K33" s="13">
        <f t="shared" si="2"/>
        <v>0</v>
      </c>
      <c r="M33" s="12">
        <f t="shared" si="0"/>
        <v>0</v>
      </c>
      <c r="N33" s="58">
        <f t="shared" si="3"/>
        <v>0</v>
      </c>
    </row>
    <row r="34" spans="1:14" x14ac:dyDescent="0.25">
      <c r="A34" s="57">
        <v>45217</v>
      </c>
      <c r="B34" s="12"/>
      <c r="C34" s="12"/>
      <c r="D34" s="12"/>
      <c r="E34" s="13">
        <f t="shared" si="5"/>
        <v>0</v>
      </c>
      <c r="F34" s="12"/>
      <c r="G34" s="12"/>
      <c r="H34" s="12"/>
      <c r="I34" s="12"/>
      <c r="J34" s="12"/>
      <c r="K34" s="13">
        <f t="shared" si="2"/>
        <v>0</v>
      </c>
      <c r="M34" s="12">
        <f t="shared" si="0"/>
        <v>0</v>
      </c>
      <c r="N34" s="58">
        <f t="shared" si="3"/>
        <v>0</v>
      </c>
    </row>
    <row r="35" spans="1:14" x14ac:dyDescent="0.25">
      <c r="A35" s="57">
        <v>45218</v>
      </c>
      <c r="B35" s="12"/>
      <c r="C35" s="12"/>
      <c r="D35" s="12"/>
      <c r="E35" s="13">
        <f t="shared" si="5"/>
        <v>0</v>
      </c>
      <c r="F35" s="12"/>
      <c r="G35" s="12"/>
      <c r="H35" s="12"/>
      <c r="I35" s="12"/>
      <c r="J35" s="12"/>
      <c r="K35" s="13">
        <f t="shared" si="2"/>
        <v>0</v>
      </c>
      <c r="M35" s="12">
        <f t="shared" si="0"/>
        <v>0</v>
      </c>
      <c r="N35" s="58">
        <f t="shared" si="3"/>
        <v>0</v>
      </c>
    </row>
    <row r="36" spans="1:14" x14ac:dyDescent="0.25">
      <c r="A36" s="57">
        <v>45219</v>
      </c>
      <c r="B36" s="12"/>
      <c r="C36" s="12"/>
      <c r="D36" s="12"/>
      <c r="E36" s="13">
        <f t="shared" si="5"/>
        <v>0</v>
      </c>
      <c r="F36" s="12"/>
      <c r="G36" s="12"/>
      <c r="H36" s="12"/>
      <c r="I36" s="12"/>
      <c r="J36" s="12"/>
      <c r="K36" s="13">
        <f t="shared" si="2"/>
        <v>0</v>
      </c>
      <c r="M36" s="12">
        <f t="shared" si="0"/>
        <v>0</v>
      </c>
      <c r="N36" s="58">
        <f t="shared" si="3"/>
        <v>0</v>
      </c>
    </row>
    <row r="37" spans="1:14" x14ac:dyDescent="0.25">
      <c r="A37" s="57">
        <v>45222</v>
      </c>
      <c r="B37" s="12"/>
      <c r="C37" s="12"/>
      <c r="D37" s="12"/>
      <c r="E37" s="13">
        <f t="shared" si="5"/>
        <v>0</v>
      </c>
      <c r="F37" s="12"/>
      <c r="G37" s="12"/>
      <c r="H37" s="12"/>
      <c r="I37" s="12"/>
      <c r="J37" s="12"/>
      <c r="K37" s="13">
        <f t="shared" si="2"/>
        <v>0</v>
      </c>
      <c r="M37" s="12">
        <f t="shared" si="0"/>
        <v>0</v>
      </c>
      <c r="N37" s="58">
        <f t="shared" si="3"/>
        <v>0</v>
      </c>
    </row>
    <row r="38" spans="1:14" x14ac:dyDescent="0.25">
      <c r="A38" s="57">
        <v>45223</v>
      </c>
      <c r="B38" s="12"/>
      <c r="C38" s="12"/>
      <c r="D38" s="12"/>
      <c r="E38" s="13">
        <f t="shared" si="5"/>
        <v>0</v>
      </c>
      <c r="F38" s="12"/>
      <c r="G38" s="12"/>
      <c r="H38" s="12"/>
      <c r="I38" s="12"/>
      <c r="J38" s="12"/>
      <c r="K38" s="13">
        <f t="shared" si="2"/>
        <v>0</v>
      </c>
      <c r="M38" s="12">
        <f t="shared" si="0"/>
        <v>0</v>
      </c>
      <c r="N38" s="58">
        <f>MEDIAN(M36,M37,M38)</f>
        <v>0</v>
      </c>
    </row>
    <row r="39" spans="1:14" x14ac:dyDescent="0.25">
      <c r="A39" s="59"/>
      <c r="B39" s="60"/>
      <c r="C39" s="60"/>
      <c r="D39" s="60"/>
      <c r="E39" s="61"/>
      <c r="F39" s="60"/>
      <c r="G39" s="60"/>
      <c r="H39" s="60"/>
      <c r="I39" s="60"/>
      <c r="J39" s="60"/>
      <c r="K39" s="61"/>
      <c r="M39" s="60"/>
      <c r="N39" s="62"/>
    </row>
    <row r="45" spans="1:14" hidden="1" x14ac:dyDescent="0.25"/>
    <row r="46" spans="1:14" ht="15.75" hidden="1" thickBot="1" x14ac:dyDescent="0.3">
      <c r="M46" s="10">
        <f t="shared" si="0"/>
        <v>0</v>
      </c>
      <c r="N46" s="10">
        <f t="shared" si="3"/>
        <v>0</v>
      </c>
    </row>
    <row r="47" spans="1:14" ht="15.75" hidden="1" thickBot="1" x14ac:dyDescent="0.3">
      <c r="A47" t="s">
        <v>21</v>
      </c>
      <c r="B47" s="8">
        <f>MAX(N3:N39)</f>
        <v>0</v>
      </c>
      <c r="M47" s="10">
        <f t="shared" si="0"/>
        <v>0</v>
      </c>
      <c r="N47" s="10">
        <f t="shared" si="3"/>
        <v>0</v>
      </c>
    </row>
    <row r="48" spans="1:14" ht="15.75" hidden="1" thickBot="1" x14ac:dyDescent="0.3">
      <c r="A48" t="s">
        <v>22</v>
      </c>
      <c r="B48" s="9">
        <f>MATCH(B47,N1:N39,0)</f>
        <v>3</v>
      </c>
      <c r="M48" s="10">
        <f t="shared" si="0"/>
        <v>0</v>
      </c>
      <c r="N48">
        <f t="shared" si="3"/>
        <v>0</v>
      </c>
    </row>
    <row r="49" spans="1:14" ht="15.75" hidden="1" thickBot="1" x14ac:dyDescent="0.3">
      <c r="A49" t="s">
        <v>23</v>
      </c>
      <c r="B49" s="10">
        <f>B50-1</f>
        <v>2</v>
      </c>
      <c r="C49" s="10" t="str">
        <f>("A"&amp;B49)</f>
        <v>A2</v>
      </c>
      <c r="D49" s="14">
        <f ca="1">INDIRECT(C49)</f>
        <v>45170</v>
      </c>
      <c r="M49" s="10">
        <f t="shared" si="0"/>
        <v>0</v>
      </c>
      <c r="N49"/>
    </row>
    <row r="50" spans="1:14" ht="15.75" hidden="1" thickBot="1" x14ac:dyDescent="0.3">
      <c r="A50" t="s">
        <v>24</v>
      </c>
      <c r="B50" s="10">
        <f>B48</f>
        <v>3</v>
      </c>
      <c r="C50" s="10" t="str">
        <f t="shared" ref="C50:C51" si="6">("A"&amp;B50)</f>
        <v>A3</v>
      </c>
      <c r="D50" s="14">
        <f ca="1">INDIRECT(C50)</f>
        <v>45174</v>
      </c>
      <c r="N50"/>
    </row>
    <row r="51" spans="1:14" ht="15.75" hidden="1" thickBot="1" x14ac:dyDescent="0.3">
      <c r="A51" t="s">
        <v>25</v>
      </c>
      <c r="B51" s="10">
        <f>B50+1</f>
        <v>4</v>
      </c>
      <c r="C51" s="10" t="str">
        <f t="shared" si="6"/>
        <v>A4</v>
      </c>
      <c r="D51" s="14">
        <f ca="1">INDIRECT(C51)</f>
        <v>45175</v>
      </c>
      <c r="N51"/>
    </row>
    <row r="52" spans="1:14" ht="15.75" hidden="1" thickBot="1" x14ac:dyDescent="0.3">
      <c r="A52" t="s">
        <v>26</v>
      </c>
      <c r="B52" s="10">
        <f>B49</f>
        <v>2</v>
      </c>
      <c r="C52" s="10" t="str">
        <f>("M"&amp;B52)</f>
        <v>M2</v>
      </c>
      <c r="D52" s="11">
        <f t="shared" ref="D52:D54" ca="1" si="7">INDIRECT(C52)</f>
        <v>0</v>
      </c>
      <c r="N52"/>
    </row>
    <row r="53" spans="1:14" ht="15.75" hidden="1" thickBot="1" x14ac:dyDescent="0.3">
      <c r="A53" t="s">
        <v>27</v>
      </c>
      <c r="B53" s="10">
        <f>B50</f>
        <v>3</v>
      </c>
      <c r="C53" s="10" t="str">
        <f>("M"&amp;B53)</f>
        <v>M3</v>
      </c>
      <c r="D53" s="11">
        <f t="shared" ca="1" si="7"/>
        <v>0</v>
      </c>
      <c r="N53"/>
    </row>
    <row r="54" spans="1:14" ht="15.75" hidden="1" thickBot="1" x14ac:dyDescent="0.3">
      <c r="A54" t="s">
        <v>28</v>
      </c>
      <c r="B54" s="10">
        <f>B51</f>
        <v>4</v>
      </c>
      <c r="C54" s="10" t="str">
        <f>("M"&amp;B54)</f>
        <v>M4</v>
      </c>
      <c r="D54" s="11">
        <f t="shared" ca="1" si="7"/>
        <v>0</v>
      </c>
      <c r="N54"/>
    </row>
    <row r="55" spans="1:14" hidden="1" x14ac:dyDescent="0.25">
      <c r="N55"/>
    </row>
    <row r="56" spans="1:14" hidden="1" x14ac:dyDescent="0.25"/>
  </sheetData>
  <phoneticPr fontId="9" type="noConversion"/>
  <conditionalFormatting sqref="D52:D54">
    <cfRule type="cellIs" dxfId="8" priority="1" operator="equal">
      <formula>$B$42</formula>
    </cfRule>
  </conditionalFormatting>
  <conditionalFormatting sqref="M2:M39">
    <cfRule type="cellIs" dxfId="7" priority="7" operator="equal">
      <formula>$L$2</formula>
    </cfRule>
  </conditionalFormatting>
  <conditionalFormatting sqref="N2:N38">
    <cfRule type="cellIs" dxfId="6" priority="2" operator="equal">
      <formula>$L$2</formula>
    </cfRule>
  </conditionalFormatting>
  <printOptions horizontalCentered="1" verticalCentered="1"/>
  <pageMargins left="0.7" right="0.7" top="0.75" bottom="0.75" header="0.3" footer="0.3"/>
  <pageSetup scale="63" orientation="landscape" r:id="rId1"/>
  <headerFooter>
    <oddHeader>&amp;C&amp;20Student Count Summary Worksheet (Optional)</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69"/>
  <sheetViews>
    <sheetView zoomScale="90" zoomScaleNormal="90" workbookViewId="0">
      <selection activeCell="O5" sqref="O5:O6"/>
    </sheetView>
  </sheetViews>
  <sheetFormatPr defaultColWidth="8.7109375" defaultRowHeight="15" x14ac:dyDescent="0.25"/>
  <cols>
    <col min="1" max="1" width="32.5703125" customWidth="1"/>
    <col min="2" max="2" width="11.5703125" style="10" bestFit="1" customWidth="1"/>
    <col min="3" max="3" width="9" style="10" customWidth="1"/>
    <col min="4" max="4" width="15.42578125" style="10" customWidth="1"/>
    <col min="5" max="5" width="13.7109375" style="10" customWidth="1"/>
    <col min="6" max="6" width="9.7109375" style="10" bestFit="1" customWidth="1"/>
    <col min="7" max="7" width="8.5703125" style="10" bestFit="1" customWidth="1"/>
    <col min="8" max="8" width="6.5703125" style="10" bestFit="1" customWidth="1"/>
    <col min="9" max="9" width="9.7109375" style="10" bestFit="1" customWidth="1"/>
    <col min="10" max="10" width="7.85546875" style="10" bestFit="1" customWidth="1"/>
    <col min="11" max="11" width="15.85546875" style="10" customWidth="1"/>
    <col min="12" max="12" width="14.5703125" style="10" customWidth="1"/>
    <col min="13" max="13" width="17.42578125" style="10" bestFit="1" customWidth="1"/>
    <col min="14" max="14" width="7" style="18" customWidth="1"/>
    <col min="15" max="15" width="16.28515625" bestFit="1" customWidth="1"/>
  </cols>
  <sheetData>
    <row r="1" spans="1:14" s="1" customFormat="1" ht="60" x14ac:dyDescent="0.25">
      <c r="A1" s="3" t="s">
        <v>0</v>
      </c>
      <c r="B1" s="4" t="s">
        <v>4</v>
      </c>
      <c r="C1" s="4" t="s">
        <v>5</v>
      </c>
      <c r="D1" s="4" t="s">
        <v>6</v>
      </c>
      <c r="E1" s="7" t="s">
        <v>31</v>
      </c>
      <c r="F1" s="4" t="s">
        <v>7</v>
      </c>
      <c r="G1" s="4" t="s">
        <v>8</v>
      </c>
      <c r="H1" s="4" t="s">
        <v>9</v>
      </c>
      <c r="I1" s="4" t="s">
        <v>10</v>
      </c>
      <c r="J1" s="4" t="s">
        <v>11</v>
      </c>
      <c r="K1" s="7" t="s">
        <v>32</v>
      </c>
      <c r="L1" s="6" t="s">
        <v>14</v>
      </c>
      <c r="M1" s="4" t="s">
        <v>15</v>
      </c>
      <c r="N1" s="4" t="s">
        <v>20</v>
      </c>
    </row>
    <row r="2" spans="1:14" x14ac:dyDescent="0.25">
      <c r="A2" s="2">
        <v>45231</v>
      </c>
      <c r="B2" s="12"/>
      <c r="C2" s="12"/>
      <c r="D2" s="12"/>
      <c r="E2" s="13">
        <f>B2-C2+D2</f>
        <v>0</v>
      </c>
      <c r="F2" s="12"/>
      <c r="G2" s="12"/>
      <c r="H2" s="12"/>
      <c r="I2" s="12"/>
      <c r="J2" s="12"/>
      <c r="K2" s="13">
        <f>F2+G2+H2+I2+J2</f>
        <v>0</v>
      </c>
      <c r="L2" s="15">
        <f>MAX(N3:N51)</f>
        <v>0</v>
      </c>
      <c r="M2" s="12">
        <f>E2+K2</f>
        <v>0</v>
      </c>
      <c r="N2" s="16"/>
    </row>
    <row r="3" spans="1:14" x14ac:dyDescent="0.25">
      <c r="A3" s="2">
        <v>45232</v>
      </c>
      <c r="B3" s="12"/>
      <c r="C3" s="12"/>
      <c r="D3" s="12"/>
      <c r="E3" s="13">
        <f t="shared" ref="E3:E54" si="0">B3-C3+D3</f>
        <v>0</v>
      </c>
      <c r="F3" s="12"/>
      <c r="G3" s="12"/>
      <c r="H3" s="12"/>
      <c r="I3" s="12"/>
      <c r="J3" s="12"/>
      <c r="K3" s="13">
        <f t="shared" ref="K3:K26" si="1">F3+G3+H3+I3+J3</f>
        <v>0</v>
      </c>
      <c r="L3" s="12"/>
      <c r="M3" s="12">
        <f t="shared" ref="M3:M54" si="2">E3+K3</f>
        <v>0</v>
      </c>
      <c r="N3" s="17">
        <f>MEDIAN(M2,M3,M4)</f>
        <v>0</v>
      </c>
    </row>
    <row r="4" spans="1:14" x14ac:dyDescent="0.25">
      <c r="A4" s="2">
        <v>45233</v>
      </c>
      <c r="B4" s="12"/>
      <c r="C4" s="12"/>
      <c r="D4" s="12"/>
      <c r="E4" s="13">
        <f t="shared" si="0"/>
        <v>0</v>
      </c>
      <c r="F4" s="12"/>
      <c r="G4" s="12"/>
      <c r="H4" s="12"/>
      <c r="I4" s="12"/>
      <c r="J4" s="12"/>
      <c r="K4" s="13">
        <f t="shared" si="1"/>
        <v>0</v>
      </c>
      <c r="L4" s="12"/>
      <c r="M4" s="12">
        <f t="shared" si="2"/>
        <v>0</v>
      </c>
      <c r="N4" s="17">
        <f t="shared" ref="N4:N53" si="3">MEDIAN(M3,M4,M5)</f>
        <v>0</v>
      </c>
    </row>
    <row r="5" spans="1:14" x14ac:dyDescent="0.25">
      <c r="A5" s="2">
        <v>45236</v>
      </c>
      <c r="B5" s="12"/>
      <c r="C5" s="12"/>
      <c r="D5" s="12"/>
      <c r="E5" s="13">
        <f t="shared" si="0"/>
        <v>0</v>
      </c>
      <c r="F5" s="12"/>
      <c r="G5" s="12"/>
      <c r="H5" s="12"/>
      <c r="I5" s="12"/>
      <c r="J5" s="12"/>
      <c r="K5" s="13">
        <f t="shared" si="1"/>
        <v>0</v>
      </c>
      <c r="L5" s="12"/>
      <c r="M5" s="12">
        <f t="shared" si="2"/>
        <v>0</v>
      </c>
      <c r="N5" s="17">
        <f t="shared" si="3"/>
        <v>0</v>
      </c>
    </row>
    <row r="6" spans="1:14" x14ac:dyDescent="0.25">
      <c r="A6" s="2">
        <v>45237</v>
      </c>
      <c r="B6" s="12"/>
      <c r="C6" s="12"/>
      <c r="D6" s="12"/>
      <c r="E6" s="13">
        <f t="shared" si="0"/>
        <v>0</v>
      </c>
      <c r="F6" s="12"/>
      <c r="G6" s="12"/>
      <c r="H6" s="12"/>
      <c r="I6" s="12"/>
      <c r="J6" s="12"/>
      <c r="K6" s="13">
        <f t="shared" si="1"/>
        <v>0</v>
      </c>
      <c r="L6" s="12"/>
      <c r="M6" s="12">
        <f t="shared" si="2"/>
        <v>0</v>
      </c>
      <c r="N6" s="17">
        <f t="shared" si="3"/>
        <v>0</v>
      </c>
    </row>
    <row r="7" spans="1:14" x14ac:dyDescent="0.25">
      <c r="A7" s="2">
        <v>45238</v>
      </c>
      <c r="B7" s="12"/>
      <c r="C7" s="12"/>
      <c r="D7" s="12"/>
      <c r="E7" s="13">
        <f t="shared" si="0"/>
        <v>0</v>
      </c>
      <c r="F7" s="12"/>
      <c r="G7" s="12"/>
      <c r="H7" s="12"/>
      <c r="I7" s="12"/>
      <c r="J7" s="12"/>
      <c r="K7" s="13">
        <f t="shared" si="1"/>
        <v>0</v>
      </c>
      <c r="L7" s="12"/>
      <c r="M7" s="12">
        <f t="shared" si="2"/>
        <v>0</v>
      </c>
      <c r="N7" s="17">
        <f t="shared" si="3"/>
        <v>0</v>
      </c>
    </row>
    <row r="8" spans="1:14" x14ac:dyDescent="0.25">
      <c r="A8" s="2">
        <v>45239</v>
      </c>
      <c r="B8" s="12"/>
      <c r="C8" s="12"/>
      <c r="D8" s="12"/>
      <c r="E8" s="13">
        <f t="shared" si="0"/>
        <v>0</v>
      </c>
      <c r="F8" s="12"/>
      <c r="G8" s="12"/>
      <c r="H8" s="12"/>
      <c r="I8" s="12"/>
      <c r="J8" s="12"/>
      <c r="K8" s="13">
        <f t="shared" si="1"/>
        <v>0</v>
      </c>
      <c r="L8" s="12"/>
      <c r="M8" s="12">
        <f t="shared" si="2"/>
        <v>0</v>
      </c>
      <c r="N8" s="17">
        <f t="shared" si="3"/>
        <v>0</v>
      </c>
    </row>
    <row r="9" spans="1:14" x14ac:dyDescent="0.25">
      <c r="A9" s="2">
        <v>45240</v>
      </c>
      <c r="B9" s="12"/>
      <c r="C9" s="12"/>
      <c r="D9" s="12"/>
      <c r="E9" s="13">
        <f t="shared" si="0"/>
        <v>0</v>
      </c>
      <c r="F9" s="12"/>
      <c r="G9" s="12"/>
      <c r="H9" s="12"/>
      <c r="I9" s="12"/>
      <c r="J9" s="12"/>
      <c r="K9" s="13">
        <f t="shared" si="1"/>
        <v>0</v>
      </c>
      <c r="L9" s="12"/>
      <c r="M9" s="12">
        <f t="shared" si="2"/>
        <v>0</v>
      </c>
      <c r="N9" s="17">
        <f t="shared" si="3"/>
        <v>0</v>
      </c>
    </row>
    <row r="10" spans="1:14" x14ac:dyDescent="0.25">
      <c r="A10" s="2">
        <v>45243</v>
      </c>
      <c r="B10" s="12"/>
      <c r="C10" s="12"/>
      <c r="D10" s="12"/>
      <c r="E10" s="13">
        <f t="shared" si="0"/>
        <v>0</v>
      </c>
      <c r="F10" s="12"/>
      <c r="G10" s="12"/>
      <c r="H10" s="12"/>
      <c r="I10" s="12"/>
      <c r="J10" s="12"/>
      <c r="K10" s="13">
        <f t="shared" si="1"/>
        <v>0</v>
      </c>
      <c r="L10" s="12"/>
      <c r="M10" s="12">
        <f t="shared" si="2"/>
        <v>0</v>
      </c>
      <c r="N10" s="17">
        <f t="shared" si="3"/>
        <v>0</v>
      </c>
    </row>
    <row r="11" spans="1:14" x14ac:dyDescent="0.25">
      <c r="A11" s="2">
        <v>45244</v>
      </c>
      <c r="B11" s="12"/>
      <c r="C11" s="12"/>
      <c r="D11" s="12"/>
      <c r="E11" s="13">
        <f t="shared" si="0"/>
        <v>0</v>
      </c>
      <c r="F11" s="12"/>
      <c r="G11" s="12"/>
      <c r="H11" s="12"/>
      <c r="I11" s="12"/>
      <c r="J11" s="12"/>
      <c r="K11" s="13">
        <f t="shared" si="1"/>
        <v>0</v>
      </c>
      <c r="L11" s="12"/>
      <c r="M11" s="12">
        <f t="shared" si="2"/>
        <v>0</v>
      </c>
      <c r="N11" s="17">
        <f t="shared" si="3"/>
        <v>0</v>
      </c>
    </row>
    <row r="12" spans="1:14" x14ac:dyDescent="0.25">
      <c r="A12" s="2">
        <v>45245</v>
      </c>
      <c r="B12" s="12"/>
      <c r="C12" s="12"/>
      <c r="D12" s="12"/>
      <c r="E12" s="13">
        <f t="shared" si="0"/>
        <v>0</v>
      </c>
      <c r="F12" s="12"/>
      <c r="G12" s="12"/>
      <c r="H12" s="12"/>
      <c r="I12" s="12"/>
      <c r="J12" s="12"/>
      <c r="K12" s="13">
        <f t="shared" si="1"/>
        <v>0</v>
      </c>
      <c r="L12" s="12"/>
      <c r="M12" s="12">
        <f t="shared" si="2"/>
        <v>0</v>
      </c>
      <c r="N12" s="17">
        <f t="shared" si="3"/>
        <v>0</v>
      </c>
    </row>
    <row r="13" spans="1:14" x14ac:dyDescent="0.25">
      <c r="A13" s="2">
        <v>45246</v>
      </c>
      <c r="B13" s="12"/>
      <c r="C13" s="12"/>
      <c r="D13" s="12"/>
      <c r="E13" s="13">
        <f t="shared" si="0"/>
        <v>0</v>
      </c>
      <c r="F13" s="12"/>
      <c r="G13" s="12"/>
      <c r="H13" s="12"/>
      <c r="I13" s="12"/>
      <c r="J13" s="12"/>
      <c r="K13" s="13">
        <f t="shared" si="1"/>
        <v>0</v>
      </c>
      <c r="L13" s="12"/>
      <c r="M13" s="12">
        <f t="shared" si="2"/>
        <v>0</v>
      </c>
      <c r="N13" s="17">
        <f t="shared" si="3"/>
        <v>0</v>
      </c>
    </row>
    <row r="14" spans="1:14" x14ac:dyDescent="0.25">
      <c r="A14" s="2">
        <v>45247</v>
      </c>
      <c r="B14" s="12"/>
      <c r="C14" s="12"/>
      <c r="D14" s="12"/>
      <c r="E14" s="13">
        <f t="shared" si="0"/>
        <v>0</v>
      </c>
      <c r="F14" s="12"/>
      <c r="G14" s="12"/>
      <c r="H14" s="12"/>
      <c r="I14" s="12"/>
      <c r="J14" s="12"/>
      <c r="K14" s="13">
        <f t="shared" si="1"/>
        <v>0</v>
      </c>
      <c r="L14" s="12"/>
      <c r="M14" s="12">
        <f t="shared" si="2"/>
        <v>0</v>
      </c>
      <c r="N14" s="17">
        <f t="shared" si="3"/>
        <v>0</v>
      </c>
    </row>
    <row r="15" spans="1:14" x14ac:dyDescent="0.25">
      <c r="A15" s="2">
        <v>45250</v>
      </c>
      <c r="B15" s="12"/>
      <c r="C15" s="12"/>
      <c r="D15" s="12"/>
      <c r="E15" s="13">
        <f t="shared" si="0"/>
        <v>0</v>
      </c>
      <c r="F15" s="12"/>
      <c r="G15" s="12"/>
      <c r="H15" s="12"/>
      <c r="I15" s="12"/>
      <c r="J15" s="12"/>
      <c r="K15" s="13">
        <f t="shared" si="1"/>
        <v>0</v>
      </c>
      <c r="L15" s="12"/>
      <c r="M15" s="12">
        <f t="shared" si="2"/>
        <v>0</v>
      </c>
      <c r="N15" s="17">
        <f t="shared" si="3"/>
        <v>0</v>
      </c>
    </row>
    <row r="16" spans="1:14" x14ac:dyDescent="0.25">
      <c r="A16" s="2">
        <v>45251</v>
      </c>
      <c r="B16" s="12"/>
      <c r="C16" s="12"/>
      <c r="D16" s="12"/>
      <c r="E16" s="13">
        <f t="shared" si="0"/>
        <v>0</v>
      </c>
      <c r="F16" s="12"/>
      <c r="G16" s="12"/>
      <c r="H16" s="12"/>
      <c r="I16" s="12"/>
      <c r="J16" s="12"/>
      <c r="K16" s="13">
        <f t="shared" si="1"/>
        <v>0</v>
      </c>
      <c r="L16" s="12"/>
      <c r="M16" s="12">
        <f t="shared" si="2"/>
        <v>0</v>
      </c>
      <c r="N16" s="17">
        <f t="shared" si="3"/>
        <v>0</v>
      </c>
    </row>
    <row r="17" spans="1:14" x14ac:dyDescent="0.25">
      <c r="A17" s="2">
        <v>45252</v>
      </c>
      <c r="B17" s="12"/>
      <c r="C17" s="12"/>
      <c r="D17" s="12"/>
      <c r="E17" s="13">
        <f t="shared" si="0"/>
        <v>0</v>
      </c>
      <c r="F17" s="12"/>
      <c r="G17" s="12"/>
      <c r="H17" s="12"/>
      <c r="I17" s="12"/>
      <c r="J17" s="12"/>
      <c r="K17" s="13">
        <f t="shared" si="1"/>
        <v>0</v>
      </c>
      <c r="L17" s="12"/>
      <c r="M17" s="12">
        <f t="shared" si="2"/>
        <v>0</v>
      </c>
      <c r="N17" s="17">
        <f t="shared" si="3"/>
        <v>0</v>
      </c>
    </row>
    <row r="18" spans="1:14" x14ac:dyDescent="0.25">
      <c r="A18" s="2">
        <v>45257</v>
      </c>
      <c r="B18" s="12"/>
      <c r="C18" s="12"/>
      <c r="D18" s="12"/>
      <c r="E18" s="13">
        <f t="shared" si="0"/>
        <v>0</v>
      </c>
      <c r="F18" s="12"/>
      <c r="G18" s="12"/>
      <c r="H18" s="12"/>
      <c r="I18" s="12"/>
      <c r="J18" s="12"/>
      <c r="K18" s="13">
        <f t="shared" si="1"/>
        <v>0</v>
      </c>
      <c r="L18" s="12"/>
      <c r="M18" s="12">
        <f t="shared" si="2"/>
        <v>0</v>
      </c>
      <c r="N18" s="17">
        <f t="shared" si="3"/>
        <v>0</v>
      </c>
    </row>
    <row r="19" spans="1:14" x14ac:dyDescent="0.25">
      <c r="A19" s="2">
        <v>45258</v>
      </c>
      <c r="B19" s="12"/>
      <c r="C19" s="12"/>
      <c r="D19" s="12"/>
      <c r="E19" s="13">
        <f t="shared" si="0"/>
        <v>0</v>
      </c>
      <c r="F19" s="12"/>
      <c r="G19" s="12"/>
      <c r="H19" s="12"/>
      <c r="I19" s="12"/>
      <c r="J19" s="12"/>
      <c r="K19" s="13">
        <f t="shared" si="1"/>
        <v>0</v>
      </c>
      <c r="L19" s="12"/>
      <c r="M19" s="12">
        <f t="shared" si="2"/>
        <v>0</v>
      </c>
      <c r="N19" s="17">
        <f t="shared" si="3"/>
        <v>0</v>
      </c>
    </row>
    <row r="20" spans="1:14" x14ac:dyDescent="0.25">
      <c r="A20" s="2">
        <v>45259</v>
      </c>
      <c r="B20" s="12"/>
      <c r="C20" s="12"/>
      <c r="D20" s="12"/>
      <c r="E20" s="13">
        <f t="shared" si="0"/>
        <v>0</v>
      </c>
      <c r="F20" s="12"/>
      <c r="G20" s="12"/>
      <c r="H20" s="12"/>
      <c r="I20" s="12"/>
      <c r="J20" s="12"/>
      <c r="K20" s="13">
        <f t="shared" si="1"/>
        <v>0</v>
      </c>
      <c r="L20" s="12"/>
      <c r="M20" s="12">
        <f t="shared" si="2"/>
        <v>0</v>
      </c>
      <c r="N20" s="17">
        <f t="shared" si="3"/>
        <v>0</v>
      </c>
    </row>
    <row r="21" spans="1:14" x14ac:dyDescent="0.25">
      <c r="A21" s="2">
        <v>45260</v>
      </c>
      <c r="B21" s="12"/>
      <c r="C21" s="12"/>
      <c r="D21" s="12"/>
      <c r="E21" s="13">
        <f t="shared" si="0"/>
        <v>0</v>
      </c>
      <c r="F21" s="12"/>
      <c r="G21" s="12"/>
      <c r="H21" s="12"/>
      <c r="I21" s="12"/>
      <c r="J21" s="12"/>
      <c r="K21" s="13">
        <f t="shared" si="1"/>
        <v>0</v>
      </c>
      <c r="L21" s="12"/>
      <c r="M21" s="12">
        <f t="shared" si="2"/>
        <v>0</v>
      </c>
      <c r="N21" s="17">
        <f t="shared" si="3"/>
        <v>0</v>
      </c>
    </row>
    <row r="22" spans="1:14" x14ac:dyDescent="0.25">
      <c r="A22" s="2">
        <v>45261</v>
      </c>
      <c r="B22" s="12"/>
      <c r="C22" s="12"/>
      <c r="D22" s="12"/>
      <c r="E22" s="13">
        <f t="shared" si="0"/>
        <v>0</v>
      </c>
      <c r="F22" s="12"/>
      <c r="G22" s="12"/>
      <c r="H22" s="12"/>
      <c r="I22" s="12"/>
      <c r="J22" s="12"/>
      <c r="K22" s="13">
        <f t="shared" si="1"/>
        <v>0</v>
      </c>
      <c r="L22" s="12"/>
      <c r="M22" s="12">
        <f t="shared" si="2"/>
        <v>0</v>
      </c>
      <c r="N22" s="17">
        <f t="shared" si="3"/>
        <v>0</v>
      </c>
    </row>
    <row r="23" spans="1:14" x14ac:dyDescent="0.25">
      <c r="A23" s="2">
        <v>45264</v>
      </c>
      <c r="B23" s="12"/>
      <c r="C23" s="12"/>
      <c r="D23" s="12"/>
      <c r="E23" s="13">
        <f t="shared" si="0"/>
        <v>0</v>
      </c>
      <c r="F23" s="12"/>
      <c r="G23" s="12"/>
      <c r="H23" s="12"/>
      <c r="I23" s="12"/>
      <c r="J23" s="12"/>
      <c r="K23" s="13">
        <f t="shared" si="1"/>
        <v>0</v>
      </c>
      <c r="L23" s="12"/>
      <c r="M23" s="12">
        <f t="shared" si="2"/>
        <v>0</v>
      </c>
      <c r="N23" s="17">
        <f t="shared" si="3"/>
        <v>0</v>
      </c>
    </row>
    <row r="24" spans="1:14" x14ac:dyDescent="0.25">
      <c r="A24" s="2">
        <v>45265</v>
      </c>
      <c r="B24" s="12"/>
      <c r="C24" s="12"/>
      <c r="D24" s="12"/>
      <c r="E24" s="13">
        <f t="shared" si="0"/>
        <v>0</v>
      </c>
      <c r="F24" s="12"/>
      <c r="G24" s="12"/>
      <c r="H24" s="12"/>
      <c r="I24" s="12"/>
      <c r="J24" s="12"/>
      <c r="K24" s="13">
        <f t="shared" si="1"/>
        <v>0</v>
      </c>
      <c r="L24" s="12"/>
      <c r="M24" s="12">
        <f t="shared" si="2"/>
        <v>0</v>
      </c>
      <c r="N24" s="17">
        <f t="shared" si="3"/>
        <v>0</v>
      </c>
    </row>
    <row r="25" spans="1:14" x14ac:dyDescent="0.25">
      <c r="A25" s="2">
        <v>45266</v>
      </c>
      <c r="B25" s="12"/>
      <c r="C25" s="12"/>
      <c r="D25" s="12"/>
      <c r="E25" s="13">
        <f t="shared" si="0"/>
        <v>0</v>
      </c>
      <c r="F25" s="12"/>
      <c r="G25" s="12"/>
      <c r="H25" s="12"/>
      <c r="I25" s="12"/>
      <c r="J25" s="12"/>
      <c r="K25" s="13">
        <f t="shared" si="1"/>
        <v>0</v>
      </c>
      <c r="L25" s="12"/>
      <c r="M25" s="12">
        <f t="shared" si="2"/>
        <v>0</v>
      </c>
      <c r="N25" s="17">
        <f t="shared" si="3"/>
        <v>0</v>
      </c>
    </row>
    <row r="26" spans="1:14" x14ac:dyDescent="0.25">
      <c r="A26" s="2">
        <v>45267</v>
      </c>
      <c r="B26" s="12"/>
      <c r="C26" s="12"/>
      <c r="D26" s="12"/>
      <c r="E26" s="13">
        <f t="shared" si="0"/>
        <v>0</v>
      </c>
      <c r="F26" s="12"/>
      <c r="G26" s="12"/>
      <c r="H26" s="12"/>
      <c r="I26" s="12"/>
      <c r="J26" s="12"/>
      <c r="K26" s="13">
        <f t="shared" si="1"/>
        <v>0</v>
      </c>
      <c r="L26" s="12"/>
      <c r="M26" s="12">
        <f t="shared" si="2"/>
        <v>0</v>
      </c>
      <c r="N26" s="17">
        <f t="shared" si="3"/>
        <v>0</v>
      </c>
    </row>
    <row r="27" spans="1:14" x14ac:dyDescent="0.25">
      <c r="A27" s="2">
        <v>45268</v>
      </c>
      <c r="B27" s="12"/>
      <c r="C27" s="12"/>
      <c r="D27" s="12"/>
      <c r="E27" s="13">
        <f t="shared" si="0"/>
        <v>0</v>
      </c>
      <c r="F27" s="12"/>
      <c r="G27" s="12"/>
      <c r="H27" s="12"/>
      <c r="I27" s="12"/>
      <c r="J27" s="12"/>
      <c r="K27" s="13">
        <f t="shared" ref="K27:K54" si="4">F27+G27+H27+I27+J27</f>
        <v>0</v>
      </c>
      <c r="L27" s="12"/>
      <c r="M27" s="12">
        <f t="shared" si="2"/>
        <v>0</v>
      </c>
      <c r="N27" s="17">
        <f t="shared" si="3"/>
        <v>0</v>
      </c>
    </row>
    <row r="28" spans="1:14" x14ac:dyDescent="0.25">
      <c r="A28" s="2">
        <v>45271</v>
      </c>
      <c r="B28" s="12"/>
      <c r="C28" s="12"/>
      <c r="D28" s="12"/>
      <c r="E28" s="13">
        <f t="shared" si="0"/>
        <v>0</v>
      </c>
      <c r="F28" s="12"/>
      <c r="G28" s="12"/>
      <c r="H28" s="12"/>
      <c r="I28" s="12"/>
      <c r="J28" s="12"/>
      <c r="K28" s="13">
        <f t="shared" si="4"/>
        <v>0</v>
      </c>
      <c r="L28" s="12"/>
      <c r="M28" s="12">
        <f t="shared" si="2"/>
        <v>0</v>
      </c>
      <c r="N28" s="17">
        <f t="shared" si="3"/>
        <v>0</v>
      </c>
    </row>
    <row r="29" spans="1:14" x14ac:dyDescent="0.25">
      <c r="A29" s="2">
        <v>45272</v>
      </c>
      <c r="B29" s="12"/>
      <c r="C29" s="12"/>
      <c r="D29" s="12"/>
      <c r="E29" s="13">
        <f t="shared" si="0"/>
        <v>0</v>
      </c>
      <c r="F29" s="12"/>
      <c r="G29" s="12"/>
      <c r="H29" s="12"/>
      <c r="I29" s="12"/>
      <c r="J29" s="12"/>
      <c r="K29" s="13">
        <f t="shared" si="4"/>
        <v>0</v>
      </c>
      <c r="L29" s="12"/>
      <c r="M29" s="12">
        <f t="shared" si="2"/>
        <v>0</v>
      </c>
      <c r="N29" s="17">
        <f t="shared" si="3"/>
        <v>0</v>
      </c>
    </row>
    <row r="30" spans="1:14" x14ac:dyDescent="0.25">
      <c r="A30" s="2">
        <v>45273</v>
      </c>
      <c r="B30" s="12"/>
      <c r="C30" s="12"/>
      <c r="D30" s="12"/>
      <c r="E30" s="13">
        <f t="shared" si="0"/>
        <v>0</v>
      </c>
      <c r="F30" s="12"/>
      <c r="G30" s="12"/>
      <c r="H30" s="12"/>
      <c r="I30" s="12"/>
      <c r="J30" s="12"/>
      <c r="K30" s="13">
        <f t="shared" si="4"/>
        <v>0</v>
      </c>
      <c r="L30" s="12"/>
      <c r="M30" s="12">
        <f t="shared" si="2"/>
        <v>0</v>
      </c>
      <c r="N30" s="17">
        <f t="shared" si="3"/>
        <v>0</v>
      </c>
    </row>
    <row r="31" spans="1:14" x14ac:dyDescent="0.25">
      <c r="A31" s="2">
        <v>45274</v>
      </c>
      <c r="B31" s="12"/>
      <c r="C31" s="12"/>
      <c r="D31" s="12"/>
      <c r="E31" s="13">
        <f t="shared" si="0"/>
        <v>0</v>
      </c>
      <c r="F31" s="12"/>
      <c r="G31" s="12"/>
      <c r="H31" s="12"/>
      <c r="I31" s="12"/>
      <c r="J31" s="12"/>
      <c r="K31" s="13">
        <f t="shared" si="4"/>
        <v>0</v>
      </c>
      <c r="L31" s="12"/>
      <c r="M31" s="12">
        <f t="shared" si="2"/>
        <v>0</v>
      </c>
      <c r="N31" s="17">
        <f t="shared" si="3"/>
        <v>0</v>
      </c>
    </row>
    <row r="32" spans="1:14" x14ac:dyDescent="0.25">
      <c r="A32" s="2">
        <v>45275</v>
      </c>
      <c r="B32" s="12"/>
      <c r="C32" s="12"/>
      <c r="D32" s="12"/>
      <c r="E32" s="13">
        <f t="shared" si="0"/>
        <v>0</v>
      </c>
      <c r="F32" s="12"/>
      <c r="G32" s="12"/>
      <c r="H32" s="12"/>
      <c r="I32" s="12"/>
      <c r="J32" s="12"/>
      <c r="K32" s="13">
        <f t="shared" si="4"/>
        <v>0</v>
      </c>
      <c r="L32" s="12"/>
      <c r="M32" s="12">
        <f t="shared" si="2"/>
        <v>0</v>
      </c>
      <c r="N32" s="17">
        <f t="shared" si="3"/>
        <v>0</v>
      </c>
    </row>
    <row r="33" spans="1:14" x14ac:dyDescent="0.25">
      <c r="A33" s="2">
        <v>45278</v>
      </c>
      <c r="B33" s="12"/>
      <c r="C33" s="12"/>
      <c r="D33" s="12"/>
      <c r="E33" s="13">
        <f t="shared" si="0"/>
        <v>0</v>
      </c>
      <c r="F33" s="12"/>
      <c r="G33" s="12"/>
      <c r="H33" s="12"/>
      <c r="I33" s="12"/>
      <c r="J33" s="12"/>
      <c r="K33" s="13">
        <f t="shared" si="4"/>
        <v>0</v>
      </c>
      <c r="L33" s="12"/>
      <c r="M33" s="12">
        <f t="shared" si="2"/>
        <v>0</v>
      </c>
      <c r="N33" s="17">
        <f t="shared" si="3"/>
        <v>0</v>
      </c>
    </row>
    <row r="34" spans="1:14" x14ac:dyDescent="0.25">
      <c r="A34" s="2">
        <v>45279</v>
      </c>
      <c r="B34" s="12"/>
      <c r="C34" s="12"/>
      <c r="D34" s="12"/>
      <c r="E34" s="13">
        <f t="shared" si="0"/>
        <v>0</v>
      </c>
      <c r="F34" s="12"/>
      <c r="G34" s="12"/>
      <c r="H34" s="12"/>
      <c r="I34" s="12"/>
      <c r="J34" s="12"/>
      <c r="K34" s="13">
        <f t="shared" si="4"/>
        <v>0</v>
      </c>
      <c r="L34" s="12"/>
      <c r="M34" s="12">
        <f t="shared" si="2"/>
        <v>0</v>
      </c>
      <c r="N34" s="17">
        <f t="shared" si="3"/>
        <v>0</v>
      </c>
    </row>
    <row r="35" spans="1:14" x14ac:dyDescent="0.25">
      <c r="A35" s="2">
        <v>45280</v>
      </c>
      <c r="B35" s="12"/>
      <c r="C35" s="12"/>
      <c r="D35" s="12"/>
      <c r="E35" s="13">
        <f t="shared" si="0"/>
        <v>0</v>
      </c>
      <c r="F35" s="12"/>
      <c r="G35" s="12"/>
      <c r="H35" s="12"/>
      <c r="I35" s="12"/>
      <c r="J35" s="12"/>
      <c r="K35" s="13">
        <f t="shared" si="4"/>
        <v>0</v>
      </c>
      <c r="L35" s="12"/>
      <c r="M35" s="12">
        <f t="shared" si="2"/>
        <v>0</v>
      </c>
      <c r="N35" s="17">
        <f t="shared" si="3"/>
        <v>0</v>
      </c>
    </row>
    <row r="36" spans="1:14" x14ac:dyDescent="0.25">
      <c r="A36" s="2">
        <v>45281</v>
      </c>
      <c r="B36" s="12"/>
      <c r="C36" s="12"/>
      <c r="D36" s="12"/>
      <c r="E36" s="13">
        <f t="shared" si="0"/>
        <v>0</v>
      </c>
      <c r="F36" s="12"/>
      <c r="G36" s="12"/>
      <c r="H36" s="12"/>
      <c r="I36" s="12"/>
      <c r="J36" s="12"/>
      <c r="K36" s="13">
        <f t="shared" si="4"/>
        <v>0</v>
      </c>
      <c r="L36" s="12"/>
      <c r="M36" s="12">
        <f t="shared" si="2"/>
        <v>0</v>
      </c>
      <c r="N36" s="17">
        <f t="shared" si="3"/>
        <v>0</v>
      </c>
    </row>
    <row r="37" spans="1:14" x14ac:dyDescent="0.25">
      <c r="A37" s="2">
        <v>45282</v>
      </c>
      <c r="B37" s="12"/>
      <c r="C37" s="12"/>
      <c r="D37" s="12"/>
      <c r="E37" s="13">
        <f t="shared" si="0"/>
        <v>0</v>
      </c>
      <c r="F37" s="12"/>
      <c r="G37" s="12"/>
      <c r="H37" s="12"/>
      <c r="I37" s="12"/>
      <c r="J37" s="12"/>
      <c r="K37" s="13">
        <f t="shared" si="4"/>
        <v>0</v>
      </c>
      <c r="L37" s="12"/>
      <c r="M37" s="12">
        <f t="shared" si="2"/>
        <v>0</v>
      </c>
      <c r="N37" s="17">
        <f t="shared" si="3"/>
        <v>0</v>
      </c>
    </row>
    <row r="38" spans="1:14" x14ac:dyDescent="0.25">
      <c r="A38" s="2">
        <v>45293</v>
      </c>
      <c r="B38" s="12"/>
      <c r="C38" s="12"/>
      <c r="D38" s="12"/>
      <c r="E38" s="13">
        <f t="shared" si="0"/>
        <v>0</v>
      </c>
      <c r="F38" s="12"/>
      <c r="G38" s="12"/>
      <c r="H38" s="12"/>
      <c r="I38" s="12"/>
      <c r="J38" s="12"/>
      <c r="K38" s="13">
        <f t="shared" si="4"/>
        <v>0</v>
      </c>
      <c r="L38" s="12"/>
      <c r="M38" s="12">
        <f t="shared" si="2"/>
        <v>0</v>
      </c>
      <c r="N38" s="17">
        <f t="shared" si="3"/>
        <v>0</v>
      </c>
    </row>
    <row r="39" spans="1:14" x14ac:dyDescent="0.25">
      <c r="A39" s="2">
        <v>45294</v>
      </c>
      <c r="B39" s="12"/>
      <c r="C39" s="12"/>
      <c r="D39" s="12"/>
      <c r="E39" s="13">
        <f t="shared" si="0"/>
        <v>0</v>
      </c>
      <c r="F39" s="12"/>
      <c r="G39" s="12"/>
      <c r="H39" s="12"/>
      <c r="I39" s="12"/>
      <c r="J39" s="12"/>
      <c r="K39" s="13">
        <f t="shared" si="4"/>
        <v>0</v>
      </c>
      <c r="L39" s="12"/>
      <c r="M39" s="12">
        <f t="shared" si="2"/>
        <v>0</v>
      </c>
      <c r="N39" s="17">
        <f t="shared" si="3"/>
        <v>0</v>
      </c>
    </row>
    <row r="40" spans="1:14" x14ac:dyDescent="0.25">
      <c r="A40" s="2">
        <v>45295</v>
      </c>
      <c r="B40" s="12"/>
      <c r="C40" s="12"/>
      <c r="D40" s="12"/>
      <c r="E40" s="13">
        <f t="shared" si="0"/>
        <v>0</v>
      </c>
      <c r="F40" s="12"/>
      <c r="G40" s="12"/>
      <c r="H40" s="12"/>
      <c r="I40" s="12"/>
      <c r="J40" s="12"/>
      <c r="K40" s="13">
        <f t="shared" si="4"/>
        <v>0</v>
      </c>
      <c r="L40" s="12"/>
      <c r="M40" s="12">
        <f t="shared" si="2"/>
        <v>0</v>
      </c>
      <c r="N40" s="17">
        <f t="shared" si="3"/>
        <v>0</v>
      </c>
    </row>
    <row r="41" spans="1:14" x14ac:dyDescent="0.25">
      <c r="A41" s="2">
        <v>45296</v>
      </c>
      <c r="B41" s="12"/>
      <c r="C41" s="12"/>
      <c r="D41" s="12"/>
      <c r="E41" s="13">
        <f t="shared" si="0"/>
        <v>0</v>
      </c>
      <c r="F41" s="12"/>
      <c r="G41" s="12"/>
      <c r="H41" s="12"/>
      <c r="I41" s="12"/>
      <c r="J41" s="12"/>
      <c r="K41" s="13">
        <f t="shared" si="4"/>
        <v>0</v>
      </c>
      <c r="L41" s="12"/>
      <c r="M41" s="12">
        <f t="shared" si="2"/>
        <v>0</v>
      </c>
      <c r="N41" s="17">
        <f t="shared" si="3"/>
        <v>0</v>
      </c>
    </row>
    <row r="42" spans="1:14" x14ac:dyDescent="0.25">
      <c r="A42" s="2">
        <v>45299</v>
      </c>
      <c r="B42" s="12"/>
      <c r="C42" s="12"/>
      <c r="D42" s="12"/>
      <c r="E42" s="13">
        <f t="shared" si="0"/>
        <v>0</v>
      </c>
      <c r="F42" s="12"/>
      <c r="G42" s="12"/>
      <c r="H42" s="12"/>
      <c r="I42" s="12"/>
      <c r="J42" s="12"/>
      <c r="K42" s="13">
        <f t="shared" si="4"/>
        <v>0</v>
      </c>
      <c r="L42" s="12"/>
      <c r="M42" s="12">
        <f t="shared" si="2"/>
        <v>0</v>
      </c>
      <c r="N42" s="17">
        <f t="shared" si="3"/>
        <v>0</v>
      </c>
    </row>
    <row r="43" spans="1:14" x14ac:dyDescent="0.25">
      <c r="A43" s="2">
        <v>45300</v>
      </c>
      <c r="B43" s="12"/>
      <c r="C43" s="12"/>
      <c r="D43" s="12"/>
      <c r="E43" s="13">
        <f t="shared" si="0"/>
        <v>0</v>
      </c>
      <c r="F43" s="12"/>
      <c r="G43" s="12"/>
      <c r="H43" s="12"/>
      <c r="I43" s="12"/>
      <c r="J43" s="12"/>
      <c r="K43" s="13">
        <f t="shared" si="4"/>
        <v>0</v>
      </c>
      <c r="L43" s="12"/>
      <c r="M43" s="12">
        <f t="shared" si="2"/>
        <v>0</v>
      </c>
      <c r="N43" s="17">
        <f t="shared" si="3"/>
        <v>0</v>
      </c>
    </row>
    <row r="44" spans="1:14" x14ac:dyDescent="0.25">
      <c r="A44" s="2">
        <v>45301</v>
      </c>
      <c r="B44" s="12"/>
      <c r="C44" s="12"/>
      <c r="D44" s="12"/>
      <c r="E44" s="13">
        <f t="shared" si="0"/>
        <v>0</v>
      </c>
      <c r="F44" s="12"/>
      <c r="G44" s="12"/>
      <c r="H44" s="12"/>
      <c r="I44" s="12"/>
      <c r="J44" s="12"/>
      <c r="K44" s="13">
        <f t="shared" si="4"/>
        <v>0</v>
      </c>
      <c r="L44" s="12"/>
      <c r="M44" s="12">
        <f t="shared" si="2"/>
        <v>0</v>
      </c>
      <c r="N44" s="17">
        <f t="shared" si="3"/>
        <v>0</v>
      </c>
    </row>
    <row r="45" spans="1:14" x14ac:dyDescent="0.25">
      <c r="A45" s="2">
        <v>45302</v>
      </c>
      <c r="B45" s="12"/>
      <c r="C45" s="12"/>
      <c r="D45" s="12"/>
      <c r="E45" s="13">
        <f t="shared" si="0"/>
        <v>0</v>
      </c>
      <c r="F45" s="12"/>
      <c r="G45" s="12"/>
      <c r="H45" s="12"/>
      <c r="I45" s="12"/>
      <c r="J45" s="12"/>
      <c r="K45" s="13">
        <f t="shared" si="4"/>
        <v>0</v>
      </c>
      <c r="L45" s="12"/>
      <c r="M45" s="12">
        <f t="shared" si="2"/>
        <v>0</v>
      </c>
      <c r="N45" s="17">
        <f t="shared" si="3"/>
        <v>0</v>
      </c>
    </row>
    <row r="46" spans="1:14" x14ac:dyDescent="0.25">
      <c r="A46" s="2">
        <v>45303</v>
      </c>
      <c r="B46" s="12"/>
      <c r="C46" s="12"/>
      <c r="D46" s="12"/>
      <c r="E46" s="13">
        <f t="shared" si="0"/>
        <v>0</v>
      </c>
      <c r="F46" s="12"/>
      <c r="G46" s="12"/>
      <c r="H46" s="12"/>
      <c r="I46" s="12"/>
      <c r="J46" s="12"/>
      <c r="K46" s="13">
        <f t="shared" si="4"/>
        <v>0</v>
      </c>
      <c r="L46" s="12"/>
      <c r="M46" s="12">
        <f t="shared" si="2"/>
        <v>0</v>
      </c>
      <c r="N46" s="17">
        <f t="shared" si="3"/>
        <v>0</v>
      </c>
    </row>
    <row r="47" spans="1:14" x14ac:dyDescent="0.25">
      <c r="A47" s="2">
        <v>45306</v>
      </c>
      <c r="B47" s="12"/>
      <c r="C47" s="12"/>
      <c r="D47" s="12"/>
      <c r="E47" s="13">
        <f t="shared" si="0"/>
        <v>0</v>
      </c>
      <c r="F47" s="12"/>
      <c r="G47" s="12"/>
      <c r="H47" s="12"/>
      <c r="I47" s="12"/>
      <c r="J47" s="12"/>
      <c r="K47" s="13">
        <f t="shared" si="4"/>
        <v>0</v>
      </c>
      <c r="L47" s="12"/>
      <c r="M47" s="12">
        <f t="shared" si="2"/>
        <v>0</v>
      </c>
      <c r="N47" s="17">
        <f t="shared" si="3"/>
        <v>0</v>
      </c>
    </row>
    <row r="48" spans="1:14" x14ac:dyDescent="0.25">
      <c r="A48" s="2">
        <v>45307</v>
      </c>
      <c r="B48" s="12"/>
      <c r="C48" s="12"/>
      <c r="D48" s="12"/>
      <c r="E48" s="13">
        <f t="shared" si="0"/>
        <v>0</v>
      </c>
      <c r="F48" s="12"/>
      <c r="G48" s="12"/>
      <c r="H48" s="12"/>
      <c r="I48" s="12"/>
      <c r="J48" s="12"/>
      <c r="K48" s="13">
        <f t="shared" si="4"/>
        <v>0</v>
      </c>
      <c r="L48" s="12"/>
      <c r="M48" s="12">
        <f t="shared" si="2"/>
        <v>0</v>
      </c>
      <c r="N48" s="17">
        <f t="shared" si="3"/>
        <v>0</v>
      </c>
    </row>
    <row r="49" spans="1:14" x14ac:dyDescent="0.25">
      <c r="A49" s="2">
        <v>45308</v>
      </c>
      <c r="B49" s="12"/>
      <c r="C49" s="12"/>
      <c r="D49" s="12"/>
      <c r="E49" s="13">
        <f t="shared" si="0"/>
        <v>0</v>
      </c>
      <c r="F49" s="12"/>
      <c r="G49" s="12"/>
      <c r="H49" s="12"/>
      <c r="I49" s="12"/>
      <c r="J49" s="12"/>
      <c r="K49" s="13">
        <f t="shared" si="4"/>
        <v>0</v>
      </c>
      <c r="L49" s="12"/>
      <c r="M49" s="12">
        <f t="shared" si="2"/>
        <v>0</v>
      </c>
      <c r="N49" s="12">
        <f>MEDIAN(M48,M49,M50)</f>
        <v>0</v>
      </c>
    </row>
    <row r="50" spans="1:14" x14ac:dyDescent="0.25">
      <c r="A50" s="2">
        <v>45309</v>
      </c>
      <c r="B50" s="12"/>
      <c r="C50" s="12"/>
      <c r="D50" s="12"/>
      <c r="E50" s="13">
        <f t="shared" si="0"/>
        <v>0</v>
      </c>
      <c r="F50" s="12"/>
      <c r="G50" s="12"/>
      <c r="H50" s="12"/>
      <c r="I50" s="12"/>
      <c r="J50" s="12"/>
      <c r="K50" s="13">
        <f t="shared" si="4"/>
        <v>0</v>
      </c>
      <c r="L50" s="12"/>
      <c r="M50" s="12">
        <f t="shared" si="2"/>
        <v>0</v>
      </c>
      <c r="N50" s="12">
        <f>MEDIAN(M49,M50,M51)</f>
        <v>0</v>
      </c>
    </row>
    <row r="51" spans="1:14" x14ac:dyDescent="0.25">
      <c r="A51" s="2">
        <v>45310</v>
      </c>
      <c r="B51" s="12"/>
      <c r="C51" s="12"/>
      <c r="D51" s="12"/>
      <c r="E51" s="13">
        <f t="shared" si="0"/>
        <v>0</v>
      </c>
      <c r="F51" s="12"/>
      <c r="G51" s="12"/>
      <c r="H51" s="12"/>
      <c r="I51" s="12"/>
      <c r="J51" s="12"/>
      <c r="K51" s="13">
        <f t="shared" si="4"/>
        <v>0</v>
      </c>
      <c r="L51" s="12"/>
      <c r="M51" s="12">
        <f t="shared" si="2"/>
        <v>0</v>
      </c>
      <c r="N51" s="17">
        <f t="shared" si="3"/>
        <v>0</v>
      </c>
    </row>
    <row r="52" spans="1:14" x14ac:dyDescent="0.25">
      <c r="A52" s="2">
        <v>45313</v>
      </c>
      <c r="B52" s="12"/>
      <c r="C52" s="12"/>
      <c r="D52" s="12"/>
      <c r="E52" s="13">
        <f t="shared" si="0"/>
        <v>0</v>
      </c>
      <c r="F52" s="12"/>
      <c r="G52" s="12"/>
      <c r="H52" s="12"/>
      <c r="I52" s="12"/>
      <c r="J52" s="12"/>
      <c r="K52" s="13">
        <f t="shared" si="4"/>
        <v>0</v>
      </c>
      <c r="L52" s="12"/>
      <c r="M52" s="12">
        <f t="shared" si="2"/>
        <v>0</v>
      </c>
      <c r="N52" s="17">
        <f t="shared" si="3"/>
        <v>0</v>
      </c>
    </row>
    <row r="53" spans="1:14" x14ac:dyDescent="0.25">
      <c r="A53" s="2">
        <v>45314</v>
      </c>
      <c r="B53" s="12"/>
      <c r="C53" s="12"/>
      <c r="D53" s="12"/>
      <c r="E53" s="13">
        <f t="shared" si="0"/>
        <v>0</v>
      </c>
      <c r="F53" s="12"/>
      <c r="G53" s="12"/>
      <c r="H53" s="12"/>
      <c r="I53" s="12"/>
      <c r="J53" s="12"/>
      <c r="K53" s="13">
        <f t="shared" si="4"/>
        <v>0</v>
      </c>
      <c r="L53" s="12"/>
      <c r="M53" s="12">
        <f t="shared" si="2"/>
        <v>0</v>
      </c>
      <c r="N53" s="17">
        <f t="shared" si="3"/>
        <v>0</v>
      </c>
    </row>
    <row r="54" spans="1:14" x14ac:dyDescent="0.25">
      <c r="A54" s="2">
        <v>45315</v>
      </c>
      <c r="B54" s="12"/>
      <c r="C54" s="12"/>
      <c r="D54" s="12"/>
      <c r="E54" s="13">
        <f t="shared" si="0"/>
        <v>0</v>
      </c>
      <c r="F54" s="12"/>
      <c r="G54" s="12"/>
      <c r="H54" s="12"/>
      <c r="I54" s="12"/>
      <c r="J54" s="12"/>
      <c r="K54" s="13">
        <f t="shared" si="4"/>
        <v>0</v>
      </c>
      <c r="L54" s="12"/>
      <c r="M54" s="12">
        <f t="shared" si="2"/>
        <v>0</v>
      </c>
      <c r="N54" s="12"/>
    </row>
    <row r="55" spans="1:14" x14ac:dyDescent="0.25">
      <c r="G55" s="12"/>
    </row>
    <row r="56" spans="1:14" hidden="1" x14ac:dyDescent="0.25"/>
    <row r="57" spans="1:14" ht="15.75" hidden="1" thickBot="1" x14ac:dyDescent="0.3"/>
    <row r="58" spans="1:14" ht="15.75" hidden="1" thickBot="1" x14ac:dyDescent="0.3">
      <c r="A58" t="s">
        <v>21</v>
      </c>
      <c r="B58" s="8">
        <f>MAX(N2:N49)</f>
        <v>0</v>
      </c>
    </row>
    <row r="59" spans="1:14" ht="15.75" hidden="1" thickBot="1" x14ac:dyDescent="0.3">
      <c r="A59" t="s">
        <v>22</v>
      </c>
      <c r="B59" s="9">
        <f>MATCH(B58,N1:N50,0)</f>
        <v>3</v>
      </c>
    </row>
    <row r="60" spans="1:14" ht="15.75" hidden="1" thickBot="1" x14ac:dyDescent="0.3">
      <c r="A60" t="s">
        <v>23</v>
      </c>
      <c r="B60" s="10">
        <f>B61-1</f>
        <v>2</v>
      </c>
      <c r="C60" s="10" t="str">
        <f>("A"&amp;B60)</f>
        <v>A2</v>
      </c>
      <c r="D60" s="14">
        <f ca="1">INDIRECT(C60)</f>
        <v>45231</v>
      </c>
    </row>
    <row r="61" spans="1:14" ht="15.75" hidden="1" thickBot="1" x14ac:dyDescent="0.3">
      <c r="A61" t="s">
        <v>24</v>
      </c>
      <c r="B61" s="10">
        <f>B59</f>
        <v>3</v>
      </c>
      <c r="C61" s="10" t="str">
        <f t="shared" ref="C61:C62" si="5">("A"&amp;B61)</f>
        <v>A3</v>
      </c>
      <c r="D61" s="14">
        <f ca="1">INDIRECT(C61)</f>
        <v>45232</v>
      </c>
    </row>
    <row r="62" spans="1:14" ht="15.75" hidden="1" thickBot="1" x14ac:dyDescent="0.3">
      <c r="A62" t="s">
        <v>25</v>
      </c>
      <c r="B62" s="10">
        <f>B61+1</f>
        <v>4</v>
      </c>
      <c r="C62" s="10" t="str">
        <f t="shared" si="5"/>
        <v>A4</v>
      </c>
      <c r="D62" s="14">
        <f ca="1">INDIRECT(C62)</f>
        <v>45233</v>
      </c>
    </row>
    <row r="63" spans="1:14" ht="15.75" hidden="1" thickBot="1" x14ac:dyDescent="0.3">
      <c r="A63" t="s">
        <v>26</v>
      </c>
      <c r="B63" s="10">
        <f>B60</f>
        <v>2</v>
      </c>
      <c r="C63" s="10" t="str">
        <f>("M"&amp;B63)</f>
        <v>M2</v>
      </c>
      <c r="D63" s="11">
        <f t="shared" ref="D63:D65" ca="1" si="6">INDIRECT(C63)</f>
        <v>0</v>
      </c>
    </row>
    <row r="64" spans="1:14" ht="15.75" hidden="1" thickBot="1" x14ac:dyDescent="0.3">
      <c r="A64" t="s">
        <v>27</v>
      </c>
      <c r="B64" s="10">
        <f>B61</f>
        <v>3</v>
      </c>
      <c r="C64" s="10" t="str">
        <f>("M"&amp;B64)</f>
        <v>M3</v>
      </c>
      <c r="D64" s="11">
        <f t="shared" ca="1" si="6"/>
        <v>0</v>
      </c>
    </row>
    <row r="65" spans="1:4" ht="15.75" hidden="1" thickBot="1" x14ac:dyDescent="0.3">
      <c r="A65" t="s">
        <v>28</v>
      </c>
      <c r="B65" s="10">
        <f>B62</f>
        <v>4</v>
      </c>
      <c r="C65" s="10" t="str">
        <f>("M"&amp;B65)</f>
        <v>M4</v>
      </c>
      <c r="D65" s="11">
        <f t="shared" ca="1" si="6"/>
        <v>0</v>
      </c>
    </row>
    <row r="66" spans="1:4" hidden="1" x14ac:dyDescent="0.25"/>
    <row r="67" spans="1:4" hidden="1" x14ac:dyDescent="0.25"/>
    <row r="68" spans="1:4" hidden="1" x14ac:dyDescent="0.25"/>
    <row r="69" spans="1:4" hidden="1" x14ac:dyDescent="0.25"/>
  </sheetData>
  <conditionalFormatting sqref="D63:D65">
    <cfRule type="cellIs" dxfId="5" priority="1" operator="equal">
      <formula>$B$46</formula>
    </cfRule>
  </conditionalFormatting>
  <conditionalFormatting sqref="M2:M54">
    <cfRule type="cellIs" dxfId="4" priority="3" operator="equal">
      <formula>$L$2</formula>
    </cfRule>
  </conditionalFormatting>
  <conditionalFormatting sqref="N3:N53">
    <cfRule type="cellIs" dxfId="3" priority="2" operator="equal">
      <formula>$L$2</formula>
    </cfRule>
  </conditionalFormatting>
  <printOptions horizontalCentered="1" verticalCentered="1"/>
  <pageMargins left="0.7" right="0.7" top="0.75" bottom="0.75" header="0.3" footer="0.3"/>
  <pageSetup scale="63" orientation="landscape"/>
  <headerFooter>
    <oddHeader>&amp;C&amp;20Student Count Summary Worksheet (Optional)</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74"/>
  <sheetViews>
    <sheetView zoomScaleNormal="100" workbookViewId="0">
      <selection activeCell="S14" sqref="S14"/>
    </sheetView>
  </sheetViews>
  <sheetFormatPr defaultColWidth="8.7109375" defaultRowHeight="15" x14ac:dyDescent="0.25"/>
  <cols>
    <col min="1" max="1" width="35.140625" customWidth="1"/>
    <col min="2" max="2" width="11.5703125" style="10" bestFit="1" customWidth="1"/>
    <col min="3" max="3" width="10" style="10" customWidth="1"/>
    <col min="4" max="4" width="24.42578125" style="10" bestFit="1" customWidth="1"/>
    <col min="5" max="5" width="14.140625" style="10" customWidth="1"/>
    <col min="6" max="6" width="9.7109375" style="10" bestFit="1" customWidth="1"/>
    <col min="7" max="7" width="8.5703125" style="10" bestFit="1" customWidth="1"/>
    <col min="8" max="8" width="6.5703125" style="10" bestFit="1" customWidth="1"/>
    <col min="9" max="9" width="9.7109375" style="10" bestFit="1" customWidth="1"/>
    <col min="10" max="10" width="7.85546875" style="10" bestFit="1" customWidth="1"/>
    <col min="11" max="11" width="14.7109375" style="10" customWidth="1"/>
    <col min="12" max="12" width="11.42578125" style="10" customWidth="1"/>
    <col min="13" max="13" width="16.42578125" style="10" customWidth="1"/>
    <col min="14" max="14" width="4.7109375" style="18" customWidth="1"/>
    <col min="15" max="15" width="18.42578125" bestFit="1" customWidth="1"/>
  </cols>
  <sheetData>
    <row r="1" spans="1:14" s="1" customFormat="1" ht="51" customHeight="1" x14ac:dyDescent="0.25">
      <c r="A1" s="3" t="s">
        <v>0</v>
      </c>
      <c r="B1" s="4" t="s">
        <v>4</v>
      </c>
      <c r="C1" s="4" t="s">
        <v>5</v>
      </c>
      <c r="D1" s="4" t="s">
        <v>6</v>
      </c>
      <c r="E1" s="7" t="s">
        <v>31</v>
      </c>
      <c r="F1" s="4" t="s">
        <v>7</v>
      </c>
      <c r="G1" s="4" t="s">
        <v>8</v>
      </c>
      <c r="H1" s="4" t="s">
        <v>9</v>
      </c>
      <c r="I1" s="4" t="s">
        <v>10</v>
      </c>
      <c r="J1" s="4" t="s">
        <v>11</v>
      </c>
      <c r="K1" s="7" t="s">
        <v>32</v>
      </c>
      <c r="L1" s="6" t="s">
        <v>14</v>
      </c>
      <c r="M1" s="4" t="s">
        <v>15</v>
      </c>
      <c r="N1" s="4" t="s">
        <v>20</v>
      </c>
    </row>
    <row r="2" spans="1:14" x14ac:dyDescent="0.25">
      <c r="A2" s="2">
        <v>45323</v>
      </c>
      <c r="B2" s="12"/>
      <c r="C2" s="12"/>
      <c r="D2" s="12"/>
      <c r="E2" s="13">
        <f>B2-C2+D2</f>
        <v>0</v>
      </c>
      <c r="F2" s="12"/>
      <c r="G2" s="12"/>
      <c r="H2" s="12"/>
      <c r="I2" s="12"/>
      <c r="J2" s="12"/>
      <c r="K2" s="13">
        <f>F2+G2+H2+I2+J2</f>
        <v>0</v>
      </c>
      <c r="L2" s="15">
        <f>MAX(N3:N59)</f>
        <v>0</v>
      </c>
      <c r="M2" s="12">
        <f>E2+K2</f>
        <v>0</v>
      </c>
      <c r="N2" s="16"/>
    </row>
    <row r="3" spans="1:14" x14ac:dyDescent="0.25">
      <c r="A3" s="2">
        <v>45324</v>
      </c>
      <c r="B3" s="12"/>
      <c r="C3" s="12"/>
      <c r="D3" s="12"/>
      <c r="E3" s="13">
        <f t="shared" ref="E3:E37" si="0">B3-C3+D3</f>
        <v>0</v>
      </c>
      <c r="F3" s="12"/>
      <c r="G3" s="12"/>
      <c r="H3" s="12"/>
      <c r="I3" s="12"/>
      <c r="J3" s="12"/>
      <c r="K3" s="13">
        <f t="shared" ref="K3:K59" si="1">F3+G3+H3+I3+J3</f>
        <v>0</v>
      </c>
      <c r="M3" s="12">
        <f t="shared" ref="M3:M59" si="2">E3+K3</f>
        <v>0</v>
      </c>
      <c r="N3" s="17">
        <f>MEDIAN(M2,M3,M4)</f>
        <v>0</v>
      </c>
    </row>
    <row r="4" spans="1:14" x14ac:dyDescent="0.25">
      <c r="A4" s="2">
        <v>45327</v>
      </c>
      <c r="B4" s="12"/>
      <c r="C4" s="12"/>
      <c r="D4" s="12"/>
      <c r="E4" s="13">
        <f t="shared" si="0"/>
        <v>0</v>
      </c>
      <c r="F4" s="12"/>
      <c r="G4" s="12"/>
      <c r="H4" s="12"/>
      <c r="I4" s="12"/>
      <c r="J4" s="12"/>
      <c r="K4" s="13">
        <f t="shared" si="1"/>
        <v>0</v>
      </c>
      <c r="M4" s="12">
        <f t="shared" si="2"/>
        <v>0</v>
      </c>
      <c r="N4" s="17">
        <f t="shared" ref="N4:N55" si="3">MEDIAN(M3,M4,M5)</f>
        <v>0</v>
      </c>
    </row>
    <row r="5" spans="1:14" x14ac:dyDescent="0.25">
      <c r="A5" s="2">
        <v>45328</v>
      </c>
      <c r="B5" s="12"/>
      <c r="C5" s="12"/>
      <c r="D5" s="12"/>
      <c r="E5" s="13">
        <f t="shared" si="0"/>
        <v>0</v>
      </c>
      <c r="F5" s="12"/>
      <c r="G5" s="12"/>
      <c r="H5" s="12"/>
      <c r="I5" s="12"/>
      <c r="J5" s="12"/>
      <c r="K5" s="13">
        <f t="shared" si="1"/>
        <v>0</v>
      </c>
      <c r="M5" s="12">
        <f t="shared" si="2"/>
        <v>0</v>
      </c>
      <c r="N5" s="17">
        <f t="shared" si="3"/>
        <v>0</v>
      </c>
    </row>
    <row r="6" spans="1:14" x14ac:dyDescent="0.25">
      <c r="A6" s="2">
        <v>45329</v>
      </c>
      <c r="B6" s="12"/>
      <c r="C6" s="12"/>
      <c r="D6" s="12"/>
      <c r="E6" s="13">
        <f t="shared" si="0"/>
        <v>0</v>
      </c>
      <c r="F6" s="12"/>
      <c r="G6" s="12"/>
      <c r="H6" s="12"/>
      <c r="I6" s="12"/>
      <c r="J6" s="12"/>
      <c r="K6" s="13">
        <f t="shared" si="1"/>
        <v>0</v>
      </c>
      <c r="M6" s="12">
        <f t="shared" si="2"/>
        <v>0</v>
      </c>
      <c r="N6" s="17">
        <f t="shared" si="3"/>
        <v>0</v>
      </c>
    </row>
    <row r="7" spans="1:14" x14ac:dyDescent="0.25">
      <c r="A7" s="2">
        <v>45330</v>
      </c>
      <c r="B7" s="12"/>
      <c r="C7" s="12"/>
      <c r="D7" s="12"/>
      <c r="E7" s="13">
        <f t="shared" si="0"/>
        <v>0</v>
      </c>
      <c r="F7" s="12"/>
      <c r="G7" s="12"/>
      <c r="H7" s="12"/>
      <c r="I7" s="12"/>
      <c r="J7" s="12"/>
      <c r="K7" s="13">
        <f t="shared" si="1"/>
        <v>0</v>
      </c>
      <c r="M7" s="12">
        <f t="shared" si="2"/>
        <v>0</v>
      </c>
      <c r="N7" s="17">
        <f t="shared" si="3"/>
        <v>0</v>
      </c>
    </row>
    <row r="8" spans="1:14" x14ac:dyDescent="0.25">
      <c r="A8" s="2">
        <v>45331</v>
      </c>
      <c r="B8" s="12"/>
      <c r="C8" s="12"/>
      <c r="D8" s="12"/>
      <c r="E8" s="13">
        <f t="shared" si="0"/>
        <v>0</v>
      </c>
      <c r="F8" s="12"/>
      <c r="G8" s="12"/>
      <c r="H8" s="12"/>
      <c r="I8" s="12"/>
      <c r="J8" s="12"/>
      <c r="K8" s="13">
        <f t="shared" si="1"/>
        <v>0</v>
      </c>
      <c r="M8" s="12">
        <f t="shared" si="2"/>
        <v>0</v>
      </c>
      <c r="N8" s="17">
        <f t="shared" si="3"/>
        <v>0</v>
      </c>
    </row>
    <row r="9" spans="1:14" x14ac:dyDescent="0.25">
      <c r="A9" s="2">
        <v>45334</v>
      </c>
      <c r="B9" s="12"/>
      <c r="C9" s="12"/>
      <c r="D9" s="12"/>
      <c r="E9" s="13">
        <f t="shared" si="0"/>
        <v>0</v>
      </c>
      <c r="F9" s="12"/>
      <c r="G9" s="12"/>
      <c r="H9" s="12"/>
      <c r="I9" s="12"/>
      <c r="J9" s="12"/>
      <c r="K9" s="13">
        <f t="shared" si="1"/>
        <v>0</v>
      </c>
      <c r="M9" s="12">
        <f t="shared" si="2"/>
        <v>0</v>
      </c>
      <c r="N9" s="17">
        <f t="shared" si="3"/>
        <v>0</v>
      </c>
    </row>
    <row r="10" spans="1:14" x14ac:dyDescent="0.25">
      <c r="A10" s="2">
        <v>45335</v>
      </c>
      <c r="B10" s="12"/>
      <c r="C10" s="12"/>
      <c r="D10" s="12"/>
      <c r="E10" s="13">
        <f t="shared" si="0"/>
        <v>0</v>
      </c>
      <c r="F10" s="12"/>
      <c r="G10" s="12"/>
      <c r="H10" s="12"/>
      <c r="I10" s="12"/>
      <c r="J10" s="12"/>
      <c r="K10" s="13">
        <f t="shared" si="1"/>
        <v>0</v>
      </c>
      <c r="M10" s="12">
        <f t="shared" si="2"/>
        <v>0</v>
      </c>
      <c r="N10" s="17">
        <f t="shared" si="3"/>
        <v>0</v>
      </c>
    </row>
    <row r="11" spans="1:14" x14ac:dyDescent="0.25">
      <c r="A11" s="2">
        <v>45336</v>
      </c>
      <c r="B11" s="12"/>
      <c r="C11" s="12"/>
      <c r="D11" s="12"/>
      <c r="E11" s="13">
        <f t="shared" si="0"/>
        <v>0</v>
      </c>
      <c r="F11" s="12"/>
      <c r="G11" s="12"/>
      <c r="H11" s="12"/>
      <c r="I11" s="12"/>
      <c r="J11" s="12"/>
      <c r="K11" s="13">
        <f t="shared" si="1"/>
        <v>0</v>
      </c>
      <c r="M11" s="12">
        <f t="shared" si="2"/>
        <v>0</v>
      </c>
      <c r="N11" s="17">
        <f t="shared" si="3"/>
        <v>0</v>
      </c>
    </row>
    <row r="12" spans="1:14" x14ac:dyDescent="0.25">
      <c r="A12" s="2">
        <v>45337</v>
      </c>
      <c r="B12" s="12"/>
      <c r="C12" s="12"/>
      <c r="D12" s="12"/>
      <c r="E12" s="13">
        <f t="shared" si="0"/>
        <v>0</v>
      </c>
      <c r="F12" s="12"/>
      <c r="G12" s="12"/>
      <c r="H12" s="12"/>
      <c r="I12" s="12"/>
      <c r="J12" s="12"/>
      <c r="K12" s="13">
        <f t="shared" si="1"/>
        <v>0</v>
      </c>
      <c r="M12" s="12">
        <f t="shared" si="2"/>
        <v>0</v>
      </c>
      <c r="N12" s="17">
        <f t="shared" si="3"/>
        <v>0</v>
      </c>
    </row>
    <row r="13" spans="1:14" x14ac:dyDescent="0.25">
      <c r="A13" s="2">
        <v>45338</v>
      </c>
      <c r="B13" s="12"/>
      <c r="C13" s="12"/>
      <c r="D13" s="12"/>
      <c r="E13" s="13">
        <f t="shared" si="0"/>
        <v>0</v>
      </c>
      <c r="F13" s="12"/>
      <c r="G13" s="12"/>
      <c r="H13" s="12"/>
      <c r="I13" s="12"/>
      <c r="J13" s="12"/>
      <c r="K13" s="13">
        <f t="shared" si="1"/>
        <v>0</v>
      </c>
      <c r="M13" s="12">
        <f t="shared" si="2"/>
        <v>0</v>
      </c>
      <c r="N13" s="17">
        <f t="shared" si="3"/>
        <v>0</v>
      </c>
    </row>
    <row r="14" spans="1:14" x14ac:dyDescent="0.25">
      <c r="A14" s="2">
        <v>45341</v>
      </c>
      <c r="B14" s="12"/>
      <c r="C14" s="12"/>
      <c r="D14" s="12"/>
      <c r="E14" s="13">
        <f t="shared" si="0"/>
        <v>0</v>
      </c>
      <c r="F14" s="12"/>
      <c r="G14" s="12"/>
      <c r="H14" s="12"/>
      <c r="I14" s="12"/>
      <c r="J14" s="12"/>
      <c r="K14" s="13">
        <f t="shared" si="1"/>
        <v>0</v>
      </c>
      <c r="M14" s="12">
        <f t="shared" si="2"/>
        <v>0</v>
      </c>
      <c r="N14" s="17">
        <f t="shared" si="3"/>
        <v>0</v>
      </c>
    </row>
    <row r="15" spans="1:14" x14ac:dyDescent="0.25">
      <c r="A15" s="2">
        <v>45342</v>
      </c>
      <c r="B15" s="12"/>
      <c r="C15" s="12"/>
      <c r="D15" s="12"/>
      <c r="E15" s="13">
        <f t="shared" si="0"/>
        <v>0</v>
      </c>
      <c r="F15" s="12"/>
      <c r="G15" s="12"/>
      <c r="H15" s="12"/>
      <c r="I15" s="12"/>
      <c r="J15" s="12"/>
      <c r="K15" s="13">
        <f t="shared" si="1"/>
        <v>0</v>
      </c>
      <c r="M15" s="12">
        <f t="shared" si="2"/>
        <v>0</v>
      </c>
      <c r="N15" s="17">
        <f t="shared" si="3"/>
        <v>0</v>
      </c>
    </row>
    <row r="16" spans="1:14" x14ac:dyDescent="0.25">
      <c r="A16" s="2">
        <v>45343</v>
      </c>
      <c r="B16" s="12"/>
      <c r="C16" s="12"/>
      <c r="D16" s="12"/>
      <c r="E16" s="13">
        <f t="shared" si="0"/>
        <v>0</v>
      </c>
      <c r="F16" s="12"/>
      <c r="G16" s="12"/>
      <c r="H16" s="12"/>
      <c r="I16" s="12"/>
      <c r="J16" s="12"/>
      <c r="K16" s="13">
        <f t="shared" si="1"/>
        <v>0</v>
      </c>
      <c r="M16" s="12">
        <f t="shared" si="2"/>
        <v>0</v>
      </c>
      <c r="N16" s="17">
        <f t="shared" si="3"/>
        <v>0</v>
      </c>
    </row>
    <row r="17" spans="1:14" x14ac:dyDescent="0.25">
      <c r="A17" s="2">
        <v>45344</v>
      </c>
      <c r="B17" s="12"/>
      <c r="C17" s="12"/>
      <c r="D17" s="12"/>
      <c r="E17" s="13">
        <f t="shared" si="0"/>
        <v>0</v>
      </c>
      <c r="F17" s="12"/>
      <c r="G17" s="12"/>
      <c r="H17" s="12"/>
      <c r="I17" s="12"/>
      <c r="J17" s="12"/>
      <c r="K17" s="13">
        <f t="shared" si="1"/>
        <v>0</v>
      </c>
      <c r="M17" s="12">
        <f t="shared" si="2"/>
        <v>0</v>
      </c>
      <c r="N17" s="17">
        <f t="shared" si="3"/>
        <v>0</v>
      </c>
    </row>
    <row r="18" spans="1:14" x14ac:dyDescent="0.25">
      <c r="A18" s="2">
        <v>45345</v>
      </c>
      <c r="B18" s="12"/>
      <c r="C18" s="12"/>
      <c r="D18" s="12"/>
      <c r="E18" s="13">
        <f t="shared" si="0"/>
        <v>0</v>
      </c>
      <c r="F18" s="12"/>
      <c r="G18" s="12"/>
      <c r="H18" s="12"/>
      <c r="I18" s="12"/>
      <c r="J18" s="12"/>
      <c r="K18" s="13">
        <f t="shared" si="1"/>
        <v>0</v>
      </c>
      <c r="M18" s="12">
        <f t="shared" si="2"/>
        <v>0</v>
      </c>
      <c r="N18" s="17">
        <f t="shared" si="3"/>
        <v>0</v>
      </c>
    </row>
    <row r="19" spans="1:14" x14ac:dyDescent="0.25">
      <c r="A19" s="2">
        <v>45348</v>
      </c>
      <c r="B19" s="12"/>
      <c r="C19" s="12"/>
      <c r="D19" s="12"/>
      <c r="E19" s="13">
        <f t="shared" si="0"/>
        <v>0</v>
      </c>
      <c r="F19" s="12"/>
      <c r="G19" s="12"/>
      <c r="H19" s="12"/>
      <c r="I19" s="12"/>
      <c r="J19" s="12"/>
      <c r="K19" s="13">
        <f t="shared" si="1"/>
        <v>0</v>
      </c>
      <c r="M19" s="12">
        <f t="shared" si="2"/>
        <v>0</v>
      </c>
      <c r="N19" s="17">
        <f t="shared" si="3"/>
        <v>0</v>
      </c>
    </row>
    <row r="20" spans="1:14" x14ac:dyDescent="0.25">
      <c r="A20" s="2">
        <v>45349</v>
      </c>
      <c r="B20" s="12"/>
      <c r="C20" s="12"/>
      <c r="D20" s="12"/>
      <c r="E20" s="13">
        <f t="shared" si="0"/>
        <v>0</v>
      </c>
      <c r="F20" s="12"/>
      <c r="G20" s="12"/>
      <c r="H20" s="12"/>
      <c r="I20" s="12"/>
      <c r="J20" s="12"/>
      <c r="K20" s="13">
        <f t="shared" si="1"/>
        <v>0</v>
      </c>
      <c r="M20" s="12">
        <f t="shared" si="2"/>
        <v>0</v>
      </c>
      <c r="N20" s="17">
        <f t="shared" si="3"/>
        <v>0</v>
      </c>
    </row>
    <row r="21" spans="1:14" x14ac:dyDescent="0.25">
      <c r="A21" s="2">
        <v>45350</v>
      </c>
      <c r="B21" s="12"/>
      <c r="C21" s="12"/>
      <c r="D21" s="12"/>
      <c r="E21" s="13">
        <f t="shared" si="0"/>
        <v>0</v>
      </c>
      <c r="F21" s="12"/>
      <c r="G21" s="12"/>
      <c r="H21" s="12"/>
      <c r="I21" s="12"/>
      <c r="J21" s="12"/>
      <c r="K21" s="13">
        <f t="shared" si="1"/>
        <v>0</v>
      </c>
      <c r="M21" s="12">
        <f t="shared" si="2"/>
        <v>0</v>
      </c>
      <c r="N21" s="17">
        <f t="shared" si="3"/>
        <v>0</v>
      </c>
    </row>
    <row r="22" spans="1:14" x14ac:dyDescent="0.25">
      <c r="A22" s="2">
        <v>45351</v>
      </c>
      <c r="B22" s="12"/>
      <c r="C22" s="12"/>
      <c r="D22" s="12"/>
      <c r="E22" s="13">
        <f t="shared" si="0"/>
        <v>0</v>
      </c>
      <c r="F22" s="12"/>
      <c r="G22" s="12"/>
      <c r="H22" s="12"/>
      <c r="I22" s="12"/>
      <c r="J22" s="12"/>
      <c r="K22" s="13">
        <f t="shared" si="1"/>
        <v>0</v>
      </c>
      <c r="M22" s="12">
        <f t="shared" si="2"/>
        <v>0</v>
      </c>
      <c r="N22" s="17">
        <f t="shared" si="3"/>
        <v>0</v>
      </c>
    </row>
    <row r="23" spans="1:14" x14ac:dyDescent="0.25">
      <c r="A23" s="2">
        <v>45352</v>
      </c>
      <c r="B23" s="12"/>
      <c r="C23" s="12"/>
      <c r="D23" s="12"/>
      <c r="E23" s="13">
        <f t="shared" si="0"/>
        <v>0</v>
      </c>
      <c r="F23" s="12"/>
      <c r="G23" s="12"/>
      <c r="H23" s="12"/>
      <c r="I23" s="12"/>
      <c r="J23" s="12"/>
      <c r="K23" s="13">
        <f t="shared" si="1"/>
        <v>0</v>
      </c>
      <c r="M23" s="12">
        <f t="shared" si="2"/>
        <v>0</v>
      </c>
      <c r="N23" s="17">
        <f t="shared" si="3"/>
        <v>0</v>
      </c>
    </row>
    <row r="24" spans="1:14" x14ac:dyDescent="0.25">
      <c r="A24" s="2">
        <v>45355</v>
      </c>
      <c r="B24" s="12"/>
      <c r="C24" s="12"/>
      <c r="D24" s="12"/>
      <c r="E24" s="13">
        <f t="shared" si="0"/>
        <v>0</v>
      </c>
      <c r="F24" s="12"/>
      <c r="G24" s="12"/>
      <c r="H24" s="12"/>
      <c r="I24" s="12"/>
      <c r="J24" s="12"/>
      <c r="K24" s="13">
        <f t="shared" si="1"/>
        <v>0</v>
      </c>
      <c r="M24" s="12">
        <f t="shared" si="2"/>
        <v>0</v>
      </c>
      <c r="N24" s="17">
        <f t="shared" si="3"/>
        <v>0</v>
      </c>
    </row>
    <row r="25" spans="1:14" x14ac:dyDescent="0.25">
      <c r="A25" s="2">
        <v>45356</v>
      </c>
      <c r="B25" s="12"/>
      <c r="C25" s="12"/>
      <c r="D25" s="12"/>
      <c r="E25" s="13">
        <f t="shared" si="0"/>
        <v>0</v>
      </c>
      <c r="F25" s="12"/>
      <c r="G25" s="12"/>
      <c r="H25" s="12"/>
      <c r="I25" s="12"/>
      <c r="J25" s="12"/>
      <c r="K25" s="13">
        <f t="shared" si="1"/>
        <v>0</v>
      </c>
      <c r="M25" s="12">
        <f t="shared" si="2"/>
        <v>0</v>
      </c>
      <c r="N25" s="17">
        <f t="shared" si="3"/>
        <v>0</v>
      </c>
    </row>
    <row r="26" spans="1:14" x14ac:dyDescent="0.25">
      <c r="A26" s="2">
        <v>45357</v>
      </c>
      <c r="B26" s="12"/>
      <c r="C26" s="12"/>
      <c r="D26" s="12"/>
      <c r="E26" s="13">
        <f t="shared" si="0"/>
        <v>0</v>
      </c>
      <c r="F26" s="12"/>
      <c r="G26" s="12"/>
      <c r="H26" s="12"/>
      <c r="I26" s="12"/>
      <c r="J26" s="12"/>
      <c r="K26" s="13">
        <f t="shared" si="1"/>
        <v>0</v>
      </c>
      <c r="M26" s="12">
        <f t="shared" si="2"/>
        <v>0</v>
      </c>
      <c r="N26" s="17">
        <f t="shared" si="3"/>
        <v>0</v>
      </c>
    </row>
    <row r="27" spans="1:14" x14ac:dyDescent="0.25">
      <c r="A27" s="2">
        <v>45358</v>
      </c>
      <c r="B27" s="12"/>
      <c r="C27" s="12"/>
      <c r="D27" s="12"/>
      <c r="E27" s="13">
        <f t="shared" si="0"/>
        <v>0</v>
      </c>
      <c r="F27" s="12"/>
      <c r="G27" s="12"/>
      <c r="H27" s="12"/>
      <c r="I27" s="12"/>
      <c r="J27" s="12"/>
      <c r="K27" s="13">
        <f t="shared" si="1"/>
        <v>0</v>
      </c>
      <c r="M27" s="12">
        <f t="shared" si="2"/>
        <v>0</v>
      </c>
      <c r="N27" s="17">
        <f t="shared" si="3"/>
        <v>0</v>
      </c>
    </row>
    <row r="28" spans="1:14" x14ac:dyDescent="0.25">
      <c r="A28" s="2">
        <v>45359</v>
      </c>
      <c r="B28" s="12"/>
      <c r="C28" s="12"/>
      <c r="D28" s="12"/>
      <c r="E28" s="13">
        <f t="shared" si="0"/>
        <v>0</v>
      </c>
      <c r="F28" s="12"/>
      <c r="G28" s="12"/>
      <c r="H28" s="12"/>
      <c r="I28" s="12"/>
      <c r="J28" s="12"/>
      <c r="K28" s="13">
        <f t="shared" si="1"/>
        <v>0</v>
      </c>
      <c r="M28" s="12">
        <f t="shared" si="2"/>
        <v>0</v>
      </c>
      <c r="N28" s="17">
        <f t="shared" si="3"/>
        <v>0</v>
      </c>
    </row>
    <row r="29" spans="1:14" x14ac:dyDescent="0.25">
      <c r="A29" s="2">
        <v>45362</v>
      </c>
      <c r="B29" s="12"/>
      <c r="C29" s="12"/>
      <c r="D29" s="12"/>
      <c r="E29" s="13">
        <f t="shared" si="0"/>
        <v>0</v>
      </c>
      <c r="F29" s="12"/>
      <c r="G29" s="12"/>
      <c r="H29" s="12"/>
      <c r="I29" s="12"/>
      <c r="J29" s="12"/>
      <c r="K29" s="13">
        <f t="shared" si="1"/>
        <v>0</v>
      </c>
      <c r="M29" s="12">
        <f t="shared" si="2"/>
        <v>0</v>
      </c>
      <c r="N29" s="17">
        <f t="shared" si="3"/>
        <v>0</v>
      </c>
    </row>
    <row r="30" spans="1:14" x14ac:dyDescent="0.25">
      <c r="A30" s="2">
        <v>45363</v>
      </c>
      <c r="B30" s="12"/>
      <c r="C30" s="12"/>
      <c r="D30" s="12"/>
      <c r="E30" s="13">
        <f t="shared" si="0"/>
        <v>0</v>
      </c>
      <c r="F30" s="12"/>
      <c r="G30" s="12"/>
      <c r="H30" s="12"/>
      <c r="I30" s="12"/>
      <c r="J30" s="12"/>
      <c r="K30" s="13">
        <f t="shared" si="1"/>
        <v>0</v>
      </c>
      <c r="M30" s="12">
        <f t="shared" si="2"/>
        <v>0</v>
      </c>
      <c r="N30" s="17">
        <f t="shared" si="3"/>
        <v>0</v>
      </c>
    </row>
    <row r="31" spans="1:14" x14ac:dyDescent="0.25">
      <c r="A31" s="2">
        <v>45364</v>
      </c>
      <c r="B31" s="12"/>
      <c r="C31" s="12"/>
      <c r="D31" s="12"/>
      <c r="E31" s="13">
        <f t="shared" si="0"/>
        <v>0</v>
      </c>
      <c r="F31" s="12"/>
      <c r="G31" s="12"/>
      <c r="H31" s="12"/>
      <c r="I31" s="12"/>
      <c r="J31" s="12"/>
      <c r="K31" s="13">
        <f t="shared" si="1"/>
        <v>0</v>
      </c>
      <c r="M31" s="12">
        <f t="shared" si="2"/>
        <v>0</v>
      </c>
      <c r="N31" s="17">
        <f t="shared" si="3"/>
        <v>0</v>
      </c>
    </row>
    <row r="32" spans="1:14" x14ac:dyDescent="0.25">
      <c r="A32" s="2">
        <v>45365</v>
      </c>
      <c r="B32" s="12"/>
      <c r="C32" s="12"/>
      <c r="D32" s="12"/>
      <c r="E32" s="13">
        <f t="shared" si="0"/>
        <v>0</v>
      </c>
      <c r="F32" s="12"/>
      <c r="G32" s="12"/>
      <c r="H32" s="12"/>
      <c r="I32" s="12"/>
      <c r="J32" s="12"/>
      <c r="K32" s="13">
        <f t="shared" si="1"/>
        <v>0</v>
      </c>
      <c r="M32" s="12">
        <f t="shared" si="2"/>
        <v>0</v>
      </c>
      <c r="N32" s="17">
        <f t="shared" si="3"/>
        <v>0</v>
      </c>
    </row>
    <row r="33" spans="1:14" x14ac:dyDescent="0.25">
      <c r="A33" s="2">
        <v>45366</v>
      </c>
      <c r="B33" s="12"/>
      <c r="C33" s="12"/>
      <c r="D33" s="12"/>
      <c r="E33" s="13">
        <f t="shared" si="0"/>
        <v>0</v>
      </c>
      <c r="F33" s="12"/>
      <c r="G33" s="12"/>
      <c r="H33" s="12"/>
      <c r="I33" s="12"/>
      <c r="J33" s="12"/>
      <c r="K33" s="13">
        <f t="shared" si="1"/>
        <v>0</v>
      </c>
      <c r="M33" s="12">
        <f t="shared" si="2"/>
        <v>0</v>
      </c>
      <c r="N33" s="17">
        <f t="shared" si="3"/>
        <v>0</v>
      </c>
    </row>
    <row r="34" spans="1:14" x14ac:dyDescent="0.25">
      <c r="A34" s="2">
        <v>45369</v>
      </c>
      <c r="B34" s="12"/>
      <c r="C34" s="12"/>
      <c r="D34" s="12"/>
      <c r="E34" s="13">
        <f t="shared" si="0"/>
        <v>0</v>
      </c>
      <c r="F34" s="12"/>
      <c r="G34" s="12"/>
      <c r="H34" s="12"/>
      <c r="I34" s="12"/>
      <c r="J34" s="12"/>
      <c r="K34" s="13">
        <f t="shared" si="1"/>
        <v>0</v>
      </c>
      <c r="M34" s="12">
        <f t="shared" si="2"/>
        <v>0</v>
      </c>
      <c r="N34" s="17">
        <f t="shared" si="3"/>
        <v>0</v>
      </c>
    </row>
    <row r="35" spans="1:14" x14ac:dyDescent="0.25">
      <c r="A35" s="2">
        <v>45370</v>
      </c>
      <c r="B35" s="12"/>
      <c r="C35" s="12"/>
      <c r="D35" s="12"/>
      <c r="E35" s="13">
        <f t="shared" si="0"/>
        <v>0</v>
      </c>
      <c r="F35" s="12"/>
      <c r="G35" s="12"/>
      <c r="H35" s="12"/>
      <c r="I35" s="12"/>
      <c r="J35" s="12"/>
      <c r="K35" s="13">
        <f t="shared" si="1"/>
        <v>0</v>
      </c>
      <c r="M35" s="12">
        <f t="shared" si="2"/>
        <v>0</v>
      </c>
      <c r="N35" s="17">
        <f t="shared" si="3"/>
        <v>0</v>
      </c>
    </row>
    <row r="36" spans="1:14" x14ac:dyDescent="0.25">
      <c r="A36" s="2">
        <v>45371</v>
      </c>
      <c r="B36" s="12"/>
      <c r="C36" s="12"/>
      <c r="D36" s="12"/>
      <c r="E36" s="13">
        <f t="shared" si="0"/>
        <v>0</v>
      </c>
      <c r="F36" s="12"/>
      <c r="G36" s="12"/>
      <c r="H36" s="12"/>
      <c r="I36" s="12"/>
      <c r="J36" s="12"/>
      <c r="K36" s="13">
        <f t="shared" si="1"/>
        <v>0</v>
      </c>
      <c r="M36" s="12">
        <f t="shared" si="2"/>
        <v>0</v>
      </c>
      <c r="N36" s="17">
        <f t="shared" si="3"/>
        <v>0</v>
      </c>
    </row>
    <row r="37" spans="1:14" x14ac:dyDescent="0.25">
      <c r="A37" s="2">
        <v>45372</v>
      </c>
      <c r="B37" s="12"/>
      <c r="C37" s="12"/>
      <c r="D37" s="12"/>
      <c r="E37" s="13">
        <f t="shared" si="0"/>
        <v>0</v>
      </c>
      <c r="F37" s="12"/>
      <c r="G37" s="12"/>
      <c r="H37" s="12"/>
      <c r="I37" s="12"/>
      <c r="J37" s="12"/>
      <c r="K37" s="13">
        <f t="shared" si="1"/>
        <v>0</v>
      </c>
      <c r="M37" s="12">
        <f t="shared" si="2"/>
        <v>0</v>
      </c>
      <c r="N37" s="17">
        <f t="shared" si="3"/>
        <v>0</v>
      </c>
    </row>
    <row r="38" spans="1:14" x14ac:dyDescent="0.25">
      <c r="A38" s="2">
        <v>45373</v>
      </c>
      <c r="B38" s="12"/>
      <c r="C38" s="12"/>
      <c r="D38" s="12"/>
      <c r="E38" s="13">
        <f t="shared" ref="E38:E59" si="4">B38-C38+D38</f>
        <v>0</v>
      </c>
      <c r="F38" s="12"/>
      <c r="G38" s="12"/>
      <c r="H38" s="12"/>
      <c r="I38" s="12"/>
      <c r="J38" s="12"/>
      <c r="K38" s="13">
        <f t="shared" si="1"/>
        <v>0</v>
      </c>
      <c r="M38" s="12">
        <f t="shared" si="2"/>
        <v>0</v>
      </c>
      <c r="N38" s="17">
        <f t="shared" si="3"/>
        <v>0</v>
      </c>
    </row>
    <row r="39" spans="1:14" x14ac:dyDescent="0.25">
      <c r="A39" s="2">
        <v>45376</v>
      </c>
      <c r="B39" s="12"/>
      <c r="C39" s="12"/>
      <c r="D39" s="12"/>
      <c r="E39" s="13">
        <f t="shared" si="4"/>
        <v>0</v>
      </c>
      <c r="F39" s="12"/>
      <c r="G39" s="12"/>
      <c r="H39" s="12"/>
      <c r="I39" s="12"/>
      <c r="J39" s="12"/>
      <c r="K39" s="13">
        <f t="shared" si="1"/>
        <v>0</v>
      </c>
      <c r="M39" s="12">
        <f t="shared" si="2"/>
        <v>0</v>
      </c>
      <c r="N39" s="17">
        <f t="shared" si="3"/>
        <v>0</v>
      </c>
    </row>
    <row r="40" spans="1:14" x14ac:dyDescent="0.25">
      <c r="A40" s="2">
        <v>45377</v>
      </c>
      <c r="B40" s="12"/>
      <c r="C40" s="12"/>
      <c r="D40" s="12"/>
      <c r="E40" s="13">
        <f t="shared" si="4"/>
        <v>0</v>
      </c>
      <c r="F40" s="12"/>
      <c r="G40" s="12"/>
      <c r="H40" s="12"/>
      <c r="I40" s="12"/>
      <c r="J40" s="12"/>
      <c r="K40" s="13">
        <f t="shared" si="1"/>
        <v>0</v>
      </c>
      <c r="M40" s="12">
        <f t="shared" si="2"/>
        <v>0</v>
      </c>
      <c r="N40" s="17">
        <f t="shared" si="3"/>
        <v>0</v>
      </c>
    </row>
    <row r="41" spans="1:14" x14ac:dyDescent="0.25">
      <c r="A41" s="2">
        <v>45378</v>
      </c>
      <c r="B41" s="12"/>
      <c r="C41" s="12"/>
      <c r="D41" s="12"/>
      <c r="E41" s="13">
        <f t="shared" si="4"/>
        <v>0</v>
      </c>
      <c r="F41" s="12"/>
      <c r="G41" s="12"/>
      <c r="H41" s="12"/>
      <c r="I41" s="12"/>
      <c r="J41" s="12"/>
      <c r="K41" s="13">
        <f t="shared" si="1"/>
        <v>0</v>
      </c>
      <c r="M41" s="12">
        <f t="shared" si="2"/>
        <v>0</v>
      </c>
      <c r="N41" s="17">
        <f t="shared" si="3"/>
        <v>0</v>
      </c>
    </row>
    <row r="42" spans="1:14" x14ac:dyDescent="0.25">
      <c r="A42" s="2">
        <v>45379</v>
      </c>
      <c r="B42" s="12"/>
      <c r="C42" s="12"/>
      <c r="D42" s="12"/>
      <c r="E42" s="13">
        <f t="shared" si="4"/>
        <v>0</v>
      </c>
      <c r="F42" s="12"/>
      <c r="G42" s="12"/>
      <c r="H42" s="12"/>
      <c r="I42" s="12"/>
      <c r="J42" s="12"/>
      <c r="K42" s="13">
        <f t="shared" si="1"/>
        <v>0</v>
      </c>
      <c r="M42" s="12">
        <f t="shared" si="2"/>
        <v>0</v>
      </c>
      <c r="N42" s="17">
        <f t="shared" si="3"/>
        <v>0</v>
      </c>
    </row>
    <row r="43" spans="1:14" x14ac:dyDescent="0.25">
      <c r="A43" s="2">
        <v>45380</v>
      </c>
      <c r="B43" s="12"/>
      <c r="C43" s="12"/>
      <c r="D43" s="12"/>
      <c r="E43" s="13">
        <f t="shared" si="4"/>
        <v>0</v>
      </c>
      <c r="F43" s="12"/>
      <c r="G43" s="12"/>
      <c r="H43" s="12"/>
      <c r="I43" s="12"/>
      <c r="J43" s="12"/>
      <c r="K43" s="13">
        <f t="shared" si="1"/>
        <v>0</v>
      </c>
      <c r="M43" s="12">
        <f t="shared" si="2"/>
        <v>0</v>
      </c>
      <c r="N43" s="17">
        <f t="shared" si="3"/>
        <v>0</v>
      </c>
    </row>
    <row r="44" spans="1:14" x14ac:dyDescent="0.25">
      <c r="A44" s="2">
        <v>45383</v>
      </c>
      <c r="B44" s="12"/>
      <c r="C44" s="12"/>
      <c r="D44" s="12"/>
      <c r="E44" s="13">
        <f t="shared" si="4"/>
        <v>0</v>
      </c>
      <c r="F44" s="12"/>
      <c r="G44" s="12"/>
      <c r="H44" s="12"/>
      <c r="I44" s="12"/>
      <c r="J44" s="12"/>
      <c r="K44" s="13">
        <f t="shared" si="1"/>
        <v>0</v>
      </c>
      <c r="M44" s="12">
        <f t="shared" si="2"/>
        <v>0</v>
      </c>
      <c r="N44" s="17">
        <f t="shared" si="3"/>
        <v>0</v>
      </c>
    </row>
    <row r="45" spans="1:14" x14ac:dyDescent="0.25">
      <c r="A45" s="2">
        <v>45384</v>
      </c>
      <c r="B45" s="12"/>
      <c r="C45" s="12"/>
      <c r="D45" s="12"/>
      <c r="E45" s="13">
        <f t="shared" si="4"/>
        <v>0</v>
      </c>
      <c r="F45" s="12"/>
      <c r="G45" s="12"/>
      <c r="H45" s="12"/>
      <c r="I45" s="12"/>
      <c r="J45" s="12"/>
      <c r="K45" s="13">
        <f t="shared" si="1"/>
        <v>0</v>
      </c>
      <c r="M45" s="12">
        <f t="shared" si="2"/>
        <v>0</v>
      </c>
      <c r="N45" s="17">
        <f t="shared" si="3"/>
        <v>0</v>
      </c>
    </row>
    <row r="46" spans="1:14" x14ac:dyDescent="0.25">
      <c r="A46" s="2">
        <v>45385</v>
      </c>
      <c r="B46" s="12"/>
      <c r="C46" s="12"/>
      <c r="D46" s="12"/>
      <c r="E46" s="13">
        <f t="shared" si="4"/>
        <v>0</v>
      </c>
      <c r="F46" s="12"/>
      <c r="G46" s="12"/>
      <c r="H46" s="12"/>
      <c r="I46" s="12"/>
      <c r="J46" s="12"/>
      <c r="K46" s="13">
        <f t="shared" si="1"/>
        <v>0</v>
      </c>
      <c r="M46" s="12">
        <f t="shared" si="2"/>
        <v>0</v>
      </c>
      <c r="N46" s="17">
        <f t="shared" si="3"/>
        <v>0</v>
      </c>
    </row>
    <row r="47" spans="1:14" x14ac:dyDescent="0.25">
      <c r="A47" s="2">
        <v>45386</v>
      </c>
      <c r="B47" s="12"/>
      <c r="C47" s="12"/>
      <c r="D47" s="12"/>
      <c r="E47" s="13">
        <f t="shared" ref="E47:E53" si="5">B47-C47+D47</f>
        <v>0</v>
      </c>
      <c r="F47" s="12"/>
      <c r="G47" s="12"/>
      <c r="H47" s="12"/>
      <c r="I47" s="12"/>
      <c r="J47" s="12"/>
      <c r="K47" s="13">
        <f t="shared" ref="K47:K53" si="6">F47+G47+H47+I47+J47</f>
        <v>0</v>
      </c>
      <c r="M47" s="12">
        <f t="shared" si="2"/>
        <v>0</v>
      </c>
      <c r="N47" s="17">
        <f t="shared" si="3"/>
        <v>0</v>
      </c>
    </row>
    <row r="48" spans="1:14" x14ac:dyDescent="0.25">
      <c r="A48" s="2">
        <v>45387</v>
      </c>
      <c r="B48" s="12"/>
      <c r="C48" s="12"/>
      <c r="D48" s="12"/>
      <c r="E48" s="13">
        <f t="shared" si="5"/>
        <v>0</v>
      </c>
      <c r="F48" s="12"/>
      <c r="G48" s="12"/>
      <c r="H48" s="12"/>
      <c r="I48" s="12"/>
      <c r="J48" s="12"/>
      <c r="K48" s="13">
        <f t="shared" si="6"/>
        <v>0</v>
      </c>
      <c r="M48" s="12">
        <f t="shared" si="2"/>
        <v>0</v>
      </c>
      <c r="N48" s="17">
        <f t="shared" si="3"/>
        <v>0</v>
      </c>
    </row>
    <row r="49" spans="1:14" x14ac:dyDescent="0.25">
      <c r="A49" s="2">
        <v>45390</v>
      </c>
      <c r="B49" s="12"/>
      <c r="C49" s="12"/>
      <c r="D49" s="12"/>
      <c r="E49" s="13">
        <f t="shared" si="5"/>
        <v>0</v>
      </c>
      <c r="F49" s="12"/>
      <c r="G49" s="12"/>
      <c r="H49" s="12"/>
      <c r="I49" s="12"/>
      <c r="J49" s="12"/>
      <c r="K49" s="13">
        <f t="shared" si="6"/>
        <v>0</v>
      </c>
      <c r="M49" s="12">
        <f t="shared" si="2"/>
        <v>0</v>
      </c>
      <c r="N49" s="17">
        <f t="shared" si="3"/>
        <v>0</v>
      </c>
    </row>
    <row r="50" spans="1:14" x14ac:dyDescent="0.25">
      <c r="A50" s="2">
        <v>45391</v>
      </c>
      <c r="B50" s="12"/>
      <c r="C50" s="12"/>
      <c r="D50" s="12"/>
      <c r="E50" s="13">
        <f t="shared" si="5"/>
        <v>0</v>
      </c>
      <c r="F50" s="12"/>
      <c r="G50" s="12"/>
      <c r="H50" s="12"/>
      <c r="I50" s="12"/>
      <c r="J50" s="12"/>
      <c r="K50" s="13">
        <f t="shared" si="6"/>
        <v>0</v>
      </c>
      <c r="M50" s="12">
        <f t="shared" si="2"/>
        <v>0</v>
      </c>
      <c r="N50" s="17">
        <f t="shared" si="3"/>
        <v>0</v>
      </c>
    </row>
    <row r="51" spans="1:14" x14ac:dyDescent="0.25">
      <c r="A51" s="2">
        <v>45392</v>
      </c>
      <c r="B51" s="12"/>
      <c r="C51" s="12"/>
      <c r="D51" s="12"/>
      <c r="E51" s="13">
        <f t="shared" si="5"/>
        <v>0</v>
      </c>
      <c r="F51" s="12"/>
      <c r="G51" s="12"/>
      <c r="H51" s="12"/>
      <c r="I51" s="12"/>
      <c r="J51" s="12"/>
      <c r="K51" s="13">
        <f t="shared" si="6"/>
        <v>0</v>
      </c>
      <c r="M51" s="12">
        <f t="shared" si="2"/>
        <v>0</v>
      </c>
      <c r="N51" s="17">
        <f t="shared" si="3"/>
        <v>0</v>
      </c>
    </row>
    <row r="52" spans="1:14" x14ac:dyDescent="0.25">
      <c r="A52" s="2">
        <v>45393</v>
      </c>
      <c r="B52" s="12"/>
      <c r="C52" s="12"/>
      <c r="D52" s="12"/>
      <c r="E52" s="13">
        <f t="shared" si="5"/>
        <v>0</v>
      </c>
      <c r="F52" s="12"/>
      <c r="G52" s="12"/>
      <c r="H52" s="12"/>
      <c r="I52" s="12"/>
      <c r="J52" s="12"/>
      <c r="K52" s="13">
        <f t="shared" si="6"/>
        <v>0</v>
      </c>
      <c r="M52" s="12">
        <f t="shared" si="2"/>
        <v>0</v>
      </c>
      <c r="N52" s="17">
        <f t="shared" si="3"/>
        <v>0</v>
      </c>
    </row>
    <row r="53" spans="1:14" x14ac:dyDescent="0.25">
      <c r="A53" s="2">
        <v>45394</v>
      </c>
      <c r="B53" s="12"/>
      <c r="C53" s="12"/>
      <c r="D53" s="12"/>
      <c r="E53" s="13">
        <f t="shared" si="5"/>
        <v>0</v>
      </c>
      <c r="F53" s="12"/>
      <c r="G53" s="12"/>
      <c r="H53" s="12"/>
      <c r="I53" s="12"/>
      <c r="J53" s="12"/>
      <c r="K53" s="13">
        <f t="shared" si="6"/>
        <v>0</v>
      </c>
      <c r="M53" s="12">
        <f t="shared" si="2"/>
        <v>0</v>
      </c>
      <c r="N53" s="17">
        <f t="shared" si="3"/>
        <v>0</v>
      </c>
    </row>
    <row r="54" spans="1:14" x14ac:dyDescent="0.25">
      <c r="A54" s="2">
        <v>45397</v>
      </c>
      <c r="B54" s="12"/>
      <c r="C54" s="12"/>
      <c r="D54" s="12"/>
      <c r="E54" s="13">
        <f t="shared" si="4"/>
        <v>0</v>
      </c>
      <c r="F54" s="12"/>
      <c r="G54" s="12"/>
      <c r="H54" s="12"/>
      <c r="I54" s="12"/>
      <c r="J54" s="12"/>
      <c r="K54" s="13">
        <f t="shared" si="1"/>
        <v>0</v>
      </c>
      <c r="M54" s="12">
        <f t="shared" si="2"/>
        <v>0</v>
      </c>
      <c r="N54" s="17">
        <f t="shared" si="3"/>
        <v>0</v>
      </c>
    </row>
    <row r="55" spans="1:14" x14ac:dyDescent="0.25">
      <c r="A55" s="2">
        <v>45398</v>
      </c>
      <c r="B55" s="12"/>
      <c r="C55" s="12"/>
      <c r="D55" s="12"/>
      <c r="E55" s="13">
        <f t="shared" si="4"/>
        <v>0</v>
      </c>
      <c r="F55" s="12"/>
      <c r="G55" s="12"/>
      <c r="H55" s="12"/>
      <c r="I55" s="12"/>
      <c r="J55" s="12"/>
      <c r="K55" s="13">
        <f t="shared" si="1"/>
        <v>0</v>
      </c>
      <c r="M55" s="12">
        <f t="shared" si="2"/>
        <v>0</v>
      </c>
      <c r="N55" s="17">
        <f t="shared" si="3"/>
        <v>0</v>
      </c>
    </row>
    <row r="56" spans="1:14" x14ac:dyDescent="0.25">
      <c r="A56" s="2">
        <v>45399</v>
      </c>
      <c r="B56" s="12"/>
      <c r="C56" s="12"/>
      <c r="D56" s="12"/>
      <c r="E56" s="13">
        <f t="shared" si="4"/>
        <v>0</v>
      </c>
      <c r="F56" s="12"/>
      <c r="G56" s="12"/>
      <c r="H56" s="12"/>
      <c r="I56" s="12"/>
      <c r="J56" s="12"/>
      <c r="K56" s="13">
        <f t="shared" si="1"/>
        <v>0</v>
      </c>
      <c r="M56" s="12">
        <f t="shared" si="2"/>
        <v>0</v>
      </c>
      <c r="N56" s="12">
        <f>MEDIAN(M55,M56,M57)</f>
        <v>0</v>
      </c>
    </row>
    <row r="57" spans="1:14" x14ac:dyDescent="0.25">
      <c r="A57" s="2">
        <v>45400</v>
      </c>
      <c r="B57" s="12"/>
      <c r="C57" s="12"/>
      <c r="D57" s="12"/>
      <c r="E57" s="13">
        <f t="shared" si="4"/>
        <v>0</v>
      </c>
      <c r="F57" s="12"/>
      <c r="G57" s="12"/>
      <c r="H57" s="12"/>
      <c r="I57" s="12"/>
      <c r="J57" s="12"/>
      <c r="K57" s="13">
        <f t="shared" si="1"/>
        <v>0</v>
      </c>
      <c r="M57" s="12">
        <f t="shared" si="2"/>
        <v>0</v>
      </c>
      <c r="N57" s="12">
        <f>MEDIAN(M56,M57,M58)</f>
        <v>0</v>
      </c>
    </row>
    <row r="58" spans="1:14" x14ac:dyDescent="0.25">
      <c r="A58" s="2">
        <v>45401</v>
      </c>
      <c r="B58" s="12"/>
      <c r="C58" s="12"/>
      <c r="D58" s="12"/>
      <c r="E58" s="13">
        <f t="shared" si="4"/>
        <v>0</v>
      </c>
      <c r="F58" s="12"/>
      <c r="G58" s="12"/>
      <c r="H58" s="12"/>
      <c r="I58" s="12"/>
      <c r="J58" s="12"/>
      <c r="K58" s="13">
        <f t="shared" si="1"/>
        <v>0</v>
      </c>
      <c r="M58" s="12">
        <f t="shared" si="2"/>
        <v>0</v>
      </c>
      <c r="N58" s="12">
        <f t="shared" ref="N58" si="7">MEDIAN(M57,M58,M59)</f>
        <v>0</v>
      </c>
    </row>
    <row r="59" spans="1:14" x14ac:dyDescent="0.25">
      <c r="A59" s="2">
        <v>45404</v>
      </c>
      <c r="B59" s="12"/>
      <c r="C59" s="12"/>
      <c r="D59" s="12"/>
      <c r="E59" s="13">
        <f t="shared" si="4"/>
        <v>0</v>
      </c>
      <c r="F59" s="12"/>
      <c r="G59" s="12"/>
      <c r="H59" s="12"/>
      <c r="I59" s="12"/>
      <c r="J59" s="12"/>
      <c r="K59" s="13">
        <f t="shared" si="1"/>
        <v>0</v>
      </c>
      <c r="M59" s="12">
        <f t="shared" si="2"/>
        <v>0</v>
      </c>
      <c r="N59" s="12">
        <f>MEDIAN(M57,M58,M59)</f>
        <v>0</v>
      </c>
    </row>
    <row r="60" spans="1:14" x14ac:dyDescent="0.25">
      <c r="A60" s="2">
        <v>45405</v>
      </c>
      <c r="B60" s="12"/>
      <c r="C60" s="12"/>
      <c r="D60" s="12"/>
      <c r="E60" s="13">
        <f t="shared" ref="E60:E61" si="8">B60-C60+D60</f>
        <v>0</v>
      </c>
      <c r="F60" s="12"/>
      <c r="G60" s="12"/>
      <c r="H60" s="12"/>
      <c r="I60" s="12"/>
      <c r="J60" s="12"/>
      <c r="K60" s="13">
        <f t="shared" ref="K60:K61" si="9">F60+G60+H60+I60+J60</f>
        <v>0</v>
      </c>
      <c r="M60" s="12">
        <f t="shared" ref="M60:M61" si="10">E60+K60</f>
        <v>0</v>
      </c>
      <c r="N60" s="12">
        <f t="shared" ref="N60:N61" si="11">MEDIAN(M58,M59,M60)</f>
        <v>0</v>
      </c>
    </row>
    <row r="61" spans="1:14" x14ac:dyDescent="0.25">
      <c r="A61" s="2">
        <v>45406</v>
      </c>
      <c r="B61" s="12"/>
      <c r="C61" s="12"/>
      <c r="D61" s="12"/>
      <c r="E61" s="13">
        <f t="shared" si="8"/>
        <v>0</v>
      </c>
      <c r="F61" s="12"/>
      <c r="G61" s="12"/>
      <c r="H61" s="12"/>
      <c r="I61" s="12"/>
      <c r="J61" s="12"/>
      <c r="K61" s="13">
        <f t="shared" si="9"/>
        <v>0</v>
      </c>
      <c r="M61" s="12">
        <f t="shared" si="10"/>
        <v>0</v>
      </c>
      <c r="N61" s="12">
        <f t="shared" si="11"/>
        <v>0</v>
      </c>
    </row>
    <row r="65" spans="2:4" hidden="1" x14ac:dyDescent="0.25"/>
    <row r="66" spans="2:4" ht="15.75" hidden="1" thickBot="1" x14ac:dyDescent="0.3">
      <c r="B66" s="8">
        <f>MAX(N2:N58)</f>
        <v>0</v>
      </c>
    </row>
    <row r="67" spans="2:4" ht="15.75" hidden="1" thickBot="1" x14ac:dyDescent="0.3">
      <c r="B67" s="9">
        <f>MATCH(B66,N1:N60,0)</f>
        <v>3</v>
      </c>
    </row>
    <row r="68" spans="2:4" ht="15.75" hidden="1" thickBot="1" x14ac:dyDescent="0.3">
      <c r="B68" s="10">
        <f>B69-1</f>
        <v>2</v>
      </c>
      <c r="C68" s="10" t="str">
        <f>("A"&amp;B68)</f>
        <v>A2</v>
      </c>
      <c r="D68" s="14">
        <f ca="1">INDIRECT(C68)</f>
        <v>45323</v>
      </c>
    </row>
    <row r="69" spans="2:4" ht="15.75" hidden="1" thickBot="1" x14ac:dyDescent="0.3">
      <c r="B69" s="10">
        <f>B67</f>
        <v>3</v>
      </c>
      <c r="C69" s="10" t="str">
        <f t="shared" ref="C69:C70" si="12">("A"&amp;B69)</f>
        <v>A3</v>
      </c>
      <c r="D69" s="14">
        <f ca="1">INDIRECT(C69)</f>
        <v>45324</v>
      </c>
    </row>
    <row r="70" spans="2:4" ht="15.75" hidden="1" thickBot="1" x14ac:dyDescent="0.3">
      <c r="B70" s="10">
        <f>B69+1</f>
        <v>4</v>
      </c>
      <c r="C70" s="10" t="str">
        <f t="shared" si="12"/>
        <v>A4</v>
      </c>
      <c r="D70" s="14">
        <f ca="1">INDIRECT(C70)</f>
        <v>45327</v>
      </c>
    </row>
    <row r="71" spans="2:4" ht="15.75" hidden="1" thickBot="1" x14ac:dyDescent="0.3">
      <c r="B71" s="10">
        <f>B68</f>
        <v>2</v>
      </c>
      <c r="C71" s="10" t="str">
        <f>("M"&amp;B71)</f>
        <v>M2</v>
      </c>
      <c r="D71" s="11">
        <f t="shared" ref="D71:D73" ca="1" si="13">INDIRECT(C71)</f>
        <v>0</v>
      </c>
    </row>
    <row r="72" spans="2:4" ht="15.75" hidden="1" thickBot="1" x14ac:dyDescent="0.3">
      <c r="B72" s="10">
        <f>B69</f>
        <v>3</v>
      </c>
      <c r="C72" s="10" t="str">
        <f>("M"&amp;B72)</f>
        <v>M3</v>
      </c>
      <c r="D72" s="11">
        <f t="shared" ca="1" si="13"/>
        <v>0</v>
      </c>
    </row>
    <row r="73" spans="2:4" ht="15.75" hidden="1" thickBot="1" x14ac:dyDescent="0.3">
      <c r="B73" s="10">
        <f>B70</f>
        <v>4</v>
      </c>
      <c r="C73" s="10" t="str">
        <f>("M"&amp;B73)</f>
        <v>M4</v>
      </c>
      <c r="D73" s="11">
        <f t="shared" ca="1" si="13"/>
        <v>0</v>
      </c>
    </row>
    <row r="74" spans="2:4" hidden="1" x14ac:dyDescent="0.25"/>
  </sheetData>
  <conditionalFormatting sqref="D71:D73">
    <cfRule type="cellIs" dxfId="2" priority="1" operator="equal">
      <formula>$B$43</formula>
    </cfRule>
  </conditionalFormatting>
  <conditionalFormatting sqref="M2:M61">
    <cfRule type="cellIs" dxfId="1" priority="3" operator="equal">
      <formula>$L$2</formula>
    </cfRule>
  </conditionalFormatting>
  <conditionalFormatting sqref="N3:N61">
    <cfRule type="cellIs" dxfId="0" priority="2" operator="equal">
      <formula>$L$2</formula>
    </cfRule>
  </conditionalFormatting>
  <printOptions horizontalCentered="1" verticalCentered="1"/>
  <pageMargins left="0.7" right="0.7" top="0.75" bottom="0.75" header="0.3" footer="0.3"/>
  <pageSetup scale="63" orientation="landscape"/>
  <headerFooter>
    <oddHeader>&amp;C&amp;20Student Count Summary Worksheet (Optional)</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6D48B2-8FDF-4496-BBBC-9E0D060D3E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250D2B7-1FB9-4107-8260-13E1C2C610FA}">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9B11B04-D8D3-4D6C-92D3-CA235A7C8D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Summary</vt:lpstr>
      <vt:lpstr>Fall 2023-24</vt:lpstr>
      <vt:lpstr>Winter 2023-24</vt:lpstr>
      <vt:lpstr>Spring 2022-23</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Count Workbook</dc:title>
  <dc:creator>Allan J Jones;Glenn.Gorton@k12.wa.us</dc:creator>
  <cp:keywords>Optional, Form</cp:keywords>
  <cp:lastModifiedBy>Mindy Smith</cp:lastModifiedBy>
  <cp:lastPrinted>2016-08-29T20:28:34Z</cp:lastPrinted>
  <dcterms:created xsi:type="dcterms:W3CDTF">2011-08-03T17:32:12Z</dcterms:created>
  <dcterms:modified xsi:type="dcterms:W3CDTF">2023-08-01T17:33:49Z</dcterms:modified>
  <cp:category>Student Transportation</cp:category>
</cp:coreProperties>
</file>