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uren.honemann\Desktop\Edit\"/>
    </mc:Choice>
  </mc:AlternateContent>
  <xr:revisionPtr revIDLastSave="0" documentId="8_{A7005582-85D8-42DF-92B2-162431A75F93}" xr6:coauthVersionLast="47" xr6:coauthVersionMax="47" xr10:uidLastSave="{00000000-0000-0000-0000-000000000000}"/>
  <bookViews>
    <workbookView xWindow="33450" yWindow="2520" windowWidth="16545" windowHeight="10410" xr2:uid="{00000000-000D-0000-FFFF-FFFF00000000}"/>
  </bookViews>
  <sheets>
    <sheet name="Summary by Applicant" sheetId="6" r:id="rId1"/>
    <sheet name="Application Details" sheetId="5" r:id="rId2"/>
    <sheet name="ECF3 Priority Matrix info" sheetId="7" r:id="rId3"/>
  </sheets>
  <definedNames>
    <definedName name="_xlnm.Print_Area" localSheetId="1">'Application Details'!$A$1:$P$968</definedName>
    <definedName name="_xlnm.Print_Area" localSheetId="2">'ECF3 Priority Matrix info'!$A$1:$K$20</definedName>
    <definedName name="_xlnm.Print_Titles" localSheetId="1">'Application Details'!$1:$1</definedName>
    <definedName name="_xlnm.Print_Titles" localSheetId="0">'Summary by Applicant'!$1:$1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7" l="1"/>
  <c r="H10" i="7"/>
  <c r="H9" i="7"/>
  <c r="H8" i="7"/>
  <c r="H7" i="7"/>
  <c r="H6" i="7"/>
  <c r="H5" i="7"/>
  <c r="H4" i="7"/>
  <c r="H3" i="7"/>
  <c r="H2" i="7"/>
  <c r="P967" i="5" l="1"/>
  <c r="O967" i="5"/>
  <c r="N967" i="5"/>
  <c r="M967" i="5"/>
  <c r="P964" i="5"/>
  <c r="O964" i="5"/>
  <c r="N964" i="5"/>
  <c r="M964" i="5"/>
  <c r="P960" i="5"/>
  <c r="O960" i="5"/>
  <c r="N960" i="5"/>
  <c r="M960" i="5"/>
  <c r="P955" i="5"/>
  <c r="O955" i="5"/>
  <c r="N955" i="5"/>
  <c r="M955" i="5"/>
  <c r="P951" i="5"/>
  <c r="O951" i="5"/>
  <c r="N951" i="5"/>
  <c r="M951" i="5"/>
  <c r="P947" i="5"/>
  <c r="O947" i="5"/>
  <c r="N947" i="5"/>
  <c r="M947" i="5"/>
  <c r="P944" i="5"/>
  <c r="O944" i="5"/>
  <c r="N944" i="5"/>
  <c r="M944" i="5"/>
  <c r="P938" i="5"/>
  <c r="O938" i="5"/>
  <c r="N938" i="5"/>
  <c r="M938" i="5"/>
  <c r="P935" i="5"/>
  <c r="O935" i="5"/>
  <c r="N935" i="5"/>
  <c r="M935" i="5"/>
  <c r="P933" i="5"/>
  <c r="O933" i="5"/>
  <c r="N933" i="5"/>
  <c r="M933" i="5"/>
  <c r="P929" i="5"/>
  <c r="O929" i="5"/>
  <c r="N929" i="5"/>
  <c r="M929" i="5"/>
  <c r="P926" i="5"/>
  <c r="O926" i="5"/>
  <c r="N926" i="5"/>
  <c r="M926" i="5"/>
  <c r="P923" i="5"/>
  <c r="O923" i="5"/>
  <c r="N923" i="5"/>
  <c r="M923" i="5"/>
  <c r="P920" i="5"/>
  <c r="O920" i="5"/>
  <c r="N920" i="5"/>
  <c r="M920" i="5"/>
  <c r="P913" i="5"/>
  <c r="O913" i="5"/>
  <c r="N913" i="5"/>
  <c r="M913" i="5"/>
  <c r="P908" i="5"/>
  <c r="O908" i="5"/>
  <c r="N908" i="5"/>
  <c r="M908" i="5"/>
  <c r="P904" i="5"/>
  <c r="O904" i="5"/>
  <c r="N904" i="5"/>
  <c r="M904" i="5"/>
  <c r="P902" i="5"/>
  <c r="O902" i="5"/>
  <c r="N902" i="5"/>
  <c r="M902" i="5"/>
  <c r="P900" i="5"/>
  <c r="O900" i="5"/>
  <c r="N900" i="5"/>
  <c r="M900" i="5"/>
  <c r="P879" i="5"/>
  <c r="O879" i="5"/>
  <c r="N879" i="5"/>
  <c r="M879" i="5"/>
  <c r="P875" i="5"/>
  <c r="O875" i="5"/>
  <c r="N875" i="5"/>
  <c r="M875" i="5"/>
  <c r="P872" i="5"/>
  <c r="O872" i="5"/>
  <c r="N872" i="5"/>
  <c r="M872" i="5"/>
  <c r="P869" i="5"/>
  <c r="O869" i="5"/>
  <c r="N869" i="5"/>
  <c r="M869" i="5"/>
  <c r="P861" i="5"/>
  <c r="O861" i="5"/>
  <c r="N861" i="5"/>
  <c r="M861" i="5"/>
  <c r="P858" i="5"/>
  <c r="O858" i="5"/>
  <c r="N858" i="5"/>
  <c r="M858" i="5"/>
  <c r="P853" i="5"/>
  <c r="O853" i="5"/>
  <c r="N853" i="5"/>
  <c r="M853" i="5"/>
  <c r="P849" i="5"/>
  <c r="O849" i="5"/>
  <c r="N849" i="5"/>
  <c r="M849" i="5"/>
  <c r="P845" i="5"/>
  <c r="O845" i="5"/>
  <c r="N845" i="5"/>
  <c r="M845" i="5"/>
  <c r="P841" i="5"/>
  <c r="O841" i="5"/>
  <c r="N841" i="5"/>
  <c r="M841" i="5"/>
  <c r="P839" i="5"/>
  <c r="O839" i="5"/>
  <c r="N839" i="5"/>
  <c r="M839" i="5"/>
  <c r="P837" i="5"/>
  <c r="O837" i="5"/>
  <c r="N837" i="5"/>
  <c r="M837" i="5"/>
  <c r="P835" i="5"/>
  <c r="O835" i="5"/>
  <c r="N835" i="5"/>
  <c r="M835" i="5"/>
  <c r="P832" i="5"/>
  <c r="O832" i="5"/>
  <c r="N832" i="5"/>
  <c r="M832" i="5"/>
  <c r="P827" i="5"/>
  <c r="O827" i="5"/>
  <c r="N827" i="5"/>
  <c r="M827" i="5"/>
  <c r="P822" i="5"/>
  <c r="O822" i="5"/>
  <c r="N822" i="5"/>
  <c r="M822" i="5"/>
  <c r="P820" i="5"/>
  <c r="O820" i="5"/>
  <c r="N820" i="5"/>
  <c r="M820" i="5"/>
  <c r="P817" i="5"/>
  <c r="O817" i="5"/>
  <c r="N817" i="5"/>
  <c r="M817" i="5"/>
  <c r="P810" i="5"/>
  <c r="O810" i="5"/>
  <c r="N810" i="5"/>
  <c r="M810" i="5"/>
  <c r="P808" i="5"/>
  <c r="O808" i="5"/>
  <c r="N808" i="5"/>
  <c r="M808" i="5"/>
  <c r="P805" i="5"/>
  <c r="O805" i="5"/>
  <c r="N805" i="5"/>
  <c r="M805" i="5"/>
  <c r="P802" i="5"/>
  <c r="O802" i="5"/>
  <c r="N802" i="5"/>
  <c r="M802" i="5"/>
  <c r="P795" i="5"/>
  <c r="O795" i="5"/>
  <c r="N795" i="5"/>
  <c r="M795" i="5"/>
  <c r="P787" i="5"/>
  <c r="O787" i="5"/>
  <c r="N787" i="5"/>
  <c r="M787" i="5"/>
  <c r="P784" i="5"/>
  <c r="O784" i="5"/>
  <c r="N784" i="5"/>
  <c r="M784" i="5"/>
  <c r="P781" i="5"/>
  <c r="O781" i="5"/>
  <c r="N781" i="5"/>
  <c r="M781" i="5"/>
  <c r="P777" i="5"/>
  <c r="O777" i="5"/>
  <c r="N777" i="5"/>
  <c r="M777" i="5"/>
  <c r="P773" i="5"/>
  <c r="O773" i="5"/>
  <c r="N773" i="5"/>
  <c r="M773" i="5"/>
  <c r="P770" i="5"/>
  <c r="O770" i="5"/>
  <c r="N770" i="5"/>
  <c r="M770" i="5"/>
  <c r="P765" i="5"/>
  <c r="O765" i="5"/>
  <c r="N765" i="5"/>
  <c r="M765" i="5"/>
  <c r="P763" i="5"/>
  <c r="O763" i="5"/>
  <c r="N763" i="5"/>
  <c r="M763" i="5"/>
  <c r="P761" i="5"/>
  <c r="O761" i="5"/>
  <c r="N761" i="5"/>
  <c r="M761" i="5"/>
  <c r="P759" i="5"/>
  <c r="O759" i="5"/>
  <c r="N759" i="5"/>
  <c r="M759" i="5"/>
  <c r="P750" i="5"/>
  <c r="O750" i="5"/>
  <c r="N750" i="5"/>
  <c r="M750" i="5"/>
  <c r="P747" i="5"/>
  <c r="O747" i="5"/>
  <c r="N747" i="5"/>
  <c r="M747" i="5"/>
  <c r="P743" i="5"/>
  <c r="O743" i="5"/>
  <c r="N743" i="5"/>
  <c r="M743" i="5"/>
  <c r="P738" i="5"/>
  <c r="O738" i="5"/>
  <c r="N738" i="5"/>
  <c r="M738" i="5"/>
  <c r="P732" i="5"/>
  <c r="O732" i="5"/>
  <c r="N732" i="5"/>
  <c r="M732" i="5"/>
  <c r="P725" i="5"/>
  <c r="O725" i="5"/>
  <c r="N725" i="5"/>
  <c r="M725" i="5"/>
  <c r="P721" i="5"/>
  <c r="O721" i="5"/>
  <c r="N721" i="5"/>
  <c r="M721" i="5"/>
  <c r="P705" i="5"/>
  <c r="O705" i="5"/>
  <c r="N705" i="5"/>
  <c r="M705" i="5"/>
  <c r="P701" i="5"/>
  <c r="O701" i="5"/>
  <c r="N701" i="5"/>
  <c r="M701" i="5"/>
  <c r="P696" i="5"/>
  <c r="O696" i="5"/>
  <c r="N696" i="5"/>
  <c r="M696" i="5"/>
  <c r="P690" i="5"/>
  <c r="O690" i="5"/>
  <c r="N690" i="5"/>
  <c r="M690" i="5"/>
  <c r="P687" i="5"/>
  <c r="O687" i="5"/>
  <c r="N687" i="5"/>
  <c r="M687" i="5"/>
  <c r="P682" i="5"/>
  <c r="O682" i="5"/>
  <c r="N682" i="5"/>
  <c r="M682" i="5"/>
  <c r="P676" i="5"/>
  <c r="O676" i="5"/>
  <c r="N676" i="5"/>
  <c r="M676" i="5"/>
  <c r="P669" i="5"/>
  <c r="O669" i="5"/>
  <c r="N669" i="5"/>
  <c r="M669" i="5"/>
  <c r="P664" i="5"/>
  <c r="O664" i="5"/>
  <c r="N664" i="5"/>
  <c r="M664" i="5"/>
  <c r="P658" i="5"/>
  <c r="O658" i="5"/>
  <c r="N658" i="5"/>
  <c r="M658" i="5"/>
  <c r="P654" i="5"/>
  <c r="O654" i="5"/>
  <c r="N654" i="5"/>
  <c r="M654" i="5"/>
  <c r="P650" i="5"/>
  <c r="O650" i="5"/>
  <c r="N650" i="5"/>
  <c r="M650" i="5"/>
  <c r="P648" i="5"/>
  <c r="O648" i="5"/>
  <c r="N648" i="5"/>
  <c r="M648" i="5"/>
  <c r="P643" i="5"/>
  <c r="O643" i="5"/>
  <c r="N643" i="5"/>
  <c r="M643" i="5"/>
  <c r="P638" i="5"/>
  <c r="O638" i="5"/>
  <c r="N638" i="5"/>
  <c r="M638" i="5"/>
  <c r="P631" i="5"/>
  <c r="O631" i="5"/>
  <c r="N631" i="5"/>
  <c r="M631" i="5"/>
  <c r="P625" i="5"/>
  <c r="O625" i="5"/>
  <c r="N625" i="5"/>
  <c r="M625" i="5"/>
  <c r="P620" i="5"/>
  <c r="O620" i="5"/>
  <c r="N620" i="5"/>
  <c r="M620" i="5"/>
  <c r="P614" i="5"/>
  <c r="O614" i="5"/>
  <c r="N614" i="5"/>
  <c r="M614" i="5"/>
  <c r="P612" i="5"/>
  <c r="O612" i="5"/>
  <c r="N612" i="5"/>
  <c r="M612" i="5"/>
  <c r="P606" i="5"/>
  <c r="O606" i="5"/>
  <c r="N606" i="5"/>
  <c r="M606" i="5"/>
  <c r="P604" i="5"/>
  <c r="O604" i="5"/>
  <c r="N604" i="5"/>
  <c r="M604" i="5"/>
  <c r="P599" i="5"/>
  <c r="O599" i="5"/>
  <c r="N599" i="5"/>
  <c r="M599" i="5"/>
  <c r="P596" i="5"/>
  <c r="O596" i="5"/>
  <c r="N596" i="5"/>
  <c r="M596" i="5"/>
  <c r="P593" i="5"/>
  <c r="O593" i="5"/>
  <c r="N593" i="5"/>
  <c r="M593" i="5"/>
  <c r="P587" i="5"/>
  <c r="O587" i="5"/>
  <c r="N587" i="5"/>
  <c r="M587" i="5"/>
  <c r="P584" i="5"/>
  <c r="O584" i="5"/>
  <c r="N584" i="5"/>
  <c r="M584" i="5"/>
  <c r="P581" i="5"/>
  <c r="O581" i="5"/>
  <c r="N581" i="5"/>
  <c r="M581" i="5"/>
  <c r="P579" i="5"/>
  <c r="O579" i="5"/>
  <c r="N579" i="5"/>
  <c r="M579" i="5"/>
  <c r="P576" i="5"/>
  <c r="O576" i="5"/>
  <c r="N576" i="5"/>
  <c r="M576" i="5"/>
  <c r="P571" i="5"/>
  <c r="O571" i="5"/>
  <c r="N571" i="5"/>
  <c r="M571" i="5"/>
  <c r="P567" i="5"/>
  <c r="O567" i="5"/>
  <c r="N567" i="5"/>
  <c r="M567" i="5"/>
  <c r="P562" i="5"/>
  <c r="O562" i="5"/>
  <c r="N562" i="5"/>
  <c r="M562" i="5"/>
  <c r="P557" i="5"/>
  <c r="O557" i="5"/>
  <c r="N557" i="5"/>
  <c r="M557" i="5"/>
  <c r="P549" i="5"/>
  <c r="O549" i="5"/>
  <c r="N549" i="5"/>
  <c r="M549" i="5"/>
  <c r="P543" i="5"/>
  <c r="O543" i="5"/>
  <c r="N543" i="5"/>
  <c r="M543" i="5"/>
  <c r="P540" i="5"/>
  <c r="O540" i="5"/>
  <c r="N540" i="5"/>
  <c r="M540" i="5"/>
  <c r="P534" i="5"/>
  <c r="O534" i="5"/>
  <c r="N534" i="5"/>
  <c r="M534" i="5"/>
  <c r="P530" i="5"/>
  <c r="O530" i="5"/>
  <c r="N530" i="5"/>
  <c r="M530" i="5"/>
  <c r="P524" i="5"/>
  <c r="O524" i="5"/>
  <c r="N524" i="5"/>
  <c r="M524" i="5"/>
  <c r="P518" i="5"/>
  <c r="O518" i="5"/>
  <c r="N518" i="5"/>
  <c r="M518" i="5"/>
  <c r="P513" i="5"/>
  <c r="O513" i="5"/>
  <c r="N513" i="5"/>
  <c r="M513" i="5"/>
  <c r="P509" i="5"/>
  <c r="O509" i="5"/>
  <c r="N509" i="5"/>
  <c r="M509" i="5"/>
  <c r="P504" i="5"/>
  <c r="O504" i="5"/>
  <c r="N504" i="5"/>
  <c r="M504" i="5"/>
  <c r="P501" i="5"/>
  <c r="O501" i="5"/>
  <c r="N501" i="5"/>
  <c r="M501" i="5"/>
  <c r="P496" i="5"/>
  <c r="O496" i="5"/>
  <c r="N496" i="5"/>
  <c r="M496" i="5"/>
  <c r="P493" i="5"/>
  <c r="O493" i="5"/>
  <c r="N493" i="5"/>
  <c r="M493" i="5"/>
  <c r="P489" i="5"/>
  <c r="O489" i="5"/>
  <c r="N489" i="5"/>
  <c r="M489" i="5"/>
  <c r="P484" i="5"/>
  <c r="O484" i="5"/>
  <c r="N484" i="5"/>
  <c r="M484" i="5"/>
  <c r="P482" i="5"/>
  <c r="O482" i="5"/>
  <c r="N482" i="5"/>
  <c r="M482" i="5"/>
  <c r="P475" i="5"/>
  <c r="O475" i="5"/>
  <c r="N475" i="5"/>
  <c r="M475" i="5"/>
  <c r="P469" i="5"/>
  <c r="O469" i="5"/>
  <c r="N469" i="5"/>
  <c r="M469" i="5"/>
  <c r="P464" i="5"/>
  <c r="O464" i="5"/>
  <c r="N464" i="5"/>
  <c r="M464" i="5"/>
  <c r="P460" i="5"/>
  <c r="O460" i="5"/>
  <c r="N460" i="5"/>
  <c r="M460" i="5"/>
  <c r="P455" i="5"/>
  <c r="O455" i="5"/>
  <c r="N455" i="5"/>
  <c r="M455" i="5"/>
  <c r="P446" i="5"/>
  <c r="O446" i="5"/>
  <c r="N446" i="5"/>
  <c r="M446" i="5"/>
  <c r="P444" i="5"/>
  <c r="O444" i="5"/>
  <c r="N444" i="5"/>
  <c r="M444" i="5"/>
  <c r="P439" i="5"/>
  <c r="O439" i="5"/>
  <c r="N439" i="5"/>
  <c r="M439" i="5"/>
  <c r="P435" i="5"/>
  <c r="O435" i="5"/>
  <c r="N435" i="5"/>
  <c r="M435" i="5"/>
  <c r="P426" i="5"/>
  <c r="O426" i="5"/>
  <c r="N426" i="5"/>
  <c r="M426" i="5"/>
  <c r="P419" i="5"/>
  <c r="O419" i="5"/>
  <c r="N419" i="5"/>
  <c r="M419" i="5"/>
  <c r="P415" i="5"/>
  <c r="O415" i="5"/>
  <c r="N415" i="5"/>
  <c r="M415" i="5"/>
  <c r="P411" i="5"/>
  <c r="O411" i="5"/>
  <c r="N411" i="5"/>
  <c r="M411" i="5"/>
  <c r="P405" i="5"/>
  <c r="O405" i="5"/>
  <c r="N405" i="5"/>
  <c r="M405" i="5"/>
  <c r="P402" i="5"/>
  <c r="O402" i="5"/>
  <c r="N402" i="5"/>
  <c r="M402" i="5"/>
  <c r="P398" i="5"/>
  <c r="O398" i="5"/>
  <c r="N398" i="5"/>
  <c r="M398" i="5"/>
  <c r="P392" i="5"/>
  <c r="O392" i="5"/>
  <c r="N392" i="5"/>
  <c r="M392" i="5"/>
  <c r="P388" i="5"/>
  <c r="O388" i="5"/>
  <c r="N388" i="5"/>
  <c r="M388" i="5"/>
  <c r="P385" i="5"/>
  <c r="O385" i="5"/>
  <c r="N385" i="5"/>
  <c r="M385" i="5"/>
  <c r="P383" i="5"/>
  <c r="O383" i="5"/>
  <c r="N383" i="5"/>
  <c r="M383" i="5"/>
  <c r="P377" i="5"/>
  <c r="O377" i="5"/>
  <c r="N377" i="5"/>
  <c r="M377" i="5"/>
  <c r="P371" i="5"/>
  <c r="O371" i="5"/>
  <c r="N371" i="5"/>
  <c r="M371" i="5"/>
  <c r="P368" i="5"/>
  <c r="O368" i="5"/>
  <c r="N368" i="5"/>
  <c r="M368" i="5"/>
  <c r="P363" i="5"/>
  <c r="O363" i="5"/>
  <c r="N363" i="5"/>
  <c r="M363" i="5"/>
  <c r="P360" i="5"/>
  <c r="O360" i="5"/>
  <c r="N360" i="5"/>
  <c r="M360" i="5"/>
  <c r="P355" i="5"/>
  <c r="O355" i="5"/>
  <c r="N355" i="5"/>
  <c r="M355" i="5"/>
  <c r="P351" i="5"/>
  <c r="O351" i="5"/>
  <c r="N351" i="5"/>
  <c r="M351" i="5"/>
  <c r="P349" i="5"/>
  <c r="O349" i="5"/>
  <c r="N349" i="5"/>
  <c r="M349" i="5"/>
  <c r="P343" i="5"/>
  <c r="O343" i="5"/>
  <c r="N343" i="5"/>
  <c r="M343" i="5"/>
  <c r="P340" i="5"/>
  <c r="O340" i="5"/>
  <c r="N340" i="5"/>
  <c r="M340" i="5"/>
  <c r="P335" i="5"/>
  <c r="O335" i="5"/>
  <c r="N335" i="5"/>
  <c r="M335" i="5"/>
  <c r="P333" i="5"/>
  <c r="O333" i="5"/>
  <c r="N333" i="5"/>
  <c r="M333" i="5"/>
  <c r="P328" i="5"/>
  <c r="O328" i="5"/>
  <c r="N328" i="5"/>
  <c r="M328" i="5"/>
  <c r="P317" i="5"/>
  <c r="O317" i="5"/>
  <c r="N317" i="5"/>
  <c r="M317" i="5"/>
  <c r="P312" i="5"/>
  <c r="O312" i="5"/>
  <c r="N312" i="5"/>
  <c r="M312" i="5"/>
  <c r="P310" i="5"/>
  <c r="O310" i="5"/>
  <c r="N310" i="5"/>
  <c r="M310" i="5"/>
  <c r="P307" i="5"/>
  <c r="O307" i="5"/>
  <c r="N307" i="5"/>
  <c r="M307" i="5"/>
  <c r="P300" i="5"/>
  <c r="O300" i="5"/>
  <c r="N300" i="5"/>
  <c r="M300" i="5"/>
  <c r="P297" i="5"/>
  <c r="O297" i="5"/>
  <c r="N297" i="5"/>
  <c r="M297" i="5"/>
  <c r="P295" i="5"/>
  <c r="O295" i="5"/>
  <c r="N295" i="5"/>
  <c r="M295" i="5"/>
  <c r="P293" i="5"/>
  <c r="O293" i="5"/>
  <c r="N293" i="5"/>
  <c r="M293" i="5"/>
  <c r="P288" i="5"/>
  <c r="O288" i="5"/>
  <c r="N288" i="5"/>
  <c r="M288" i="5"/>
  <c r="P286" i="5"/>
  <c r="O286" i="5"/>
  <c r="N286" i="5"/>
  <c r="M286" i="5"/>
  <c r="P280" i="5"/>
  <c r="O280" i="5"/>
  <c r="N280" i="5"/>
  <c r="M280" i="5"/>
  <c r="P278" i="5"/>
  <c r="O278" i="5"/>
  <c r="N278" i="5"/>
  <c r="M278" i="5"/>
  <c r="P274" i="5"/>
  <c r="O274" i="5"/>
  <c r="N274" i="5"/>
  <c r="M274" i="5"/>
  <c r="P269" i="5"/>
  <c r="O269" i="5"/>
  <c r="N269" i="5"/>
  <c r="M269" i="5"/>
  <c r="P262" i="5"/>
  <c r="O262" i="5"/>
  <c r="N262" i="5"/>
  <c r="M262" i="5"/>
  <c r="P259" i="5"/>
  <c r="O259" i="5"/>
  <c r="N259" i="5"/>
  <c r="M259" i="5"/>
  <c r="P257" i="5"/>
  <c r="O257" i="5"/>
  <c r="N257" i="5"/>
  <c r="M257" i="5"/>
  <c r="P255" i="5"/>
  <c r="O255" i="5"/>
  <c r="N255" i="5"/>
  <c r="M255" i="5"/>
  <c r="P250" i="5"/>
  <c r="O250" i="5"/>
  <c r="N250" i="5"/>
  <c r="M250" i="5"/>
  <c r="P248" i="5"/>
  <c r="O248" i="5"/>
  <c r="N248" i="5"/>
  <c r="M248" i="5"/>
  <c r="P242" i="5"/>
  <c r="O242" i="5"/>
  <c r="N242" i="5"/>
  <c r="M242" i="5"/>
  <c r="P234" i="5"/>
  <c r="O234" i="5"/>
  <c r="N234" i="5"/>
  <c r="M234" i="5"/>
  <c r="P229" i="5"/>
  <c r="O229" i="5"/>
  <c r="N229" i="5"/>
  <c r="M229" i="5"/>
  <c r="P227" i="5"/>
  <c r="O227" i="5"/>
  <c r="N227" i="5"/>
  <c r="M227" i="5"/>
  <c r="P217" i="5"/>
  <c r="O217" i="5"/>
  <c r="N217" i="5"/>
  <c r="M217" i="5"/>
  <c r="P215" i="5"/>
  <c r="O215" i="5"/>
  <c r="N215" i="5"/>
  <c r="M215" i="5"/>
  <c r="P209" i="5"/>
  <c r="O209" i="5"/>
  <c r="N209" i="5"/>
  <c r="M209" i="5"/>
  <c r="P205" i="5"/>
  <c r="O205" i="5"/>
  <c r="N205" i="5"/>
  <c r="M205" i="5"/>
  <c r="P203" i="5"/>
  <c r="O203" i="5"/>
  <c r="N203" i="5"/>
  <c r="M203" i="5"/>
  <c r="P196" i="5"/>
  <c r="O196" i="5"/>
  <c r="N196" i="5"/>
  <c r="M196" i="5"/>
  <c r="P192" i="5"/>
  <c r="O192" i="5"/>
  <c r="N192" i="5"/>
  <c r="M192" i="5"/>
  <c r="P190" i="5"/>
  <c r="O190" i="5"/>
  <c r="N190" i="5"/>
  <c r="M190" i="5"/>
  <c r="P188" i="5"/>
  <c r="O188" i="5"/>
  <c r="N188" i="5"/>
  <c r="M188" i="5"/>
  <c r="P186" i="5"/>
  <c r="O186" i="5"/>
  <c r="N186" i="5"/>
  <c r="M186" i="5"/>
  <c r="P184" i="5"/>
  <c r="O184" i="5"/>
  <c r="N184" i="5"/>
  <c r="M184" i="5"/>
  <c r="P175" i="5"/>
  <c r="O175" i="5"/>
  <c r="N175" i="5"/>
  <c r="M175" i="5"/>
  <c r="P172" i="5"/>
  <c r="O172" i="5"/>
  <c r="N172" i="5"/>
  <c r="M172" i="5"/>
  <c r="P167" i="5"/>
  <c r="O167" i="5"/>
  <c r="N167" i="5"/>
  <c r="M167" i="5"/>
  <c r="P165" i="5"/>
  <c r="O165" i="5"/>
  <c r="N165" i="5"/>
  <c r="M165" i="5"/>
  <c r="P163" i="5"/>
  <c r="O163" i="5"/>
  <c r="N163" i="5"/>
  <c r="M163" i="5"/>
  <c r="P160" i="5"/>
  <c r="O160" i="5"/>
  <c r="N160" i="5"/>
  <c r="M160" i="5"/>
  <c r="P155" i="5"/>
  <c r="O155" i="5"/>
  <c r="N155" i="5"/>
  <c r="M155" i="5"/>
  <c r="P150" i="5"/>
  <c r="O150" i="5"/>
  <c r="N150" i="5"/>
  <c r="M150" i="5"/>
  <c r="P148" i="5"/>
  <c r="O148" i="5"/>
  <c r="N148" i="5"/>
  <c r="M148" i="5"/>
  <c r="P142" i="5"/>
  <c r="O142" i="5"/>
  <c r="N142" i="5"/>
  <c r="M142" i="5"/>
  <c r="P139" i="5"/>
  <c r="O139" i="5"/>
  <c r="N139" i="5"/>
  <c r="M139" i="5"/>
  <c r="P137" i="5"/>
  <c r="O137" i="5"/>
  <c r="N137" i="5"/>
  <c r="M137" i="5"/>
  <c r="P130" i="5"/>
  <c r="O130" i="5"/>
  <c r="N130" i="5"/>
  <c r="M130" i="5"/>
  <c r="P125" i="5"/>
  <c r="O125" i="5"/>
  <c r="N125" i="5"/>
  <c r="M125" i="5"/>
  <c r="P122" i="5"/>
  <c r="O122" i="5"/>
  <c r="N122" i="5"/>
  <c r="M122" i="5"/>
  <c r="P115" i="5"/>
  <c r="O115" i="5"/>
  <c r="N115" i="5"/>
  <c r="M115" i="5"/>
  <c r="P107" i="5"/>
  <c r="O107" i="5"/>
  <c r="N107" i="5"/>
  <c r="M107" i="5"/>
  <c r="P103" i="5"/>
  <c r="O103" i="5"/>
  <c r="N103" i="5"/>
  <c r="M103" i="5"/>
  <c r="P100" i="5"/>
  <c r="O100" i="5"/>
  <c r="N100" i="5"/>
  <c r="M100" i="5"/>
  <c r="P97" i="5"/>
  <c r="O97" i="5"/>
  <c r="N97" i="5"/>
  <c r="M97" i="5"/>
  <c r="P91" i="5"/>
  <c r="O91" i="5"/>
  <c r="N91" i="5"/>
  <c r="M91" i="5"/>
  <c r="P88" i="5"/>
  <c r="O88" i="5"/>
  <c r="N88" i="5"/>
  <c r="M88" i="5"/>
  <c r="P81" i="5"/>
  <c r="O81" i="5"/>
  <c r="N81" i="5"/>
  <c r="M81" i="5"/>
  <c r="P74" i="5"/>
  <c r="O74" i="5"/>
  <c r="N74" i="5"/>
  <c r="M74" i="5"/>
  <c r="P70" i="5"/>
  <c r="O70" i="5"/>
  <c r="N70" i="5"/>
  <c r="M70" i="5"/>
  <c r="P66" i="5"/>
  <c r="O66" i="5"/>
  <c r="N66" i="5"/>
  <c r="M66" i="5"/>
  <c r="P64" i="5"/>
  <c r="O64" i="5"/>
  <c r="N64" i="5"/>
  <c r="M64" i="5"/>
  <c r="P62" i="5"/>
  <c r="O62" i="5"/>
  <c r="N62" i="5"/>
  <c r="M62" i="5"/>
  <c r="P57" i="5"/>
  <c r="O57" i="5"/>
  <c r="N57" i="5"/>
  <c r="M57" i="5"/>
  <c r="P53" i="5"/>
  <c r="O53" i="5"/>
  <c r="N53" i="5"/>
  <c r="M53" i="5"/>
  <c r="P45" i="5"/>
  <c r="O45" i="5"/>
  <c r="N45" i="5"/>
  <c r="M45" i="5"/>
  <c r="P42" i="5"/>
  <c r="O42" i="5"/>
  <c r="N42" i="5"/>
  <c r="M42" i="5"/>
  <c r="P39" i="5"/>
  <c r="O39" i="5"/>
  <c r="N39" i="5"/>
  <c r="M39" i="5"/>
  <c r="P34" i="5"/>
  <c r="O34" i="5"/>
  <c r="N34" i="5"/>
  <c r="M34" i="5"/>
  <c r="P23" i="5"/>
  <c r="O23" i="5"/>
  <c r="N23" i="5"/>
  <c r="M23" i="5"/>
  <c r="P16" i="5"/>
  <c r="O16" i="5"/>
  <c r="N16" i="5"/>
  <c r="M16" i="5"/>
  <c r="P14" i="5"/>
  <c r="O14" i="5"/>
  <c r="N14" i="5"/>
  <c r="M14" i="5"/>
  <c r="P11" i="5"/>
  <c r="O11" i="5"/>
  <c r="N11" i="5"/>
  <c r="M11" i="5"/>
  <c r="P7" i="5"/>
  <c r="O7" i="5"/>
  <c r="N7" i="5"/>
  <c r="M7" i="5"/>
  <c r="P5" i="5"/>
  <c r="O5" i="5"/>
  <c r="N5" i="5"/>
  <c r="M5" i="5"/>
  <c r="N968" i="5" l="1"/>
  <c r="O968" i="5"/>
  <c r="P968" i="5"/>
  <c r="M968" i="5"/>
</calcChain>
</file>

<file path=xl/sharedStrings.xml><?xml version="1.0" encoding="utf-8"?>
<sst xmlns="http://schemas.openxmlformats.org/spreadsheetml/2006/main" count="5977" uniqueCount="1766">
  <si>
    <t>Applicant Name</t>
  </si>
  <si>
    <t>Pending USAC Decision*</t>
  </si>
  <si>
    <t>USAC Approved Amount</t>
  </si>
  <si>
    <t>Payment Disbursed from Fund</t>
  </si>
  <si>
    <t>Notes</t>
  </si>
  <si>
    <t>ADNA SCHOOL DISTRICT 226</t>
  </si>
  <si>
    <t>ALMIRA SCHOOL DISTRICT</t>
  </si>
  <si>
    <t>ANACORTES SCHOOL DISTRICT 103</t>
  </si>
  <si>
    <t>ARLINGTON SCHOOL DISTRICT 16</t>
  </si>
  <si>
    <t>ASOTIN-ANATONE SCHOOL DIST 420</t>
  </si>
  <si>
    <t>AUBURN SCHOOL DISTRICT 408</t>
  </si>
  <si>
    <t>BAINBRIDGE ISLAND SCH DIST 303</t>
  </si>
  <si>
    <t>BATTLE GROUND SCHOOL DIST 119</t>
  </si>
  <si>
    <t>BELLEVUE SCHOOL DISTRICT 405</t>
  </si>
  <si>
    <t>BELLINGHAM SCHOOL DISTRICT 501</t>
  </si>
  <si>
    <t>BETHEL SCHOOL DISTRICT 403</t>
  </si>
  <si>
    <t>BOISTFORT SCHOOL DISTRICT 234</t>
  </si>
  <si>
    <t>BREMERTON SCHOOL DISTRICT 100-C</t>
  </si>
  <si>
    <t>BREWSTER SCHOOL DISTRICT 111</t>
  </si>
  <si>
    <t>BRIDGEPORT SCHOOL DISTRICT 75</t>
  </si>
  <si>
    <t>BRINNON SCHOOL DISTRICT # 46</t>
  </si>
  <si>
    <t>BURLINGTON-EDISON SCH DIST 100</t>
  </si>
  <si>
    <t>CAMAS SCHOOL DISTRICT 117</t>
  </si>
  <si>
    <t>CAPE FLATTERY SCHOOL DIST 401</t>
  </si>
  <si>
    <t>CASCADE SCHOOL DISTRICT 228</t>
  </si>
  <si>
    <t>CASHMERE SCHOOL DISTRICT 222</t>
  </si>
  <si>
    <t>CASTLE ROCK SCHOOL DIST 401</t>
  </si>
  <si>
    <t>CENTERVILLE SCHOOL DIST 215</t>
  </si>
  <si>
    <t>CENTRAL KITSAP SCHOOL DISTRICT 401</t>
  </si>
  <si>
    <t>CENTRALIA SCHOOL DISTRICT 401</t>
  </si>
  <si>
    <t>CHEHALIS SCHOOL DISTRICT 302</t>
  </si>
  <si>
    <t>CHENEY PUBLIC SCH DISTRICT 360</t>
  </si>
  <si>
    <t>CHEWELAH SCHOOL DISTRICT 36</t>
  </si>
  <si>
    <t>CHIMACUM SCHOOL DISTRICT 49</t>
  </si>
  <si>
    <t>CLARKSTON SCHOOL DIST J250-185</t>
  </si>
  <si>
    <t>CLE ELUM-ROSLYN DISTRICT 404</t>
  </si>
  <si>
    <t>CLOVER PARK SCHOOL DIST 400</t>
  </si>
  <si>
    <t>COLUMBIA SCHOOL DISTRICT 400</t>
  </si>
  <si>
    <t>COLVILLE SCHOOL DISTRICT 115</t>
  </si>
  <si>
    <t>CONCRETE SCHOOL DISTRICT 11</t>
  </si>
  <si>
    <t>CONFEDERATED TRIBES OF THE COLVILLE RESERVATION</t>
  </si>
  <si>
    <t>CONWAY SCHOOL DISTRICT 317</t>
  </si>
  <si>
    <t>COUPEVILLE SCHOOL DISTRICT 204</t>
  </si>
  <si>
    <t>CURLEW SCHOOL DISTRICT 50</t>
  </si>
  <si>
    <t>DARRINGTON SCHOOL DISTRICT 330</t>
  </si>
  <si>
    <t>DAVENPORT SCHOOL DISTRICT 207</t>
  </si>
  <si>
    <t>DEER PARK SCHOOL DISTRICT 414</t>
  </si>
  <si>
    <t>DIERINGER SCHOOL DISTRICT 343</t>
  </si>
  <si>
    <t>EAST VALLEY SCHOOL DISTRICT 361</t>
  </si>
  <si>
    <t>EAST VALLEY SCHOOL DISTRICT 90</t>
  </si>
  <si>
    <t>EASTMONT SCHOOL DISTRICT 206</t>
  </si>
  <si>
    <t>EDMONDS SCHOOL DISTRICT 15</t>
  </si>
  <si>
    <t>ELLENSBURG SCHOOL DISTRICT 401</t>
  </si>
  <si>
    <t>ELMA SCHOOL DISTRICT 68</t>
  </si>
  <si>
    <t>EPHRATA SCHOOL DISTRICT 165</t>
  </si>
  <si>
    <t>EVALINE SCHOOL DISTRICT 36</t>
  </si>
  <si>
    <t>EVERETT SCHOOL DISTRICT 2</t>
  </si>
  <si>
    <t>Total pending reduced to remove ineligible items</t>
  </si>
  <si>
    <t>EVERGREEN SCHOOL DISTRICT</t>
  </si>
  <si>
    <t>FEDERAL WAY SCHOOL DIST 210</t>
  </si>
  <si>
    <t>FERNDALE SCHOOL DISTRICT 502</t>
  </si>
  <si>
    <t>FIFE SCHOOL DISTRICT 417</t>
  </si>
  <si>
    <t>FINLEY SCHOOL DISTRICT</t>
  </si>
  <si>
    <t>FRANKLIN PIERCE SCH DIST 402</t>
  </si>
  <si>
    <t>FREEMAN SCHOOL DISTRICT 358</t>
  </si>
  <si>
    <t>GARFIELD SCHOOL DISTRICT 302</t>
  </si>
  <si>
    <t>GOLDENDALE SCHOOL DISTRICT</t>
  </si>
  <si>
    <t>GRANDVIEW SCHOOL DIST 200</t>
  </si>
  <si>
    <t>GRANGER SCHOOL DISTRICT 204</t>
  </si>
  <si>
    <t>GRANITE FALLS SCHOOL DIST 332</t>
  </si>
  <si>
    <t>GREEN MOUNTAIN SCHOOL DIST 103</t>
  </si>
  <si>
    <t>GRIFFIN SCHOOL DISTRICT 324</t>
  </si>
  <si>
    <t>HIGHLAND SCHOOL DISTRICT 203</t>
  </si>
  <si>
    <t>HIGHLINE SCHOOL DISTRICT 401</t>
  </si>
  <si>
    <t>HOQUIAM SCHOOL DISTRICT 28</t>
  </si>
  <si>
    <t>INCHELIUM SCHOOL DISTRICT 70</t>
  </si>
  <si>
    <t>INDEX SCHOOL DISTRICT 63</t>
  </si>
  <si>
    <t>ISSAQUAH SCHOOL DISTRICT 411</t>
  </si>
  <si>
    <t>KAHLOTUS SCHOOL DISTRICT 56</t>
  </si>
  <si>
    <t>KELSO SCHOOL DISTRICT 458</t>
  </si>
  <si>
    <t>KENNEWICK SCHOOL DISTRICT 17</t>
  </si>
  <si>
    <t>KENT SCHOOL DISTRICT</t>
  </si>
  <si>
    <t>KETTLE FALLS SCHOOL DIST 212</t>
  </si>
  <si>
    <t>KIONA-BENTON CITY SCH DIST 52</t>
  </si>
  <si>
    <t>KITTITAS SCHOOL DISTRICT 403</t>
  </si>
  <si>
    <t>LA CENTER SCHOOL DISTRICT 101</t>
  </si>
  <si>
    <t>LA CONNER SCHOOL DISTRICT 311</t>
  </si>
  <si>
    <t>LAKE CHELAN SCHOOL DIST 129</t>
  </si>
  <si>
    <t>LAKE STEVENS SCHOOL DISTRICT 4</t>
  </si>
  <si>
    <t>LAKE WASHINGTON SCH DIST 414</t>
  </si>
  <si>
    <t>LAKEWOOD SCHOOL DISTRICT 306</t>
  </si>
  <si>
    <t>LAMONT SCHOOL DISTRICT 264</t>
  </si>
  <si>
    <t>LIBERTY SCHOOL DISTRICT 362</t>
  </si>
  <si>
    <t>LIND SCHOOL DISTRICT #158</t>
  </si>
  <si>
    <t>LOPEZ ISLAND SCHOOL DIST 144</t>
  </si>
  <si>
    <t>LUMMI  NATION SCHOOL</t>
  </si>
  <si>
    <t>LYLE SCHOOL DISTRICT #406</t>
  </si>
  <si>
    <t>LYNDEN SCHOOL DISTRICT 504</t>
  </si>
  <si>
    <t>MABTON SCHOOL DISTRICT 120</t>
  </si>
  <si>
    <t>MANSON SCHOOL DISTRICT 19</t>
  </si>
  <si>
    <t>MARY WALKER SCHOOL DIST 207</t>
  </si>
  <si>
    <t>MARYSVILLE SCHOOL DISTRICT 25</t>
  </si>
  <si>
    <t>MEAD SCHOOL DISTRICT 354</t>
  </si>
  <si>
    <t>MERCER ISLAND SCHOOL DIST 400</t>
  </si>
  <si>
    <t>MERIDIAN SCHOOL DISTRICT 505</t>
  </si>
  <si>
    <t>METHOW VALLEY SCHOOL DIST 350</t>
  </si>
  <si>
    <t>MILL A SCHOOL DISTRICT 31</t>
  </si>
  <si>
    <t>MONROE SCHOOL DISTRICT</t>
  </si>
  <si>
    <t>MORTON SCHOOL DISTRICT NO 214</t>
  </si>
  <si>
    <t>MOSES LAKE SCHOOL DISTRICT 161</t>
  </si>
  <si>
    <t>MOSSYROCK SCHOOL DISTRICT 206</t>
  </si>
  <si>
    <t>MOUNT ADAMS SCHOOL DIST 209</t>
  </si>
  <si>
    <t>MOUNT BAKER SCHOOL DIST 507</t>
  </si>
  <si>
    <t>MOUNT VERNON SCHOOL DIST 320</t>
  </si>
  <si>
    <t>MUKILTEO SCHOOL DISTRICT 6</t>
  </si>
  <si>
    <t>NAPAVINE SCHOOL DISTRICT 14</t>
  </si>
  <si>
    <t>NASELLE-GRAYS RIVER DIST 155</t>
  </si>
  <si>
    <t>NESPELEM SCHOOL DISTRICT #14</t>
  </si>
  <si>
    <t>NEWPORT SCHOOL DIST 56-415</t>
  </si>
  <si>
    <t>NINE MILE FALLS SCH DIST 325</t>
  </si>
  <si>
    <t>NOOKSACK VALLEY SCH DIST 506</t>
  </si>
  <si>
    <t>NORTH BEACH SCHOOL DISTRICT 64</t>
  </si>
  <si>
    <t>NORTH KITSAP SCHOOL DIST 400</t>
  </si>
  <si>
    <t>NORTH MASON SCHOOL DIST 403</t>
  </si>
  <si>
    <t>NORTHPORT SCHOOL DISTRICT 211</t>
  </si>
  <si>
    <t>NORTHSHORE SCHOOL DISTRICT 417</t>
  </si>
  <si>
    <t>OAKVILLE SCHOOL DISTRICT 400</t>
  </si>
  <si>
    <t>OCOSTA SCHOOL DISTRICT 172</t>
  </si>
  <si>
    <t>OKANOGAN SCHOOL DISTRICT 105</t>
  </si>
  <si>
    <t>OLYMPIA SCHOOL DISTRICT 111</t>
  </si>
  <si>
    <t>OMAK SCHOOL DISTRICT 19</t>
  </si>
  <si>
    <t>ONALASKA SCHOOL DISTRICT 300</t>
  </si>
  <si>
    <t>ORCAS ISLAND SCHOOL DISTRICT</t>
  </si>
  <si>
    <t>ORONDO SCHOOL DISTRICT 13</t>
  </si>
  <si>
    <t>OROVILLE SCHOOL DISTRICT 410</t>
  </si>
  <si>
    <t>OTHELLO SCHOOL DISTRICT 147</t>
  </si>
  <si>
    <t>PALOUSE SCHOOL DISTRICT 301</t>
  </si>
  <si>
    <t>PASCO SCHOOL DISTRICT 1</t>
  </si>
  <si>
    <t>PE ELL SCHOOL DISTRICT 301</t>
  </si>
  <si>
    <t>PENINSULA SCHOOL DISTRICT 401</t>
  </si>
  <si>
    <t>PIONEER SCHOOL DISTRICT 402</t>
  </si>
  <si>
    <t>POMEROY SCHOOL DISTRICT 110</t>
  </si>
  <si>
    <t>PORT ANGELES SCHOOL DIST 121</t>
  </si>
  <si>
    <t>PORT TOWNSEND SCHOOL DIST 50</t>
  </si>
  <si>
    <t>PROSSER SCHOOL DISTRICT # 116</t>
  </si>
  <si>
    <t>PULLMAN SCHOOL DISTRICT 267</t>
  </si>
  <si>
    <t>PUYALLUP SCHOOL DISTRICT 3</t>
  </si>
  <si>
    <t>QUEETS-CLEARWATER SCH DIST 20</t>
  </si>
  <si>
    <t>QUILEUTE TRIBAL SCHOOL</t>
  </si>
  <si>
    <t>QUILLAYUTE VALLEY SCHOOL DISTRICT</t>
  </si>
  <si>
    <t>QUINCY SCHOOL DISTRICT 144-101</t>
  </si>
  <si>
    <t>RAINIER SCHOOL DIST.</t>
  </si>
  <si>
    <t>RAYMOND SCHOOL DISTRICT 116</t>
  </si>
  <si>
    <t>REARDAN-EDWALL SCHOOL DIST 9</t>
  </si>
  <si>
    <t>RENTON SCHOOL DISTRICT 403</t>
  </si>
  <si>
    <t>REPUBLIC SCHOOL DISTRICT 309</t>
  </si>
  <si>
    <t>RICHLAND SCHOOL DISTRICT NO. 400</t>
  </si>
  <si>
    <t>RIDGEFIELD SCHOOL DISTRICT 122</t>
  </si>
  <si>
    <t>RITZVILLE SCHOOL DIST 160-67</t>
  </si>
  <si>
    <t>RIVERSIDE SCHOOL DISTRICT 416</t>
  </si>
  <si>
    <t>ROCHESTER SCHOOL DISTRICT 401</t>
  </si>
  <si>
    <t>ROOSEVELT SCHOOL DISTRICT 403</t>
  </si>
  <si>
    <t>ROYAL SCHOOL DISTRICT 160</t>
  </si>
  <si>
    <t>SAN JUAN ISLAND SCH DIST 149</t>
  </si>
  <si>
    <t>SEATTLE SCHOOL DISTRICT 1</t>
  </si>
  <si>
    <t>SEDRO-WOOLLEY SCHOOL DIST 101</t>
  </si>
  <si>
    <t>SELAH SCHOOL DISTRICT 119</t>
  </si>
  <si>
    <t>SEQUIM SCHOOL DISTRICT 323</t>
  </si>
  <si>
    <t>SHELTON SCHOOL DISTRICT 309</t>
  </si>
  <si>
    <t>SHORELINE SCHOOL DISTRICT 412</t>
  </si>
  <si>
    <t>SKAMANIA SCHOOL DISTRICT 2</t>
  </si>
  <si>
    <t>SNOHOMISH SCHOOL DISTRICT 201</t>
  </si>
  <si>
    <t>SNOQUALMIE VALLEY SCH DIST 410</t>
  </si>
  <si>
    <t>SOAP LAKE SCHOOL DISTRICT 156</t>
  </si>
  <si>
    <t>SOUTH BEND SCHOOL DISTRICT 118</t>
  </si>
  <si>
    <t>SOUTH KITSAP SCHOOL DIST 402</t>
  </si>
  <si>
    <t>SOUTH WHIDBEY SCHOOL DIST 206</t>
  </si>
  <si>
    <t>SPRAGUE SCHOOL DISTRICT 8</t>
  </si>
  <si>
    <t>STANWOOD CAMANO SCHOOL DISTRICT 401</t>
  </si>
  <si>
    <t>STARBUCK SCHOOL DISTRICT 35</t>
  </si>
  <si>
    <t>STEILACOOM HIST SCHOOL DIST 1</t>
  </si>
  <si>
    <t>SULTAN SCHOOL DISTRICT 311</t>
  </si>
  <si>
    <t>SUMNER-BONNEY LAKE SCHOOL DISTRICT</t>
  </si>
  <si>
    <t>SUNNYSIDE SCHOOL DISTRICT 201</t>
  </si>
  <si>
    <t>SUQUAMISH TRIBAL EDUCATION DEPT/</t>
  </si>
  <si>
    <t>TACOMA SCHOOL DISTRICT 10</t>
  </si>
  <si>
    <t>TAHOMA SCHOOL DISTRICT 409</t>
  </si>
  <si>
    <t>TENINO SCHOOL DISTRICT 402</t>
  </si>
  <si>
    <t>THORP SCHOOL DISTRICT 400</t>
  </si>
  <si>
    <t>TOLEDO SCHOOL DISTRICT 237</t>
  </si>
  <si>
    <t>TOPPENISH SCHOOL DISTRICT 202</t>
  </si>
  <si>
    <t>TOUTLE LAKE SCHOOL DIST 130</t>
  </si>
  <si>
    <t>TROUT LAKE SCHOOL DIST R-400</t>
  </si>
  <si>
    <t>TUKWILA SCHOOL DISTRICT</t>
  </si>
  <si>
    <t>TUMWATER SCHOOL DISTRICT 33</t>
  </si>
  <si>
    <t>UNION GAP SCHOOL DISTRICT 2</t>
  </si>
  <si>
    <t>UNIVERSITY PLACE SCH DIST 83</t>
  </si>
  <si>
    <t>VANCOUVER SCHOOL DISTRICT</t>
  </si>
  <si>
    <t>VASHON ISLAND SCHOOL DIST 402</t>
  </si>
  <si>
    <t>WA-HE-LUT INDIAN SCHOOL</t>
  </si>
  <si>
    <t>WAHKIAKUM SCHOOL DISTRICT</t>
  </si>
  <si>
    <t>WAHLUKE SCHOOL DISTRICT 73</t>
  </si>
  <si>
    <t>WALLA WALLA SCHOOL DIST 140</t>
  </si>
  <si>
    <t>WAPATO SCHOOL DISTRICT 207</t>
  </si>
  <si>
    <t>WARDEN SCHOOL DISTRICT 146-161</t>
  </si>
  <si>
    <t>WASHOUGAL SCHOOL DIST 112-6</t>
  </si>
  <si>
    <t>WASHTUCNA SCHOOL DIST 109-43</t>
  </si>
  <si>
    <t>WATERVILLE SCHOOL DISTRICT 209</t>
  </si>
  <si>
    <t>WELLPINIT SCHOOL DISTRICT 49</t>
  </si>
  <si>
    <t>WENATCHEE SCHOOL DISTRICT 246</t>
  </si>
  <si>
    <t>WEST VALLEY SCHOOL DIST 208</t>
  </si>
  <si>
    <t>WEST VALLEY SCHOOL DIST 363</t>
  </si>
  <si>
    <t>WHITE PASS SCHOOL DIST 303</t>
  </si>
  <si>
    <t>WHITE SALMON VLY DIST 405-17</t>
  </si>
  <si>
    <t>WILBUR SCHOOL DISTRICT 200</t>
  </si>
  <si>
    <t>WILLAPA VALLEY SCHOOL DIST 160</t>
  </si>
  <si>
    <t>WILSON CREEK SCHOOL DISTRICT</t>
  </si>
  <si>
    <t>WINLOCK SCHOOL DISTRICT 232</t>
  </si>
  <si>
    <t>WISHRAM SCHOOL DISTRICT 94</t>
  </si>
  <si>
    <t>WOODLAND SCHOOL DISTRICT 404</t>
  </si>
  <si>
    <t>YAKIMA SCHOOL DISTRICT 7</t>
  </si>
  <si>
    <t>YELM COMMUNITY SCHOOLS</t>
  </si>
  <si>
    <t>ZILLAH SCHOOL DISTRICT 205</t>
  </si>
  <si>
    <t>Grand</t>
  </si>
  <si>
    <t>Filing Window</t>
  </si>
  <si>
    <t>Application Status</t>
  </si>
  <si>
    <t>ECF3 Priority Matrix %</t>
  </si>
  <si>
    <t>likelihood of funding</t>
  </si>
  <si>
    <t>Application Number</t>
  </si>
  <si>
    <t>Billed Entity Number (BEN)</t>
  </si>
  <si>
    <t>Funding Request Number (FRN)</t>
  </si>
  <si>
    <t>Service Type</t>
  </si>
  <si>
    <t>Service Provider Name</t>
  </si>
  <si>
    <t>Invoicing Method</t>
  </si>
  <si>
    <t>Invoice Deadline Date</t>
  </si>
  <si>
    <t>Pending USAC Decision</t>
  </si>
  <si>
    <t>Committed</t>
  </si>
  <si>
    <t>ECF202105891</t>
  </si>
  <si>
    <t>ECF2190006724</t>
  </si>
  <si>
    <t>Equipment</t>
  </si>
  <si>
    <t>TRAFERA, LLC</t>
  </si>
  <si>
    <t>Service Provider - FCC Form 474 (SPI Form)</t>
  </si>
  <si>
    <t>ECF202111400</t>
  </si>
  <si>
    <t>ECF2190016768</t>
  </si>
  <si>
    <t>Services</t>
  </si>
  <si>
    <t>VERIZON WIRELESS (CELLCO PARTNERSHIP)</t>
  </si>
  <si>
    <t>Applicant - FCC Form 472 (BEAR Form)</t>
  </si>
  <si>
    <t>ECF202111608</t>
  </si>
  <si>
    <t>ECF2190016812</t>
  </si>
  <si>
    <t>USCOC OF CENTRAL ILLINOIS, LLC., DBA US CELLULAR</t>
  </si>
  <si>
    <t>ADNA SCHOOL DISTRICT 226 Total</t>
  </si>
  <si>
    <t>ECF222120991</t>
  </si>
  <si>
    <t>ECF2190033440</t>
  </si>
  <si>
    <t>GOV CONNECTION, INC.</t>
  </si>
  <si>
    <t>ALMIRA SCHOOL DISTRICT Total</t>
  </si>
  <si>
    <t>ECF202103570</t>
  </si>
  <si>
    <t>ECF2190003700</t>
  </si>
  <si>
    <t>INSIGHT INVESTMENTS HOLDINGS, LLC</t>
  </si>
  <si>
    <t>ECF222117243</t>
  </si>
  <si>
    <t>ECF2190029726</t>
  </si>
  <si>
    <t>funded</t>
  </si>
  <si>
    <t>ECF202201593</t>
  </si>
  <si>
    <t>ECF2290007222</t>
  </si>
  <si>
    <t>ANACORTES SCHOOL DISTRICT 103 Total</t>
  </si>
  <si>
    <t>ECF202105923</t>
  </si>
  <si>
    <t>ECF2190006792</t>
  </si>
  <si>
    <t>APPLE</t>
  </si>
  <si>
    <t>ECF2190019077</t>
  </si>
  <si>
    <t>MICRO COMPUTER SYSTEMS, INC.</t>
  </si>
  <si>
    <t>ARLINGTON SCHOOL DISTRICT 16 Total</t>
  </si>
  <si>
    <t>ECF202112291</t>
  </si>
  <si>
    <t>ECF2190018350</t>
  </si>
  <si>
    <t>DELL MARKETING LP</t>
  </si>
  <si>
    <t>ASOTIN-ANATONE SCHOOL DIST 420 Total</t>
  </si>
  <si>
    <t>ECF202108330</t>
  </si>
  <si>
    <t>ECF2190010693</t>
  </si>
  <si>
    <t>ECF202108342</t>
  </si>
  <si>
    <t>ECF2190010708</t>
  </si>
  <si>
    <t>ECF222118399</t>
  </si>
  <si>
    <t>ECF2190029285</t>
  </si>
  <si>
    <t>T-MOBILE USA, INC.</t>
  </si>
  <si>
    <t>ECF222117083</t>
  </si>
  <si>
    <t>ECF2190027474</t>
  </si>
  <si>
    <t>ECF222117091</t>
  </si>
  <si>
    <t>ECF2190027482</t>
  </si>
  <si>
    <t>ECF202208710</t>
  </si>
  <si>
    <t>ECF2290012103</t>
  </si>
  <si>
    <t>AUBURN SCHOOL DISTRICT 408 Total</t>
  </si>
  <si>
    <t>ECF222117761</t>
  </si>
  <si>
    <t>ECF2190028330</t>
  </si>
  <si>
    <t>LENOVO UNITED STATES</t>
  </si>
  <si>
    <t>ECF2190028328</t>
  </si>
  <si>
    <t>APPLE INC.</t>
  </si>
  <si>
    <t>ECF2190028329</t>
  </si>
  <si>
    <t>Pending</t>
  </si>
  <si>
    <t>low</t>
  </si>
  <si>
    <t>ECF202200603</t>
  </si>
  <si>
    <t>ECF2290006575</t>
  </si>
  <si>
    <t>ECF2290008180</t>
  </si>
  <si>
    <t>LENOVO US INC.</t>
  </si>
  <si>
    <t>ECF2290008181</t>
  </si>
  <si>
    <t>ECF2290008648</t>
  </si>
  <si>
    <t>KAJEET, INC.</t>
  </si>
  <si>
    <t>ECF2290008658</t>
  </si>
  <si>
    <t>ECF2290008674</t>
  </si>
  <si>
    <t>ECF2290010849</t>
  </si>
  <si>
    <t>BAINBRIDGE ISLAND SCH DIST 303 Total</t>
  </si>
  <si>
    <t>ECF202107936</t>
  </si>
  <si>
    <t>ECF2190010086</t>
  </si>
  <si>
    <t>ECF2190010092</t>
  </si>
  <si>
    <t>ECF2190010044</t>
  </si>
  <si>
    <t>AT&amp;T MOBILITY</t>
  </si>
  <si>
    <t>ECF2190010114</t>
  </si>
  <si>
    <t>BATTLE GROUND SCHOOL DIST 119 Total</t>
  </si>
  <si>
    <t>ECF202104701</t>
  </si>
  <si>
    <t>ECF2190005089</t>
  </si>
  <si>
    <t>ECF202205249</t>
  </si>
  <si>
    <t>ECF2290006559</t>
  </si>
  <si>
    <t>BELLEVUE SCHOOL DISTRICT 405 Total</t>
  </si>
  <si>
    <t>ECF222120671</t>
  </si>
  <si>
    <t>ECF2190032778</t>
  </si>
  <si>
    <t>ECF222119542</t>
  </si>
  <si>
    <t>ECF2190031086</t>
  </si>
  <si>
    <t>BELLINGHAM SCHOOL DISTRICT 501 Total</t>
  </si>
  <si>
    <t>ECF202113573</t>
  </si>
  <si>
    <t>ECF2190021036</t>
  </si>
  <si>
    <t>ECF2190021056</t>
  </si>
  <si>
    <t>CTL CORPORATION</t>
  </si>
  <si>
    <t>ECF2190021061</t>
  </si>
  <si>
    <t>ECF2190021053</t>
  </si>
  <si>
    <t>ECF2190034477</t>
  </si>
  <si>
    <t>ECF2190021043</t>
  </si>
  <si>
    <t>RCN COMMUNICATIONS</t>
  </si>
  <si>
    <t>reasonable</t>
  </si>
  <si>
    <t>ECF202202812</t>
  </si>
  <si>
    <t>ECF2290003216</t>
  </si>
  <si>
    <t>BETHEL SCHOOL DISTRICT 403 Total</t>
  </si>
  <si>
    <t>ECF202113312</t>
  </si>
  <si>
    <t>ECF2190022499</t>
  </si>
  <si>
    <t>UNITED STATES CELLULAR CORPORATION</t>
  </si>
  <si>
    <t>ECF2190022434</t>
  </si>
  <si>
    <t>COMPUTER TECHNOLOGY LINK CORP.</t>
  </si>
  <si>
    <t>ECF2190020400</t>
  </si>
  <si>
    <t>SHI GOVERNMENT SOLUTIONS</t>
  </si>
  <si>
    <t>BOISTFORT SCHOOL DISTRICT 234 Total</t>
  </si>
  <si>
    <t>ECF222118642</t>
  </si>
  <si>
    <t>ECF2190030568</t>
  </si>
  <si>
    <t>ECF202202246</t>
  </si>
  <si>
    <t>ECF2290002491</t>
  </si>
  <si>
    <t>EDNETICS, INC.</t>
  </si>
  <si>
    <t>ECF202201883</t>
  </si>
  <si>
    <t>ECF2290002087</t>
  </si>
  <si>
    <t>TROXELL COMMUNICATIONS, INC</t>
  </si>
  <si>
    <t>ECF202200920</t>
  </si>
  <si>
    <t>ECF2290002060</t>
  </si>
  <si>
    <t>BREMERTON SCHOOL DISTRICT 100-C Total</t>
  </si>
  <si>
    <t>ECF202204336</t>
  </si>
  <si>
    <t>ECF2290005247</t>
  </si>
  <si>
    <t>IT OUTLET INC.</t>
  </si>
  <si>
    <t>BREWSTER SCHOOL DISTRICT 111 Total</t>
  </si>
  <si>
    <t>ECF202205170</t>
  </si>
  <si>
    <t>ECF2290006435</t>
  </si>
  <si>
    <t>BRIDGEPORT SCHOOL DISTRICT 75 Total</t>
  </si>
  <si>
    <t>ECF202113596</t>
  </si>
  <si>
    <t>ECF2190021123</t>
  </si>
  <si>
    <t>CDW GOVERNMENT LLC</t>
  </si>
  <si>
    <t>ECF2190021126</t>
  </si>
  <si>
    <t>ECF2190021134</t>
  </si>
  <si>
    <t>BRINNON SCHOOL DISTRICT # 46 Total</t>
  </si>
  <si>
    <t>ECF202114167</t>
  </si>
  <si>
    <t>ECF2190022165</t>
  </si>
  <si>
    <t>ECF202114113</t>
  </si>
  <si>
    <t>ECF2190022066</t>
  </si>
  <si>
    <t>ECF202205524</t>
  </si>
  <si>
    <t>ECF2290006957</t>
  </si>
  <si>
    <t>BURLINGTON-EDISON SCH DIST 100 Total</t>
  </si>
  <si>
    <t>ECF202105813</t>
  </si>
  <si>
    <t>ECF2190007078</t>
  </si>
  <si>
    <t>ECF2190007069</t>
  </si>
  <si>
    <t>ECF2190007042</t>
  </si>
  <si>
    <t>ECF2190007052</t>
  </si>
  <si>
    <t>ECF202206728</t>
  </si>
  <si>
    <t>ECF2290011658</t>
  </si>
  <si>
    <t>ECF2290011692</t>
  </si>
  <si>
    <t>CAMAS SCHOOL DISTRICT 117 Total</t>
  </si>
  <si>
    <t>ECF202106861</t>
  </si>
  <si>
    <t>ECF2190012836</t>
  </si>
  <si>
    <t>ECF202103142</t>
  </si>
  <si>
    <t>ECF2190003554</t>
  </si>
  <si>
    <t>ECF2190003555</t>
  </si>
  <si>
    <t>ECF2190003541</t>
  </si>
  <si>
    <t>ECF2190012848</t>
  </si>
  <si>
    <t>ECF202200948</t>
  </si>
  <si>
    <t>ECF2290001198</t>
  </si>
  <si>
    <t>CAPE FLATTERY SCHOOL DIST 401 Total</t>
  </si>
  <si>
    <t>ECF202103033</t>
  </si>
  <si>
    <t>ECF2190003311</t>
  </si>
  <si>
    <t>ECF2190003171</t>
  </si>
  <si>
    <t>CASCADE SCHOOL DISTRICT 228 Total</t>
  </si>
  <si>
    <t>ECF202111689</t>
  </si>
  <si>
    <t>ECF2190019525</t>
  </si>
  <si>
    <t>ECF2190019563</t>
  </si>
  <si>
    <t>ECF2190019993</t>
  </si>
  <si>
    <t>ECF222117622</t>
  </si>
  <si>
    <t>ECF2190028143</t>
  </si>
  <si>
    <t>ECF202200043</t>
  </si>
  <si>
    <t>ECF2290000068</t>
  </si>
  <si>
    <t>CASHMERE SCHOOL DISTRICT 222 Total</t>
  </si>
  <si>
    <t>ECF202203700</t>
  </si>
  <si>
    <t>ECF2290004403</t>
  </si>
  <si>
    <t>ECF2290004405</t>
  </si>
  <si>
    <t>CASTLE ROCK SCHOOL DIST 401 Total</t>
  </si>
  <si>
    <t>ECF202108545</t>
  </si>
  <si>
    <t>ECF2190011094</t>
  </si>
  <si>
    <t>ECF2190011092</t>
  </si>
  <si>
    <t>CENTERVILLE SCHOOL DIST 215 Total</t>
  </si>
  <si>
    <t>unknown</t>
  </si>
  <si>
    <t>ECF202202219</t>
  </si>
  <si>
    <t>ECF2290004255</t>
  </si>
  <si>
    <t>ECF2290004941</t>
  </si>
  <si>
    <t>ECF2290004971</t>
  </si>
  <si>
    <t>CENTRAL KITSAP SCHOOL DISTRICT 401 Total</t>
  </si>
  <si>
    <t>ECF202110403</t>
  </si>
  <si>
    <t>ECF2190014393</t>
  </si>
  <si>
    <t>ECF202109091</t>
  </si>
  <si>
    <t>ECF2190012110</t>
  </si>
  <si>
    <t>ECF222117686</t>
  </si>
  <si>
    <t>ECF2190028211</t>
  </si>
  <si>
    <t>ECF222117654</t>
  </si>
  <si>
    <t>ECF2190028182</t>
  </si>
  <si>
    <t>ECF222117706</t>
  </si>
  <si>
    <t>ECF2190028254</t>
  </si>
  <si>
    <t>SHI INTERNATIONAL CORPO.</t>
  </si>
  <si>
    <t>ECF202200586</t>
  </si>
  <si>
    <t>ECF2290000572</t>
  </si>
  <si>
    <t>ECF202203145</t>
  </si>
  <si>
    <t>ECF2290003636</t>
  </si>
  <si>
    <t>CENTRALIA SCHOOL DISTRICT 401 Total</t>
  </si>
  <si>
    <t>ECF202103355</t>
  </si>
  <si>
    <t>ECF2190003533</t>
  </si>
  <si>
    <t>ECF2190003535</t>
  </si>
  <si>
    <t>ECF2190033434</t>
  </si>
  <si>
    <t>STS EDUCATION</t>
  </si>
  <si>
    <t>ECF2190003532</t>
  </si>
  <si>
    <t>AT&amp;T CORP.</t>
  </si>
  <si>
    <t>ECF2190003531</t>
  </si>
  <si>
    <t>ECF202206014</t>
  </si>
  <si>
    <t>ECF2290007680</t>
  </si>
  <si>
    <t>CHEHALIS SCHOOL DISTRICT 302 Total</t>
  </si>
  <si>
    <t>ECF202100295</t>
  </si>
  <si>
    <t>ECF2190000469</t>
  </si>
  <si>
    <t>ECF222117340</t>
  </si>
  <si>
    <t>ECF2190027919</t>
  </si>
  <si>
    <t>CHENEY PUBLIC SCH DISTRICT 360 Total</t>
  </si>
  <si>
    <t>ECF202106853</t>
  </si>
  <si>
    <t>ECF2190008296</t>
  </si>
  <si>
    <t>ECF2190008298</t>
  </si>
  <si>
    <t>ECF222116772</t>
  </si>
  <si>
    <t>ECF2190027136</t>
  </si>
  <si>
    <t>ECF202200294</t>
  </si>
  <si>
    <t>ECF2290000393</t>
  </si>
  <si>
    <t>CHEWELAH SCHOOL DISTRICT 36 Total</t>
  </si>
  <si>
    <t>ECF202113182</t>
  </si>
  <si>
    <t>ECF2190020143</t>
  </si>
  <si>
    <t>ECF222119852</t>
  </si>
  <si>
    <t>ECF2190031526</t>
  </si>
  <si>
    <t>ECF222120747</t>
  </si>
  <si>
    <t>ECF2190032951</t>
  </si>
  <si>
    <t>ECF202204012</t>
  </si>
  <si>
    <t>ECF2290007256</t>
  </si>
  <si>
    <t>VERIZON BUSINESS GLOBAL LLC</t>
  </si>
  <si>
    <t>ECF202204023</t>
  </si>
  <si>
    <t>ECF2290007104</t>
  </si>
  <si>
    <t>ECF202203891</t>
  </si>
  <si>
    <t>ECF2290007187</t>
  </si>
  <si>
    <t>CHIMACUM SCHOOL DISTRICT 49 Total</t>
  </si>
  <si>
    <t>ECF202107436</t>
  </si>
  <si>
    <t>ECF2190009193</t>
  </si>
  <si>
    <t>CLARKSTON SCHOOL DIST J250-185 Total</t>
  </si>
  <si>
    <t>ECF202110031</t>
  </si>
  <si>
    <t>ECF2190013789</t>
  </si>
  <si>
    <t>ECF202204485</t>
  </si>
  <si>
    <t>ECF2290005445</t>
  </si>
  <si>
    <t>CLE ELUM-ROSLYN DISTRICT 404 Total</t>
  </si>
  <si>
    <t>ECF202102077</t>
  </si>
  <si>
    <t>ECF2190002102</t>
  </si>
  <si>
    <t>ECF202115228</t>
  </si>
  <si>
    <t>ECF2190024681</t>
  </si>
  <si>
    <t>ECF222120700</t>
  </si>
  <si>
    <t>ECF2190032854</t>
  </si>
  <si>
    <t>ECF202201404</t>
  </si>
  <si>
    <t>ECF2290004012</t>
  </si>
  <si>
    <t>ECF2290003982</t>
  </si>
  <si>
    <t>CLOVER PARK SCHOOL DIST 400 Total</t>
  </si>
  <si>
    <t>ECF222118101</t>
  </si>
  <si>
    <t>ECF2190028849</t>
  </si>
  <si>
    <t>COLUMBIA SCHOOL DISTRICT 400 Total</t>
  </si>
  <si>
    <t>ECF202105752</t>
  </si>
  <si>
    <t>ECF2190006526</t>
  </si>
  <si>
    <t>ECF2190006565</t>
  </si>
  <si>
    <t>ECF2190006595</t>
  </si>
  <si>
    <t>ECF202205902</t>
  </si>
  <si>
    <t>ECF2290007545</t>
  </si>
  <si>
    <t>COLVILLE SCHOOL DISTRICT 115 Total</t>
  </si>
  <si>
    <t>ECF202105293</t>
  </si>
  <si>
    <t>ECF2190005912</t>
  </si>
  <si>
    <t>ECF2190005909</t>
  </si>
  <si>
    <t>ECF202203074</t>
  </si>
  <si>
    <t>ECF2290003550</t>
  </si>
  <si>
    <t>ECF202200950</t>
  </si>
  <si>
    <t>ECF2290003496</t>
  </si>
  <si>
    <t>CONCRETE SCHOOL DISTRICT 11 Total</t>
  </si>
  <si>
    <t>high</t>
  </si>
  <si>
    <t>ECF202207426</t>
  </si>
  <si>
    <t>ECF2290009968</t>
  </si>
  <si>
    <t>THE COST CUTTERS INTERNATIONAL</t>
  </si>
  <si>
    <t>ECF202207467</t>
  </si>
  <si>
    <t>ECF2290010026</t>
  </si>
  <si>
    <t>CONFEDERATED TRIBES OF THE COLVILLE RESERVATION Total</t>
  </si>
  <si>
    <t>ECF202112917</t>
  </si>
  <si>
    <t>ECF2190019596</t>
  </si>
  <si>
    <t>CONWAY SCHOOL DISTRICT 317 Total</t>
  </si>
  <si>
    <t>ECF202103527</t>
  </si>
  <si>
    <t>ECF2190003655</t>
  </si>
  <si>
    <t>COUPEVILLE SCHOOL DISTRICT 204 Total</t>
  </si>
  <si>
    <t>ECF202112383</t>
  </si>
  <si>
    <t>ECF2190018532</t>
  </si>
  <si>
    <t>ECF222116868</t>
  </si>
  <si>
    <t>ECF2190027249</t>
  </si>
  <si>
    <t>ECF2190027254</t>
  </si>
  <si>
    <t>ECF202205594</t>
  </si>
  <si>
    <t>ECF2290007066</t>
  </si>
  <si>
    <t>CURLEW SCHOOL DISTRICT 50 Total</t>
  </si>
  <si>
    <t>ECF202106835</t>
  </si>
  <si>
    <t>ECF2190019199</t>
  </si>
  <si>
    <t>ECF222117441</t>
  </si>
  <si>
    <t>ECF2190027924</t>
  </si>
  <si>
    <t>DARRINGTON SCHOOL DISTRICT 330 Total</t>
  </si>
  <si>
    <t>ECF202111786</t>
  </si>
  <si>
    <t>ECF2190017350</t>
  </si>
  <si>
    <t>OETC</t>
  </si>
  <si>
    <t>ECF2190022075</t>
  </si>
  <si>
    <t>ECF2190021724</t>
  </si>
  <si>
    <t>ECF222116763</t>
  </si>
  <si>
    <t>ECF2190027125</t>
  </si>
  <si>
    <t>ECF202201389</t>
  </si>
  <si>
    <t>ECF2290004363</t>
  </si>
  <si>
    <t>ECF2290004362</t>
  </si>
  <si>
    <t>ECF2290001464</t>
  </si>
  <si>
    <t>ECF2290001462</t>
  </si>
  <si>
    <t>DAVENPORT SCHOOL DISTRICT 207 Total</t>
  </si>
  <si>
    <t>ECF202103506</t>
  </si>
  <si>
    <t>ECF2190003641</t>
  </si>
  <si>
    <t>DEER PARK SCHOOL DISTRICT 414 Total</t>
  </si>
  <si>
    <t>ECF202110694</t>
  </si>
  <si>
    <t>ECF2190025977</t>
  </si>
  <si>
    <t>DIERINGER SCHOOL DISTRICT 343 Total</t>
  </si>
  <si>
    <t>ECF222116737</t>
  </si>
  <si>
    <t>ECF2190027074</t>
  </si>
  <si>
    <t>EAST VALLEY SCHOOL DISTRICT 361 Total</t>
  </si>
  <si>
    <t>ECF222119458</t>
  </si>
  <si>
    <t>ECF2190030894</t>
  </si>
  <si>
    <t>EAST VALLEY SCHOOL DISTRICT 90 Total</t>
  </si>
  <si>
    <t>ECF202101091</t>
  </si>
  <si>
    <t>ECF2190003496</t>
  </si>
  <si>
    <t>ECF202107771</t>
  </si>
  <si>
    <t>ECF2190009712</t>
  </si>
  <si>
    <t>ECF202200831</t>
  </si>
  <si>
    <t>ECF2290000871</t>
  </si>
  <si>
    <t>EASTMONT SCHOOL DISTRICT 206 Total</t>
  </si>
  <si>
    <t>ECF202112569</t>
  </si>
  <si>
    <t>ECF2190018888</t>
  </si>
  <si>
    <t>ECF202113227</t>
  </si>
  <si>
    <t>ECF2190020199</t>
  </si>
  <si>
    <t>ECF202110250</t>
  </si>
  <si>
    <t>ECF2190014079</t>
  </si>
  <si>
    <t>ECF222119898</t>
  </si>
  <si>
    <t>ECF2190031593</t>
  </si>
  <si>
    <t>ECF202205696</t>
  </si>
  <si>
    <t>ECF2290007210</t>
  </si>
  <si>
    <t>ECF202205707</t>
  </si>
  <si>
    <t>ECF2290007226</t>
  </si>
  <si>
    <t>EDMONDS SCHOOL DISTRICT 15 Total</t>
  </si>
  <si>
    <t>ECF202107493</t>
  </si>
  <si>
    <t>ECF2190009307</t>
  </si>
  <si>
    <t>ELLENSBURG SCHOOL DISTRICT 401 Total</t>
  </si>
  <si>
    <t>ECF202105559</t>
  </si>
  <si>
    <t>ECF2190006668</t>
  </si>
  <si>
    <t>ECF222119993</t>
  </si>
  <si>
    <t>ECF2190031747</t>
  </si>
  <si>
    <t>FIREFLY COMPUTERS</t>
  </si>
  <si>
    <t>ECF202202226</t>
  </si>
  <si>
    <t>ECF2290004367</t>
  </si>
  <si>
    <t>ELMA SCHOOL DISTRICT 68 Total</t>
  </si>
  <si>
    <t>ECF202104594</t>
  </si>
  <si>
    <t>ECF2190004987</t>
  </si>
  <si>
    <t>ECF202101108</t>
  </si>
  <si>
    <t>ECF2190001066</t>
  </si>
  <si>
    <t>ECF222117929</t>
  </si>
  <si>
    <t>ECF2190028564</t>
  </si>
  <si>
    <t>ECF2190030229</t>
  </si>
  <si>
    <t>ECF202206169</t>
  </si>
  <si>
    <t>ECF2290007964</t>
  </si>
  <si>
    <t>EPHRATA SCHOOL DISTRICT 165 Total</t>
  </si>
  <si>
    <t>ECF202105878</t>
  </si>
  <si>
    <t>ECF2190006702</t>
  </si>
  <si>
    <t>EVALINE SCHOOL DISTRICT 36 Total</t>
  </si>
  <si>
    <t>ECF202105792</t>
  </si>
  <si>
    <t>ECF2190006578</t>
  </si>
  <si>
    <t>ECF202111877</t>
  </si>
  <si>
    <t>ECF2190017496</t>
  </si>
  <si>
    <t>ECF2190006576</t>
  </si>
  <si>
    <t>ECF222117594</t>
  </si>
  <si>
    <t>ECF2190028094</t>
  </si>
  <si>
    <t>ECF202203192</t>
  </si>
  <si>
    <t>ECF2290003698</t>
  </si>
  <si>
    <t>ECF2290003700</t>
  </si>
  <si>
    <t>n/a</t>
  </si>
  <si>
    <t>ECF2290003701</t>
  </si>
  <si>
    <t>Will be Denied - ineligible</t>
  </si>
  <si>
    <t>ECF2290003703</t>
  </si>
  <si>
    <t>ECF2290003707</t>
  </si>
  <si>
    <t>EVERETT SCHOOL DISTRICT 2 Total</t>
  </si>
  <si>
    <t>ECF202206058</t>
  </si>
  <si>
    <t>ECF2290007771</t>
  </si>
  <si>
    <t>EVERGREEN SCHOOL DISTRICT Total</t>
  </si>
  <si>
    <t>ECF202105163</t>
  </si>
  <si>
    <t>ECF2190005755</t>
  </si>
  <si>
    <t>ECF222118541</t>
  </si>
  <si>
    <t>ECF2190030316</t>
  </si>
  <si>
    <t>ECF2190030277</t>
  </si>
  <si>
    <t>ECF202202247</t>
  </si>
  <si>
    <t>ECF2290002498</t>
  </si>
  <si>
    <t>FEDERAL WAY SCHOOL DIST 210 Total</t>
  </si>
  <si>
    <t>ECF202112413</t>
  </si>
  <si>
    <t>ECF2190018591</t>
  </si>
  <si>
    <t>ECF202112446</t>
  </si>
  <si>
    <t>ECF2190018627</t>
  </si>
  <si>
    <t>ECF222118413</t>
  </si>
  <si>
    <t>ECF2190029314</t>
  </si>
  <si>
    <t>ECF2190029299</t>
  </si>
  <si>
    <t>ECF2190029310</t>
  </si>
  <si>
    <t>ECF202208427</t>
  </si>
  <si>
    <t>ECF2290011687</t>
  </si>
  <si>
    <t>ECF202208450</t>
  </si>
  <si>
    <t>ECF2290011726</t>
  </si>
  <si>
    <t>FERNDALE SCHOOL DISTRICT 502 Total</t>
  </si>
  <si>
    <t>ECF222118901</t>
  </si>
  <si>
    <t>ECF2190030054</t>
  </si>
  <si>
    <t>ECF2190030046</t>
  </si>
  <si>
    <t>ECF202204517</t>
  </si>
  <si>
    <t>ECF2290005492</t>
  </si>
  <si>
    <t>ECF2290006539</t>
  </si>
  <si>
    <t>ECF2290006823</t>
  </si>
  <si>
    <t>FIFE SCHOOL DISTRICT 417 Total</t>
  </si>
  <si>
    <t>ECF202107096</t>
  </si>
  <si>
    <t>ECF2190008645</t>
  </si>
  <si>
    <t>FINLEY SCHOOL DISTRICT Total</t>
  </si>
  <si>
    <t>ECF202104688</t>
  </si>
  <si>
    <t>ECF2190005083</t>
  </si>
  <si>
    <t>ECF222119048</t>
  </si>
  <si>
    <t>ECF2190031666</t>
  </si>
  <si>
    <t>ECF2190030256</t>
  </si>
  <si>
    <t>ECF2190030287</t>
  </si>
  <si>
    <t>FRANKLIN PIERCE SCH DIST 402 Total</t>
  </si>
  <si>
    <t>ECF222120459</t>
  </si>
  <si>
    <t>ECF2190032454</t>
  </si>
  <si>
    <t>FREEMAN SCHOOL DISTRICT 358 Total</t>
  </si>
  <si>
    <t>ECF202203091</t>
  </si>
  <si>
    <t>ECF2290003582</t>
  </si>
  <si>
    <t>GARFIELD SCHOOL DISTRICT 302 Total</t>
  </si>
  <si>
    <t>ECF222118587</t>
  </si>
  <si>
    <t>ECF2190029574</t>
  </si>
  <si>
    <t>ECF2190029611</t>
  </si>
  <si>
    <t>GOLDENDALE SCHOOL DISTRICT Total</t>
  </si>
  <si>
    <t>ECF202103362</t>
  </si>
  <si>
    <t>ECF2190004070</t>
  </si>
  <si>
    <t>ECF2190003537</t>
  </si>
  <si>
    <t>ECF202103370</t>
  </si>
  <si>
    <t>ECF2190003547</t>
  </si>
  <si>
    <t>ECF202101985</t>
  </si>
  <si>
    <t>ECF2190002022</t>
  </si>
  <si>
    <t>ECF222118423</t>
  </si>
  <si>
    <t>ECF2190029324</t>
  </si>
  <si>
    <t>ECF2190029336</t>
  </si>
  <si>
    <t>GRANDVIEW SCHOOL DIST 200 Total</t>
  </si>
  <si>
    <t>ECF202106874</t>
  </si>
  <si>
    <t>ECF2190008314</t>
  </si>
  <si>
    <t>ECF2190008317</t>
  </si>
  <si>
    <t>ECF2190008313</t>
  </si>
  <si>
    <t>ECF2190008316</t>
  </si>
  <si>
    <t>GRANGER SCHOOL DISTRICT 204 Total</t>
  </si>
  <si>
    <t>ECF202110493</t>
  </si>
  <si>
    <t>ECF2190014703</t>
  </si>
  <si>
    <t>ECF2190014695</t>
  </si>
  <si>
    <t>ECF2190014689</t>
  </si>
  <si>
    <t>GRANITE FALLS SCHOOL DIST 332 Total</t>
  </si>
  <si>
    <t>ECF202106750</t>
  </si>
  <si>
    <t>ECF2190008129</t>
  </si>
  <si>
    <t>GREEN MOUNTAIN SCHOOL DIST 103 Total</t>
  </si>
  <si>
    <t>ECF202100407</t>
  </si>
  <si>
    <t>ECF2190003786</t>
  </si>
  <si>
    <t>ECF2190003781</t>
  </si>
  <si>
    <t>ECF2190010844</t>
  </si>
  <si>
    <t>ECF2190010885</t>
  </si>
  <si>
    <t>ECF2190003790</t>
  </si>
  <si>
    <t>GRIFFIN SCHOOL DISTRICT 324 Total</t>
  </si>
  <si>
    <t>ECF222117241</t>
  </si>
  <si>
    <t>ECF2190027668</t>
  </si>
  <si>
    <t>HIGHLAND SCHOOL DISTRICT 203 Total</t>
  </si>
  <si>
    <t>ECF202103231</t>
  </si>
  <si>
    <t>ECF2190009355</t>
  </si>
  <si>
    <t>ECF2190009018</t>
  </si>
  <si>
    <t>ECF202204366</t>
  </si>
  <si>
    <t>ECF2290005305</t>
  </si>
  <si>
    <t>ECF2290005303</t>
  </si>
  <si>
    <t>HIGHLINE SCHOOL DISTRICT 401 Total</t>
  </si>
  <si>
    <t>ECF202103590</t>
  </si>
  <si>
    <t>ECF2190003753</t>
  </si>
  <si>
    <t>VIVACITY TECH PBC</t>
  </si>
  <si>
    <t>HOQUIAM SCHOOL DISTRICT 28 Total</t>
  </si>
  <si>
    <t>ECF222117336</t>
  </si>
  <si>
    <t>ECF2190027788</t>
  </si>
  <si>
    <t>INCHELIUM SCHOOL DISTRICT 70 Total</t>
  </si>
  <si>
    <t>ECF222117434</t>
  </si>
  <si>
    <t>ECF2190027913</t>
  </si>
  <si>
    <t>COSTCO WHOLESALE</t>
  </si>
  <si>
    <t>ECF2190027917</t>
  </si>
  <si>
    <t>INDEX SCHOOL DISTRICT 63 Total</t>
  </si>
  <si>
    <t>ECF202107566</t>
  </si>
  <si>
    <t>ECF2190009425</t>
  </si>
  <si>
    <t>ECF222118588</t>
  </si>
  <si>
    <t>ECF2190031286</t>
  </si>
  <si>
    <t>ECF2190029580</t>
  </si>
  <si>
    <t>ECF2190031280</t>
  </si>
  <si>
    <t>ECF202206130</t>
  </si>
  <si>
    <t>ECF2290007909</t>
  </si>
  <si>
    <t>ECF2290007917</t>
  </si>
  <si>
    <t>ISSAQUAH SCHOOL DISTRICT 411 Total</t>
  </si>
  <si>
    <t>ECF202205069</t>
  </si>
  <si>
    <t>ECF2290006272</t>
  </si>
  <si>
    <t>ECF2290006259</t>
  </si>
  <si>
    <t>KAHLOTUS SCHOOL DISTRICT 56 Total</t>
  </si>
  <si>
    <t>ECF202107464</t>
  </si>
  <si>
    <t>ECF2190009255</t>
  </si>
  <si>
    <t>KELSO SCHOOL DISTRICT 458 Total</t>
  </si>
  <si>
    <t>ECF202109173</t>
  </si>
  <si>
    <t>ECF2190012832</t>
  </si>
  <si>
    <t>ECF2190012252</t>
  </si>
  <si>
    <t>APPLE INC. EDUCATION</t>
  </si>
  <si>
    <t>ECF202202554</t>
  </si>
  <si>
    <t>ECF2290002879</t>
  </si>
  <si>
    <t>ECF2290002885</t>
  </si>
  <si>
    <t>KENNEWICK SCHOOL DISTRICT 17 Total</t>
  </si>
  <si>
    <t>ECF202113389</t>
  </si>
  <si>
    <t>ECF2190020570</t>
  </si>
  <si>
    <t>ECF202114472</t>
  </si>
  <si>
    <t>ECF2190022770</t>
  </si>
  <si>
    <t>ECF202113939</t>
  </si>
  <si>
    <t>ECF2190021741</t>
  </si>
  <si>
    <t>MICROSOFT CORPORATION</t>
  </si>
  <si>
    <t>ECF202113902</t>
  </si>
  <si>
    <t>ECF2190025896</t>
  </si>
  <si>
    <t>ECF202113367</t>
  </si>
  <si>
    <t>ECF2190020521</t>
  </si>
  <si>
    <t>ECF202207741</t>
  </si>
  <si>
    <t>ECF2290010587</t>
  </si>
  <si>
    <t>ECF202207638</t>
  </si>
  <si>
    <t>ECF2290010419</t>
  </si>
  <si>
    <t>ECF2290010386</t>
  </si>
  <si>
    <t>ECF202207704</t>
  </si>
  <si>
    <t>ECF2290010514</t>
  </si>
  <si>
    <t>ECF202207726</t>
  </si>
  <si>
    <t>ECF2290010555</t>
  </si>
  <si>
    <t>KENT SCHOOL DISTRICT Total</t>
  </si>
  <si>
    <t>ECF202109044</t>
  </si>
  <si>
    <t>ECF2190012043</t>
  </si>
  <si>
    <t>ECF2190011997</t>
  </si>
  <si>
    <t>ECF202201484</t>
  </si>
  <si>
    <t>ECF2290001591</t>
  </si>
  <si>
    <t>ECF2290001593</t>
  </si>
  <si>
    <t>KETTLE FALLS SCHOOL DIST 212 Total</t>
  </si>
  <si>
    <t>ECF202205105</t>
  </si>
  <si>
    <t>ECF2290006316</t>
  </si>
  <si>
    <t>KIONA-BENTON CITY SCH DIST 52 Total</t>
  </si>
  <si>
    <t>ECF222119464</t>
  </si>
  <si>
    <t>ECF2190030901</t>
  </si>
  <si>
    <t>OFFICE DEPOT, INC.</t>
  </si>
  <si>
    <t>ECF222118788</t>
  </si>
  <si>
    <t>ECF2190029860</t>
  </si>
  <si>
    <t>ECF2190030906</t>
  </si>
  <si>
    <t>ECF2190029865</t>
  </si>
  <si>
    <t>KITTITAS SCHOOL DISTRICT 403 Total</t>
  </si>
  <si>
    <t>ECF222119812</t>
  </si>
  <si>
    <t>ECF2190031537</t>
  </si>
  <si>
    <t>ECF202205712</t>
  </si>
  <si>
    <t>ECF2290007745</t>
  </si>
  <si>
    <t>LA CENTER SCHOOL DISTRICT 101 Total</t>
  </si>
  <si>
    <t>ECF202108473</t>
  </si>
  <si>
    <t>ECF2190011064</t>
  </si>
  <si>
    <t>ECF2190011051</t>
  </si>
  <si>
    <t>ECF222117597</t>
  </si>
  <si>
    <t>ECF2190028097</t>
  </si>
  <si>
    <t>ECF202207430</t>
  </si>
  <si>
    <t>ECF2290009979</t>
  </si>
  <si>
    <t>ECF2290009973</t>
  </si>
  <si>
    <t>LA CONNER SCHOOL DISTRICT 311 Total</t>
  </si>
  <si>
    <t>ECF202106242</t>
  </si>
  <si>
    <t>ECF2190033753</t>
  </si>
  <si>
    <t>LAKE CHELAN SCHOOL DIST 129 Total</t>
  </si>
  <si>
    <t>ECF202103144</t>
  </si>
  <si>
    <t>ECF2190005487</t>
  </si>
  <si>
    <t>ECF202105640</t>
  </si>
  <si>
    <t>ECF2190006632</t>
  </si>
  <si>
    <t>ECF222115976</t>
  </si>
  <si>
    <t>ECF2190026210</t>
  </si>
  <si>
    <t>LAKE STEVENS SCHOOL DISTRICT 4 Total</t>
  </si>
  <si>
    <t>ECF202104494</t>
  </si>
  <si>
    <t>ECF2190033446</t>
  </si>
  <si>
    <t>ECF222116693</t>
  </si>
  <si>
    <t>ECF2190027011</t>
  </si>
  <si>
    <t>ECF222118678</t>
  </si>
  <si>
    <t>ECF2190029715</t>
  </si>
  <si>
    <t>ECF202207893</t>
  </si>
  <si>
    <t>ECF2290010845</t>
  </si>
  <si>
    <t>LAKE WASHINGTON SCH DIST 414 Total</t>
  </si>
  <si>
    <t>ECF202104953</t>
  </si>
  <si>
    <t>ECF2190005429</t>
  </si>
  <si>
    <t>ECF222119918</t>
  </si>
  <si>
    <t>ECF2190031663</t>
  </si>
  <si>
    <t>LAKEWOOD SCHOOL DISTRICT 306 Total</t>
  </si>
  <si>
    <t>ECF202107981</t>
  </si>
  <si>
    <t>ECF2190011042</t>
  </si>
  <si>
    <t>ECF2190011021</t>
  </si>
  <si>
    <t>ECF2190010084</t>
  </si>
  <si>
    <t>ECF222119478</t>
  </si>
  <si>
    <t>ECF2190032621</t>
  </si>
  <si>
    <t>LAMONT SCHOOL DISTRICT 264 Total</t>
  </si>
  <si>
    <t>ECF202106787</t>
  </si>
  <si>
    <t>ECF2190008144</t>
  </si>
  <si>
    <t>ECF2190008281</t>
  </si>
  <si>
    <t>LIBERTY SCHOOL DISTRICT 362 Total</t>
  </si>
  <si>
    <t>ECF202105887</t>
  </si>
  <si>
    <t>ECF2190006743</t>
  </si>
  <si>
    <t>ECF2190007471</t>
  </si>
  <si>
    <t>ECF2190007741</t>
  </si>
  <si>
    <t>ECF202203194</t>
  </si>
  <si>
    <t>ECF2290003715</t>
  </si>
  <si>
    <t>ECF2290003702</t>
  </si>
  <si>
    <t>LIND SCHOOL DISTRICT #158 Total</t>
  </si>
  <si>
    <t>ECF202105958</t>
  </si>
  <si>
    <t>ECF2190006869</t>
  </si>
  <si>
    <t>ECF2190006868</t>
  </si>
  <si>
    <t>ECF2190006866</t>
  </si>
  <si>
    <t>ECF2190006867</t>
  </si>
  <si>
    <t>ECF222117707</t>
  </si>
  <si>
    <t>ECF2190028261</t>
  </si>
  <si>
    <t>ISLAND NETWORK LLC</t>
  </si>
  <si>
    <t>LOPEZ ISLAND SCHOOL DIST 144 Total</t>
  </si>
  <si>
    <t>ECF202206155</t>
  </si>
  <si>
    <t>ECF2290007937</t>
  </si>
  <si>
    <t>INSIGHT PUBLIC SECTOR INC</t>
  </si>
  <si>
    <t>LUMMI  NATION SCHOOL Total</t>
  </si>
  <si>
    <t>ECF202112282</t>
  </si>
  <si>
    <t>ECF2190018365</t>
  </si>
  <si>
    <t>ECF2190018394</t>
  </si>
  <si>
    <t>LYLE SCHOOL DISTRICT #406 Total</t>
  </si>
  <si>
    <t>ECF202110406</t>
  </si>
  <si>
    <t>ECF2190014425</t>
  </si>
  <si>
    <t>ECF2190014409</t>
  </si>
  <si>
    <t>DAVENPORT GROUP INC</t>
  </si>
  <si>
    <t>ECF2190014436</t>
  </si>
  <si>
    <t>LYNDEN SCHOOL DISTRICT 504 Total</t>
  </si>
  <si>
    <t>ECF202111880</t>
  </si>
  <si>
    <t>ECF2190017502</t>
  </si>
  <si>
    <t>ECF2190017557</t>
  </si>
  <si>
    <t>ECF202114598</t>
  </si>
  <si>
    <t>ECF2190023017</t>
  </si>
  <si>
    <t>ECF2190017550</t>
  </si>
  <si>
    <t>ECF2190017534</t>
  </si>
  <si>
    <t>MABTON SCHOOL DISTRICT 120 Total</t>
  </si>
  <si>
    <t>ECF202105951</t>
  </si>
  <si>
    <t>ECF2190006845</t>
  </si>
  <si>
    <t>ECF2190006848</t>
  </si>
  <si>
    <t>ECF202202088</t>
  </si>
  <si>
    <t>ECF2290002336</t>
  </si>
  <si>
    <t>MANSON SCHOOL DISTRICT 19 Total</t>
  </si>
  <si>
    <t>ECF202205411</t>
  </si>
  <si>
    <t>ECF2290006936</t>
  </si>
  <si>
    <t>ECF2290006969</t>
  </si>
  <si>
    <t>MARY WALKER SCHOOL DIST 207 Total</t>
  </si>
  <si>
    <t>ECF202108767</t>
  </si>
  <si>
    <t>ECF2190011510</t>
  </si>
  <si>
    <t>ECF2190011514</t>
  </si>
  <si>
    <t>ECF202204286</t>
  </si>
  <si>
    <t>ECF2290005192</t>
  </si>
  <si>
    <t>ECF2290005181</t>
  </si>
  <si>
    <t>ECF2290005186</t>
  </si>
  <si>
    <t>MARYSVILLE SCHOOL DISTRICT 25 Total</t>
  </si>
  <si>
    <t>ECF202109145</t>
  </si>
  <si>
    <t>ECF2190012190</t>
  </si>
  <si>
    <t>ECF202201379</t>
  </si>
  <si>
    <t>ECF2290005122</t>
  </si>
  <si>
    <t>ECF2290005510</t>
  </si>
  <si>
    <t>MEAD SCHOOL DISTRICT 354 Total</t>
  </si>
  <si>
    <t>ECF202103173</t>
  </si>
  <si>
    <t>ECF2190003340</t>
  </si>
  <si>
    <t>ECF202203787</t>
  </si>
  <si>
    <t>ECF2290004535</t>
  </si>
  <si>
    <t>AT&amp;T BUSINESS</t>
  </si>
  <si>
    <t>ECF2290004573</t>
  </si>
  <si>
    <t>AT&amp;T DATACOMM, LLC</t>
  </si>
  <si>
    <t>MERCER ISLAND SCHOOL DIST 400 Total</t>
  </si>
  <si>
    <t>ECF202102947</t>
  </si>
  <si>
    <t>ECF2190013556</t>
  </si>
  <si>
    <t>ECF2190013540</t>
  </si>
  <si>
    <t>ECF2190013341</t>
  </si>
  <si>
    <t>ECF202205593</t>
  </si>
  <si>
    <t>ECF2290008875</t>
  </si>
  <si>
    <t>ECF2290008885</t>
  </si>
  <si>
    <t>ECF2290008913</t>
  </si>
  <si>
    <t>MERIDIAN SCHOOL DISTRICT 505 Total</t>
  </si>
  <si>
    <t>ECF222118092</t>
  </si>
  <si>
    <t>ECF2190028833</t>
  </si>
  <si>
    <t>ECF2190028827</t>
  </si>
  <si>
    <t>ECF2190028829</t>
  </si>
  <si>
    <t>ECF2190028835</t>
  </si>
  <si>
    <t>ECF202205908</t>
  </si>
  <si>
    <t>ECF2290007526</t>
  </si>
  <si>
    <t>ECF2290007550</t>
  </si>
  <si>
    <t>ECF2290007574</t>
  </si>
  <si>
    <t>ECF2290007604</t>
  </si>
  <si>
    <t>METHOW VALLEY SCHOOL DIST 350 Total</t>
  </si>
  <si>
    <t>ECF222118579</t>
  </si>
  <si>
    <t>ECF2190029559</t>
  </si>
  <si>
    <t>ECF2190029564</t>
  </si>
  <si>
    <t>ECF2190029548</t>
  </si>
  <si>
    <t>MILL A SCHOOL DISTRICT 31 Total</t>
  </si>
  <si>
    <t>ECF202108076</t>
  </si>
  <si>
    <t>ECF2190013581</t>
  </si>
  <si>
    <t>ECF2190010225</t>
  </si>
  <si>
    <t>ECF222119029</t>
  </si>
  <si>
    <t>ECF2190030235</t>
  </si>
  <si>
    <t>ECF2190031095</t>
  </si>
  <si>
    <t>MONROE SCHOOL DISTRICT Total</t>
  </si>
  <si>
    <t>ECF202112351</t>
  </si>
  <si>
    <t>ECF2190018469</t>
  </si>
  <si>
    <t>MORTON SCHOOL DISTRICT NO 214 Total</t>
  </si>
  <si>
    <t>ECF202101634</t>
  </si>
  <si>
    <t>ECF2190001606</t>
  </si>
  <si>
    <t>ECF2190004970</t>
  </si>
  <si>
    <t>ECF2190004971</t>
  </si>
  <si>
    <t>ECF222118679</t>
  </si>
  <si>
    <t>ECF2190029716</t>
  </si>
  <si>
    <t>ECF202206070</t>
  </si>
  <si>
    <t>ECF2290007772</t>
  </si>
  <si>
    <t>ECF202200488</t>
  </si>
  <si>
    <t>ECF2290000461</t>
  </si>
  <si>
    <t>ECF2290000457</t>
  </si>
  <si>
    <t>ECF2290000446</t>
  </si>
  <si>
    <t>MOSES LAKE SCHOOL DISTRICT 161 Total</t>
  </si>
  <si>
    <t>ECF202110241</t>
  </si>
  <si>
    <t>ECF2190014075</t>
  </si>
  <si>
    <t>ECF202110203</t>
  </si>
  <si>
    <t>ECF2190013984</t>
  </si>
  <si>
    <t>ECF202110338</t>
  </si>
  <si>
    <t>ECF2190014253</t>
  </si>
  <si>
    <t>ECF202202324</t>
  </si>
  <si>
    <t>ECF2290002596</t>
  </si>
  <si>
    <t>MOSSYROCK SCHOOL DISTRICT 206 Total</t>
  </si>
  <si>
    <t>ECF202105478</t>
  </si>
  <si>
    <t>ECF2190019848</t>
  </si>
  <si>
    <t>ECF202113098</t>
  </si>
  <si>
    <t>ECF2190019935</t>
  </si>
  <si>
    <t>ECF2190019944</t>
  </si>
  <si>
    <t>MOUNT ADAMS SCHOOL DIST 209 Total</t>
  </si>
  <si>
    <t>ECF202105276</t>
  </si>
  <si>
    <t>ECF2190005875</t>
  </si>
  <si>
    <t>ECF202208562</t>
  </si>
  <si>
    <t>ECF2290011992</t>
  </si>
  <si>
    <t>ECF2290011925</t>
  </si>
  <si>
    <t>ECF2290011964</t>
  </si>
  <si>
    <t>MOUNT BAKER SCHOOL DIST 507 Total</t>
  </si>
  <si>
    <t>ECF202202622</t>
  </si>
  <si>
    <t>ECF2290007812</t>
  </si>
  <si>
    <t>ECF2290006398</t>
  </si>
  <si>
    <t>ECF202205494</t>
  </si>
  <si>
    <t>ECF2290010341</t>
  </si>
  <si>
    <t>ECF2290010275</t>
  </si>
  <si>
    <t>ECF2290010356</t>
  </si>
  <si>
    <t>TECHPOWER SOLUTIONS, INC.</t>
  </si>
  <si>
    <t>MOUNT VERNON SCHOOL DIST 320 Total</t>
  </si>
  <si>
    <t>ECF202103547</t>
  </si>
  <si>
    <t>ECF2190025740</t>
  </si>
  <si>
    <t>ECF2190003677</t>
  </si>
  <si>
    <t>ECF2190003682</t>
  </si>
  <si>
    <t>ECF222117952</t>
  </si>
  <si>
    <t>ECF2190028612</t>
  </si>
  <si>
    <t>ECF2190028607</t>
  </si>
  <si>
    <t>ECF2190028609</t>
  </si>
  <si>
    <t>MUKILTEO SCHOOL DISTRICT 6 Total</t>
  </si>
  <si>
    <t>ECF202200780</t>
  </si>
  <si>
    <t>ECF2290000801</t>
  </si>
  <si>
    <t>NAPAVINE SCHOOL DISTRICT 14 Total</t>
  </si>
  <si>
    <t>ECF202108315</t>
  </si>
  <si>
    <t>ECF2190010684</t>
  </si>
  <si>
    <t>ECF2190010704</t>
  </si>
  <si>
    <t>ECF202204227</t>
  </si>
  <si>
    <t>ECF2290005098</t>
  </si>
  <si>
    <t>ECF2290005108</t>
  </si>
  <si>
    <t>NASELLE-GRAYS RIVER DIST 155 Total</t>
  </si>
  <si>
    <t>ECF202107174</t>
  </si>
  <si>
    <t>ECF2190008796</t>
  </si>
  <si>
    <t>ECF2190008794</t>
  </si>
  <si>
    <t>ECF2190008802</t>
  </si>
  <si>
    <t>NESPELEM SCHOOL DISTRICT #14 Total</t>
  </si>
  <si>
    <t>ECF202107454</t>
  </si>
  <si>
    <t>ECF2190009234</t>
  </si>
  <si>
    <t>ECF222119378</t>
  </si>
  <si>
    <t>ECF2190030716</t>
  </si>
  <si>
    <t>NEWPORT SCHOOL DIST 56-415 Total</t>
  </si>
  <si>
    <t>ECF202111618</t>
  </si>
  <si>
    <t>ECF2190016951</t>
  </si>
  <si>
    <t>ECF2190020073</t>
  </si>
  <si>
    <t>ECF2190018595</t>
  </si>
  <si>
    <t>ECF202200818</t>
  </si>
  <si>
    <t>ECF2290001196</t>
  </si>
  <si>
    <t>NINE MILE FALLS SCH DIST 325 Total</t>
  </si>
  <si>
    <t>ECF202105962</t>
  </si>
  <si>
    <t>ECF2190006874</t>
  </si>
  <si>
    <t>ECF2190019694</t>
  </si>
  <si>
    <t>NOOKSACK VALLEY SCH DIST 506 Total</t>
  </si>
  <si>
    <t>ECF202111703</t>
  </si>
  <si>
    <t>ECF2190017184</t>
  </si>
  <si>
    <t>ECF202108502</t>
  </si>
  <si>
    <t>ECF2190012880</t>
  </si>
  <si>
    <t>ECF2190034446</t>
  </si>
  <si>
    <t>ECF2190017111</t>
  </si>
  <si>
    <t>NORTH BEACH SCHOOL DISTRICT 64 Total</t>
  </si>
  <si>
    <t>ECF202103333</t>
  </si>
  <si>
    <t>ECF2190004243</t>
  </si>
  <si>
    <t>ECF202104270</t>
  </si>
  <si>
    <t>ECF2190004532</t>
  </si>
  <si>
    <t>ECF202200938</t>
  </si>
  <si>
    <t>ECF2290002584</t>
  </si>
  <si>
    <t>NORTH KITSAP SCHOOL DIST 400 Total</t>
  </si>
  <si>
    <t>ECF202107887</t>
  </si>
  <si>
    <t>ECF2190009898</t>
  </si>
  <si>
    <t>ECF202107917</t>
  </si>
  <si>
    <t>ECF2190009937</t>
  </si>
  <si>
    <t>ECF202111158</t>
  </si>
  <si>
    <t>ECF2190016685</t>
  </si>
  <si>
    <t>ECF202206644</t>
  </si>
  <si>
    <t>ECF2290009217</t>
  </si>
  <si>
    <t>NORTH MASON SCHOOL DIST 403 Total</t>
  </si>
  <si>
    <t>ECF202108684</t>
  </si>
  <si>
    <t>ECF2190011366</t>
  </si>
  <si>
    <t>ECF2190011439</t>
  </si>
  <si>
    <t>ECF2190011466</t>
  </si>
  <si>
    <t>ECF2190012610</t>
  </si>
  <si>
    <t>ECF2190013667</t>
  </si>
  <si>
    <t>NORTHPORT SCHOOL DISTRICT 211 Total</t>
  </si>
  <si>
    <t>ECF202108067</t>
  </si>
  <si>
    <t>ECF2190026011</t>
  </si>
  <si>
    <t>ECF2190014997</t>
  </si>
  <si>
    <t>APPLE, INC</t>
  </si>
  <si>
    <t>ECF2190014996</t>
  </si>
  <si>
    <t>COMCAST BUSINESS COMMUNICATIONS</t>
  </si>
  <si>
    <t>ECF202205247</t>
  </si>
  <si>
    <t>ECF2290006556</t>
  </si>
  <si>
    <t>ECF2290006557</t>
  </si>
  <si>
    <t>NORTHSHORE SCHOOL DISTRICT 417 Total</t>
  </si>
  <si>
    <t>ECF202105862</t>
  </si>
  <si>
    <t>ECF2190006679</t>
  </si>
  <si>
    <t>ECF202111313</t>
  </si>
  <si>
    <t>ECF2190016112</t>
  </si>
  <si>
    <t>ECF202111384</t>
  </si>
  <si>
    <t>ECF2190016254</t>
  </si>
  <si>
    <t>OAKVILLE SCHOOL DISTRICT 400 Total</t>
  </si>
  <si>
    <t>ECF202111900</t>
  </si>
  <si>
    <t>ECF2190017569</t>
  </si>
  <si>
    <t>STAPLES TECHNOLOGY SOLUTIONS</t>
  </si>
  <si>
    <t>ECF222117684</t>
  </si>
  <si>
    <t>ECF2190028283</t>
  </si>
  <si>
    <t>ECF2190028273</t>
  </si>
  <si>
    <t>ECF202204132</t>
  </si>
  <si>
    <t>ECF2290004978</t>
  </si>
  <si>
    <t>SOURCE, INCORPORATED OF MISSOURI</t>
  </si>
  <si>
    <t>ECF2290004961</t>
  </si>
  <si>
    <t>OCOSTA SCHOOL DISTRICT 172 Total</t>
  </si>
  <si>
    <t>ECF202103534</t>
  </si>
  <si>
    <t>ECF2190004235</t>
  </si>
  <si>
    <t>ECF2190004343</t>
  </si>
  <si>
    <t>OKANOGAN SCHOOL DISTRICT 105 Total</t>
  </si>
  <si>
    <t>ECF202111181</t>
  </si>
  <si>
    <t>ECF2190016693</t>
  </si>
  <si>
    <t>ECF2190016679</t>
  </si>
  <si>
    <t>ECF2190033384</t>
  </si>
  <si>
    <t>ECF202201402</t>
  </si>
  <si>
    <t>ECF2290001470</t>
  </si>
  <si>
    <t>ECF2290006545</t>
  </si>
  <si>
    <t>OLYMPIA SCHOOL DISTRICT 111 Total</t>
  </si>
  <si>
    <t>ECF202109243</t>
  </si>
  <si>
    <t>ECF2190012426</t>
  </si>
  <si>
    <t>ECF2190017259</t>
  </si>
  <si>
    <t>ECF2190017192</t>
  </si>
  <si>
    <t>ECF202206978</t>
  </si>
  <si>
    <t>ECF2290013454</t>
  </si>
  <si>
    <t>ECF2290009304</t>
  </si>
  <si>
    <t>ECF2290013221</t>
  </si>
  <si>
    <t>ECF2290009197</t>
  </si>
  <si>
    <t>OMAK SCHOOL DISTRICT 19 Total</t>
  </si>
  <si>
    <t>ECF202110591</t>
  </si>
  <si>
    <t>ECF2190014774</t>
  </si>
  <si>
    <t>ECF202110603</t>
  </si>
  <si>
    <t>ECF2190014805</t>
  </si>
  <si>
    <t>ECF202110597</t>
  </si>
  <si>
    <t>ECF2190014792</t>
  </si>
  <si>
    <t>ECF202201296</t>
  </si>
  <si>
    <t>ECF2290001367</t>
  </si>
  <si>
    <t>ONALASKA SCHOOL DISTRICT 300 Total</t>
  </si>
  <si>
    <t>ECF202101196</t>
  </si>
  <si>
    <t>ECF2190001745</t>
  </si>
  <si>
    <t>ECF2190001180</t>
  </si>
  <si>
    <t>ECF202207115</t>
  </si>
  <si>
    <t>ECF2290010151</t>
  </si>
  <si>
    <t>ECF202200005</t>
  </si>
  <si>
    <t>ECF2290000442</t>
  </si>
  <si>
    <t>ORCAS ISLAND SCHOOL DISTRICT Total</t>
  </si>
  <si>
    <t>ECF202104907</t>
  </si>
  <si>
    <t>ECF2190005375</t>
  </si>
  <si>
    <t>AT &amp; T</t>
  </si>
  <si>
    <t>ECF2190009754</t>
  </si>
  <si>
    <t>AT&amp;T</t>
  </si>
  <si>
    <t>ECF202205123</t>
  </si>
  <si>
    <t>ECF2290006341</t>
  </si>
  <si>
    <t>ORONDO SCHOOL DISTRICT 13 Total</t>
  </si>
  <si>
    <t>ECF202102707</t>
  </si>
  <si>
    <t>ECF2190002797</t>
  </si>
  <si>
    <t>ECF2190002818</t>
  </si>
  <si>
    <t>ECF202208438</t>
  </si>
  <si>
    <t>ECF2290011719</t>
  </si>
  <si>
    <t>ECF2290011754</t>
  </si>
  <si>
    <t>OROVILLE SCHOOL DISTRICT 410 Total</t>
  </si>
  <si>
    <t>ECF202111167</t>
  </si>
  <si>
    <t>ECF2190015819</t>
  </si>
  <si>
    <t>ECF202111340</t>
  </si>
  <si>
    <t>ECF2190016177</t>
  </si>
  <si>
    <t>OTHELLO SCHOOL DISTRICT 147 Total</t>
  </si>
  <si>
    <t>ECF202201475</t>
  </si>
  <si>
    <t>ECF2290001587</t>
  </si>
  <si>
    <t>PALOUSE SCHOOL DISTRICT 301 Total</t>
  </si>
  <si>
    <t>ECF222118839</t>
  </si>
  <si>
    <t>ECF2190030094</t>
  </si>
  <si>
    <t>ECF2190030069</t>
  </si>
  <si>
    <t>PASCO SCHOOL DISTRICT 1 Total</t>
  </si>
  <si>
    <t>ECF202105847</t>
  </si>
  <si>
    <t>ECF2190006654</t>
  </si>
  <si>
    <t>ECF202110610</t>
  </si>
  <si>
    <t>ECF2190014820</t>
  </si>
  <si>
    <t>PE ELL SCHOOL DISTRICT 301 Total</t>
  </si>
  <si>
    <t>ECF202102046</t>
  </si>
  <si>
    <t>ECF2190002074</t>
  </si>
  <si>
    <t>ECF2190002063</t>
  </si>
  <si>
    <t>ECF2190002072</t>
  </si>
  <si>
    <t>ECF222116037</t>
  </si>
  <si>
    <t>ECF2190026270</t>
  </si>
  <si>
    <t>ECF202201559</t>
  </si>
  <si>
    <t>ECF2290001677</t>
  </si>
  <si>
    <t>PENINSULA SCHOOL DISTRICT 401 Total</t>
  </si>
  <si>
    <t>ECF202112183</t>
  </si>
  <si>
    <t>ECF2190018651</t>
  </si>
  <si>
    <t>ECF202208998</t>
  </si>
  <si>
    <t>ECF2290013117</t>
  </si>
  <si>
    <t>MICRO K12</t>
  </si>
  <si>
    <t>PIONEER SCHOOL DISTRICT 402 Total</t>
  </si>
  <si>
    <t>ECF202107229</t>
  </si>
  <si>
    <t>ECF2190008879</t>
  </si>
  <si>
    <t>ECF2190008850</t>
  </si>
  <si>
    <t>POMEROY SCHOOL DISTRICT 110 Total</t>
  </si>
  <si>
    <t>ECF202110924</t>
  </si>
  <si>
    <t>ECF2190015590</t>
  </si>
  <si>
    <t>ECF2190033658</t>
  </si>
  <si>
    <t>ECF2190033657</t>
  </si>
  <si>
    <t>ECF202202643</t>
  </si>
  <si>
    <t>ECF2290005125</t>
  </si>
  <si>
    <t>PORT ANGELES SCHOOL DIST 121 Total</t>
  </si>
  <si>
    <t>ECF202109277</t>
  </si>
  <si>
    <t>ECF2190013714</t>
  </si>
  <si>
    <t>PORT TOWNSEND SCHOOL DIST 50 Total</t>
  </si>
  <si>
    <t>ECF202101054</t>
  </si>
  <si>
    <t>ECF2190001006</t>
  </si>
  <si>
    <t>ECF2190001119</t>
  </si>
  <si>
    <t>T-MOBILE</t>
  </si>
  <si>
    <t>ECF222116425</t>
  </si>
  <si>
    <t>ECF2190026887</t>
  </si>
  <si>
    <t>ECF202201223</t>
  </si>
  <si>
    <t>ECF2290011486</t>
  </si>
  <si>
    <t>ECF2290001276</t>
  </si>
  <si>
    <t>PROSSER SCHOOL DISTRICT # 116 Total</t>
  </si>
  <si>
    <t>ECF202201444</t>
  </si>
  <si>
    <t>ECF2290001538</t>
  </si>
  <si>
    <t>PULLMAN SCHOOL DISTRICT 267 Total</t>
  </si>
  <si>
    <t>ECF202106104</t>
  </si>
  <si>
    <t>ECF2190009935</t>
  </si>
  <si>
    <t>ECF2190010006</t>
  </si>
  <si>
    <t>MICROK12</t>
  </si>
  <si>
    <t>ECF202207072</t>
  </si>
  <si>
    <t>ECF2290009339</t>
  </si>
  <si>
    <t>ECF2290009664</t>
  </si>
  <si>
    <t>ECF2290009713</t>
  </si>
  <si>
    <t>PUYALLUP SCHOOL DISTRICT 3 Total</t>
  </si>
  <si>
    <t>ECF202115209</t>
  </si>
  <si>
    <t>ECF2190024543</t>
  </si>
  <si>
    <t>ECF2190024518</t>
  </si>
  <si>
    <t>ECF2190024557</t>
  </si>
  <si>
    <t>ECF2190027176</t>
  </si>
  <si>
    <t>QUEETS-CLEARWATER SCH DIST 20 Total</t>
  </si>
  <si>
    <t>ECF202108015</t>
  </si>
  <si>
    <t>ECF2190012865</t>
  </si>
  <si>
    <t>ECF2190018295</t>
  </si>
  <si>
    <t>ECF2190012892</t>
  </si>
  <si>
    <t>ECF2190010130</t>
  </si>
  <si>
    <t>ECF2190012849</t>
  </si>
  <si>
    <t>QUILEUTE TRIBAL SCHOOL Total</t>
  </si>
  <si>
    <t>ECF202111477</t>
  </si>
  <si>
    <t>ECF2190034205</t>
  </si>
  <si>
    <t>CENTURYLINK</t>
  </si>
  <si>
    <t>ECF2190017057</t>
  </si>
  <si>
    <t>ECF2190016959</t>
  </si>
  <si>
    <t>TROX</t>
  </si>
  <si>
    <t>ECF2190017012</t>
  </si>
  <si>
    <t>EDNETICS INC</t>
  </si>
  <si>
    <t>ECF202200428</t>
  </si>
  <si>
    <t>ECF2290000425</t>
  </si>
  <si>
    <t>ECF2290003736</t>
  </si>
  <si>
    <t>QUILLAYUTE VALLEY SCHOOL DISTRICT Total</t>
  </si>
  <si>
    <t>ECF202104962</t>
  </si>
  <si>
    <t>ECF2190020000</t>
  </si>
  <si>
    <t>ECF2190018672</t>
  </si>
  <si>
    <t>ECF2190018689</t>
  </si>
  <si>
    <t>ECF202206627</t>
  </si>
  <si>
    <t>ECF2290008673</t>
  </si>
  <si>
    <t>QUINCY SCHOOL DISTRICT 144-101 Total</t>
  </si>
  <si>
    <t>ECF202107482</t>
  </si>
  <si>
    <t>ECF2190009279</t>
  </si>
  <si>
    <t>ECF222116787</t>
  </si>
  <si>
    <t>ECF2190027152</t>
  </si>
  <si>
    <t>ECF222116788</t>
  </si>
  <si>
    <t>ECF2190027153</t>
  </si>
  <si>
    <t>BYTESPEED, LLC</t>
  </si>
  <si>
    <t>ECF2190027154</t>
  </si>
  <si>
    <t>RAINIER SCHOOL DIST. Total</t>
  </si>
  <si>
    <t>ECF222119892</t>
  </si>
  <si>
    <t>ECF2190031596</t>
  </si>
  <si>
    <t>RAYMOND SCHOOL DISTRICT 116 Total</t>
  </si>
  <si>
    <t>ECF202106212</t>
  </si>
  <si>
    <t>ECF2190007309</t>
  </si>
  <si>
    <t>VIASAT, INC</t>
  </si>
  <si>
    <t>ECF202201430</t>
  </si>
  <si>
    <t>ECF2290001524</t>
  </si>
  <si>
    <t>ECF2290001511</t>
  </si>
  <si>
    <t>REARDAN-EDWALL SCHOOL DIST 9 Total</t>
  </si>
  <si>
    <t>ECF202108059</t>
  </si>
  <si>
    <t>ECF2190010203</t>
  </si>
  <si>
    <t>ECF2190025798</t>
  </si>
  <si>
    <t>ECF202203712</t>
  </si>
  <si>
    <t>ECF2290004427</t>
  </si>
  <si>
    <t>RENTON SCHOOL DISTRICT 403 Total</t>
  </si>
  <si>
    <t>ECF202112818</t>
  </si>
  <si>
    <t>ECF2190019444</t>
  </si>
  <si>
    <t>ECF2190019572</t>
  </si>
  <si>
    <t>AMAZON</t>
  </si>
  <si>
    <t>ECF222120595</t>
  </si>
  <si>
    <t>ECF2190032905</t>
  </si>
  <si>
    <t>ECF2190032692</t>
  </si>
  <si>
    <t>ECF202201300</t>
  </si>
  <si>
    <t>ECF2290001426</t>
  </si>
  <si>
    <t>REPUBLIC SCHOOL DISTRICT 309 Total</t>
  </si>
  <si>
    <t>ECF202111566</t>
  </si>
  <si>
    <t>ECF2190016792</t>
  </si>
  <si>
    <t>ECF2190016756</t>
  </si>
  <si>
    <t>ECF202201890</t>
  </si>
  <si>
    <t>ECF2290002091</t>
  </si>
  <si>
    <t>ECF2290007908</t>
  </si>
  <si>
    <t>RICHLAND SCHOOL DISTRICT NO. 400 Total</t>
  </si>
  <si>
    <t>ECF202106682</t>
  </si>
  <si>
    <t>ECF2190008004</t>
  </si>
  <si>
    <t>ECF2190007994</t>
  </si>
  <si>
    <t>ECF2190007976</t>
  </si>
  <si>
    <t>ECF222117609</t>
  </si>
  <si>
    <t>ECF2190028116</t>
  </si>
  <si>
    <t>ECF2190028109</t>
  </si>
  <si>
    <t>ECF202203704</t>
  </si>
  <si>
    <t>ECF2290004410</t>
  </si>
  <si>
    <t>RIDGEFIELD SCHOOL DISTRICT 122 Total</t>
  </si>
  <si>
    <t>ECF202106304</t>
  </si>
  <si>
    <t>ECF2190009291</t>
  </si>
  <si>
    <t>ECF2190009297</t>
  </si>
  <si>
    <t>ECF2190007425</t>
  </si>
  <si>
    <t>ECF202203451</t>
  </si>
  <si>
    <t>ECF2290005250</t>
  </si>
  <si>
    <t>ECF2290004101</t>
  </si>
  <si>
    <t>RITZVILLE SCHOOL DIST 160-67 Total</t>
  </si>
  <si>
    <t>ECF202108452</t>
  </si>
  <si>
    <t>ECF2190010942</t>
  </si>
  <si>
    <t>ECF2190010988</t>
  </si>
  <si>
    <t>ECF2190010915</t>
  </si>
  <si>
    <t>ECF222118572</t>
  </si>
  <si>
    <t>ECF2190029530</t>
  </si>
  <si>
    <t>RIVERSIDE SCHOOL DISTRICT 416 Total</t>
  </si>
  <si>
    <t>ECF202107180</t>
  </si>
  <si>
    <t>ECF2190008940</t>
  </si>
  <si>
    <t>ECF202201330</t>
  </si>
  <si>
    <t>ECF2290001403</t>
  </si>
  <si>
    <t>ROCHESTER SCHOOL DISTRICT 401 Total</t>
  </si>
  <si>
    <t>ECF222117114</t>
  </si>
  <si>
    <t>ECF2190029683</t>
  </si>
  <si>
    <t>ECF2190028810</t>
  </si>
  <si>
    <t>ECF222119800</t>
  </si>
  <si>
    <t>ECF2190031413</t>
  </si>
  <si>
    <t>ECF2190030782</t>
  </si>
  <si>
    <t>ECF202204176</t>
  </si>
  <si>
    <t>ECF2290005020</t>
  </si>
  <si>
    <t>ROOSEVELT SCHOOL DISTRICT 403 Total</t>
  </si>
  <si>
    <t>ECF202113214</t>
  </si>
  <si>
    <t>ECF2190020392</t>
  </si>
  <si>
    <t>ECF2190020312</t>
  </si>
  <si>
    <t>ECF2190020254</t>
  </si>
  <si>
    <t>ECF202208878</t>
  </si>
  <si>
    <t>ECF2290012455</t>
  </si>
  <si>
    <t>ROYAL SCHOOL DISTRICT 160 Total</t>
  </si>
  <si>
    <t>ECF202111756</t>
  </si>
  <si>
    <t>ECF2190022513</t>
  </si>
  <si>
    <t>ECF222118019</t>
  </si>
  <si>
    <t>ECF2190028702</t>
  </si>
  <si>
    <t>ROCK ISLAND COMMUNICATIONS</t>
  </si>
  <si>
    <t>ECF202207045</t>
  </si>
  <si>
    <t>ECF2290009259</t>
  </si>
  <si>
    <t>SAN JUAN ISLAND SCH DIST 149 Total</t>
  </si>
  <si>
    <t>ECF202109339</t>
  </si>
  <si>
    <t>ECF2190021545</t>
  </si>
  <si>
    <t>ECF202109554</t>
  </si>
  <si>
    <t>ECF2190014374</t>
  </si>
  <si>
    <t>THORNBURG CS</t>
  </si>
  <si>
    <t>ECF202109384</t>
  </si>
  <si>
    <t>ECF2190013300</t>
  </si>
  <si>
    <t>ECF202109551</t>
  </si>
  <si>
    <t>ECF2190013564</t>
  </si>
  <si>
    <t>ECF202109553</t>
  </si>
  <si>
    <t>ECF2190014233</t>
  </si>
  <si>
    <t>ECF2190014485</t>
  </si>
  <si>
    <t>ECF2190021595</t>
  </si>
  <si>
    <t>ECF202206195</t>
  </si>
  <si>
    <t>ECF2290008023</t>
  </si>
  <si>
    <t>ECF202206232</t>
  </si>
  <si>
    <t>ECF2290008057</t>
  </si>
  <si>
    <t>ECF2290008084</t>
  </si>
  <si>
    <t>ECF2290008088</t>
  </si>
  <si>
    <t>ECF202206271</t>
  </si>
  <si>
    <t>ECF2290008119</t>
  </si>
  <si>
    <t xml:space="preserve">Will be reduced </t>
  </si>
  <si>
    <t>ECF202206276</t>
  </si>
  <si>
    <t>ECF2290008123</t>
  </si>
  <si>
    <t>ECF202206280</t>
  </si>
  <si>
    <t>ECF2290008130</t>
  </si>
  <si>
    <t>ECF202206281</t>
  </si>
  <si>
    <t>ECF2290008131</t>
  </si>
  <si>
    <t>SEATTLE SCHOOL DISTRICT 1 Total</t>
  </si>
  <si>
    <t>ECF222118079</t>
  </si>
  <si>
    <t>ECF2190028796</t>
  </si>
  <si>
    <t>ECF2190028786</t>
  </si>
  <si>
    <t>ECF202204314</t>
  </si>
  <si>
    <t>ECF2290005210</t>
  </si>
  <si>
    <t>SEDRO-WOOLLEY SCHOOL DIST 101 Total</t>
  </si>
  <si>
    <t>ECF202106308</t>
  </si>
  <si>
    <t>ECF2190007440</t>
  </si>
  <si>
    <t>ECF2190007434</t>
  </si>
  <si>
    <t>ECF2190007439</t>
  </si>
  <si>
    <t>ECF2190007438</t>
  </si>
  <si>
    <t>ECF202200931</t>
  </si>
  <si>
    <t>ECF2290000957</t>
  </si>
  <si>
    <t>ECF2290000964</t>
  </si>
  <si>
    <t>SELAH SCHOOL DISTRICT 119 Total</t>
  </si>
  <si>
    <t>ECF202115370</t>
  </si>
  <si>
    <t>ECF2190025878</t>
  </si>
  <si>
    <t>ECF2190025026</t>
  </si>
  <si>
    <t>ECF222120971</t>
  </si>
  <si>
    <t>ECF2190033347</t>
  </si>
  <si>
    <t>ECF222119391</t>
  </si>
  <si>
    <t>ECF2190030818</t>
  </si>
  <si>
    <t>ECF2190034087</t>
  </si>
  <si>
    <t>SEQUIM SCHOOL DISTRICT 323 Total</t>
  </si>
  <si>
    <t>ECF222118086</t>
  </si>
  <si>
    <t>ECF2190033737</t>
  </si>
  <si>
    <t>ECF222119477</t>
  </si>
  <si>
    <t>ECF2190032215</t>
  </si>
  <si>
    <t>ECF222120479</t>
  </si>
  <si>
    <t>ECF2190032504</t>
  </si>
  <si>
    <t>ECF222120755</t>
  </si>
  <si>
    <t>ECF2190032961</t>
  </si>
  <si>
    <t>SHELTON SCHOOL DISTRICT 309 Total</t>
  </si>
  <si>
    <t>ECF222116654</t>
  </si>
  <si>
    <t>ECF2190026993</t>
  </si>
  <si>
    <t>ECF2190026986</t>
  </si>
  <si>
    <t>ECF202200944</t>
  </si>
  <si>
    <t>ECF2290004274</t>
  </si>
  <si>
    <t>SHORELINE SCHOOL DISTRICT 412 Total</t>
  </si>
  <si>
    <t>ECF202204514</t>
  </si>
  <si>
    <t>ECF2290005519</t>
  </si>
  <si>
    <t>ECF2290005499</t>
  </si>
  <si>
    <t>SKAMANIA SCHOOL DISTRICT 2 Total</t>
  </si>
  <si>
    <t>ECF202114104</t>
  </si>
  <si>
    <t>ECF2190022204</t>
  </si>
  <si>
    <t>ECF2190022186</t>
  </si>
  <si>
    <t>ECF2190022058</t>
  </si>
  <si>
    <t>INSIGHT INVESTMENTS, LLC</t>
  </si>
  <si>
    <t>ECF222118123</t>
  </si>
  <si>
    <t>ECF2190028892</t>
  </si>
  <si>
    <t>ECF2190028893</t>
  </si>
  <si>
    <t>THORNBURG COMPUTER SVCS LLC</t>
  </si>
  <si>
    <t>ECF2190028889</t>
  </si>
  <si>
    <t>ECF202204742</t>
  </si>
  <si>
    <t>ECF2290005828</t>
  </si>
  <si>
    <t>ECF2290005841</t>
  </si>
  <si>
    <t>SNOHOMISH SCHOOL DISTRICT 201 Total</t>
  </si>
  <si>
    <t>ECF202206534</t>
  </si>
  <si>
    <t>ECF2290011114</t>
  </si>
  <si>
    <t>SNOQUALMIE VALLEY SCH DIST 410 Total</t>
  </si>
  <si>
    <t>ECF202107145</t>
  </si>
  <si>
    <t>ECF2190014020</t>
  </si>
  <si>
    <t>SOAP LAKE SCHOOL DISTRICT 156 Total</t>
  </si>
  <si>
    <t>ECF222116961</t>
  </si>
  <si>
    <t>ECF2190027358</t>
  </si>
  <si>
    <t>SOUTH BEND SCHOOL DISTRICT 118 Total</t>
  </si>
  <si>
    <t>ECF202108417</t>
  </si>
  <si>
    <t>ECF2190010833</t>
  </si>
  <si>
    <t>ECF222118623</t>
  </si>
  <si>
    <t>ECF2190029636</t>
  </si>
  <si>
    <t>ECF2190029635</t>
  </si>
  <si>
    <t>ECF202200883</t>
  </si>
  <si>
    <t>ECF2290004420</t>
  </si>
  <si>
    <t>SOUTH KITSAP SCHOOL DIST 402 Total</t>
  </si>
  <si>
    <t>ECF222116932</t>
  </si>
  <si>
    <t>ECF2190027321</t>
  </si>
  <si>
    <t>ECF222116102</t>
  </si>
  <si>
    <t>ECF2190026494</t>
  </si>
  <si>
    <t>SOUTH WHIDBEY SCHOOL DIST 206 Total</t>
  </si>
  <si>
    <t>ECF202108017</t>
  </si>
  <si>
    <t>ECF2190010896</t>
  </si>
  <si>
    <t>ECF2190010124</t>
  </si>
  <si>
    <t>ECF222119469</t>
  </si>
  <si>
    <t>ECF2190030919</t>
  </si>
  <si>
    <t>SPRAGUE SCHOOL DISTRICT 8 Total</t>
  </si>
  <si>
    <t>ECF202108422</t>
  </si>
  <si>
    <t>ECF2190020355</t>
  </si>
  <si>
    <t>ECF2190020366</t>
  </si>
  <si>
    <t>ECF2190020337</t>
  </si>
  <si>
    <t>STANWOOD CAMANO SCHOOL DISTRICT 401 Total</t>
  </si>
  <si>
    <t>ECF202112929</t>
  </si>
  <si>
    <t>ECF2190019568</t>
  </si>
  <si>
    <t>ECF202205542</t>
  </si>
  <si>
    <t>ECF2290006974</t>
  </si>
  <si>
    <t>STARBUCK SCHOOL DISTRICT 35 Total</t>
  </si>
  <si>
    <t>ECF202110695</t>
  </si>
  <si>
    <t>ECF2190015001</t>
  </si>
  <si>
    <t>ECF2190015003</t>
  </si>
  <si>
    <t>STEILACOOM HIST SCHOOL DIST 1 Total</t>
  </si>
  <si>
    <t>ECF202112255</t>
  </si>
  <si>
    <t>ECF2190018253</t>
  </si>
  <si>
    <t>MOBILE BEACON</t>
  </si>
  <si>
    <t>ECF2190018315</t>
  </si>
  <si>
    <t>ECF202112322</t>
  </si>
  <si>
    <t>ECF2190018404</t>
  </si>
  <si>
    <t>APPLE, INC.</t>
  </si>
  <si>
    <t>ECF202112304</t>
  </si>
  <si>
    <t>ECF2190018339</t>
  </si>
  <si>
    <t>ECF202112230</t>
  </si>
  <si>
    <t>ECF2190018221</t>
  </si>
  <si>
    <t>ECF202208383</t>
  </si>
  <si>
    <t>ECF2290011619</t>
  </si>
  <si>
    <t>ECF202208348</t>
  </si>
  <si>
    <t>ECF2290011560</t>
  </si>
  <si>
    <t>SULTAN SCHOOL DISTRICT 311 Total</t>
  </si>
  <si>
    <t>ECF202107970</t>
  </si>
  <si>
    <t>ECF2190010030</t>
  </si>
  <si>
    <t>ECF2190013702</t>
  </si>
  <si>
    <t>ECF2190010039</t>
  </si>
  <si>
    <t>ECF202204255</t>
  </si>
  <si>
    <t>ECF2290010281</t>
  </si>
  <si>
    <t>ECF2290010297</t>
  </si>
  <si>
    <t>ECF2290010318</t>
  </si>
  <si>
    <t>SUMNER-BONNEY LAKE SCHOOL DISTRICT Total</t>
  </si>
  <si>
    <t>ECF202113007</t>
  </si>
  <si>
    <t>ECF2190020370</t>
  </si>
  <si>
    <t>ECF222120058</t>
  </si>
  <si>
    <t>ECF2190033923</t>
  </si>
  <si>
    <t>SUNNYSIDE SCHOOL DISTRICT 201 Total</t>
  </si>
  <si>
    <t>ECF202113171</t>
  </si>
  <si>
    <t>ECF2190020076</t>
  </si>
  <si>
    <t>ECF2190020107</t>
  </si>
  <si>
    <t>SUQUAMISH TRIBAL EDUCATION DEPT/ Total</t>
  </si>
  <si>
    <t>ECF202105920</t>
  </si>
  <si>
    <t>ECF2190006783</t>
  </si>
  <si>
    <t>TACOMA SCHOOL DISTRICT 10 Total</t>
  </si>
  <si>
    <t>ECF202108080</t>
  </si>
  <si>
    <t>ECF2190033645</t>
  </si>
  <si>
    <t>ECF2190010230</t>
  </si>
  <si>
    <t>ECF2190033644</t>
  </si>
  <si>
    <t>AT&amp;T WIRELESS SERVICES OF SAN ANTONIO, INC.</t>
  </si>
  <si>
    <t>ECF202206314</t>
  </si>
  <si>
    <t>ECF2290008178</t>
  </si>
  <si>
    <t>ECF2290010850</t>
  </si>
  <si>
    <t>CTL CORPORTATION</t>
  </si>
  <si>
    <t>ECF2290012756</t>
  </si>
  <si>
    <t>TAHOMA SCHOOL DISTRICT 409 Total</t>
  </si>
  <si>
    <t>ECF202109186</t>
  </si>
  <si>
    <t>ECF2190012284</t>
  </si>
  <si>
    <t>ECF202202724</t>
  </si>
  <si>
    <t>ECF2290003114</t>
  </si>
  <si>
    <t>TENINO SCHOOL DISTRICT 402 Total</t>
  </si>
  <si>
    <t>ECF202104028</t>
  </si>
  <si>
    <t>ECF2190004223</t>
  </si>
  <si>
    <t>THORP SCHOOL DISTRICT 400 Total</t>
  </si>
  <si>
    <t>ECF202110566</t>
  </si>
  <si>
    <t>ECF2190014718</t>
  </si>
  <si>
    <t>ECF202110469</t>
  </si>
  <si>
    <t>ECF2190014535</t>
  </si>
  <si>
    <t>ECF202110574</t>
  </si>
  <si>
    <t>ECF2190014732</t>
  </si>
  <si>
    <t>AIR TOUCH COMMUNICATIONS, INC DBA VERIZON WIRELESS</t>
  </si>
  <si>
    <t>ECF202110541</t>
  </si>
  <si>
    <t>ECF2190014676</t>
  </si>
  <si>
    <t>TOLEDO SCHOOL DISTRICT 237 Total</t>
  </si>
  <si>
    <t>ECF202107491</t>
  </si>
  <si>
    <t>ECF2190009301</t>
  </si>
  <si>
    <t>ECF2190009302</t>
  </si>
  <si>
    <t>ECF202207668</t>
  </si>
  <si>
    <t>ECF2290010432</t>
  </si>
  <si>
    <t>ECF2290010434</t>
  </si>
  <si>
    <t>TOPPENISH SCHOOL DISTRICT 202 Total</t>
  </si>
  <si>
    <t>ECF202110463</t>
  </si>
  <si>
    <t>ECF2190014532</t>
  </si>
  <si>
    <t>ECF202203706</t>
  </si>
  <si>
    <t>ECF2290004412</t>
  </si>
  <si>
    <t>PACIFIC ONESOURCE, INC.</t>
  </si>
  <si>
    <t>TOUTLE LAKE SCHOOL DIST 130 Total</t>
  </si>
  <si>
    <t>ECF202108790</t>
  </si>
  <si>
    <t>ECF2190011552</t>
  </si>
  <si>
    <t>TROUT LAKE SCHOOL DIST R-400 Total</t>
  </si>
  <si>
    <t>ECF202108073</t>
  </si>
  <si>
    <t>ECF2190033415</t>
  </si>
  <si>
    <t>TUKWILA SCHOOL DISTRICT Total</t>
  </si>
  <si>
    <t>ECF202106848</t>
  </si>
  <si>
    <t>ECF2190008261</t>
  </si>
  <si>
    <t>TUMWATER SCHOOL DISTRICT 33 Total</t>
  </si>
  <si>
    <t>ECF202113462</t>
  </si>
  <si>
    <t>ECF2190020836</t>
  </si>
  <si>
    <t>ECF202203936</t>
  </si>
  <si>
    <t>ECF2290004713</t>
  </si>
  <si>
    <t>ECF2290004688</t>
  </si>
  <si>
    <t>UNION GAP SCHOOL DISTRICT 2 Total</t>
  </si>
  <si>
    <t>ECF202111350</t>
  </si>
  <si>
    <t>ECF2190016185</t>
  </si>
  <si>
    <t>ECF222116244</t>
  </si>
  <si>
    <t>ECF2190026705</t>
  </si>
  <si>
    <t>ECF202200957</t>
  </si>
  <si>
    <t>ECF2290004413</t>
  </si>
  <si>
    <t>UNIVERSITY PLACE SCH DIST 83 Total</t>
  </si>
  <si>
    <t>ECF202105778</t>
  </si>
  <si>
    <t>ECF2190006539</t>
  </si>
  <si>
    <t>ECF202208099</t>
  </si>
  <si>
    <t>ECF2290011238</t>
  </si>
  <si>
    <t>ECF202207672</t>
  </si>
  <si>
    <t>ECF2290010441</t>
  </si>
  <si>
    <t>VANCOUVER SCHOOL DISTRICT Total</t>
  </si>
  <si>
    <t>ECF202200901</t>
  </si>
  <si>
    <t>ECF2290001544</t>
  </si>
  <si>
    <t>ECF202207500</t>
  </si>
  <si>
    <t>ECF2290010106</t>
  </si>
  <si>
    <t>ECF202201461</t>
  </si>
  <si>
    <t>ECF2290001564</t>
  </si>
  <si>
    <t>ECF202201453</t>
  </si>
  <si>
    <t>ECF2290001556</t>
  </si>
  <si>
    <t>VASHON ISLAND SCHOOL DIST 402 Total</t>
  </si>
  <si>
    <t>ECF222118405</t>
  </si>
  <si>
    <t>ECF2190029330</t>
  </si>
  <si>
    <t>ECF202205747</t>
  </si>
  <si>
    <t>ECF2290007288</t>
  </si>
  <si>
    <t>WA-HE-LUT INDIAN SCHOOL Total</t>
  </si>
  <si>
    <t>ECF202106844</t>
  </si>
  <si>
    <t>ECF2190008274</t>
  </si>
  <si>
    <t>PC SPECIALIST</t>
  </si>
  <si>
    <t>ECF2190008284</t>
  </si>
  <si>
    <t>ECF2190008276</t>
  </si>
  <si>
    <t>ECF2190008280</t>
  </si>
  <si>
    <t>ECF2190008279</t>
  </si>
  <si>
    <t>ECF202204253</t>
  </si>
  <si>
    <t>ECF2290005138</t>
  </si>
  <si>
    <t>ECF2290005134</t>
  </si>
  <si>
    <t>WAHKIAKUM SCHOOL DISTRICT Total</t>
  </si>
  <si>
    <t>ECF222118504</t>
  </si>
  <si>
    <t>ECF2190029434</t>
  </si>
  <si>
    <t>ECF2190029431</t>
  </si>
  <si>
    <t>WAHLUKE SCHOOL DISTRICT 73 Total</t>
  </si>
  <si>
    <t>ECF202103494</t>
  </si>
  <si>
    <t>ECF2190003635</t>
  </si>
  <si>
    <t>GOVCONNECTION, INC.</t>
  </si>
  <si>
    <t>ECF202207448</t>
  </si>
  <si>
    <t>ECF2290009996</t>
  </si>
  <si>
    <t>WALLA WALLA SCHOOL DIST 140 Total</t>
  </si>
  <si>
    <t>ECF202103812</t>
  </si>
  <si>
    <t>ECF2190003991</t>
  </si>
  <si>
    <t>ECF2190005427</t>
  </si>
  <si>
    <t>ECF202204355</t>
  </si>
  <si>
    <t>ECF2290005281</t>
  </si>
  <si>
    <t>WAPATO SCHOOL DISTRICT 207 Total</t>
  </si>
  <si>
    <t>ECF202112407</t>
  </si>
  <si>
    <t>ECF2190019246</t>
  </si>
  <si>
    <t>ECF2190023942</t>
  </si>
  <si>
    <t>ECF2190019163</t>
  </si>
  <si>
    <t>ECF2190024273</t>
  </si>
  <si>
    <t>ECF2190023767</t>
  </si>
  <si>
    <t>ECF2190023880</t>
  </si>
  <si>
    <t>ECF2190024551</t>
  </si>
  <si>
    <t>ECF2190024212</t>
  </si>
  <si>
    <t>ECF222120486</t>
  </si>
  <si>
    <t>ECF2190032911</t>
  </si>
  <si>
    <t>ECF2190032747</t>
  </si>
  <si>
    <t>ECF2190032882</t>
  </si>
  <si>
    <t>ECF2190032716</t>
  </si>
  <si>
    <t>ECF2190032617</t>
  </si>
  <si>
    <t>ECF202209197</t>
  </si>
  <si>
    <t>ECF2290013281</t>
  </si>
  <si>
    <t>ECF2290013396</t>
  </si>
  <si>
    <t>ECF2290013425</t>
  </si>
  <si>
    <t>ECF2290013539</t>
  </si>
  <si>
    <t>BEST BUY STORES LP</t>
  </si>
  <si>
    <t>ECF2290013458</t>
  </si>
  <si>
    <t>ECF2290013250</t>
  </si>
  <si>
    <t>ECF2290013174</t>
  </si>
  <si>
    <t>WARDEN SCHOOL DISTRICT 146-161 Total</t>
  </si>
  <si>
    <t>ECF202101847</t>
  </si>
  <si>
    <t>ECF2190001839</t>
  </si>
  <si>
    <t>WASHOUGAL SCHOOL DIST 112-6 Total</t>
  </si>
  <si>
    <t>ECF202112336</t>
  </si>
  <si>
    <t>ECF2190023514</t>
  </si>
  <si>
    <t>WASHTUCNA SCHOOL DIST 109-43 Total</t>
  </si>
  <si>
    <t>ECF202106817</t>
  </si>
  <si>
    <t>ECF2190010005</t>
  </si>
  <si>
    <t>ECF222120370</t>
  </si>
  <si>
    <t>ECF2190032337</t>
  </si>
  <si>
    <t>ECF202205200</t>
  </si>
  <si>
    <t>ECF2290006485</t>
  </si>
  <si>
    <t>WATERVILLE SCHOOL DISTRICT 209 Total</t>
  </si>
  <si>
    <t>ECF202104956</t>
  </si>
  <si>
    <t>ECF2190016962</t>
  </si>
  <si>
    <t>ECF2190023532</t>
  </si>
  <si>
    <t>ECF2190016875</t>
  </si>
  <si>
    <t>SP'Q'N'I? BROADBAND SERVICES</t>
  </si>
  <si>
    <t>ECF2190005466</t>
  </si>
  <si>
    <t>WELLPINIT SCHOOL DISTRICT 49 Total</t>
  </si>
  <si>
    <t>ECF202108779</t>
  </si>
  <si>
    <t>ECF2190011540</t>
  </si>
  <si>
    <t>ECF2190011536</t>
  </si>
  <si>
    <t>ECF2190011532</t>
  </si>
  <si>
    <t>ECF222118102</t>
  </si>
  <si>
    <t>ECF2190028855</t>
  </si>
  <si>
    <t>ECF2190028856</t>
  </si>
  <si>
    <t>ECF2190028857</t>
  </si>
  <si>
    <t>WENATCHEE SCHOOL DISTRICT 246 Total</t>
  </si>
  <si>
    <t>ECF202108278</t>
  </si>
  <si>
    <t>ECF2190015704</t>
  </si>
  <si>
    <t>ECF2190015763</t>
  </si>
  <si>
    <t>WEST VALLEY SCHOOL DIST 208 Total</t>
  </si>
  <si>
    <t>ECF202107489</t>
  </si>
  <si>
    <t>ECF2190009298</t>
  </si>
  <si>
    <t>ECF202203368</t>
  </si>
  <si>
    <t>ECF2290003970</t>
  </si>
  <si>
    <t>WEST VALLEY SCHOOL DIST 363 Total</t>
  </si>
  <si>
    <t>ECF202109589</t>
  </si>
  <si>
    <t>ECF2190012961</t>
  </si>
  <si>
    <t>ECF202109618</t>
  </si>
  <si>
    <t>ECF2190012997</t>
  </si>
  <si>
    <t>WHITE PASS SCHOOL DIST 303 Total</t>
  </si>
  <si>
    <t>ECF222118172</t>
  </si>
  <si>
    <t>ECF2190028958</t>
  </si>
  <si>
    <t>ECF2190028961</t>
  </si>
  <si>
    <t>ECF202204273</t>
  </si>
  <si>
    <t>ECF2290005157</t>
  </si>
  <si>
    <t>CDI COMPUTERS (US) CORP.</t>
  </si>
  <si>
    <t>WHITE SALMON VLY DIST 405-17 Total</t>
  </si>
  <si>
    <t>ECF202105829</t>
  </si>
  <si>
    <t>ECF2190006659</t>
  </si>
  <si>
    <t>WILBUR SCHOOL DISTRICT 200 Total</t>
  </si>
  <si>
    <t>ECF202101458</t>
  </si>
  <si>
    <t>ECF2190003107</t>
  </si>
  <si>
    <t>T-MOBILE USA</t>
  </si>
  <si>
    <t>ECF222116242</t>
  </si>
  <si>
    <t>ECF2190026508</t>
  </si>
  <si>
    <t>WILLAPA VALLEY SCHOOL DIST 160 Total</t>
  </si>
  <si>
    <t>ECF202205220</t>
  </si>
  <si>
    <t>ECF2290006516</t>
  </si>
  <si>
    <t>SAGENET OF TULSA, LLC</t>
  </si>
  <si>
    <t>ECF2290006517</t>
  </si>
  <si>
    <t>ECF2290010409</t>
  </si>
  <si>
    <t>ECF2290010347</t>
  </si>
  <si>
    <t>ECF2290006515</t>
  </si>
  <si>
    <t>WILSON CREEK SCHOOL DISTRICT Total</t>
  </si>
  <si>
    <t>ECF202110522</t>
  </si>
  <si>
    <t>ECF2190014654</t>
  </si>
  <si>
    <t>ECF202109621</t>
  </si>
  <si>
    <t>ECF2190013000</t>
  </si>
  <si>
    <t>WINLOCK SCHOOL DISTRICT 232 Total</t>
  </si>
  <si>
    <t>ECF202108286</t>
  </si>
  <si>
    <t>ECF2190010622</t>
  </si>
  <si>
    <t>ECF2190010617</t>
  </si>
  <si>
    <t>ECF2190010604</t>
  </si>
  <si>
    <t>WISHRAM SCHOOL DISTRICT 94 Total</t>
  </si>
  <si>
    <t>ECF202106555</t>
  </si>
  <si>
    <t>ECF2190019953</t>
  </si>
  <si>
    <t>ECF2190007825</t>
  </si>
  <si>
    <t>ECF222117817</t>
  </si>
  <si>
    <t>ECF2190028410</t>
  </si>
  <si>
    <t>WOODLAND SCHOOL DISTRICT 404 Total</t>
  </si>
  <si>
    <t>ECF202114730</t>
  </si>
  <si>
    <t>ECF2190025052</t>
  </si>
  <si>
    <t>ECF202102368</t>
  </si>
  <si>
    <t>ECF2190025098</t>
  </si>
  <si>
    <t>ECF202114440</t>
  </si>
  <si>
    <t>ECF2190023483</t>
  </si>
  <si>
    <t>ECF202209312</t>
  </si>
  <si>
    <t>ECF2290013413</t>
  </si>
  <si>
    <t>YAKIMA SCHOOL DISTRICT 7 Total</t>
  </si>
  <si>
    <t>ECF222116441</t>
  </si>
  <si>
    <t>ECF2190026732</t>
  </si>
  <si>
    <t>ECF222120446</t>
  </si>
  <si>
    <t>ECF2190032449</t>
  </si>
  <si>
    <t>ECF202202780</t>
  </si>
  <si>
    <t>ECF2290003179</t>
  </si>
  <si>
    <t>YELM COMMUNITY SCHOOLS Total</t>
  </si>
  <si>
    <t>ECF202112154</t>
  </si>
  <si>
    <t>ECF2190018100</t>
  </si>
  <si>
    <t>ECF2190018738</t>
  </si>
  <si>
    <t>ZILLAH SCHOOL DISTRICT 205 Total</t>
  </si>
  <si>
    <t>Grand Total</t>
  </si>
  <si>
    <t>Priority Ranking</t>
  </si>
  <si>
    <t>liklihood?</t>
  </si>
  <si>
    <t>ECF priority matrix %</t>
  </si>
  <si>
    <t>% eligible for NSLP</t>
  </si>
  <si>
    <t xml:space="preserve">Rural or Urban </t>
  </si>
  <si>
    <t># of apps</t>
  </si>
  <si>
    <t># funded to date</t>
  </si>
  <si>
    <t>% of apps funded</t>
  </si>
  <si>
    <t>revised FRN total</t>
  </si>
  <si>
    <t>FUNDED to date</t>
  </si>
  <si>
    <t>REMAINING REQUEST</t>
  </si>
  <si>
    <t>definite</t>
  </si>
  <si>
    <t>75 - 100%</t>
  </si>
  <si>
    <t>Rural</t>
  </si>
  <si>
    <t>Urban</t>
  </si>
  <si>
    <t>50 - 74%</t>
  </si>
  <si>
    <t>35 - 49%</t>
  </si>
  <si>
    <t>20 - 34%</t>
  </si>
  <si>
    <t>1 - 19%</t>
  </si>
  <si>
    <t>unlikely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</si>
</sst>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9" fontId="18" fillId="34" borderId="10" xfId="0" applyNumberFormat="1" applyFont="1" applyFill="1" applyBorder="1"/>
    <xf numFmtId="0" fontId="16" fillId="0" borderId="0" xfId="0" applyFont="1" applyAlignment="1">
      <alignment horizontal="center" vertical="center" wrapText="1"/>
    </xf>
    <xf numFmtId="164" fontId="16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Fill="1"/>
    <xf numFmtId="0" fontId="22" fillId="0" borderId="0" xfId="0" applyFont="1" applyAlignment="1">
      <alignment horizontal="center" vertical="center" wrapText="1"/>
    </xf>
    <xf numFmtId="9" fontId="22" fillId="0" borderId="0" xfId="2" applyFont="1" applyFill="1" applyAlignment="1">
      <alignment horizontal="center" vertical="center" wrapText="1"/>
    </xf>
    <xf numFmtId="164" fontId="22" fillId="0" borderId="0" xfId="1" applyNumberFormat="1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/>
    <xf numFmtId="9" fontId="23" fillId="33" borderId="0" xfId="2" applyFont="1" applyFill="1" applyAlignment="1">
      <alignment horizontal="center"/>
    </xf>
    <xf numFmtId="14" fontId="23" fillId="0" borderId="0" xfId="0" applyNumberFormat="1" applyFont="1"/>
    <xf numFmtId="164" fontId="23" fillId="0" borderId="0" xfId="1" applyNumberFormat="1" applyFont="1"/>
    <xf numFmtId="0" fontId="22" fillId="35" borderId="11" xfId="0" applyFont="1" applyFill="1" applyBorder="1" applyAlignment="1">
      <alignment horizontal="center"/>
    </xf>
    <xf numFmtId="0" fontId="22" fillId="35" borderId="12" xfId="0" applyFont="1" applyFill="1" applyBorder="1"/>
    <xf numFmtId="9" fontId="22" fillId="35" borderId="12" xfId="2" applyFont="1" applyFill="1" applyBorder="1" applyAlignment="1">
      <alignment horizontal="center"/>
    </xf>
    <xf numFmtId="0" fontId="22" fillId="35" borderId="13" xfId="0" applyFont="1" applyFill="1" applyBorder="1"/>
    <xf numFmtId="0" fontId="22" fillId="35" borderId="11" xfId="0" applyFont="1" applyFill="1" applyBorder="1"/>
    <xf numFmtId="14" fontId="22" fillId="35" borderId="12" xfId="0" applyNumberFormat="1" applyFont="1" applyFill="1" applyBorder="1"/>
    <xf numFmtId="164" fontId="22" fillId="35" borderId="12" xfId="1" applyNumberFormat="1" applyFont="1" applyFill="1" applyBorder="1"/>
    <xf numFmtId="164" fontId="22" fillId="35" borderId="13" xfId="1" applyNumberFormat="1" applyFont="1" applyFill="1" applyBorder="1"/>
    <xf numFmtId="9" fontId="23" fillId="0" borderId="0" xfId="2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3" fillId="33" borderId="0" xfId="0" applyFont="1" applyFill="1"/>
    <xf numFmtId="164" fontId="23" fillId="33" borderId="0" xfId="1" applyNumberFormat="1" applyFont="1" applyFill="1"/>
    <xf numFmtId="164" fontId="23" fillId="0" borderId="0" xfId="1" applyNumberFormat="1" applyFont="1" applyFill="1"/>
    <xf numFmtId="0" fontId="22" fillId="0" borderId="0" xfId="0" applyFont="1"/>
    <xf numFmtId="0" fontId="19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4" fontId="18" fillId="0" borderId="10" xfId="1" applyNumberFormat="1" applyFont="1" applyBorder="1" applyAlignment="1">
      <alignment horizontal="center" vertical="center" wrapText="1"/>
    </xf>
    <xf numFmtId="1" fontId="18" fillId="34" borderId="13" xfId="0" applyNumberFormat="1" applyFont="1" applyFill="1" applyBorder="1" applyAlignment="1">
      <alignment horizontal="center"/>
    </xf>
    <xf numFmtId="9" fontId="18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1" fontId="20" fillId="34" borderId="10" xfId="0" applyNumberFormat="1" applyFont="1" applyFill="1" applyBorder="1"/>
    <xf numFmtId="9" fontId="20" fillId="34" borderId="10" xfId="2" applyFont="1" applyFill="1" applyBorder="1"/>
    <xf numFmtId="164" fontId="20" fillId="34" borderId="10" xfId="44" applyNumberFormat="1" applyFont="1" applyFill="1" applyBorder="1" applyAlignment="1">
      <alignment vertical="center"/>
    </xf>
    <xf numFmtId="1" fontId="18" fillId="36" borderId="13" xfId="0" applyNumberFormat="1" applyFont="1" applyFill="1" applyBorder="1" applyAlignment="1">
      <alignment horizontal="center"/>
    </xf>
    <xf numFmtId="9" fontId="18" fillId="36" borderId="10" xfId="0" applyNumberFormat="1" applyFont="1" applyFill="1" applyBorder="1"/>
    <xf numFmtId="9" fontId="18" fillId="36" borderId="10" xfId="0" applyNumberFormat="1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1" fontId="20" fillId="36" borderId="10" xfId="0" applyNumberFormat="1" applyFont="1" applyFill="1" applyBorder="1"/>
    <xf numFmtId="9" fontId="20" fillId="36" borderId="10" xfId="2" applyFont="1" applyFill="1" applyBorder="1"/>
    <xf numFmtId="164" fontId="20" fillId="36" borderId="10" xfId="44" applyNumberFormat="1" applyFont="1" applyFill="1" applyBorder="1" applyAlignment="1">
      <alignment vertical="center"/>
    </xf>
    <xf numFmtId="1" fontId="18" fillId="33" borderId="13" xfId="0" applyNumberFormat="1" applyFont="1" applyFill="1" applyBorder="1" applyAlignment="1">
      <alignment horizontal="center"/>
    </xf>
    <xf numFmtId="9" fontId="18" fillId="33" borderId="10" xfId="0" applyNumberFormat="1" applyFont="1" applyFill="1" applyBorder="1"/>
    <xf numFmtId="9" fontId="18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1" fontId="20" fillId="33" borderId="10" xfId="0" applyNumberFormat="1" applyFont="1" applyFill="1" applyBorder="1"/>
    <xf numFmtId="9" fontId="20" fillId="33" borderId="10" xfId="2" applyFont="1" applyFill="1" applyBorder="1"/>
    <xf numFmtId="164" fontId="20" fillId="33" borderId="10" xfId="44" applyNumberFormat="1" applyFont="1" applyFill="1" applyBorder="1" applyAlignment="1">
      <alignment vertical="center"/>
    </xf>
    <xf numFmtId="0" fontId="18" fillId="33" borderId="10" xfId="0" applyFont="1" applyFill="1" applyBorder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153122</xdr:rowOff>
    </xdr:from>
    <xdr:to>
      <xdr:col>11</xdr:col>
      <xdr:colOff>1</xdr:colOff>
      <xdr:row>19</xdr:row>
      <xdr:rowOff>9007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942318-0C5B-74DD-08AC-6D2BA3F339C7}"/>
            </a:ext>
          </a:extLst>
        </xdr:cNvPr>
        <xdr:cNvSpPr txBox="1"/>
      </xdr:nvSpPr>
      <xdr:spPr>
        <a:xfrm>
          <a:off x="0" y="2720143"/>
          <a:ext cx="6395036" cy="15131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FCC has been determined that there will not be enough funds available to approve all eligible ECF 3 applications, so priority is being given to the most economically disadvantaged schools (as determined by the applicant’s National School Lunch Program (NSLP) eligibility) and adjusted to provide a prioritization increase for rural schools.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applications have been placed in distinct prioritization levels, identified in the table above.  The Summary and Application Details tab of this spreadsheet also indicate the ECF Priority Matrix % for all ECF3 applications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D373-E3B4-5A4B-8D2B-34C1E5AAF17C}">
  <dimension ref="A1:E219"/>
  <sheetViews>
    <sheetView tabSelected="1" workbookViewId="0">
      <selection activeCell="F46" sqref="F46"/>
    </sheetView>
  </sheetViews>
  <sheetFormatPr defaultColWidth="10.83203125" defaultRowHeight="15.5" x14ac:dyDescent="0.35"/>
  <cols>
    <col min="1" max="1" width="48.83203125" bestFit="1" customWidth="1"/>
    <col min="2" max="2" width="12.33203125" customWidth="1"/>
    <col min="3" max="3" width="12.5" bestFit="1" customWidth="1"/>
    <col min="4" max="4" width="11.5" bestFit="1" customWidth="1"/>
    <col min="5" max="5" width="42.33203125" bestFit="1" customWidth="1"/>
  </cols>
  <sheetData>
    <row r="1" spans="1:5" ht="46.5" x14ac:dyDescent="0.3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35">
      <c r="A2" t="s">
        <v>5</v>
      </c>
      <c r="B2" s="5">
        <v>0</v>
      </c>
      <c r="C2" s="5">
        <v>265034.48</v>
      </c>
      <c r="D2" s="5">
        <v>247034.48</v>
      </c>
    </row>
    <row r="3" spans="1:5" x14ac:dyDescent="0.35">
      <c r="A3" t="s">
        <v>6</v>
      </c>
      <c r="B3" s="5">
        <v>0</v>
      </c>
      <c r="C3" s="5">
        <v>56233.01</v>
      </c>
      <c r="D3" s="5">
        <v>56233.01</v>
      </c>
    </row>
    <row r="4" spans="1:5" x14ac:dyDescent="0.35">
      <c r="A4" t="s">
        <v>7</v>
      </c>
      <c r="B4" s="5">
        <v>0</v>
      </c>
      <c r="C4" s="5">
        <v>847390.95</v>
      </c>
      <c r="D4" s="5">
        <v>824190.95</v>
      </c>
    </row>
    <row r="5" spans="1:5" x14ac:dyDescent="0.35">
      <c r="A5" t="s">
        <v>8</v>
      </c>
      <c r="B5" s="5">
        <v>0</v>
      </c>
      <c r="C5" s="5">
        <v>755937</v>
      </c>
      <c r="D5" s="5">
        <v>755937</v>
      </c>
    </row>
    <row r="6" spans="1:5" x14ac:dyDescent="0.35">
      <c r="A6" t="s">
        <v>9</v>
      </c>
      <c r="B6" s="5">
        <v>0</v>
      </c>
      <c r="C6" s="5">
        <v>33617.51</v>
      </c>
      <c r="D6" s="5">
        <v>33617.5</v>
      </c>
    </row>
    <row r="7" spans="1:5" x14ac:dyDescent="0.35">
      <c r="A7" t="s">
        <v>10</v>
      </c>
      <c r="B7" s="5">
        <v>0</v>
      </c>
      <c r="C7" s="5">
        <v>2222567.9</v>
      </c>
      <c r="D7" s="5">
        <v>867751.86</v>
      </c>
    </row>
    <row r="8" spans="1:5" x14ac:dyDescent="0.35">
      <c r="A8" t="s">
        <v>11</v>
      </c>
      <c r="B8" s="5">
        <v>375483.26999999996</v>
      </c>
      <c r="C8" s="5">
        <v>1066456</v>
      </c>
      <c r="D8" s="5">
        <v>799619.84</v>
      </c>
    </row>
    <row r="9" spans="1:5" x14ac:dyDescent="0.35">
      <c r="A9" t="s">
        <v>12</v>
      </c>
      <c r="B9" s="5">
        <v>0</v>
      </c>
      <c r="C9" s="5">
        <v>1377195.1400000001</v>
      </c>
      <c r="D9" s="5">
        <v>974360.7</v>
      </c>
    </row>
    <row r="10" spans="1:5" x14ac:dyDescent="0.35">
      <c r="A10" t="s">
        <v>13</v>
      </c>
      <c r="B10" s="5">
        <v>97488</v>
      </c>
      <c r="C10" s="5">
        <v>135400</v>
      </c>
      <c r="D10" s="5">
        <v>0</v>
      </c>
    </row>
    <row r="11" spans="1:5" x14ac:dyDescent="0.35">
      <c r="A11" t="s">
        <v>14</v>
      </c>
      <c r="B11" s="5">
        <v>0</v>
      </c>
      <c r="C11" s="5">
        <v>201522</v>
      </c>
      <c r="D11" s="5">
        <v>0</v>
      </c>
    </row>
    <row r="12" spans="1:5" x14ac:dyDescent="0.35">
      <c r="A12" t="s">
        <v>15</v>
      </c>
      <c r="B12" s="5">
        <v>107100</v>
      </c>
      <c r="C12" s="5">
        <v>1633241.2</v>
      </c>
      <c r="D12" s="5">
        <v>355740</v>
      </c>
    </row>
    <row r="13" spans="1:5" x14ac:dyDescent="0.35">
      <c r="A13" t="s">
        <v>16</v>
      </c>
      <c r="B13" s="5">
        <v>0</v>
      </c>
      <c r="C13" s="5">
        <v>26215.25</v>
      </c>
      <c r="D13" s="5">
        <v>18679.47</v>
      </c>
    </row>
    <row r="14" spans="1:5" x14ac:dyDescent="0.35">
      <c r="A14" t="s">
        <v>17</v>
      </c>
      <c r="B14" s="5">
        <v>0</v>
      </c>
      <c r="C14" s="5">
        <v>431953.72000000003</v>
      </c>
      <c r="D14" s="5">
        <v>389953.72000000003</v>
      </c>
    </row>
    <row r="15" spans="1:5" x14ac:dyDescent="0.35">
      <c r="A15" t="s">
        <v>18</v>
      </c>
      <c r="B15" s="5">
        <v>0</v>
      </c>
      <c r="C15" s="5">
        <v>217250</v>
      </c>
      <c r="D15" s="5">
        <v>217250</v>
      </c>
    </row>
    <row r="16" spans="1:5" x14ac:dyDescent="0.35">
      <c r="A16" t="s">
        <v>19</v>
      </c>
      <c r="B16" s="5">
        <v>0</v>
      </c>
      <c r="C16" s="5">
        <v>185480.94</v>
      </c>
      <c r="D16" s="5">
        <v>185480.94</v>
      </c>
    </row>
    <row r="17" spans="1:4" x14ac:dyDescent="0.35">
      <c r="A17" t="s">
        <v>20</v>
      </c>
      <c r="B17" s="5">
        <v>0</v>
      </c>
      <c r="C17" s="5">
        <v>46473.4</v>
      </c>
      <c r="D17" s="5">
        <v>36000</v>
      </c>
    </row>
    <row r="18" spans="1:4" x14ac:dyDescent="0.35">
      <c r="A18" t="s">
        <v>21</v>
      </c>
      <c r="B18" s="5">
        <v>62553.59</v>
      </c>
      <c r="C18" s="5">
        <v>171409.58</v>
      </c>
      <c r="D18" s="5">
        <v>150123.24</v>
      </c>
    </row>
    <row r="19" spans="1:4" x14ac:dyDescent="0.35">
      <c r="A19" t="s">
        <v>22</v>
      </c>
      <c r="B19" s="5">
        <v>437852.1</v>
      </c>
      <c r="C19" s="5">
        <v>415124.93000000005</v>
      </c>
      <c r="D19" s="5">
        <v>363262.15</v>
      </c>
    </row>
    <row r="20" spans="1:4" x14ac:dyDescent="0.35">
      <c r="A20" t="s">
        <v>23</v>
      </c>
      <c r="B20" s="5">
        <v>0</v>
      </c>
      <c r="C20" s="5">
        <v>179990.9</v>
      </c>
      <c r="D20" s="5">
        <v>119737.20000000001</v>
      </c>
    </row>
    <row r="21" spans="1:4" x14ac:dyDescent="0.35">
      <c r="A21" t="s">
        <v>24</v>
      </c>
      <c r="B21" s="5">
        <v>0</v>
      </c>
      <c r="C21" s="5">
        <v>288740.90000000002</v>
      </c>
      <c r="D21" s="5">
        <v>276000</v>
      </c>
    </row>
    <row r="22" spans="1:4" x14ac:dyDescent="0.35">
      <c r="A22" t="s">
        <v>25</v>
      </c>
      <c r="B22" s="5">
        <v>0</v>
      </c>
      <c r="C22" s="5">
        <v>563318.08000000007</v>
      </c>
      <c r="D22" s="5">
        <v>267500.2</v>
      </c>
    </row>
    <row r="23" spans="1:4" x14ac:dyDescent="0.35">
      <c r="A23" t="s">
        <v>26</v>
      </c>
      <c r="B23" s="5">
        <v>0</v>
      </c>
      <c r="C23" s="5">
        <v>246876</v>
      </c>
      <c r="D23" s="5">
        <v>223776</v>
      </c>
    </row>
    <row r="24" spans="1:4" x14ac:dyDescent="0.35">
      <c r="A24" t="s">
        <v>27</v>
      </c>
      <c r="B24" s="5">
        <v>0</v>
      </c>
      <c r="C24" s="5">
        <v>9997</v>
      </c>
      <c r="D24" s="5">
        <v>8130.37</v>
      </c>
    </row>
    <row r="25" spans="1:4" x14ac:dyDescent="0.35">
      <c r="A25" t="s">
        <v>28</v>
      </c>
      <c r="B25" s="5">
        <v>643188</v>
      </c>
      <c r="C25" s="5">
        <v>0</v>
      </c>
      <c r="D25" s="5">
        <v>0</v>
      </c>
    </row>
    <row r="26" spans="1:4" x14ac:dyDescent="0.35">
      <c r="A26" t="s">
        <v>29</v>
      </c>
      <c r="B26" s="5">
        <v>0</v>
      </c>
      <c r="C26" s="5">
        <v>1684308.81</v>
      </c>
      <c r="D26" s="5">
        <v>1475330.9899999998</v>
      </c>
    </row>
    <row r="27" spans="1:4" x14ac:dyDescent="0.35">
      <c r="A27" t="s">
        <v>30</v>
      </c>
      <c r="B27" s="5">
        <v>159919.6</v>
      </c>
      <c r="C27" s="5">
        <v>680499.84</v>
      </c>
      <c r="D27" s="5">
        <v>679906.95</v>
      </c>
    </row>
    <row r="28" spans="1:4" x14ac:dyDescent="0.35">
      <c r="A28" t="s">
        <v>31</v>
      </c>
      <c r="B28" s="5">
        <v>0</v>
      </c>
      <c r="C28" s="5">
        <v>905854.5</v>
      </c>
      <c r="D28" s="5">
        <v>835200</v>
      </c>
    </row>
    <row r="29" spans="1:4" x14ac:dyDescent="0.35">
      <c r="A29" t="s">
        <v>32</v>
      </c>
      <c r="B29" s="5">
        <v>0</v>
      </c>
      <c r="C29" s="5">
        <v>87229.65</v>
      </c>
      <c r="D29" s="5">
        <v>48124.84</v>
      </c>
    </row>
    <row r="30" spans="1:4" x14ac:dyDescent="0.35">
      <c r="A30" t="s">
        <v>33</v>
      </c>
      <c r="B30" s="5">
        <v>0</v>
      </c>
      <c r="C30" s="5">
        <v>179875.59999999998</v>
      </c>
      <c r="D30" s="5">
        <v>55796.25</v>
      </c>
    </row>
    <row r="31" spans="1:4" x14ac:dyDescent="0.35">
      <c r="A31" t="s">
        <v>34</v>
      </c>
      <c r="B31" s="5">
        <v>0</v>
      </c>
      <c r="C31" s="5">
        <v>100937.62</v>
      </c>
      <c r="D31" s="5">
        <v>100937.62</v>
      </c>
    </row>
    <row r="32" spans="1:4" x14ac:dyDescent="0.35">
      <c r="A32" t="s">
        <v>35</v>
      </c>
      <c r="B32" s="5">
        <v>0</v>
      </c>
      <c r="C32" s="5">
        <v>214814</v>
      </c>
      <c r="D32" s="5">
        <v>164240</v>
      </c>
    </row>
    <row r="33" spans="1:4" x14ac:dyDescent="0.35">
      <c r="A33" t="s">
        <v>36</v>
      </c>
      <c r="B33" s="5">
        <v>0</v>
      </c>
      <c r="C33" s="5">
        <v>3338280</v>
      </c>
      <c r="D33" s="5">
        <v>2605900</v>
      </c>
    </row>
    <row r="34" spans="1:4" x14ac:dyDescent="0.35">
      <c r="A34" t="s">
        <v>37</v>
      </c>
      <c r="B34" s="5">
        <v>0</v>
      </c>
      <c r="C34" s="5">
        <v>46260.76</v>
      </c>
      <c r="D34" s="5">
        <v>43051.97</v>
      </c>
    </row>
    <row r="35" spans="1:4" x14ac:dyDescent="0.35">
      <c r="A35" t="s">
        <v>38</v>
      </c>
      <c r="B35" s="5">
        <v>0</v>
      </c>
      <c r="C35" s="5">
        <v>435960.08</v>
      </c>
      <c r="D35" s="5">
        <v>408291.39999999997</v>
      </c>
    </row>
    <row r="36" spans="1:4" x14ac:dyDescent="0.35">
      <c r="A36" t="s">
        <v>39</v>
      </c>
      <c r="B36" s="5">
        <v>0</v>
      </c>
      <c r="C36" s="5">
        <v>138495.72</v>
      </c>
      <c r="D36" s="5">
        <v>133614.60999999999</v>
      </c>
    </row>
    <row r="37" spans="1:4" x14ac:dyDescent="0.35">
      <c r="A37" t="s">
        <v>40</v>
      </c>
      <c r="B37" s="5">
        <v>162844.38</v>
      </c>
      <c r="C37" s="5">
        <v>0</v>
      </c>
      <c r="D37" s="5">
        <v>0</v>
      </c>
    </row>
    <row r="38" spans="1:4" x14ac:dyDescent="0.35">
      <c r="A38" t="s">
        <v>41</v>
      </c>
      <c r="B38" s="5">
        <v>0</v>
      </c>
      <c r="C38" s="5">
        <v>46726.75</v>
      </c>
      <c r="D38" s="5">
        <v>46726.75</v>
      </c>
    </row>
    <row r="39" spans="1:4" x14ac:dyDescent="0.35">
      <c r="A39" t="s">
        <v>42</v>
      </c>
      <c r="B39" s="5">
        <v>0</v>
      </c>
      <c r="C39" s="5">
        <v>81072.5</v>
      </c>
      <c r="D39" s="5">
        <v>81072.5</v>
      </c>
    </row>
    <row r="40" spans="1:4" x14ac:dyDescent="0.35">
      <c r="A40" t="s">
        <v>43</v>
      </c>
      <c r="B40" s="5">
        <v>0</v>
      </c>
      <c r="C40" s="5">
        <v>98790.9</v>
      </c>
      <c r="D40" s="5">
        <v>77190.899999999994</v>
      </c>
    </row>
    <row r="41" spans="1:4" x14ac:dyDescent="0.35">
      <c r="A41" t="s">
        <v>44</v>
      </c>
      <c r="B41" s="5">
        <v>0</v>
      </c>
      <c r="C41" s="5">
        <v>90361</v>
      </c>
      <c r="D41" s="5">
        <v>84606</v>
      </c>
    </row>
    <row r="42" spans="1:4" x14ac:dyDescent="0.35">
      <c r="A42" t="s">
        <v>45</v>
      </c>
      <c r="B42" s="5">
        <v>0</v>
      </c>
      <c r="C42" s="5">
        <v>150826.85999999999</v>
      </c>
      <c r="D42" s="5">
        <v>108416.88</v>
      </c>
    </row>
    <row r="43" spans="1:4" x14ac:dyDescent="0.35">
      <c r="A43" t="s">
        <v>46</v>
      </c>
      <c r="B43" s="5">
        <v>0</v>
      </c>
      <c r="C43" s="5">
        <v>95419.87</v>
      </c>
      <c r="D43" s="5">
        <v>95419.87</v>
      </c>
    </row>
    <row r="44" spans="1:4" x14ac:dyDescent="0.35">
      <c r="A44" t="s">
        <v>47</v>
      </c>
      <c r="B44" s="5">
        <v>0</v>
      </c>
      <c r="C44" s="5">
        <v>9600</v>
      </c>
      <c r="D44" s="5">
        <v>2800</v>
      </c>
    </row>
    <row r="45" spans="1:4" x14ac:dyDescent="0.35">
      <c r="A45" t="s">
        <v>48</v>
      </c>
      <c r="B45" s="5">
        <v>0</v>
      </c>
      <c r="C45" s="5">
        <v>104125</v>
      </c>
      <c r="D45" s="5">
        <v>0</v>
      </c>
    </row>
    <row r="46" spans="1:4" x14ac:dyDescent="0.35">
      <c r="A46" t="s">
        <v>49</v>
      </c>
      <c r="B46" s="5">
        <v>0</v>
      </c>
      <c r="C46" s="5">
        <v>115371</v>
      </c>
      <c r="D46" s="5">
        <v>0</v>
      </c>
    </row>
    <row r="47" spans="1:4" x14ac:dyDescent="0.35">
      <c r="A47" t="s">
        <v>50</v>
      </c>
      <c r="B47" s="5">
        <v>0</v>
      </c>
      <c r="C47" s="5">
        <v>2148034</v>
      </c>
      <c r="D47" s="5">
        <v>1260150</v>
      </c>
    </row>
    <row r="48" spans="1:4" x14ac:dyDescent="0.35">
      <c r="A48" t="s">
        <v>51</v>
      </c>
      <c r="B48" s="5">
        <v>2897127.9</v>
      </c>
      <c r="C48" s="5">
        <v>4475700</v>
      </c>
      <c r="D48" s="5">
        <v>4298385.17</v>
      </c>
    </row>
    <row r="49" spans="1:5" x14ac:dyDescent="0.35">
      <c r="A49" t="s">
        <v>52</v>
      </c>
      <c r="B49" s="5">
        <v>0</v>
      </c>
      <c r="C49" s="5">
        <v>67438.8</v>
      </c>
      <c r="D49" s="5">
        <v>31612.799999999999</v>
      </c>
    </row>
    <row r="50" spans="1:5" x14ac:dyDescent="0.35">
      <c r="A50" t="s">
        <v>53</v>
      </c>
      <c r="B50" s="5">
        <v>0</v>
      </c>
      <c r="C50" s="5">
        <v>366639.5</v>
      </c>
      <c r="D50" s="5">
        <v>244480.5</v>
      </c>
    </row>
    <row r="51" spans="1:5" x14ac:dyDescent="0.35">
      <c r="A51" t="s">
        <v>54</v>
      </c>
      <c r="B51" s="5">
        <v>0</v>
      </c>
      <c r="C51" s="5">
        <v>606842</v>
      </c>
      <c r="D51" s="5">
        <v>593570.82000000007</v>
      </c>
    </row>
    <row r="52" spans="1:5" x14ac:dyDescent="0.35">
      <c r="A52" t="s">
        <v>55</v>
      </c>
      <c r="B52" s="5">
        <v>0</v>
      </c>
      <c r="C52" s="5">
        <v>20891.650000000001</v>
      </c>
      <c r="D52" s="5">
        <v>20891.650000000001</v>
      </c>
    </row>
    <row r="53" spans="1:5" x14ac:dyDescent="0.35">
      <c r="A53" t="s">
        <v>56</v>
      </c>
      <c r="B53" s="5">
        <v>2240390</v>
      </c>
      <c r="C53" s="5">
        <v>5577480</v>
      </c>
      <c r="D53" s="5">
        <v>1980574.45</v>
      </c>
      <c r="E53" t="s">
        <v>57</v>
      </c>
    </row>
    <row r="54" spans="1:5" x14ac:dyDescent="0.35">
      <c r="A54" t="s">
        <v>58</v>
      </c>
      <c r="B54" s="5">
        <v>1318058</v>
      </c>
      <c r="C54" s="5">
        <v>0</v>
      </c>
      <c r="D54" s="5">
        <v>0</v>
      </c>
    </row>
    <row r="55" spans="1:5" x14ac:dyDescent="0.35">
      <c r="A55" t="s">
        <v>59</v>
      </c>
      <c r="B55" s="5">
        <v>0</v>
      </c>
      <c r="C55" s="5">
        <v>2693929.44</v>
      </c>
      <c r="D55" s="5">
        <v>0</v>
      </c>
    </row>
    <row r="56" spans="1:5" x14ac:dyDescent="0.35">
      <c r="A56" t="s">
        <v>60</v>
      </c>
      <c r="B56" s="5">
        <v>366710</v>
      </c>
      <c r="C56" s="5">
        <v>308338.35000000003</v>
      </c>
      <c r="D56" s="5">
        <v>155358</v>
      </c>
    </row>
    <row r="57" spans="1:5" x14ac:dyDescent="0.35">
      <c r="A57" t="s">
        <v>61</v>
      </c>
      <c r="B57" s="5">
        <v>921469.55</v>
      </c>
      <c r="C57" s="5">
        <v>280450.40000000002</v>
      </c>
      <c r="D57" s="5">
        <v>278633.07</v>
      </c>
    </row>
    <row r="58" spans="1:5" x14ac:dyDescent="0.35">
      <c r="A58" t="s">
        <v>62</v>
      </c>
      <c r="B58" s="5">
        <v>0</v>
      </c>
      <c r="C58" s="5">
        <v>60825.599999999999</v>
      </c>
      <c r="D58" s="5">
        <v>34213.9</v>
      </c>
    </row>
    <row r="59" spans="1:5" x14ac:dyDescent="0.35">
      <c r="A59" t="s">
        <v>63</v>
      </c>
      <c r="B59" s="5">
        <v>0</v>
      </c>
      <c r="C59" s="5">
        <v>1584775.21</v>
      </c>
      <c r="D59" s="5">
        <v>1464131.9400000002</v>
      </c>
    </row>
    <row r="60" spans="1:5" x14ac:dyDescent="0.35">
      <c r="A60" t="s">
        <v>64</v>
      </c>
      <c r="B60" s="5">
        <v>0</v>
      </c>
      <c r="C60" s="5">
        <v>82974.75</v>
      </c>
      <c r="D60" s="5">
        <v>82974.740000000005</v>
      </c>
    </row>
    <row r="61" spans="1:5" x14ac:dyDescent="0.35">
      <c r="A61" t="s">
        <v>65</v>
      </c>
      <c r="B61" s="5">
        <v>0</v>
      </c>
      <c r="C61" s="5">
        <v>10899.63</v>
      </c>
      <c r="D61" s="5">
        <v>0</v>
      </c>
    </row>
    <row r="62" spans="1:5" x14ac:dyDescent="0.35">
      <c r="A62" t="s">
        <v>66</v>
      </c>
      <c r="B62" s="5">
        <v>0</v>
      </c>
      <c r="C62" s="5">
        <v>35721</v>
      </c>
      <c r="D62" s="5">
        <v>14906.2</v>
      </c>
    </row>
    <row r="63" spans="1:5" x14ac:dyDescent="0.35">
      <c r="A63" t="s">
        <v>67</v>
      </c>
      <c r="B63" s="5">
        <v>0</v>
      </c>
      <c r="C63" s="5">
        <v>335711</v>
      </c>
      <c r="D63" s="5">
        <v>238360.84999999998</v>
      </c>
    </row>
    <row r="64" spans="1:5" x14ac:dyDescent="0.35">
      <c r="A64" t="s">
        <v>68</v>
      </c>
      <c r="B64" s="5">
        <v>0</v>
      </c>
      <c r="C64" s="5">
        <v>168782.68</v>
      </c>
      <c r="D64" s="5">
        <v>153917.35999999999</v>
      </c>
    </row>
    <row r="65" spans="1:4" x14ac:dyDescent="0.35">
      <c r="A65" t="s">
        <v>69</v>
      </c>
      <c r="B65" s="5">
        <v>0</v>
      </c>
      <c r="C65" s="5">
        <v>118095.36</v>
      </c>
      <c r="D65" s="5">
        <v>107849.7</v>
      </c>
    </row>
    <row r="66" spans="1:4" x14ac:dyDescent="0.35">
      <c r="A66" t="s">
        <v>70</v>
      </c>
      <c r="B66" s="5">
        <v>0</v>
      </c>
      <c r="C66" s="5">
        <v>27571.200000000001</v>
      </c>
      <c r="D66" s="5">
        <v>25848</v>
      </c>
    </row>
    <row r="67" spans="1:4" x14ac:dyDescent="0.35">
      <c r="A67" t="s">
        <v>71</v>
      </c>
      <c r="B67" s="5">
        <v>0</v>
      </c>
      <c r="C67" s="5">
        <v>87942.48000000001</v>
      </c>
      <c r="D67" s="5">
        <v>78619.680000000008</v>
      </c>
    </row>
    <row r="68" spans="1:4" x14ac:dyDescent="0.35">
      <c r="A68" t="s">
        <v>72</v>
      </c>
      <c r="B68" s="5">
        <v>0</v>
      </c>
      <c r="C68" s="5">
        <v>140400</v>
      </c>
      <c r="D68" s="5">
        <v>140400</v>
      </c>
    </row>
    <row r="69" spans="1:4" x14ac:dyDescent="0.35">
      <c r="A69" t="s">
        <v>73</v>
      </c>
      <c r="B69" s="5">
        <v>0</v>
      </c>
      <c r="C69" s="5">
        <v>7030910</v>
      </c>
      <c r="D69" s="5">
        <v>1269</v>
      </c>
    </row>
    <row r="70" spans="1:4" x14ac:dyDescent="0.35">
      <c r="A70" t="s">
        <v>74</v>
      </c>
      <c r="B70" s="5">
        <v>0</v>
      </c>
      <c r="C70" s="5">
        <v>397909.3</v>
      </c>
      <c r="D70" s="5">
        <v>397909.3</v>
      </c>
    </row>
    <row r="71" spans="1:4" x14ac:dyDescent="0.35">
      <c r="A71" t="s">
        <v>75</v>
      </c>
      <c r="B71" s="5">
        <v>0</v>
      </c>
      <c r="C71" s="5">
        <v>70271.41</v>
      </c>
      <c r="D71" s="5">
        <v>70271.41</v>
      </c>
    </row>
    <row r="72" spans="1:4" x14ac:dyDescent="0.35">
      <c r="A72" t="s">
        <v>76</v>
      </c>
      <c r="B72" s="5">
        <v>0</v>
      </c>
      <c r="C72" s="5">
        <v>9232.2999999999993</v>
      </c>
      <c r="D72" s="5">
        <v>9232.2999999999993</v>
      </c>
    </row>
    <row r="73" spans="1:4" x14ac:dyDescent="0.35">
      <c r="A73" t="s">
        <v>77</v>
      </c>
      <c r="B73" s="5">
        <v>316960</v>
      </c>
      <c r="C73" s="5">
        <v>1104000</v>
      </c>
      <c r="D73" s="5">
        <v>1047743.5</v>
      </c>
    </row>
    <row r="74" spans="1:4" x14ac:dyDescent="0.35">
      <c r="A74" t="s">
        <v>78</v>
      </c>
      <c r="B74" s="5">
        <v>0</v>
      </c>
      <c r="C74" s="5">
        <v>28946.75</v>
      </c>
      <c r="D74" s="5">
        <v>0</v>
      </c>
    </row>
    <row r="75" spans="1:4" x14ac:dyDescent="0.35">
      <c r="A75" t="s">
        <v>79</v>
      </c>
      <c r="B75" s="5">
        <v>0</v>
      </c>
      <c r="C75" s="5">
        <v>60000</v>
      </c>
      <c r="D75" s="5">
        <v>60000</v>
      </c>
    </row>
    <row r="76" spans="1:4" x14ac:dyDescent="0.35">
      <c r="A76" t="s">
        <v>80</v>
      </c>
      <c r="B76" s="5">
        <v>0</v>
      </c>
      <c r="C76" s="5">
        <v>536899.80000000005</v>
      </c>
      <c r="D76" s="5">
        <v>387887.68</v>
      </c>
    </row>
    <row r="77" spans="1:4" x14ac:dyDescent="0.35">
      <c r="A77" t="s">
        <v>81</v>
      </c>
      <c r="B77" s="5">
        <v>0</v>
      </c>
      <c r="C77" s="5">
        <v>9289675.1699999999</v>
      </c>
      <c r="D77" s="5">
        <v>969594.01</v>
      </c>
    </row>
    <row r="78" spans="1:4" x14ac:dyDescent="0.35">
      <c r="A78" t="s">
        <v>82</v>
      </c>
      <c r="B78" s="5">
        <v>0</v>
      </c>
      <c r="C78" s="5">
        <v>112872.4</v>
      </c>
      <c r="D78" s="5">
        <v>91352.4</v>
      </c>
    </row>
    <row r="79" spans="1:4" x14ac:dyDescent="0.35">
      <c r="A79" t="s">
        <v>83</v>
      </c>
      <c r="B79" s="5">
        <v>0</v>
      </c>
      <c r="C79" s="5">
        <v>141180</v>
      </c>
      <c r="D79" s="5">
        <v>0</v>
      </c>
    </row>
    <row r="80" spans="1:4" x14ac:dyDescent="0.35">
      <c r="A80" t="s">
        <v>84</v>
      </c>
      <c r="B80" s="5">
        <v>0</v>
      </c>
      <c r="C80" s="5">
        <v>99860.41</v>
      </c>
      <c r="D80" s="5">
        <v>52854</v>
      </c>
    </row>
    <row r="81" spans="1:4" x14ac:dyDescent="0.35">
      <c r="A81" t="s">
        <v>85</v>
      </c>
      <c r="B81" s="5">
        <v>0</v>
      </c>
      <c r="C81" s="5">
        <v>257230</v>
      </c>
      <c r="D81" s="5">
        <v>122430</v>
      </c>
    </row>
    <row r="82" spans="1:4" x14ac:dyDescent="0.35">
      <c r="A82" t="s">
        <v>86</v>
      </c>
      <c r="B82" s="5">
        <v>0</v>
      </c>
      <c r="C82" s="5">
        <v>50254.770000000004</v>
      </c>
      <c r="D82" s="5">
        <v>34454.770000000004</v>
      </c>
    </row>
    <row r="83" spans="1:4" x14ac:dyDescent="0.35">
      <c r="A83" t="s">
        <v>87</v>
      </c>
      <c r="B83" s="5">
        <v>0</v>
      </c>
      <c r="C83" s="5">
        <v>40897.32</v>
      </c>
      <c r="D83" s="5">
        <v>0</v>
      </c>
    </row>
    <row r="84" spans="1:4" x14ac:dyDescent="0.35">
      <c r="A84" t="s">
        <v>88</v>
      </c>
      <c r="B84" s="5">
        <v>0</v>
      </c>
      <c r="C84" s="5">
        <v>487109.22</v>
      </c>
      <c r="D84" s="5">
        <v>449599.49</v>
      </c>
    </row>
    <row r="85" spans="1:4" x14ac:dyDescent="0.35">
      <c r="A85" t="s">
        <v>89</v>
      </c>
      <c r="B85" s="5">
        <v>72000</v>
      </c>
      <c r="C85" s="5">
        <v>3729482.29</v>
      </c>
      <c r="D85" s="5">
        <v>3511092.87</v>
      </c>
    </row>
    <row r="86" spans="1:4" x14ac:dyDescent="0.35">
      <c r="A86" t="s">
        <v>90</v>
      </c>
      <c r="B86" s="5">
        <v>0</v>
      </c>
      <c r="C86" s="5">
        <v>201065.78</v>
      </c>
      <c r="D86" s="5">
        <v>162697.76</v>
      </c>
    </row>
    <row r="87" spans="1:4" x14ac:dyDescent="0.35">
      <c r="A87" t="s">
        <v>91</v>
      </c>
      <c r="B87" s="5">
        <v>0</v>
      </c>
      <c r="C87" s="5">
        <v>19225.32</v>
      </c>
      <c r="D87" s="5">
        <v>15079.33</v>
      </c>
    </row>
    <row r="88" spans="1:4" x14ac:dyDescent="0.35">
      <c r="A88" t="s">
        <v>92</v>
      </c>
      <c r="B88" s="5">
        <v>0</v>
      </c>
      <c r="C88" s="5">
        <v>67131.899999999994</v>
      </c>
      <c r="D88" s="5">
        <v>53585.23</v>
      </c>
    </row>
    <row r="89" spans="1:4" x14ac:dyDescent="0.35">
      <c r="A89" t="s">
        <v>93</v>
      </c>
      <c r="B89" s="5">
        <v>0</v>
      </c>
      <c r="C89" s="5">
        <v>29940.510000000002</v>
      </c>
      <c r="D89" s="5">
        <v>26621.559999999998</v>
      </c>
    </row>
    <row r="90" spans="1:4" x14ac:dyDescent="0.35">
      <c r="A90" t="s">
        <v>94</v>
      </c>
      <c r="B90" s="5">
        <v>0</v>
      </c>
      <c r="C90" s="5">
        <v>140347.85</v>
      </c>
      <c r="D90" s="5">
        <v>91348.88</v>
      </c>
    </row>
    <row r="91" spans="1:4" x14ac:dyDescent="0.35">
      <c r="A91" t="s">
        <v>95</v>
      </c>
      <c r="B91" s="5">
        <v>0</v>
      </c>
      <c r="C91" s="5">
        <v>98400</v>
      </c>
      <c r="D91" s="5">
        <v>0</v>
      </c>
    </row>
    <row r="92" spans="1:4" x14ac:dyDescent="0.35">
      <c r="A92" t="s">
        <v>96</v>
      </c>
      <c r="B92" s="5">
        <v>0</v>
      </c>
      <c r="C92" s="5">
        <v>18970.050000000003</v>
      </c>
      <c r="D92" s="5">
        <v>12394.47</v>
      </c>
    </row>
    <row r="93" spans="1:4" x14ac:dyDescent="0.35">
      <c r="A93" t="s">
        <v>97</v>
      </c>
      <c r="B93" s="5">
        <v>0</v>
      </c>
      <c r="C93" s="5">
        <v>587669.76000000001</v>
      </c>
      <c r="D93" s="5">
        <v>490905.59999999998</v>
      </c>
    </row>
    <row r="94" spans="1:4" x14ac:dyDescent="0.35">
      <c r="A94" t="s">
        <v>98</v>
      </c>
      <c r="B94" s="5">
        <v>0</v>
      </c>
      <c r="C94" s="5">
        <v>471818.68</v>
      </c>
      <c r="D94" s="5">
        <v>287041.46999999997</v>
      </c>
    </row>
    <row r="95" spans="1:4" x14ac:dyDescent="0.35">
      <c r="A95" t="s">
        <v>99</v>
      </c>
      <c r="B95" s="5">
        <v>0</v>
      </c>
      <c r="C95" s="5">
        <v>126992.86</v>
      </c>
      <c r="D95" s="5">
        <v>115833.36</v>
      </c>
    </row>
    <row r="96" spans="1:4" x14ac:dyDescent="0.35">
      <c r="A96" t="s">
        <v>100</v>
      </c>
      <c r="B96" s="5">
        <v>0</v>
      </c>
      <c r="C96" s="5">
        <v>21233.599999999999</v>
      </c>
      <c r="D96" s="5">
        <v>15602</v>
      </c>
    </row>
    <row r="97" spans="1:4" x14ac:dyDescent="0.35">
      <c r="A97" t="s">
        <v>101</v>
      </c>
      <c r="B97" s="5">
        <v>0</v>
      </c>
      <c r="C97" s="5">
        <v>3544487.06</v>
      </c>
      <c r="D97" s="5">
        <v>1117472.52</v>
      </c>
    </row>
    <row r="98" spans="1:4" x14ac:dyDescent="0.35">
      <c r="A98" t="s">
        <v>102</v>
      </c>
      <c r="B98" s="5">
        <v>1058340</v>
      </c>
      <c r="C98" s="5">
        <v>60000</v>
      </c>
      <c r="D98" s="5">
        <v>47766.34</v>
      </c>
    </row>
    <row r="99" spans="1:4" x14ac:dyDescent="0.35">
      <c r="A99" t="s">
        <v>103</v>
      </c>
      <c r="B99" s="5">
        <v>131096.18</v>
      </c>
      <c r="C99" s="5">
        <v>22100</v>
      </c>
      <c r="D99" s="5">
        <v>0</v>
      </c>
    </row>
    <row r="100" spans="1:4" x14ac:dyDescent="0.35">
      <c r="A100" t="s">
        <v>104</v>
      </c>
      <c r="B100" s="5">
        <v>103628.10999999999</v>
      </c>
      <c r="C100" s="5">
        <v>621896.24</v>
      </c>
      <c r="D100" s="5">
        <v>570472.64</v>
      </c>
    </row>
    <row r="101" spans="1:4" x14ac:dyDescent="0.35">
      <c r="A101" t="s">
        <v>105</v>
      </c>
      <c r="B101" s="5">
        <v>97376.44</v>
      </c>
      <c r="C101" s="5">
        <v>59680.34</v>
      </c>
      <c r="D101" s="5">
        <v>17132.349999999999</v>
      </c>
    </row>
    <row r="102" spans="1:4" x14ac:dyDescent="0.35">
      <c r="A102" t="s">
        <v>106</v>
      </c>
      <c r="B102" s="5">
        <v>0</v>
      </c>
      <c r="C102" s="5">
        <v>12340.77</v>
      </c>
      <c r="D102" s="5">
        <v>9161.5400000000009</v>
      </c>
    </row>
    <row r="103" spans="1:4" x14ac:dyDescent="0.35">
      <c r="A103" t="s">
        <v>107</v>
      </c>
      <c r="B103" s="5">
        <v>0</v>
      </c>
      <c r="C103" s="5">
        <v>2188531.6800000002</v>
      </c>
      <c r="D103" s="5">
        <v>2188531.4900000002</v>
      </c>
    </row>
    <row r="104" spans="1:4" x14ac:dyDescent="0.35">
      <c r="A104" t="s">
        <v>108</v>
      </c>
      <c r="B104" s="5">
        <v>0</v>
      </c>
      <c r="C104" s="5">
        <v>51066</v>
      </c>
      <c r="D104" s="5">
        <v>51066</v>
      </c>
    </row>
    <row r="105" spans="1:4" x14ac:dyDescent="0.35">
      <c r="A105" t="s">
        <v>109</v>
      </c>
      <c r="B105" s="5">
        <v>0</v>
      </c>
      <c r="C105" s="5">
        <v>2836236.5</v>
      </c>
      <c r="D105" s="5">
        <v>1099214.5</v>
      </c>
    </row>
    <row r="106" spans="1:4" x14ac:dyDescent="0.35">
      <c r="A106" t="s">
        <v>110</v>
      </c>
      <c r="B106" s="5">
        <v>0</v>
      </c>
      <c r="C106" s="5">
        <v>232889.27</v>
      </c>
      <c r="D106" s="5">
        <v>219331.66999999998</v>
      </c>
    </row>
    <row r="107" spans="1:4" x14ac:dyDescent="0.35">
      <c r="A107" t="s">
        <v>111</v>
      </c>
      <c r="B107" s="5">
        <v>0</v>
      </c>
      <c r="C107" s="5">
        <v>145780</v>
      </c>
      <c r="D107" s="5">
        <v>132300</v>
      </c>
    </row>
    <row r="108" spans="1:4" x14ac:dyDescent="0.35">
      <c r="A108" t="s">
        <v>112</v>
      </c>
      <c r="B108" s="5">
        <v>0</v>
      </c>
      <c r="C108" s="5">
        <v>319331.65000000002</v>
      </c>
      <c r="D108" s="5">
        <v>266123.32</v>
      </c>
    </row>
    <row r="109" spans="1:4" x14ac:dyDescent="0.35">
      <c r="A109" t="s">
        <v>113</v>
      </c>
      <c r="B109" s="5">
        <v>0</v>
      </c>
      <c r="C109" s="5">
        <v>737153.04</v>
      </c>
      <c r="D109" s="5">
        <v>0</v>
      </c>
    </row>
    <row r="110" spans="1:4" x14ac:dyDescent="0.35">
      <c r="A110" t="s">
        <v>114</v>
      </c>
      <c r="B110" s="5">
        <v>0</v>
      </c>
      <c r="C110" s="5">
        <v>2340806</v>
      </c>
      <c r="D110" s="5">
        <v>2260638.5300000003</v>
      </c>
    </row>
    <row r="111" spans="1:4" x14ac:dyDescent="0.35">
      <c r="A111" t="s">
        <v>115</v>
      </c>
      <c r="B111" s="5">
        <v>0</v>
      </c>
      <c r="C111" s="5">
        <v>7600</v>
      </c>
      <c r="D111" s="5">
        <v>0</v>
      </c>
    </row>
    <row r="112" spans="1:4" x14ac:dyDescent="0.35">
      <c r="A112" t="s">
        <v>116</v>
      </c>
      <c r="B112" s="5">
        <v>0</v>
      </c>
      <c r="C112" s="5">
        <v>50582.54</v>
      </c>
      <c r="D112" s="5">
        <v>17910.57</v>
      </c>
    </row>
    <row r="113" spans="1:4" x14ac:dyDescent="0.35">
      <c r="A113" t="s">
        <v>117</v>
      </c>
      <c r="B113" s="5">
        <v>0</v>
      </c>
      <c r="C113" s="5">
        <v>31523.9</v>
      </c>
      <c r="D113" s="5">
        <v>28866.48</v>
      </c>
    </row>
    <row r="114" spans="1:4" x14ac:dyDescent="0.35">
      <c r="A114" t="s">
        <v>118</v>
      </c>
      <c r="B114" s="5">
        <v>0</v>
      </c>
      <c r="C114" s="5">
        <v>198645</v>
      </c>
      <c r="D114" s="5">
        <v>198645</v>
      </c>
    </row>
    <row r="115" spans="1:4" x14ac:dyDescent="0.35">
      <c r="A115" t="s">
        <v>119</v>
      </c>
      <c r="B115" s="5">
        <v>0</v>
      </c>
      <c r="C115" s="5">
        <v>118355.16</v>
      </c>
      <c r="D115" s="5">
        <v>70227.3</v>
      </c>
    </row>
    <row r="116" spans="1:4" x14ac:dyDescent="0.35">
      <c r="A116" t="s">
        <v>120</v>
      </c>
      <c r="B116" s="5">
        <v>0</v>
      </c>
      <c r="C116" s="5">
        <v>316104.19</v>
      </c>
      <c r="D116" s="5">
        <v>312698.59000000003</v>
      </c>
    </row>
    <row r="117" spans="1:4" x14ac:dyDescent="0.35">
      <c r="A117" t="s">
        <v>121</v>
      </c>
      <c r="B117" s="5">
        <v>0</v>
      </c>
      <c r="C117" s="5">
        <v>149944.1</v>
      </c>
      <c r="D117" s="5">
        <v>145756.47</v>
      </c>
    </row>
    <row r="118" spans="1:4" x14ac:dyDescent="0.35">
      <c r="A118" t="s">
        <v>122</v>
      </c>
      <c r="B118" s="5">
        <v>22452</v>
      </c>
      <c r="C118" s="5">
        <v>614256.4</v>
      </c>
      <c r="D118" s="5">
        <v>610011.4</v>
      </c>
    </row>
    <row r="119" spans="1:4" x14ac:dyDescent="0.35">
      <c r="A119" t="s">
        <v>123</v>
      </c>
      <c r="B119" s="5">
        <v>0</v>
      </c>
      <c r="C119" s="5">
        <v>741462.28</v>
      </c>
      <c r="D119" s="5">
        <v>576435.75</v>
      </c>
    </row>
    <row r="120" spans="1:4" x14ac:dyDescent="0.35">
      <c r="A120" t="s">
        <v>124</v>
      </c>
      <c r="B120" s="5">
        <v>0</v>
      </c>
      <c r="C120" s="5">
        <v>65704.91</v>
      </c>
      <c r="D120" s="5">
        <v>0</v>
      </c>
    </row>
    <row r="121" spans="1:4" x14ac:dyDescent="0.35">
      <c r="A121" t="s">
        <v>125</v>
      </c>
      <c r="B121" s="5">
        <v>3159424</v>
      </c>
      <c r="C121" s="5">
        <v>1353951.2</v>
      </c>
      <c r="D121" s="5">
        <v>872800</v>
      </c>
    </row>
    <row r="122" spans="1:4" x14ac:dyDescent="0.35">
      <c r="A122" t="s">
        <v>126</v>
      </c>
      <c r="B122" s="5">
        <v>0</v>
      </c>
      <c r="C122" s="5">
        <v>118634.88</v>
      </c>
      <c r="D122" s="5">
        <v>106634.88</v>
      </c>
    </row>
    <row r="123" spans="1:4" x14ac:dyDescent="0.35">
      <c r="A123" t="s">
        <v>127</v>
      </c>
      <c r="B123" s="5">
        <v>0</v>
      </c>
      <c r="C123" s="5">
        <v>189912.97000000003</v>
      </c>
      <c r="D123" s="5">
        <v>130343.84</v>
      </c>
    </row>
    <row r="124" spans="1:4" x14ac:dyDescent="0.35">
      <c r="A124" t="s">
        <v>128</v>
      </c>
      <c r="B124" s="5">
        <v>0</v>
      </c>
      <c r="C124" s="5">
        <v>130458.01</v>
      </c>
      <c r="D124" s="5">
        <v>125634.81</v>
      </c>
    </row>
    <row r="125" spans="1:4" x14ac:dyDescent="0.35">
      <c r="A125" t="s">
        <v>129</v>
      </c>
      <c r="B125" s="5">
        <v>1097817.8799999999</v>
      </c>
      <c r="C125" s="5">
        <v>973519.35999999999</v>
      </c>
      <c r="D125" s="5">
        <v>477266.91</v>
      </c>
    </row>
    <row r="126" spans="1:4" x14ac:dyDescent="0.35">
      <c r="A126" t="s">
        <v>130</v>
      </c>
      <c r="B126" s="5">
        <v>0</v>
      </c>
      <c r="C126" s="5">
        <v>629094.64</v>
      </c>
      <c r="D126" s="5">
        <v>300078.3</v>
      </c>
    </row>
    <row r="127" spans="1:4" x14ac:dyDescent="0.35">
      <c r="A127" t="s">
        <v>131</v>
      </c>
      <c r="B127" s="5">
        <v>0</v>
      </c>
      <c r="C127" s="5">
        <v>307454.02</v>
      </c>
      <c r="D127" s="5">
        <v>206534.02</v>
      </c>
    </row>
    <row r="128" spans="1:4" x14ac:dyDescent="0.35">
      <c r="A128" t="s">
        <v>132</v>
      </c>
      <c r="B128" s="5">
        <v>0</v>
      </c>
      <c r="C128" s="5">
        <v>258955.26</v>
      </c>
      <c r="D128" s="5">
        <v>56059</v>
      </c>
    </row>
    <row r="129" spans="1:4" x14ac:dyDescent="0.35">
      <c r="A129" t="s">
        <v>133</v>
      </c>
      <c r="B129" s="5">
        <v>0</v>
      </c>
      <c r="C129" s="5">
        <v>40912.800000000003</v>
      </c>
      <c r="D129" s="5">
        <v>5031.2</v>
      </c>
    </row>
    <row r="130" spans="1:4" x14ac:dyDescent="0.35">
      <c r="A130" t="s">
        <v>134</v>
      </c>
      <c r="B130" s="5">
        <v>0</v>
      </c>
      <c r="C130" s="5">
        <v>28775</v>
      </c>
      <c r="D130" s="5">
        <v>0</v>
      </c>
    </row>
    <row r="131" spans="1:4" x14ac:dyDescent="0.35">
      <c r="A131" t="s">
        <v>135</v>
      </c>
      <c r="B131" s="5">
        <v>0</v>
      </c>
      <c r="C131" s="5">
        <v>789672</v>
      </c>
      <c r="D131" s="5">
        <v>307964.26</v>
      </c>
    </row>
    <row r="132" spans="1:4" x14ac:dyDescent="0.35">
      <c r="A132" t="s">
        <v>136</v>
      </c>
      <c r="B132" s="5">
        <v>12262.08</v>
      </c>
      <c r="C132" s="5">
        <v>0</v>
      </c>
      <c r="D132" s="5">
        <v>0</v>
      </c>
    </row>
    <row r="133" spans="1:4" x14ac:dyDescent="0.35">
      <c r="A133" t="s">
        <v>137</v>
      </c>
      <c r="B133" s="5">
        <v>0</v>
      </c>
      <c r="C133" s="5">
        <v>680100</v>
      </c>
      <c r="D133" s="5">
        <v>413264.07</v>
      </c>
    </row>
    <row r="134" spans="1:4" x14ac:dyDescent="0.35">
      <c r="A134" t="s">
        <v>138</v>
      </c>
      <c r="B134" s="5">
        <v>0</v>
      </c>
      <c r="C134" s="5">
        <v>112894.76</v>
      </c>
      <c r="D134" s="5">
        <v>96394.76</v>
      </c>
    </row>
    <row r="135" spans="1:4" x14ac:dyDescent="0.35">
      <c r="A135" t="s">
        <v>139</v>
      </c>
      <c r="B135" s="5">
        <v>1690752</v>
      </c>
      <c r="C135" s="5">
        <v>1677820.52</v>
      </c>
      <c r="D135" s="5">
        <v>1539758.09</v>
      </c>
    </row>
    <row r="136" spans="1:4" x14ac:dyDescent="0.35">
      <c r="A136" t="s">
        <v>140</v>
      </c>
      <c r="B136" s="5">
        <v>0</v>
      </c>
      <c r="C136" s="5">
        <v>82627.5</v>
      </c>
      <c r="D136" s="5">
        <v>0</v>
      </c>
    </row>
    <row r="137" spans="1:4" x14ac:dyDescent="0.35">
      <c r="A137" t="s">
        <v>141</v>
      </c>
      <c r="B137" s="5">
        <v>0</v>
      </c>
      <c r="C137" s="5">
        <v>48032.25</v>
      </c>
      <c r="D137" s="5">
        <v>47699.909999999996</v>
      </c>
    </row>
    <row r="138" spans="1:4" x14ac:dyDescent="0.35">
      <c r="A138" t="s">
        <v>142</v>
      </c>
      <c r="B138" s="5">
        <v>0</v>
      </c>
      <c r="C138" s="5">
        <v>33880.199999999997</v>
      </c>
      <c r="D138" s="5">
        <v>12011.1</v>
      </c>
    </row>
    <row r="139" spans="1:4" x14ac:dyDescent="0.35">
      <c r="A139" t="s">
        <v>143</v>
      </c>
      <c r="B139" s="5">
        <v>0</v>
      </c>
      <c r="C139" s="5">
        <v>123978.5</v>
      </c>
      <c r="D139" s="5">
        <v>123715</v>
      </c>
    </row>
    <row r="140" spans="1:4" x14ac:dyDescent="0.35">
      <c r="A140" t="s">
        <v>144</v>
      </c>
      <c r="B140" s="5">
        <v>0</v>
      </c>
      <c r="C140" s="5">
        <v>778578.32000000007</v>
      </c>
      <c r="D140" s="5">
        <v>387068</v>
      </c>
    </row>
    <row r="141" spans="1:4" x14ac:dyDescent="0.35">
      <c r="A141" t="s">
        <v>145</v>
      </c>
      <c r="B141" s="5">
        <v>96446.42</v>
      </c>
      <c r="C141" s="5">
        <v>0</v>
      </c>
      <c r="D141" s="5">
        <v>0</v>
      </c>
    </row>
    <row r="142" spans="1:4" x14ac:dyDescent="0.35">
      <c r="A142" t="s">
        <v>146</v>
      </c>
      <c r="B142" s="5">
        <v>2136000</v>
      </c>
      <c r="C142" s="5">
        <v>437790</v>
      </c>
      <c r="D142" s="5">
        <v>0</v>
      </c>
    </row>
    <row r="143" spans="1:4" x14ac:dyDescent="0.35">
      <c r="A143" t="s">
        <v>147</v>
      </c>
      <c r="B143" s="5">
        <v>0</v>
      </c>
      <c r="C143" s="5">
        <v>31217.38</v>
      </c>
      <c r="D143" s="5">
        <v>14710.869999999999</v>
      </c>
    </row>
    <row r="144" spans="1:4" x14ac:dyDescent="0.35">
      <c r="A144" t="s">
        <v>148</v>
      </c>
      <c r="B144" s="5">
        <v>0</v>
      </c>
      <c r="C144" s="5">
        <v>79278.69</v>
      </c>
      <c r="D144" s="5">
        <v>41383.449999999997</v>
      </c>
    </row>
    <row r="145" spans="1:5" x14ac:dyDescent="0.35">
      <c r="A145" t="s">
        <v>149</v>
      </c>
      <c r="B145" s="5">
        <v>0</v>
      </c>
      <c r="C145" s="5">
        <v>436184.93000000005</v>
      </c>
      <c r="D145" s="5">
        <v>390475.99000000005</v>
      </c>
    </row>
    <row r="146" spans="1:5" x14ac:dyDescent="0.35">
      <c r="A146" t="s">
        <v>150</v>
      </c>
      <c r="B146" s="5">
        <v>0</v>
      </c>
      <c r="C146" s="5">
        <v>817198.65</v>
      </c>
      <c r="D146" s="5">
        <v>816224.9</v>
      </c>
    </row>
    <row r="147" spans="1:5" x14ac:dyDescent="0.35">
      <c r="A147" t="s">
        <v>151</v>
      </c>
      <c r="B147" s="5">
        <v>0</v>
      </c>
      <c r="C147" s="5">
        <v>216539.07</v>
      </c>
      <c r="D147" s="5">
        <v>192277</v>
      </c>
    </row>
    <row r="148" spans="1:5" x14ac:dyDescent="0.35">
      <c r="A148" t="s">
        <v>152</v>
      </c>
      <c r="B148" s="5">
        <v>0</v>
      </c>
      <c r="C148" s="5">
        <v>5400</v>
      </c>
      <c r="D148" s="5">
        <v>1008</v>
      </c>
    </row>
    <row r="149" spans="1:5" x14ac:dyDescent="0.35">
      <c r="A149" t="s">
        <v>153</v>
      </c>
      <c r="B149" s="5">
        <v>0</v>
      </c>
      <c r="C149" s="5">
        <v>848775.89</v>
      </c>
      <c r="D149" s="5">
        <v>162138.6</v>
      </c>
    </row>
    <row r="150" spans="1:5" x14ac:dyDescent="0.35">
      <c r="A150" t="s">
        <v>154</v>
      </c>
      <c r="B150" s="5">
        <v>170400</v>
      </c>
      <c r="C150" s="5">
        <v>603851.38</v>
      </c>
      <c r="D150" s="5">
        <v>474486.48</v>
      </c>
    </row>
    <row r="151" spans="1:5" x14ac:dyDescent="0.35">
      <c r="A151" t="s">
        <v>155</v>
      </c>
      <c r="B151" s="5">
        <v>0</v>
      </c>
      <c r="C151" s="5">
        <v>89912</v>
      </c>
      <c r="D151" s="5">
        <v>87912</v>
      </c>
    </row>
    <row r="152" spans="1:5" x14ac:dyDescent="0.35">
      <c r="A152" t="s">
        <v>156</v>
      </c>
      <c r="B152" s="5">
        <v>2440499.3299999996</v>
      </c>
      <c r="C152" s="5">
        <v>1763169.49</v>
      </c>
      <c r="D152" s="5">
        <v>1763080.6</v>
      </c>
    </row>
    <row r="153" spans="1:5" x14ac:dyDescent="0.35">
      <c r="A153" t="s">
        <v>157</v>
      </c>
      <c r="B153" s="5">
        <v>0</v>
      </c>
      <c r="C153" s="5">
        <v>124349.24</v>
      </c>
      <c r="D153" s="5">
        <v>75874.7</v>
      </c>
    </row>
    <row r="154" spans="1:5" x14ac:dyDescent="0.35">
      <c r="A154" t="s">
        <v>158</v>
      </c>
      <c r="B154" s="5">
        <v>0</v>
      </c>
      <c r="C154" s="5">
        <v>78816.450000000012</v>
      </c>
      <c r="D154" s="5">
        <v>35592.520000000004</v>
      </c>
    </row>
    <row r="155" spans="1:5" x14ac:dyDescent="0.35">
      <c r="A155" t="s">
        <v>159</v>
      </c>
      <c r="B155" s="5">
        <v>0</v>
      </c>
      <c r="C155" s="5">
        <v>234623.31999999998</v>
      </c>
      <c r="D155" s="5">
        <v>210795.96999999997</v>
      </c>
    </row>
    <row r="156" spans="1:5" x14ac:dyDescent="0.35">
      <c r="A156" t="s">
        <v>160</v>
      </c>
      <c r="B156" s="5">
        <v>0</v>
      </c>
      <c r="C156" s="5">
        <v>452908.79999999999</v>
      </c>
      <c r="D156" s="5">
        <v>31795</v>
      </c>
    </row>
    <row r="157" spans="1:5" x14ac:dyDescent="0.35">
      <c r="A157" t="s">
        <v>161</v>
      </c>
      <c r="B157" s="5">
        <v>0</v>
      </c>
      <c r="C157" s="5">
        <v>32146.66</v>
      </c>
      <c r="D157" s="5">
        <v>15776.45</v>
      </c>
    </row>
    <row r="158" spans="1:5" x14ac:dyDescent="0.35">
      <c r="A158" t="s">
        <v>162</v>
      </c>
      <c r="B158" s="5">
        <v>0</v>
      </c>
      <c r="C158" s="5">
        <v>252577.99</v>
      </c>
      <c r="D158" s="5">
        <v>193439.98</v>
      </c>
    </row>
    <row r="159" spans="1:5" x14ac:dyDescent="0.35">
      <c r="A159" t="s">
        <v>163</v>
      </c>
      <c r="B159" s="5">
        <v>0</v>
      </c>
      <c r="C159" s="5">
        <v>292975</v>
      </c>
      <c r="D159" s="5">
        <v>0</v>
      </c>
    </row>
    <row r="160" spans="1:5" x14ac:dyDescent="0.35">
      <c r="A160" t="s">
        <v>164</v>
      </c>
      <c r="B160" s="5">
        <v>13077855</v>
      </c>
      <c r="C160" s="5">
        <v>8345030.4800000004</v>
      </c>
      <c r="D160" s="5">
        <v>5989988.79</v>
      </c>
      <c r="E160" t="s">
        <v>57</v>
      </c>
    </row>
    <row r="161" spans="1:4" x14ac:dyDescent="0.35">
      <c r="A161" t="s">
        <v>165</v>
      </c>
      <c r="B161" s="5">
        <v>0</v>
      </c>
      <c r="C161" s="5">
        <v>1307377.6000000001</v>
      </c>
      <c r="D161" s="5">
        <v>1220489.1200000001</v>
      </c>
    </row>
    <row r="162" spans="1:4" x14ac:dyDescent="0.35">
      <c r="A162" t="s">
        <v>166</v>
      </c>
      <c r="B162" s="5">
        <v>0</v>
      </c>
      <c r="C162" s="5">
        <v>823156.75</v>
      </c>
      <c r="D162" s="5">
        <v>41364</v>
      </c>
    </row>
    <row r="163" spans="1:4" x14ac:dyDescent="0.35">
      <c r="A163" t="s">
        <v>167</v>
      </c>
      <c r="B163" s="5">
        <v>0</v>
      </c>
      <c r="C163" s="5">
        <v>446411.61</v>
      </c>
      <c r="D163" s="5">
        <v>260444.65</v>
      </c>
    </row>
    <row r="164" spans="1:4" x14ac:dyDescent="0.35">
      <c r="A164" t="s">
        <v>168</v>
      </c>
      <c r="B164" s="5">
        <v>0</v>
      </c>
      <c r="C164" s="5">
        <v>619372.17999999993</v>
      </c>
      <c r="D164" s="5">
        <v>448900</v>
      </c>
    </row>
    <row r="165" spans="1:4" x14ac:dyDescent="0.35">
      <c r="A165" t="s">
        <v>169</v>
      </c>
      <c r="B165" s="5">
        <v>361094.63</v>
      </c>
      <c r="C165" s="5">
        <v>161580</v>
      </c>
      <c r="D165" s="5">
        <v>82080</v>
      </c>
    </row>
    <row r="166" spans="1:4" x14ac:dyDescent="0.35">
      <c r="A166" t="s">
        <v>170</v>
      </c>
      <c r="B166" s="5">
        <v>0</v>
      </c>
      <c r="C166" s="5">
        <v>41852.740000000005</v>
      </c>
      <c r="D166" s="5">
        <v>0</v>
      </c>
    </row>
    <row r="167" spans="1:4" x14ac:dyDescent="0.35">
      <c r="A167" t="s">
        <v>171</v>
      </c>
      <c r="B167" s="5">
        <v>775916.48</v>
      </c>
      <c r="C167" s="5">
        <v>1136510.2799999998</v>
      </c>
      <c r="D167" s="5">
        <v>1102631.7000000002</v>
      </c>
    </row>
    <row r="168" spans="1:4" x14ac:dyDescent="0.35">
      <c r="A168" t="s">
        <v>172</v>
      </c>
      <c r="B168" s="5">
        <v>1306800</v>
      </c>
      <c r="C168" s="5">
        <v>0</v>
      </c>
      <c r="D168" s="5">
        <v>0</v>
      </c>
    </row>
    <row r="169" spans="1:4" x14ac:dyDescent="0.35">
      <c r="A169" t="s">
        <v>173</v>
      </c>
      <c r="B169" s="5">
        <v>0</v>
      </c>
      <c r="C169" s="5">
        <v>139651.57999999999</v>
      </c>
      <c r="D169" s="5">
        <v>110530.56</v>
      </c>
    </row>
    <row r="170" spans="1:4" x14ac:dyDescent="0.35">
      <c r="A170" t="s">
        <v>174</v>
      </c>
      <c r="B170" s="5">
        <v>0</v>
      </c>
      <c r="C170" s="5">
        <v>22490.21</v>
      </c>
      <c r="D170" s="5">
        <v>22490.21</v>
      </c>
    </row>
    <row r="171" spans="1:4" x14ac:dyDescent="0.35">
      <c r="A171" t="s">
        <v>175</v>
      </c>
      <c r="B171" s="5">
        <v>43862.16</v>
      </c>
      <c r="C171" s="5">
        <v>86469.709999999992</v>
      </c>
      <c r="D171" s="5">
        <v>78725.38</v>
      </c>
    </row>
    <row r="172" spans="1:4" x14ac:dyDescent="0.35">
      <c r="A172" t="s">
        <v>176</v>
      </c>
      <c r="B172" s="5">
        <v>0</v>
      </c>
      <c r="C172" s="5">
        <v>220000</v>
      </c>
      <c r="D172" s="5">
        <v>215978.9</v>
      </c>
    </row>
    <row r="173" spans="1:4" x14ac:dyDescent="0.35">
      <c r="A173" t="s">
        <v>177</v>
      </c>
      <c r="B173" s="5">
        <v>0</v>
      </c>
      <c r="C173" s="5">
        <v>23006.54</v>
      </c>
      <c r="D173" s="5">
        <v>22439.55</v>
      </c>
    </row>
    <row r="174" spans="1:4" x14ac:dyDescent="0.35">
      <c r="A174" t="s">
        <v>178</v>
      </c>
      <c r="B174" s="5">
        <v>0</v>
      </c>
      <c r="C174" s="5">
        <v>280504.45</v>
      </c>
      <c r="D174" s="5">
        <v>143317.13</v>
      </c>
    </row>
    <row r="175" spans="1:4" x14ac:dyDescent="0.35">
      <c r="A175" t="s">
        <v>179</v>
      </c>
      <c r="B175" s="5">
        <v>0</v>
      </c>
      <c r="C175" s="5">
        <v>6329.7</v>
      </c>
      <c r="D175" s="5">
        <v>2726.64</v>
      </c>
    </row>
    <row r="176" spans="1:4" x14ac:dyDescent="0.35">
      <c r="A176" t="s">
        <v>180</v>
      </c>
      <c r="B176" s="5">
        <v>0</v>
      </c>
      <c r="C176" s="5">
        <v>27912</v>
      </c>
      <c r="D176" s="5">
        <v>0</v>
      </c>
    </row>
    <row r="177" spans="1:4" x14ac:dyDescent="0.35">
      <c r="A177" t="s">
        <v>181</v>
      </c>
      <c r="B177" s="5">
        <v>0</v>
      </c>
      <c r="C177" s="5">
        <v>560084.96</v>
      </c>
      <c r="D177" s="5">
        <v>0</v>
      </c>
    </row>
    <row r="178" spans="1:4" x14ac:dyDescent="0.35">
      <c r="A178" t="s">
        <v>182</v>
      </c>
      <c r="B178" s="5">
        <v>1009600</v>
      </c>
      <c r="C178" s="5">
        <v>622159.15</v>
      </c>
      <c r="D178" s="5">
        <v>285444.06</v>
      </c>
    </row>
    <row r="179" spans="1:4" x14ac:dyDescent="0.35">
      <c r="A179" t="s">
        <v>183</v>
      </c>
      <c r="B179" s="5">
        <v>0</v>
      </c>
      <c r="C179" s="5">
        <v>328570.28000000003</v>
      </c>
      <c r="D179" s="5">
        <v>189225.53</v>
      </c>
    </row>
    <row r="180" spans="1:4" x14ac:dyDescent="0.35">
      <c r="A180" t="s">
        <v>184</v>
      </c>
      <c r="B180" s="5">
        <v>0</v>
      </c>
      <c r="C180" s="5">
        <v>20720</v>
      </c>
      <c r="D180" s="5">
        <v>0</v>
      </c>
    </row>
    <row r="181" spans="1:4" x14ac:dyDescent="0.35">
      <c r="A181" t="s">
        <v>185</v>
      </c>
      <c r="B181" s="5">
        <v>0</v>
      </c>
      <c r="C181" s="5">
        <v>223247.2</v>
      </c>
      <c r="D181" s="5">
        <v>222640</v>
      </c>
    </row>
    <row r="182" spans="1:4" x14ac:dyDescent="0.35">
      <c r="A182" t="s">
        <v>186</v>
      </c>
      <c r="B182" s="5">
        <v>1311717.8999999999</v>
      </c>
      <c r="C182" s="5">
        <v>104899.5</v>
      </c>
      <c r="D182" s="5">
        <v>0</v>
      </c>
    </row>
    <row r="183" spans="1:4" x14ac:dyDescent="0.35">
      <c r="A183" t="s">
        <v>187</v>
      </c>
      <c r="B183" s="5">
        <v>0</v>
      </c>
      <c r="C183" s="5">
        <v>11055.75</v>
      </c>
      <c r="D183" s="5">
        <v>4725</v>
      </c>
    </row>
    <row r="184" spans="1:4" x14ac:dyDescent="0.35">
      <c r="A184" t="s">
        <v>188</v>
      </c>
      <c r="B184" s="5">
        <v>0</v>
      </c>
      <c r="C184" s="5">
        <v>33137.199999999997</v>
      </c>
      <c r="D184" s="5">
        <v>33137.199999999997</v>
      </c>
    </row>
    <row r="185" spans="1:4" x14ac:dyDescent="0.35">
      <c r="A185" t="s">
        <v>189</v>
      </c>
      <c r="B185" s="5">
        <v>0</v>
      </c>
      <c r="C185" s="5">
        <v>289441.13</v>
      </c>
      <c r="D185" s="5">
        <v>263113.81</v>
      </c>
    </row>
    <row r="186" spans="1:4" x14ac:dyDescent="0.35">
      <c r="A186" t="s">
        <v>190</v>
      </c>
      <c r="B186" s="5">
        <v>0</v>
      </c>
      <c r="C186" s="5">
        <v>1446001.2</v>
      </c>
      <c r="D186" s="5">
        <v>0</v>
      </c>
    </row>
    <row r="187" spans="1:4" x14ac:dyDescent="0.35">
      <c r="A187" t="s">
        <v>191</v>
      </c>
      <c r="B187" s="5">
        <v>0</v>
      </c>
      <c r="C187" s="5">
        <v>119819.7</v>
      </c>
      <c r="D187" s="5">
        <v>75999</v>
      </c>
    </row>
    <row r="188" spans="1:4" x14ac:dyDescent="0.35">
      <c r="A188" t="s">
        <v>192</v>
      </c>
      <c r="B188" s="5">
        <v>0</v>
      </c>
      <c r="C188" s="5">
        <v>7350.9</v>
      </c>
      <c r="D188" s="5">
        <v>7350.9</v>
      </c>
    </row>
    <row r="189" spans="1:4" x14ac:dyDescent="0.35">
      <c r="A189" t="s">
        <v>193</v>
      </c>
      <c r="B189" s="5">
        <v>0</v>
      </c>
      <c r="C189" s="5">
        <v>138210</v>
      </c>
      <c r="D189" s="5">
        <v>0</v>
      </c>
    </row>
    <row r="190" spans="1:4" x14ac:dyDescent="0.35">
      <c r="A190" t="s">
        <v>194</v>
      </c>
      <c r="B190" s="5">
        <v>0</v>
      </c>
      <c r="C190" s="5">
        <v>685281.6</v>
      </c>
      <c r="D190" s="5">
        <v>685281.6</v>
      </c>
    </row>
    <row r="191" spans="1:4" x14ac:dyDescent="0.35">
      <c r="A191" t="s">
        <v>195</v>
      </c>
      <c r="B191" s="5">
        <v>0</v>
      </c>
      <c r="C191" s="5">
        <v>171088.4</v>
      </c>
      <c r="D191" s="5">
        <v>0</v>
      </c>
    </row>
    <row r="192" spans="1:4" x14ac:dyDescent="0.35">
      <c r="A192" t="s">
        <v>196</v>
      </c>
      <c r="B192" s="5">
        <v>17720.88</v>
      </c>
      <c r="C192" s="5">
        <v>53238.180000000008</v>
      </c>
      <c r="D192" s="5">
        <v>50311.26</v>
      </c>
    </row>
    <row r="193" spans="1:4" x14ac:dyDescent="0.35">
      <c r="A193" t="s">
        <v>197</v>
      </c>
      <c r="B193" s="5">
        <v>0</v>
      </c>
      <c r="C193" s="5">
        <v>6028188.8500000006</v>
      </c>
      <c r="D193" s="5">
        <v>5377940.7999999998</v>
      </c>
    </row>
    <row r="194" spans="1:4" x14ac:dyDescent="0.35">
      <c r="A194" t="s">
        <v>198</v>
      </c>
      <c r="B194" s="5">
        <v>0</v>
      </c>
      <c r="C194" s="5">
        <v>145417.11000000002</v>
      </c>
      <c r="D194" s="5">
        <v>0</v>
      </c>
    </row>
    <row r="195" spans="1:4" x14ac:dyDescent="0.35">
      <c r="A195" t="s">
        <v>199</v>
      </c>
      <c r="B195" s="5">
        <v>0</v>
      </c>
      <c r="C195" s="5">
        <v>49646</v>
      </c>
      <c r="D195" s="5">
        <v>0</v>
      </c>
    </row>
    <row r="196" spans="1:4" x14ac:dyDescent="0.35">
      <c r="A196" t="s">
        <v>200</v>
      </c>
      <c r="B196" s="5">
        <v>0</v>
      </c>
      <c r="C196" s="5">
        <v>137582.48000000001</v>
      </c>
      <c r="D196" s="5">
        <v>79907.72</v>
      </c>
    </row>
    <row r="197" spans="1:4" x14ac:dyDescent="0.35">
      <c r="A197" t="s">
        <v>201</v>
      </c>
      <c r="B197" s="5">
        <v>0</v>
      </c>
      <c r="C197" s="5">
        <v>910039.13</v>
      </c>
      <c r="D197" s="5">
        <v>519896.87</v>
      </c>
    </row>
    <row r="198" spans="1:4" x14ac:dyDescent="0.35">
      <c r="A198" t="s">
        <v>202</v>
      </c>
      <c r="B198" s="5">
        <v>0</v>
      </c>
      <c r="C198" s="5">
        <v>356631.62</v>
      </c>
      <c r="D198" s="5">
        <v>242385.26</v>
      </c>
    </row>
    <row r="199" spans="1:4" x14ac:dyDescent="0.35">
      <c r="A199" t="s">
        <v>203</v>
      </c>
      <c r="B199" s="5">
        <v>0</v>
      </c>
      <c r="C199" s="5">
        <v>695790</v>
      </c>
      <c r="D199" s="5">
        <v>587790</v>
      </c>
    </row>
    <row r="200" spans="1:4" x14ac:dyDescent="0.35">
      <c r="A200" t="s">
        <v>204</v>
      </c>
      <c r="B200" s="5">
        <v>0</v>
      </c>
      <c r="C200" s="5">
        <v>380234.93</v>
      </c>
      <c r="D200" s="5">
        <v>114039.67999999999</v>
      </c>
    </row>
    <row r="201" spans="1:4" x14ac:dyDescent="0.35">
      <c r="A201" t="s">
        <v>205</v>
      </c>
      <c r="B201" s="5">
        <v>0</v>
      </c>
      <c r="C201" s="5">
        <v>89226</v>
      </c>
      <c r="D201" s="5">
        <v>0</v>
      </c>
    </row>
    <row r="202" spans="1:4" x14ac:dyDescent="0.35">
      <c r="A202" t="s">
        <v>206</v>
      </c>
      <c r="B202" s="5">
        <v>0</v>
      </c>
      <c r="C202" s="5">
        <v>15112.85</v>
      </c>
      <c r="D202" s="5">
        <v>15112.85</v>
      </c>
    </row>
    <row r="203" spans="1:4" x14ac:dyDescent="0.35">
      <c r="A203" t="s">
        <v>207</v>
      </c>
      <c r="B203" s="5">
        <v>0</v>
      </c>
      <c r="C203" s="5">
        <v>104367.5</v>
      </c>
      <c r="D203" s="5">
        <v>71742.25</v>
      </c>
    </row>
    <row r="204" spans="1:4" x14ac:dyDescent="0.35">
      <c r="A204" t="s">
        <v>208</v>
      </c>
      <c r="B204" s="5">
        <v>0</v>
      </c>
      <c r="C204" s="5">
        <v>470431.14</v>
      </c>
      <c r="D204" s="5">
        <v>0</v>
      </c>
    </row>
    <row r="205" spans="1:4" x14ac:dyDescent="0.35">
      <c r="A205" t="s">
        <v>209</v>
      </c>
      <c r="B205" s="5">
        <v>0</v>
      </c>
      <c r="C205" s="5">
        <v>1394234.4000000001</v>
      </c>
      <c r="D205" s="5">
        <v>1003563.24</v>
      </c>
    </row>
    <row r="206" spans="1:4" x14ac:dyDescent="0.35">
      <c r="A206" t="s">
        <v>210</v>
      </c>
      <c r="B206" s="5">
        <v>0</v>
      </c>
      <c r="C206" s="5">
        <v>164020</v>
      </c>
      <c r="D206" s="5">
        <v>43360</v>
      </c>
    </row>
    <row r="207" spans="1:4" x14ac:dyDescent="0.35">
      <c r="A207" t="s">
        <v>211</v>
      </c>
      <c r="B207" s="5">
        <v>0</v>
      </c>
      <c r="C207" s="5">
        <v>246506.04</v>
      </c>
      <c r="D207" s="5">
        <v>246506.04</v>
      </c>
    </row>
    <row r="208" spans="1:4" x14ac:dyDescent="0.35">
      <c r="A208" t="s">
        <v>212</v>
      </c>
      <c r="B208" s="5">
        <v>0</v>
      </c>
      <c r="C208" s="5">
        <v>129100.22</v>
      </c>
      <c r="D208" s="5">
        <v>126350.22</v>
      </c>
    </row>
    <row r="209" spans="1:4" x14ac:dyDescent="0.35">
      <c r="A209" t="s">
        <v>213</v>
      </c>
      <c r="B209" s="5">
        <v>0</v>
      </c>
      <c r="C209" s="5">
        <v>223873.75</v>
      </c>
      <c r="D209" s="5">
        <v>180210</v>
      </c>
    </row>
    <row r="210" spans="1:4" x14ac:dyDescent="0.35">
      <c r="A210" t="s">
        <v>214</v>
      </c>
      <c r="B210" s="5">
        <v>0</v>
      </c>
      <c r="C210" s="5">
        <v>17802.78</v>
      </c>
      <c r="D210" s="5">
        <v>6524.06</v>
      </c>
    </row>
    <row r="211" spans="1:4" x14ac:dyDescent="0.35">
      <c r="A211" t="s">
        <v>215</v>
      </c>
      <c r="B211" s="5">
        <v>0</v>
      </c>
      <c r="C211" s="5">
        <v>35824</v>
      </c>
      <c r="D211" s="5">
        <v>29207</v>
      </c>
    </row>
    <row r="212" spans="1:4" x14ac:dyDescent="0.35">
      <c r="A212" t="s">
        <v>216</v>
      </c>
      <c r="B212" s="5">
        <v>0</v>
      </c>
      <c r="C212" s="5">
        <v>54872</v>
      </c>
      <c r="D212" s="5">
        <v>0</v>
      </c>
    </row>
    <row r="213" spans="1:4" x14ac:dyDescent="0.35">
      <c r="A213" t="s">
        <v>217</v>
      </c>
      <c r="B213" s="5">
        <v>0</v>
      </c>
      <c r="C213" s="5">
        <v>265186.65000000002</v>
      </c>
      <c r="D213" s="5">
        <v>252036.4</v>
      </c>
    </row>
    <row r="214" spans="1:4" x14ac:dyDescent="0.35">
      <c r="A214" t="s">
        <v>218</v>
      </c>
      <c r="B214" s="5">
        <v>0</v>
      </c>
      <c r="C214" s="5">
        <v>10822.48</v>
      </c>
      <c r="D214" s="5">
        <v>8854.7900000000009</v>
      </c>
    </row>
    <row r="215" spans="1:4" x14ac:dyDescent="0.35">
      <c r="A215" t="s">
        <v>219</v>
      </c>
      <c r="B215" s="5">
        <v>0</v>
      </c>
      <c r="C215" s="5">
        <v>246238.07999999999</v>
      </c>
      <c r="D215" s="5">
        <v>213156.45</v>
      </c>
    </row>
    <row r="216" spans="1:4" x14ac:dyDescent="0.35">
      <c r="A216" t="s">
        <v>220</v>
      </c>
      <c r="B216" s="5">
        <v>0</v>
      </c>
      <c r="C216" s="5">
        <v>2387491.7999999998</v>
      </c>
      <c r="D216" s="5">
        <v>1000000</v>
      </c>
    </row>
    <row r="217" spans="1:4" x14ac:dyDescent="0.35">
      <c r="A217" t="s">
        <v>221</v>
      </c>
      <c r="B217" s="5">
        <v>16213.7</v>
      </c>
      <c r="C217" s="5">
        <v>711864.66</v>
      </c>
      <c r="D217" s="5">
        <v>15714.66</v>
      </c>
    </row>
    <row r="218" spans="1:4" x14ac:dyDescent="0.35">
      <c r="A218" t="s">
        <v>222</v>
      </c>
      <c r="B218" s="5">
        <v>0</v>
      </c>
      <c r="C218" s="5">
        <v>275205</v>
      </c>
      <c r="D218" s="5">
        <v>274355</v>
      </c>
    </row>
    <row r="219" spans="1:4" x14ac:dyDescent="0.35">
      <c r="A219" t="s">
        <v>223</v>
      </c>
      <c r="B219" s="5">
        <v>40316419.580000006</v>
      </c>
      <c r="C219" s="5">
        <v>129082321.45999999</v>
      </c>
      <c r="D219" s="5">
        <v>75521666.779999956</v>
      </c>
    </row>
  </sheetData>
  <pageMargins left="0.25" right="0.25" top="0.75" bottom="0.75" header="0.3" footer="0.3"/>
  <pageSetup scale="81" orientation="landscape" horizontalDpi="0" verticalDpi="0"/>
  <headerFooter>
    <oddHeader>&amp;L&amp;"Calibri,Regular"&amp;K000000Emergency Connectivity Fund (ECF) Application SUMMARY&amp;C&amp;"Calibri,Regular"&amp;K000000WA Public School Districts and Tribal Schools&amp;R&amp;"Calibri,Regular"&amp;K000000As of March 2, 2023</oddHeader>
    <oddFooter>&amp;L&amp;"Calibri,Regular"&amp;K000000* Amount Pending adjusted to remove ineligible items where necessary&amp;C&amp;"Calibri,Regular"&amp;K000000&amp;P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X968"/>
  <sheetViews>
    <sheetView zoomScaleNormal="100" zoomScaleSheetLayoutView="100" workbookViewId="0">
      <pane xSplit="6" ySplit="1" topLeftCell="I2" activePane="bottomRight" state="frozen"/>
      <selection pane="topRight" activeCell="E1" sqref="E1"/>
      <selection pane="bottomLeft" activeCell="A2" sqref="A2"/>
      <selection pane="bottomRight" activeCell="F38" sqref="F38"/>
    </sheetView>
  </sheetViews>
  <sheetFormatPr defaultColWidth="10.83203125" defaultRowHeight="13" outlineLevelRow="2" x14ac:dyDescent="0.3"/>
  <cols>
    <col min="1" max="1" width="6.58203125" style="9" customWidth="1"/>
    <col min="2" max="2" width="8.58203125" style="10" customWidth="1"/>
    <col min="3" max="3" width="7.33203125" style="22" customWidth="1"/>
    <col min="4" max="4" width="10.08203125" style="22" hidden="1" customWidth="1"/>
    <col min="5" max="5" width="13.08203125" style="10" hidden="1" customWidth="1"/>
    <col min="6" max="6" width="45" style="10" bestFit="1" customWidth="1"/>
    <col min="7" max="7" width="9.08203125" style="10" hidden="1" customWidth="1"/>
    <col min="8" max="8" width="14.08203125" style="10" hidden="1" customWidth="1"/>
    <col min="9" max="9" width="10" style="10" customWidth="1"/>
    <col min="10" max="10" width="38.5" style="10" customWidth="1"/>
    <col min="11" max="11" width="37.08203125" style="10" hidden="1" customWidth="1"/>
    <col min="12" max="12" width="8.33203125" style="10" hidden="1" customWidth="1"/>
    <col min="13" max="13" width="13.08203125" style="13" hidden="1" customWidth="1"/>
    <col min="14" max="16" width="10" style="13" customWidth="1"/>
    <col min="17" max="17" width="28.83203125" style="10" bestFit="1" customWidth="1"/>
    <col min="18" max="16384" width="10.83203125" style="10"/>
  </cols>
  <sheetData>
    <row r="1" spans="1:16" s="6" customFormat="1" ht="52" x14ac:dyDescent="0.35">
      <c r="A1" s="6" t="s">
        <v>224</v>
      </c>
      <c r="B1" s="6" t="s">
        <v>225</v>
      </c>
      <c r="C1" s="7" t="s">
        <v>226</v>
      </c>
      <c r="D1" s="7" t="s">
        <v>227</v>
      </c>
      <c r="E1" s="6" t="s">
        <v>228</v>
      </c>
      <c r="F1" s="6" t="s">
        <v>0</v>
      </c>
      <c r="G1" s="6" t="s">
        <v>229</v>
      </c>
      <c r="H1" s="6" t="s">
        <v>230</v>
      </c>
      <c r="I1" s="6" t="s">
        <v>231</v>
      </c>
      <c r="J1" s="6" t="s">
        <v>232</v>
      </c>
      <c r="K1" s="6" t="s">
        <v>233</v>
      </c>
      <c r="L1" s="6" t="s">
        <v>234</v>
      </c>
      <c r="M1" s="8" t="s">
        <v>235</v>
      </c>
      <c r="N1" s="8" t="s">
        <v>1</v>
      </c>
      <c r="O1" s="8" t="s">
        <v>2</v>
      </c>
      <c r="P1" s="8" t="s">
        <v>3</v>
      </c>
    </row>
    <row r="2" spans="1:16" outlineLevel="2" x14ac:dyDescent="0.3">
      <c r="A2" s="9">
        <v>1</v>
      </c>
      <c r="B2" s="10" t="s">
        <v>236</v>
      </c>
      <c r="C2" s="11"/>
      <c r="D2" s="11"/>
      <c r="E2" s="10" t="s">
        <v>237</v>
      </c>
      <c r="F2" s="10" t="s">
        <v>5</v>
      </c>
      <c r="G2" s="10">
        <v>145299</v>
      </c>
      <c r="H2" s="10" t="s">
        <v>238</v>
      </c>
      <c r="I2" s="10" t="s">
        <v>239</v>
      </c>
      <c r="J2" s="10" t="s">
        <v>240</v>
      </c>
      <c r="K2" s="10" t="s">
        <v>241</v>
      </c>
      <c r="L2" s="12">
        <v>45167</v>
      </c>
      <c r="O2" s="13">
        <v>247034.48</v>
      </c>
      <c r="P2" s="13">
        <v>247034.48</v>
      </c>
    </row>
    <row r="3" spans="1:16" outlineLevel="2" x14ac:dyDescent="0.3">
      <c r="A3" s="9">
        <v>1</v>
      </c>
      <c r="B3" s="10" t="s">
        <v>236</v>
      </c>
      <c r="C3" s="11"/>
      <c r="D3" s="11"/>
      <c r="E3" s="10" t="s">
        <v>242</v>
      </c>
      <c r="F3" s="10" t="s">
        <v>5</v>
      </c>
      <c r="G3" s="10">
        <v>145299</v>
      </c>
      <c r="H3" s="10" t="s">
        <v>243</v>
      </c>
      <c r="I3" s="10" t="s">
        <v>244</v>
      </c>
      <c r="J3" s="10" t="s">
        <v>245</v>
      </c>
      <c r="K3" s="10" t="s">
        <v>246</v>
      </c>
      <c r="L3" s="12">
        <v>45167</v>
      </c>
      <c r="O3" s="13">
        <v>9000</v>
      </c>
    </row>
    <row r="4" spans="1:16" outlineLevel="2" x14ac:dyDescent="0.3">
      <c r="A4" s="9">
        <v>1</v>
      </c>
      <c r="B4" s="10" t="s">
        <v>236</v>
      </c>
      <c r="C4" s="11"/>
      <c r="D4" s="11"/>
      <c r="E4" s="10" t="s">
        <v>247</v>
      </c>
      <c r="F4" s="10" t="s">
        <v>5</v>
      </c>
      <c r="G4" s="10">
        <v>145299</v>
      </c>
      <c r="H4" s="10" t="s">
        <v>248</v>
      </c>
      <c r="I4" s="10" t="s">
        <v>244</v>
      </c>
      <c r="J4" s="10" t="s">
        <v>249</v>
      </c>
      <c r="K4" s="10" t="s">
        <v>246</v>
      </c>
      <c r="L4" s="12">
        <v>45167</v>
      </c>
      <c r="O4" s="13">
        <v>9000</v>
      </c>
    </row>
    <row r="5" spans="1:16" outlineLevel="1" x14ac:dyDescent="0.3">
      <c r="A5" s="14"/>
      <c r="B5" s="15"/>
      <c r="C5" s="16"/>
      <c r="D5" s="16"/>
      <c r="E5" s="15"/>
      <c r="F5" s="17" t="s">
        <v>250</v>
      </c>
      <c r="I5" s="18"/>
      <c r="J5" s="15"/>
      <c r="K5" s="15"/>
      <c r="L5" s="19"/>
      <c r="M5" s="20">
        <f>SUBTOTAL(9,M2:M4)</f>
        <v>0</v>
      </c>
      <c r="N5" s="20">
        <f>SUBTOTAL(9,N2:N4)</f>
        <v>0</v>
      </c>
      <c r="O5" s="20">
        <f>SUBTOTAL(9,O2:O4)</f>
        <v>265034.48</v>
      </c>
      <c r="P5" s="21">
        <f>SUBTOTAL(9,P2:P4)</f>
        <v>247034.48</v>
      </c>
    </row>
    <row r="6" spans="1:16" outlineLevel="2" x14ac:dyDescent="0.3">
      <c r="A6" s="9">
        <v>2</v>
      </c>
      <c r="B6" s="10" t="s">
        <v>236</v>
      </c>
      <c r="C6" s="11"/>
      <c r="D6" s="11"/>
      <c r="E6" s="10" t="s">
        <v>251</v>
      </c>
      <c r="F6" s="10" t="s">
        <v>6</v>
      </c>
      <c r="G6" s="10">
        <v>145454</v>
      </c>
      <c r="H6" s="10" t="s">
        <v>252</v>
      </c>
      <c r="I6" s="10" t="s">
        <v>239</v>
      </c>
      <c r="J6" s="10" t="s">
        <v>253</v>
      </c>
      <c r="K6" s="10" t="s">
        <v>246</v>
      </c>
      <c r="L6" s="12">
        <v>45167</v>
      </c>
      <c r="O6" s="13">
        <v>56233.01</v>
      </c>
      <c r="P6" s="13">
        <v>56233.01</v>
      </c>
    </row>
    <row r="7" spans="1:16" outlineLevel="1" x14ac:dyDescent="0.3">
      <c r="A7" s="14"/>
      <c r="B7" s="15"/>
      <c r="C7" s="16"/>
      <c r="D7" s="16"/>
      <c r="E7" s="15"/>
      <c r="F7" s="17" t="s">
        <v>254</v>
      </c>
      <c r="I7" s="18"/>
      <c r="J7" s="15"/>
      <c r="K7" s="15"/>
      <c r="L7" s="19"/>
      <c r="M7" s="20">
        <f>SUBTOTAL(9,M6:M6)</f>
        <v>0</v>
      </c>
      <c r="N7" s="20">
        <f>SUBTOTAL(9,N6:N6)</f>
        <v>0</v>
      </c>
      <c r="O7" s="20">
        <f>SUBTOTAL(9,O6:O6)</f>
        <v>56233.01</v>
      </c>
      <c r="P7" s="21">
        <f>SUBTOTAL(9,P6:P6)</f>
        <v>56233.01</v>
      </c>
    </row>
    <row r="8" spans="1:16" outlineLevel="2" x14ac:dyDescent="0.3">
      <c r="A8" s="9">
        <v>1</v>
      </c>
      <c r="B8" s="10" t="s">
        <v>236</v>
      </c>
      <c r="C8" s="11"/>
      <c r="D8" s="11"/>
      <c r="E8" s="10" t="s">
        <v>255</v>
      </c>
      <c r="F8" s="10" t="s">
        <v>7</v>
      </c>
      <c r="G8" s="10">
        <v>145203</v>
      </c>
      <c r="H8" s="10" t="s">
        <v>256</v>
      </c>
      <c r="I8" s="10" t="s">
        <v>239</v>
      </c>
      <c r="J8" s="10" t="s">
        <v>257</v>
      </c>
      <c r="K8" s="10" t="s">
        <v>246</v>
      </c>
      <c r="L8" s="12">
        <v>45167</v>
      </c>
      <c r="O8" s="13">
        <v>747630.95</v>
      </c>
      <c r="P8" s="13">
        <v>747630.95</v>
      </c>
    </row>
    <row r="9" spans="1:16" outlineLevel="2" x14ac:dyDescent="0.3">
      <c r="A9" s="9">
        <v>2</v>
      </c>
      <c r="B9" s="10" t="s">
        <v>236</v>
      </c>
      <c r="C9" s="11"/>
      <c r="D9" s="11"/>
      <c r="E9" s="10" t="s">
        <v>258</v>
      </c>
      <c r="F9" s="10" t="s">
        <v>7</v>
      </c>
      <c r="G9" s="10">
        <v>145203</v>
      </c>
      <c r="H9" s="10" t="s">
        <v>259</v>
      </c>
      <c r="I9" s="10" t="s">
        <v>239</v>
      </c>
      <c r="J9" s="10" t="s">
        <v>257</v>
      </c>
      <c r="K9" s="10" t="s">
        <v>246</v>
      </c>
      <c r="L9" s="12">
        <v>45167</v>
      </c>
      <c r="O9" s="13">
        <v>76560</v>
      </c>
      <c r="P9" s="13">
        <v>76560</v>
      </c>
    </row>
    <row r="10" spans="1:16" outlineLevel="2" x14ac:dyDescent="0.3">
      <c r="A10" s="9">
        <v>3</v>
      </c>
      <c r="B10" s="10" t="s">
        <v>236</v>
      </c>
      <c r="C10" s="22">
        <v>0.65</v>
      </c>
      <c r="D10" s="22" t="s">
        <v>260</v>
      </c>
      <c r="E10" s="10" t="s">
        <v>261</v>
      </c>
      <c r="F10" s="10" t="s">
        <v>7</v>
      </c>
      <c r="G10" s="10">
        <v>145203</v>
      </c>
      <c r="H10" s="10" t="s">
        <v>262</v>
      </c>
      <c r="I10" s="10" t="s">
        <v>239</v>
      </c>
      <c r="J10" s="10" t="s">
        <v>257</v>
      </c>
      <c r="K10" s="10" t="s">
        <v>246</v>
      </c>
      <c r="L10" s="12">
        <v>45351</v>
      </c>
      <c r="O10" s="13">
        <v>23200</v>
      </c>
    </row>
    <row r="11" spans="1:16" outlineLevel="1" x14ac:dyDescent="0.3">
      <c r="A11" s="14"/>
      <c r="B11" s="15"/>
      <c r="C11" s="16"/>
      <c r="D11" s="16"/>
      <c r="E11" s="15"/>
      <c r="F11" s="17" t="s">
        <v>263</v>
      </c>
      <c r="I11" s="18"/>
      <c r="J11" s="15"/>
      <c r="K11" s="15"/>
      <c r="L11" s="19"/>
      <c r="M11" s="20">
        <f>SUBTOTAL(9,M8:M10)</f>
        <v>0</v>
      </c>
      <c r="N11" s="20">
        <f>SUBTOTAL(9,N8:N10)</f>
        <v>0</v>
      </c>
      <c r="O11" s="20">
        <f>SUBTOTAL(9,O8:O10)</f>
        <v>847390.95</v>
      </c>
      <c r="P11" s="21">
        <f>SUBTOTAL(9,P8:P10)</f>
        <v>824190.95</v>
      </c>
    </row>
    <row r="12" spans="1:16" outlineLevel="2" x14ac:dyDescent="0.3">
      <c r="A12" s="9">
        <v>1</v>
      </c>
      <c r="B12" s="10" t="s">
        <v>236</v>
      </c>
      <c r="C12" s="11"/>
      <c r="D12" s="11"/>
      <c r="E12" s="10" t="s">
        <v>264</v>
      </c>
      <c r="F12" s="10" t="s">
        <v>8</v>
      </c>
      <c r="G12" s="10">
        <v>145204</v>
      </c>
      <c r="H12" s="10" t="s">
        <v>265</v>
      </c>
      <c r="I12" s="10" t="s">
        <v>239</v>
      </c>
      <c r="J12" s="10" t="s">
        <v>266</v>
      </c>
      <c r="K12" s="10" t="s">
        <v>246</v>
      </c>
      <c r="L12" s="12">
        <v>45167</v>
      </c>
      <c r="O12" s="13">
        <v>131040</v>
      </c>
      <c r="P12" s="13">
        <v>131040</v>
      </c>
    </row>
    <row r="13" spans="1:16" outlineLevel="2" x14ac:dyDescent="0.3">
      <c r="A13" s="9">
        <v>1</v>
      </c>
      <c r="B13" s="10" t="s">
        <v>236</v>
      </c>
      <c r="C13" s="11"/>
      <c r="D13" s="11"/>
      <c r="E13" s="10" t="s">
        <v>264</v>
      </c>
      <c r="F13" s="10" t="s">
        <v>8</v>
      </c>
      <c r="G13" s="10">
        <v>145204</v>
      </c>
      <c r="H13" s="10" t="s">
        <v>267</v>
      </c>
      <c r="I13" s="10" t="s">
        <v>239</v>
      </c>
      <c r="J13" s="10" t="s">
        <v>268</v>
      </c>
      <c r="K13" s="10" t="s">
        <v>241</v>
      </c>
      <c r="L13" s="12">
        <v>45167</v>
      </c>
      <c r="O13" s="13">
        <v>624897</v>
      </c>
      <c r="P13" s="13">
        <v>624897</v>
      </c>
    </row>
    <row r="14" spans="1:16" outlineLevel="1" x14ac:dyDescent="0.3">
      <c r="A14" s="14"/>
      <c r="B14" s="15"/>
      <c r="C14" s="16"/>
      <c r="D14" s="16"/>
      <c r="E14" s="15"/>
      <c r="F14" s="17" t="s">
        <v>269</v>
      </c>
      <c r="I14" s="18"/>
      <c r="J14" s="15"/>
      <c r="K14" s="15"/>
      <c r="L14" s="19"/>
      <c r="M14" s="20">
        <f>SUBTOTAL(9,M12:M13)</f>
        <v>0</v>
      </c>
      <c r="N14" s="20">
        <f>SUBTOTAL(9,N12:N13)</f>
        <v>0</v>
      </c>
      <c r="O14" s="20">
        <f>SUBTOTAL(9,O12:O13)</f>
        <v>755937</v>
      </c>
      <c r="P14" s="21">
        <f>SUBTOTAL(9,P12:P13)</f>
        <v>755937</v>
      </c>
    </row>
    <row r="15" spans="1:16" outlineLevel="2" x14ac:dyDescent="0.3">
      <c r="A15" s="9">
        <v>1</v>
      </c>
      <c r="B15" s="10" t="s">
        <v>236</v>
      </c>
      <c r="C15" s="11"/>
      <c r="D15" s="11"/>
      <c r="E15" s="10" t="s">
        <v>270</v>
      </c>
      <c r="F15" s="10" t="s">
        <v>9</v>
      </c>
      <c r="G15" s="10">
        <v>145547</v>
      </c>
      <c r="H15" s="10" t="s">
        <v>271</v>
      </c>
      <c r="I15" s="10" t="s">
        <v>239</v>
      </c>
      <c r="J15" s="10" t="s">
        <v>272</v>
      </c>
      <c r="K15" s="10" t="s">
        <v>246</v>
      </c>
      <c r="L15" s="12">
        <v>45167</v>
      </c>
      <c r="O15" s="13">
        <v>33617.51</v>
      </c>
      <c r="P15" s="13">
        <v>33617.5</v>
      </c>
    </row>
    <row r="16" spans="1:16" outlineLevel="1" x14ac:dyDescent="0.3">
      <c r="A16" s="14"/>
      <c r="B16" s="15"/>
      <c r="C16" s="16"/>
      <c r="D16" s="16"/>
      <c r="E16" s="15"/>
      <c r="F16" s="17" t="s">
        <v>273</v>
      </c>
      <c r="I16" s="18"/>
      <c r="J16" s="15"/>
      <c r="K16" s="15"/>
      <c r="L16" s="19"/>
      <c r="M16" s="20">
        <f>SUBTOTAL(9,M15:M15)</f>
        <v>0</v>
      </c>
      <c r="N16" s="20">
        <f>SUBTOTAL(9,N15:N15)</f>
        <v>0</v>
      </c>
      <c r="O16" s="20">
        <f>SUBTOTAL(9,O15:O15)</f>
        <v>33617.51</v>
      </c>
      <c r="P16" s="21">
        <f>SUBTOTAL(9,P15:P15)</f>
        <v>33617.5</v>
      </c>
    </row>
    <row r="17" spans="1:16" outlineLevel="2" x14ac:dyDescent="0.3">
      <c r="A17" s="9">
        <v>1</v>
      </c>
      <c r="B17" s="10" t="s">
        <v>236</v>
      </c>
      <c r="C17" s="11"/>
      <c r="D17" s="11"/>
      <c r="E17" s="10" t="s">
        <v>274</v>
      </c>
      <c r="F17" s="10" t="s">
        <v>10</v>
      </c>
      <c r="G17" s="10">
        <v>145171</v>
      </c>
      <c r="H17" s="10" t="s">
        <v>275</v>
      </c>
      <c r="I17" s="10" t="s">
        <v>239</v>
      </c>
      <c r="J17" s="10" t="s">
        <v>268</v>
      </c>
      <c r="K17" s="10" t="s">
        <v>246</v>
      </c>
      <c r="L17" s="12">
        <v>45167</v>
      </c>
      <c r="O17" s="13">
        <v>415656.64</v>
      </c>
      <c r="P17" s="13">
        <v>415653.92</v>
      </c>
    </row>
    <row r="18" spans="1:16" outlineLevel="2" x14ac:dyDescent="0.3">
      <c r="A18" s="9">
        <v>1</v>
      </c>
      <c r="B18" s="10" t="s">
        <v>236</v>
      </c>
      <c r="C18" s="11"/>
      <c r="D18" s="11"/>
      <c r="E18" s="10" t="s">
        <v>276</v>
      </c>
      <c r="F18" s="10" t="s">
        <v>10</v>
      </c>
      <c r="G18" s="10">
        <v>145171</v>
      </c>
      <c r="H18" s="10" t="s">
        <v>277</v>
      </c>
      <c r="I18" s="10" t="s">
        <v>239</v>
      </c>
      <c r="J18" s="10" t="s">
        <v>268</v>
      </c>
      <c r="K18" s="10" t="s">
        <v>246</v>
      </c>
      <c r="L18" s="12">
        <v>45167</v>
      </c>
      <c r="O18" s="13">
        <v>435245.76</v>
      </c>
      <c r="P18" s="13">
        <v>435242.92</v>
      </c>
    </row>
    <row r="19" spans="1:16" outlineLevel="2" x14ac:dyDescent="0.3">
      <c r="A19" s="9">
        <v>2</v>
      </c>
      <c r="B19" s="10" t="s">
        <v>236</v>
      </c>
      <c r="C19" s="11"/>
      <c r="D19" s="11"/>
      <c r="E19" s="10" t="s">
        <v>278</v>
      </c>
      <c r="F19" s="10" t="s">
        <v>10</v>
      </c>
      <c r="G19" s="10">
        <v>145171</v>
      </c>
      <c r="H19" s="10" t="s">
        <v>279</v>
      </c>
      <c r="I19" s="10" t="s">
        <v>244</v>
      </c>
      <c r="J19" s="10" t="s">
        <v>280</v>
      </c>
      <c r="K19" s="10" t="s">
        <v>246</v>
      </c>
      <c r="L19" s="12">
        <v>45167</v>
      </c>
      <c r="O19" s="13">
        <v>299760</v>
      </c>
      <c r="P19" s="13">
        <v>16855.02</v>
      </c>
    </row>
    <row r="20" spans="1:16" outlineLevel="2" x14ac:dyDescent="0.3">
      <c r="A20" s="9">
        <v>2</v>
      </c>
      <c r="B20" s="10" t="s">
        <v>236</v>
      </c>
      <c r="C20" s="11"/>
      <c r="D20" s="11"/>
      <c r="E20" s="10" t="s">
        <v>281</v>
      </c>
      <c r="F20" s="10" t="s">
        <v>10</v>
      </c>
      <c r="G20" s="10">
        <v>145171</v>
      </c>
      <c r="H20" s="10" t="s">
        <v>282</v>
      </c>
      <c r="I20" s="10" t="s">
        <v>239</v>
      </c>
      <c r="J20" s="10" t="s">
        <v>268</v>
      </c>
      <c r="K20" s="10" t="s">
        <v>246</v>
      </c>
      <c r="L20" s="12">
        <v>45167</v>
      </c>
      <c r="O20" s="13">
        <v>235342.5</v>
      </c>
    </row>
    <row r="21" spans="1:16" outlineLevel="2" x14ac:dyDescent="0.3">
      <c r="A21" s="9">
        <v>2</v>
      </c>
      <c r="B21" s="10" t="s">
        <v>236</v>
      </c>
      <c r="C21" s="11"/>
      <c r="D21" s="11"/>
      <c r="E21" s="10" t="s">
        <v>283</v>
      </c>
      <c r="F21" s="10" t="s">
        <v>10</v>
      </c>
      <c r="G21" s="10">
        <v>145171</v>
      </c>
      <c r="H21" s="10" t="s">
        <v>284</v>
      </c>
      <c r="I21" s="10" t="s">
        <v>239</v>
      </c>
      <c r="J21" s="10" t="s">
        <v>268</v>
      </c>
      <c r="K21" s="10" t="s">
        <v>246</v>
      </c>
      <c r="L21" s="12">
        <v>45167</v>
      </c>
      <c r="O21" s="13">
        <v>562723</v>
      </c>
    </row>
    <row r="22" spans="1:16" outlineLevel="2" x14ac:dyDescent="0.3">
      <c r="A22" s="9">
        <v>3</v>
      </c>
      <c r="B22" s="10" t="s">
        <v>236</v>
      </c>
      <c r="C22" s="22">
        <v>0.8</v>
      </c>
      <c r="D22" s="22" t="s">
        <v>260</v>
      </c>
      <c r="E22" s="10" t="s">
        <v>285</v>
      </c>
      <c r="F22" s="10" t="s">
        <v>10</v>
      </c>
      <c r="G22" s="10">
        <v>145171</v>
      </c>
      <c r="H22" s="10" t="s">
        <v>286</v>
      </c>
      <c r="I22" s="10" t="s">
        <v>244</v>
      </c>
      <c r="J22" s="10" t="s">
        <v>280</v>
      </c>
      <c r="K22" s="10" t="s">
        <v>246</v>
      </c>
      <c r="L22" s="12">
        <v>45351</v>
      </c>
      <c r="O22" s="13">
        <v>273840</v>
      </c>
    </row>
    <row r="23" spans="1:16" outlineLevel="1" x14ac:dyDescent="0.3">
      <c r="A23" s="14"/>
      <c r="B23" s="15"/>
      <c r="C23" s="16"/>
      <c r="D23" s="16"/>
      <c r="E23" s="15"/>
      <c r="F23" s="17" t="s">
        <v>287</v>
      </c>
      <c r="I23" s="18"/>
      <c r="J23" s="15"/>
      <c r="K23" s="15"/>
      <c r="L23" s="19"/>
      <c r="M23" s="20">
        <f>SUBTOTAL(9,M17:M22)</f>
        <v>0</v>
      </c>
      <c r="N23" s="20">
        <f>SUBTOTAL(9,N17:N22)</f>
        <v>0</v>
      </c>
      <c r="O23" s="20">
        <f>SUBTOTAL(9,O17:O22)</f>
        <v>2222567.9</v>
      </c>
      <c r="P23" s="21">
        <f>SUBTOTAL(9,P17:P22)</f>
        <v>867751.86</v>
      </c>
    </row>
    <row r="24" spans="1:16" outlineLevel="2" x14ac:dyDescent="0.3">
      <c r="A24" s="9">
        <v>2</v>
      </c>
      <c r="B24" s="10" t="s">
        <v>236</v>
      </c>
      <c r="C24" s="11"/>
      <c r="D24" s="11"/>
      <c r="E24" s="10" t="s">
        <v>288</v>
      </c>
      <c r="F24" s="10" t="s">
        <v>11</v>
      </c>
      <c r="G24" s="10">
        <v>145194</v>
      </c>
      <c r="H24" s="10" t="s">
        <v>289</v>
      </c>
      <c r="I24" s="10" t="s">
        <v>239</v>
      </c>
      <c r="J24" s="10" t="s">
        <v>290</v>
      </c>
      <c r="K24" s="10" t="s">
        <v>246</v>
      </c>
      <c r="L24" s="12">
        <v>45167</v>
      </c>
      <c r="O24" s="13">
        <v>85456</v>
      </c>
      <c r="P24" s="13">
        <v>85456</v>
      </c>
    </row>
    <row r="25" spans="1:16" outlineLevel="2" x14ac:dyDescent="0.3">
      <c r="A25" s="9">
        <v>2</v>
      </c>
      <c r="B25" s="10" t="s">
        <v>236</v>
      </c>
      <c r="C25" s="11"/>
      <c r="D25" s="11"/>
      <c r="E25" s="10" t="s">
        <v>288</v>
      </c>
      <c r="F25" s="10" t="s">
        <v>11</v>
      </c>
      <c r="G25" s="10">
        <v>145194</v>
      </c>
      <c r="H25" s="10" t="s">
        <v>291</v>
      </c>
      <c r="I25" s="10" t="s">
        <v>239</v>
      </c>
      <c r="J25" s="10" t="s">
        <v>292</v>
      </c>
      <c r="K25" s="10" t="s">
        <v>246</v>
      </c>
      <c r="L25" s="12">
        <v>45167</v>
      </c>
      <c r="O25" s="13">
        <v>109000</v>
      </c>
      <c r="P25" s="13">
        <v>103640.64</v>
      </c>
    </row>
    <row r="26" spans="1:16" outlineLevel="2" x14ac:dyDescent="0.3">
      <c r="A26" s="9">
        <v>2</v>
      </c>
      <c r="B26" s="10" t="s">
        <v>236</v>
      </c>
      <c r="C26" s="11"/>
      <c r="D26" s="11"/>
      <c r="E26" s="10" t="s">
        <v>288</v>
      </c>
      <c r="F26" s="10" t="s">
        <v>11</v>
      </c>
      <c r="G26" s="10">
        <v>145194</v>
      </c>
      <c r="H26" s="10" t="s">
        <v>293</v>
      </c>
      <c r="I26" s="10" t="s">
        <v>239</v>
      </c>
      <c r="J26" s="10" t="s">
        <v>268</v>
      </c>
      <c r="K26" s="10" t="s">
        <v>246</v>
      </c>
      <c r="L26" s="12">
        <v>45167</v>
      </c>
      <c r="O26" s="13">
        <v>872000</v>
      </c>
      <c r="P26" s="13">
        <v>610523.19999999995</v>
      </c>
    </row>
    <row r="27" spans="1:16" outlineLevel="2" x14ac:dyDescent="0.3">
      <c r="A27" s="9">
        <v>3</v>
      </c>
      <c r="B27" s="10" t="s">
        <v>294</v>
      </c>
      <c r="C27" s="22">
        <v>0.4</v>
      </c>
      <c r="D27" s="22" t="s">
        <v>295</v>
      </c>
      <c r="E27" s="10" t="s">
        <v>296</v>
      </c>
      <c r="F27" s="10" t="s">
        <v>11</v>
      </c>
      <c r="G27" s="10">
        <v>145194</v>
      </c>
      <c r="H27" s="10" t="s">
        <v>297</v>
      </c>
      <c r="I27" s="10" t="s">
        <v>239</v>
      </c>
      <c r="J27" s="10" t="s">
        <v>292</v>
      </c>
      <c r="K27" s="10" t="s">
        <v>246</v>
      </c>
      <c r="M27" s="13">
        <v>144471.6</v>
      </c>
      <c r="N27" s="13">
        <v>144471.6</v>
      </c>
    </row>
    <row r="28" spans="1:16" outlineLevel="2" x14ac:dyDescent="0.3">
      <c r="A28" s="9">
        <v>3</v>
      </c>
      <c r="B28" s="10" t="s">
        <v>294</v>
      </c>
      <c r="C28" s="22">
        <v>0.4</v>
      </c>
      <c r="D28" s="22" t="s">
        <v>295</v>
      </c>
      <c r="E28" s="10" t="s">
        <v>296</v>
      </c>
      <c r="F28" s="10" t="s">
        <v>11</v>
      </c>
      <c r="G28" s="10">
        <v>145194</v>
      </c>
      <c r="H28" s="10" t="s">
        <v>298</v>
      </c>
      <c r="I28" s="10" t="s">
        <v>239</v>
      </c>
      <c r="J28" s="10" t="s">
        <v>299</v>
      </c>
      <c r="K28" s="10" t="s">
        <v>246</v>
      </c>
      <c r="M28" s="13">
        <v>49600</v>
      </c>
      <c r="N28" s="13">
        <v>49600</v>
      </c>
    </row>
    <row r="29" spans="1:16" outlineLevel="2" x14ac:dyDescent="0.3">
      <c r="A29" s="9">
        <v>3</v>
      </c>
      <c r="B29" s="10" t="s">
        <v>294</v>
      </c>
      <c r="C29" s="22">
        <v>0.4</v>
      </c>
      <c r="D29" s="22" t="s">
        <v>295</v>
      </c>
      <c r="E29" s="10" t="s">
        <v>296</v>
      </c>
      <c r="F29" s="10" t="s">
        <v>11</v>
      </c>
      <c r="G29" s="10">
        <v>145194</v>
      </c>
      <c r="H29" s="10" t="s">
        <v>300</v>
      </c>
      <c r="I29" s="10" t="s">
        <v>239</v>
      </c>
      <c r="J29" s="10" t="s">
        <v>268</v>
      </c>
      <c r="K29" s="10" t="s">
        <v>246</v>
      </c>
      <c r="M29" s="13">
        <v>174720</v>
      </c>
      <c r="N29" s="13">
        <v>174720</v>
      </c>
    </row>
    <row r="30" spans="1:16" outlineLevel="2" x14ac:dyDescent="0.3">
      <c r="A30" s="9">
        <v>3</v>
      </c>
      <c r="B30" s="10" t="s">
        <v>294</v>
      </c>
      <c r="C30" s="22">
        <v>0.4</v>
      </c>
      <c r="D30" s="22" t="s">
        <v>295</v>
      </c>
      <c r="E30" s="10" t="s">
        <v>296</v>
      </c>
      <c r="F30" s="10" t="s">
        <v>11</v>
      </c>
      <c r="G30" s="10">
        <v>145194</v>
      </c>
      <c r="H30" s="10" t="s">
        <v>301</v>
      </c>
      <c r="I30" s="10" t="s">
        <v>244</v>
      </c>
      <c r="J30" s="10" t="s">
        <v>302</v>
      </c>
      <c r="K30" s="10" t="s">
        <v>246</v>
      </c>
      <c r="M30" s="13">
        <v>1200</v>
      </c>
      <c r="N30" s="13">
        <v>1200</v>
      </c>
    </row>
    <row r="31" spans="1:16" outlineLevel="2" x14ac:dyDescent="0.3">
      <c r="A31" s="9">
        <v>3</v>
      </c>
      <c r="B31" s="10" t="s">
        <v>294</v>
      </c>
      <c r="C31" s="22">
        <v>0.4</v>
      </c>
      <c r="D31" s="22" t="s">
        <v>295</v>
      </c>
      <c r="E31" s="10" t="s">
        <v>296</v>
      </c>
      <c r="F31" s="10" t="s">
        <v>11</v>
      </c>
      <c r="G31" s="10">
        <v>145194</v>
      </c>
      <c r="H31" s="10" t="s">
        <v>303</v>
      </c>
      <c r="I31" s="10" t="s">
        <v>244</v>
      </c>
      <c r="J31" s="10" t="s">
        <v>245</v>
      </c>
      <c r="K31" s="10" t="s">
        <v>246</v>
      </c>
      <c r="M31" s="13">
        <v>2691</v>
      </c>
      <c r="N31" s="13">
        <v>2691</v>
      </c>
    </row>
    <row r="32" spans="1:16" outlineLevel="2" x14ac:dyDescent="0.3">
      <c r="A32" s="9">
        <v>3</v>
      </c>
      <c r="B32" s="10" t="s">
        <v>294</v>
      </c>
      <c r="C32" s="22">
        <v>0.4</v>
      </c>
      <c r="D32" s="22" t="s">
        <v>295</v>
      </c>
      <c r="E32" s="10" t="s">
        <v>296</v>
      </c>
      <c r="F32" s="10" t="s">
        <v>11</v>
      </c>
      <c r="G32" s="10">
        <v>145194</v>
      </c>
      <c r="H32" s="10" t="s">
        <v>304</v>
      </c>
      <c r="I32" s="10" t="s">
        <v>239</v>
      </c>
      <c r="J32" s="10" t="s">
        <v>245</v>
      </c>
      <c r="K32" s="10" t="s">
        <v>246</v>
      </c>
      <c r="M32" s="13">
        <v>958.45</v>
      </c>
      <c r="N32" s="13">
        <v>958.45</v>
      </c>
    </row>
    <row r="33" spans="1:16" outlineLevel="2" x14ac:dyDescent="0.3">
      <c r="A33" s="9">
        <v>3</v>
      </c>
      <c r="B33" s="10" t="s">
        <v>294</v>
      </c>
      <c r="C33" s="22">
        <v>0.4</v>
      </c>
      <c r="D33" s="22" t="s">
        <v>295</v>
      </c>
      <c r="E33" s="10" t="s">
        <v>296</v>
      </c>
      <c r="F33" s="10" t="s">
        <v>11</v>
      </c>
      <c r="G33" s="10">
        <v>145194</v>
      </c>
      <c r="H33" s="10" t="s">
        <v>305</v>
      </c>
      <c r="I33" s="10" t="s">
        <v>239</v>
      </c>
      <c r="J33" s="10" t="s">
        <v>302</v>
      </c>
      <c r="K33" s="10" t="s">
        <v>246</v>
      </c>
      <c r="M33" s="13">
        <v>1842.22</v>
      </c>
      <c r="N33" s="13">
        <v>1842.22</v>
      </c>
    </row>
    <row r="34" spans="1:16" outlineLevel="1" x14ac:dyDescent="0.3">
      <c r="A34" s="14"/>
      <c r="B34" s="15"/>
      <c r="C34" s="16"/>
      <c r="D34" s="16"/>
      <c r="E34" s="15"/>
      <c r="F34" s="17" t="s">
        <v>306</v>
      </c>
      <c r="I34" s="18"/>
      <c r="J34" s="15"/>
      <c r="K34" s="15"/>
      <c r="L34" s="15"/>
      <c r="M34" s="20">
        <f>SUBTOTAL(9,M24:M33)</f>
        <v>375483.26999999996</v>
      </c>
      <c r="N34" s="20">
        <f>SUBTOTAL(9,N24:N33)</f>
        <v>375483.26999999996</v>
      </c>
      <c r="O34" s="20">
        <f>SUBTOTAL(9,O24:O33)</f>
        <v>1066456</v>
      </c>
      <c r="P34" s="21">
        <f>SUBTOTAL(9,P24:P33)</f>
        <v>799619.84</v>
      </c>
    </row>
    <row r="35" spans="1:16" outlineLevel="2" x14ac:dyDescent="0.3">
      <c r="A35" s="9">
        <v>1</v>
      </c>
      <c r="B35" s="10" t="s">
        <v>236</v>
      </c>
      <c r="C35" s="11"/>
      <c r="D35" s="11"/>
      <c r="E35" s="10" t="s">
        <v>307</v>
      </c>
      <c r="F35" s="10" t="s">
        <v>12</v>
      </c>
      <c r="G35" s="10">
        <v>145338</v>
      </c>
      <c r="H35" s="10" t="s">
        <v>308</v>
      </c>
      <c r="I35" s="10" t="s">
        <v>244</v>
      </c>
      <c r="J35" s="10" t="s">
        <v>280</v>
      </c>
      <c r="K35" s="10" t="s">
        <v>246</v>
      </c>
      <c r="L35" s="12">
        <v>45167</v>
      </c>
      <c r="O35" s="13">
        <v>69822.48</v>
      </c>
      <c r="P35" s="13">
        <v>12340.21</v>
      </c>
    </row>
    <row r="36" spans="1:16" outlineLevel="2" x14ac:dyDescent="0.3">
      <c r="A36" s="9">
        <v>1</v>
      </c>
      <c r="B36" s="10" t="s">
        <v>236</v>
      </c>
      <c r="C36" s="11"/>
      <c r="D36" s="11"/>
      <c r="E36" s="10" t="s">
        <v>307</v>
      </c>
      <c r="F36" s="10" t="s">
        <v>12</v>
      </c>
      <c r="G36" s="10">
        <v>145338</v>
      </c>
      <c r="H36" s="10" t="s">
        <v>309</v>
      </c>
      <c r="I36" s="10" t="s">
        <v>244</v>
      </c>
      <c r="J36" s="10" t="s">
        <v>245</v>
      </c>
      <c r="K36" s="10" t="s">
        <v>246</v>
      </c>
      <c r="L36" s="12">
        <v>45167</v>
      </c>
      <c r="O36" s="13">
        <v>152034.23999999999</v>
      </c>
      <c r="P36" s="13">
        <v>61024.55</v>
      </c>
    </row>
    <row r="37" spans="1:16" outlineLevel="2" x14ac:dyDescent="0.3">
      <c r="A37" s="9">
        <v>1</v>
      </c>
      <c r="B37" s="10" t="s">
        <v>236</v>
      </c>
      <c r="C37" s="11"/>
      <c r="D37" s="11"/>
      <c r="E37" s="10" t="s">
        <v>307</v>
      </c>
      <c r="F37" s="10" t="s">
        <v>12</v>
      </c>
      <c r="G37" s="10">
        <v>145338</v>
      </c>
      <c r="H37" s="10" t="s">
        <v>310</v>
      </c>
      <c r="I37" s="10" t="s">
        <v>244</v>
      </c>
      <c r="J37" s="10" t="s">
        <v>311</v>
      </c>
      <c r="K37" s="10" t="s">
        <v>246</v>
      </c>
      <c r="L37" s="12">
        <v>45167</v>
      </c>
      <c r="O37" s="13">
        <v>331601.40000000002</v>
      </c>
      <c r="P37" s="13">
        <v>77258.92</v>
      </c>
    </row>
    <row r="38" spans="1:16" outlineLevel="2" x14ac:dyDescent="0.3">
      <c r="A38" s="9">
        <v>1</v>
      </c>
      <c r="B38" s="10" t="s">
        <v>236</v>
      </c>
      <c r="C38" s="11"/>
      <c r="D38" s="11"/>
      <c r="E38" s="10" t="s">
        <v>307</v>
      </c>
      <c r="F38" s="10" t="s">
        <v>12</v>
      </c>
      <c r="G38" s="10">
        <v>145338</v>
      </c>
      <c r="H38" s="10" t="s">
        <v>312</v>
      </c>
      <c r="I38" s="10" t="s">
        <v>239</v>
      </c>
      <c r="J38" s="10" t="s">
        <v>268</v>
      </c>
      <c r="K38" s="10" t="s">
        <v>241</v>
      </c>
      <c r="L38" s="12">
        <v>45167</v>
      </c>
      <c r="O38" s="13">
        <v>823737.02</v>
      </c>
      <c r="P38" s="13">
        <v>823737.02</v>
      </c>
    </row>
    <row r="39" spans="1:16" outlineLevel="1" x14ac:dyDescent="0.3">
      <c r="A39" s="14"/>
      <c r="B39" s="15"/>
      <c r="C39" s="16"/>
      <c r="D39" s="16"/>
      <c r="E39" s="15"/>
      <c r="F39" s="17" t="s">
        <v>313</v>
      </c>
      <c r="I39" s="18"/>
      <c r="J39" s="15"/>
      <c r="K39" s="15"/>
      <c r="L39" s="19"/>
      <c r="M39" s="20">
        <f>SUBTOTAL(9,M35:M38)</f>
        <v>0</v>
      </c>
      <c r="N39" s="20">
        <f>SUBTOTAL(9,N35:N38)</f>
        <v>0</v>
      </c>
      <c r="O39" s="20">
        <f>SUBTOTAL(9,O35:O38)</f>
        <v>1377195.1400000001</v>
      </c>
      <c r="P39" s="21">
        <f>SUBTOTAL(9,P35:P38)</f>
        <v>974360.7</v>
      </c>
    </row>
    <row r="40" spans="1:16" outlineLevel="2" x14ac:dyDescent="0.3">
      <c r="A40" s="9">
        <v>1</v>
      </c>
      <c r="B40" s="10" t="s">
        <v>236</v>
      </c>
      <c r="C40" s="11"/>
      <c r="D40" s="11"/>
      <c r="E40" s="10" t="s">
        <v>314</v>
      </c>
      <c r="F40" s="10" t="s">
        <v>13</v>
      </c>
      <c r="G40" s="10">
        <v>145174</v>
      </c>
      <c r="H40" s="10" t="s">
        <v>315</v>
      </c>
      <c r="I40" s="10" t="s">
        <v>239</v>
      </c>
      <c r="J40" s="10" t="s">
        <v>280</v>
      </c>
      <c r="K40" s="10" t="s">
        <v>241</v>
      </c>
      <c r="L40" s="12">
        <v>45167</v>
      </c>
      <c r="O40" s="13">
        <v>135400</v>
      </c>
    </row>
    <row r="41" spans="1:16" outlineLevel="2" x14ac:dyDescent="0.3">
      <c r="A41" s="9">
        <v>3</v>
      </c>
      <c r="B41" s="10" t="s">
        <v>294</v>
      </c>
      <c r="C41" s="22">
        <v>0.4</v>
      </c>
      <c r="D41" s="22" t="s">
        <v>295</v>
      </c>
      <c r="E41" s="10" t="s">
        <v>316</v>
      </c>
      <c r="F41" s="10" t="s">
        <v>13</v>
      </c>
      <c r="G41" s="10">
        <v>145174</v>
      </c>
      <c r="H41" s="10" t="s">
        <v>317</v>
      </c>
      <c r="I41" s="10" t="s">
        <v>244</v>
      </c>
      <c r="J41" s="10" t="s">
        <v>280</v>
      </c>
      <c r="K41" s="10" t="s">
        <v>246</v>
      </c>
      <c r="M41" s="13">
        <v>97488</v>
      </c>
      <c r="N41" s="13">
        <v>97488</v>
      </c>
    </row>
    <row r="42" spans="1:16" outlineLevel="1" x14ac:dyDescent="0.3">
      <c r="A42" s="14"/>
      <c r="B42" s="15"/>
      <c r="C42" s="16"/>
      <c r="D42" s="16"/>
      <c r="E42" s="15"/>
      <c r="F42" s="17" t="s">
        <v>318</v>
      </c>
      <c r="I42" s="18"/>
      <c r="J42" s="15"/>
      <c r="K42" s="15"/>
      <c r="L42" s="15"/>
      <c r="M42" s="20">
        <f>SUBTOTAL(9,M40:M41)</f>
        <v>97488</v>
      </c>
      <c r="N42" s="20">
        <f>SUBTOTAL(9,N40:N41)</f>
        <v>97488</v>
      </c>
      <c r="O42" s="20">
        <f>SUBTOTAL(9,O40:O41)</f>
        <v>135400</v>
      </c>
      <c r="P42" s="21">
        <f>SUBTOTAL(9,P40:P41)</f>
        <v>0</v>
      </c>
    </row>
    <row r="43" spans="1:16" outlineLevel="2" x14ac:dyDescent="0.3">
      <c r="A43" s="9">
        <v>2</v>
      </c>
      <c r="B43" s="10" t="s">
        <v>236</v>
      </c>
      <c r="C43" s="11"/>
      <c r="D43" s="11"/>
      <c r="E43" s="10" t="s">
        <v>319</v>
      </c>
      <c r="F43" s="10" t="s">
        <v>14</v>
      </c>
      <c r="G43" s="10">
        <v>145205</v>
      </c>
      <c r="H43" s="10" t="s">
        <v>320</v>
      </c>
      <c r="I43" s="10" t="s">
        <v>239</v>
      </c>
      <c r="J43" s="10" t="s">
        <v>245</v>
      </c>
      <c r="K43" s="10" t="s">
        <v>246</v>
      </c>
      <c r="L43" s="12">
        <v>45167</v>
      </c>
      <c r="O43" s="13">
        <v>89550</v>
      </c>
    </row>
    <row r="44" spans="1:16" outlineLevel="2" x14ac:dyDescent="0.3">
      <c r="A44" s="9">
        <v>2</v>
      </c>
      <c r="B44" s="10" t="s">
        <v>236</v>
      </c>
      <c r="C44" s="11"/>
      <c r="D44" s="11"/>
      <c r="E44" s="10" t="s">
        <v>321</v>
      </c>
      <c r="F44" s="10" t="s">
        <v>14</v>
      </c>
      <c r="G44" s="10">
        <v>145205</v>
      </c>
      <c r="H44" s="10" t="s">
        <v>322</v>
      </c>
      <c r="I44" s="10" t="s">
        <v>244</v>
      </c>
      <c r="J44" s="10" t="s">
        <v>245</v>
      </c>
      <c r="K44" s="10" t="s">
        <v>246</v>
      </c>
      <c r="L44" s="12">
        <v>45167</v>
      </c>
      <c r="O44" s="13">
        <v>111972</v>
      </c>
    </row>
    <row r="45" spans="1:16" outlineLevel="1" x14ac:dyDescent="0.3">
      <c r="A45" s="14"/>
      <c r="B45" s="15"/>
      <c r="C45" s="16"/>
      <c r="D45" s="16"/>
      <c r="E45" s="15"/>
      <c r="F45" s="17" t="s">
        <v>323</v>
      </c>
      <c r="I45" s="18"/>
      <c r="J45" s="15"/>
      <c r="K45" s="15"/>
      <c r="L45" s="19"/>
      <c r="M45" s="20">
        <f>SUBTOTAL(9,M43:M44)</f>
        <v>0</v>
      </c>
      <c r="N45" s="20">
        <f>SUBTOTAL(9,N43:N44)</f>
        <v>0</v>
      </c>
      <c r="O45" s="20">
        <f>SUBTOTAL(9,O43:O44)</f>
        <v>201522</v>
      </c>
      <c r="P45" s="21">
        <f>SUBTOTAL(9,P43:P44)</f>
        <v>0</v>
      </c>
    </row>
    <row r="46" spans="1:16" outlineLevel="2" x14ac:dyDescent="0.3">
      <c r="A46" s="9">
        <v>1</v>
      </c>
      <c r="B46" s="10" t="s">
        <v>236</v>
      </c>
      <c r="C46" s="11"/>
      <c r="D46" s="11"/>
      <c r="E46" s="10" t="s">
        <v>324</v>
      </c>
      <c r="F46" s="10" t="s">
        <v>15</v>
      </c>
      <c r="G46" s="10">
        <v>145275</v>
      </c>
      <c r="H46" s="10" t="s">
        <v>325</v>
      </c>
      <c r="I46" s="10" t="s">
        <v>239</v>
      </c>
      <c r="J46" s="10" t="s">
        <v>292</v>
      </c>
      <c r="K46" s="10" t="s">
        <v>246</v>
      </c>
      <c r="L46" s="12">
        <v>45167</v>
      </c>
      <c r="O46" s="13">
        <v>441000</v>
      </c>
      <c r="P46" s="13">
        <v>355740</v>
      </c>
    </row>
    <row r="47" spans="1:16" outlineLevel="2" x14ac:dyDescent="0.3">
      <c r="A47" s="9">
        <v>1</v>
      </c>
      <c r="B47" s="10" t="s">
        <v>236</v>
      </c>
      <c r="C47" s="11"/>
      <c r="D47" s="11"/>
      <c r="E47" s="10" t="s">
        <v>324</v>
      </c>
      <c r="F47" s="10" t="s">
        <v>15</v>
      </c>
      <c r="G47" s="10">
        <v>145275</v>
      </c>
      <c r="H47" s="10" t="s">
        <v>326</v>
      </c>
      <c r="I47" s="10" t="s">
        <v>239</v>
      </c>
      <c r="J47" s="10" t="s">
        <v>327</v>
      </c>
      <c r="K47" s="10" t="s">
        <v>246</v>
      </c>
      <c r="L47" s="12">
        <v>45167</v>
      </c>
      <c r="O47" s="13">
        <v>44635.199999999997</v>
      </c>
    </row>
    <row r="48" spans="1:16" outlineLevel="2" x14ac:dyDescent="0.3">
      <c r="A48" s="9">
        <v>1</v>
      </c>
      <c r="B48" s="10" t="s">
        <v>236</v>
      </c>
      <c r="C48" s="11"/>
      <c r="D48" s="11"/>
      <c r="E48" s="10" t="s">
        <v>324</v>
      </c>
      <c r="F48" s="10" t="s">
        <v>15</v>
      </c>
      <c r="G48" s="10">
        <v>145275</v>
      </c>
      <c r="H48" s="10" t="s">
        <v>328</v>
      </c>
      <c r="I48" s="10" t="s">
        <v>244</v>
      </c>
      <c r="J48" s="10" t="s">
        <v>280</v>
      </c>
      <c r="K48" s="10" t="s">
        <v>246</v>
      </c>
      <c r="L48" s="12">
        <v>45167</v>
      </c>
      <c r="O48" s="13">
        <v>75684</v>
      </c>
    </row>
    <row r="49" spans="1:16" outlineLevel="2" x14ac:dyDescent="0.3">
      <c r="A49" s="9">
        <v>1</v>
      </c>
      <c r="B49" s="10" t="s">
        <v>236</v>
      </c>
      <c r="C49" s="11"/>
      <c r="D49" s="11"/>
      <c r="E49" s="10" t="s">
        <v>324</v>
      </c>
      <c r="F49" s="10" t="s">
        <v>15</v>
      </c>
      <c r="G49" s="10">
        <v>145275</v>
      </c>
      <c r="H49" s="10" t="s">
        <v>329</v>
      </c>
      <c r="I49" s="10" t="s">
        <v>244</v>
      </c>
      <c r="J49" s="10" t="s">
        <v>280</v>
      </c>
      <c r="K49" s="10" t="s">
        <v>246</v>
      </c>
      <c r="L49" s="12">
        <v>45167</v>
      </c>
      <c r="O49" s="13">
        <v>183600</v>
      </c>
    </row>
    <row r="50" spans="1:16" outlineLevel="2" x14ac:dyDescent="0.3">
      <c r="A50" s="9">
        <v>1</v>
      </c>
      <c r="B50" s="10" t="s">
        <v>236</v>
      </c>
      <c r="C50" s="11"/>
      <c r="D50" s="11"/>
      <c r="E50" s="10" t="s">
        <v>324</v>
      </c>
      <c r="F50" s="10" t="s">
        <v>15</v>
      </c>
      <c r="G50" s="10">
        <v>145275</v>
      </c>
      <c r="H50" s="10" t="s">
        <v>330</v>
      </c>
      <c r="I50" s="10" t="s">
        <v>239</v>
      </c>
      <c r="J50" s="10" t="s">
        <v>292</v>
      </c>
      <c r="K50" s="10" t="s">
        <v>246</v>
      </c>
      <c r="L50" s="12">
        <v>45107</v>
      </c>
      <c r="O50" s="13">
        <v>405522</v>
      </c>
    </row>
    <row r="51" spans="1:16" outlineLevel="2" x14ac:dyDescent="0.3">
      <c r="A51" s="9">
        <v>1</v>
      </c>
      <c r="B51" s="10" t="s">
        <v>236</v>
      </c>
      <c r="C51" s="11"/>
      <c r="D51" s="11"/>
      <c r="E51" s="10" t="s">
        <v>324</v>
      </c>
      <c r="F51" s="10" t="s">
        <v>15</v>
      </c>
      <c r="G51" s="10">
        <v>145275</v>
      </c>
      <c r="H51" s="10" t="s">
        <v>331</v>
      </c>
      <c r="I51" s="10" t="s">
        <v>239</v>
      </c>
      <c r="J51" s="10" t="s">
        <v>332</v>
      </c>
      <c r="K51" s="10" t="s">
        <v>246</v>
      </c>
      <c r="L51" s="12">
        <v>45167</v>
      </c>
      <c r="O51" s="13">
        <v>482800</v>
      </c>
    </row>
    <row r="52" spans="1:16" outlineLevel="2" x14ac:dyDescent="0.3">
      <c r="A52" s="9">
        <v>3</v>
      </c>
      <c r="B52" s="10" t="s">
        <v>294</v>
      </c>
      <c r="C52" s="22">
        <v>0.6</v>
      </c>
      <c r="D52" s="22" t="s">
        <v>333</v>
      </c>
      <c r="E52" s="10" t="s">
        <v>334</v>
      </c>
      <c r="F52" s="10" t="s">
        <v>15</v>
      </c>
      <c r="G52" s="10">
        <v>145275</v>
      </c>
      <c r="H52" s="10" t="s">
        <v>335</v>
      </c>
      <c r="I52" s="10" t="s">
        <v>244</v>
      </c>
      <c r="J52" s="10" t="s">
        <v>280</v>
      </c>
      <c r="K52" s="10" t="s">
        <v>246</v>
      </c>
      <c r="M52" s="13">
        <v>107100</v>
      </c>
      <c r="N52" s="13">
        <v>107100</v>
      </c>
    </row>
    <row r="53" spans="1:16" outlineLevel="1" x14ac:dyDescent="0.3">
      <c r="A53" s="14"/>
      <c r="B53" s="15"/>
      <c r="C53" s="16"/>
      <c r="D53" s="16"/>
      <c r="E53" s="15"/>
      <c r="F53" s="17" t="s">
        <v>336</v>
      </c>
      <c r="I53" s="18"/>
      <c r="J53" s="15"/>
      <c r="K53" s="15"/>
      <c r="L53" s="15"/>
      <c r="M53" s="20">
        <f>SUBTOTAL(9,M46:M52)</f>
        <v>107100</v>
      </c>
      <c r="N53" s="20">
        <f>SUBTOTAL(9,N46:N52)</f>
        <v>107100</v>
      </c>
      <c r="O53" s="20">
        <f>SUBTOTAL(9,O46:O52)</f>
        <v>1633241.2</v>
      </c>
      <c r="P53" s="21">
        <f>SUBTOTAL(9,P46:P52)</f>
        <v>355740</v>
      </c>
    </row>
    <row r="54" spans="1:16" outlineLevel="2" x14ac:dyDescent="0.3">
      <c r="A54" s="9">
        <v>1</v>
      </c>
      <c r="B54" s="10" t="s">
        <v>236</v>
      </c>
      <c r="C54" s="11"/>
      <c r="D54" s="11"/>
      <c r="E54" s="10" t="s">
        <v>337</v>
      </c>
      <c r="F54" s="10" t="s">
        <v>16</v>
      </c>
      <c r="G54" s="10">
        <v>145306</v>
      </c>
      <c r="H54" s="10" t="s">
        <v>338</v>
      </c>
      <c r="I54" s="10" t="s">
        <v>244</v>
      </c>
      <c r="J54" s="10" t="s">
        <v>339</v>
      </c>
      <c r="K54" s="10" t="s">
        <v>246</v>
      </c>
      <c r="L54" s="12">
        <v>45167</v>
      </c>
      <c r="O54" s="13">
        <v>13108</v>
      </c>
      <c r="P54" s="13">
        <v>5589.22</v>
      </c>
    </row>
    <row r="55" spans="1:16" outlineLevel="2" x14ac:dyDescent="0.3">
      <c r="A55" s="9">
        <v>1</v>
      </c>
      <c r="B55" s="10" t="s">
        <v>236</v>
      </c>
      <c r="C55" s="11"/>
      <c r="D55" s="11"/>
      <c r="E55" s="10" t="s">
        <v>337</v>
      </c>
      <c r="F55" s="10" t="s">
        <v>16</v>
      </c>
      <c r="G55" s="10">
        <v>145306</v>
      </c>
      <c r="H55" s="10" t="s">
        <v>340</v>
      </c>
      <c r="I55" s="10" t="s">
        <v>239</v>
      </c>
      <c r="J55" s="10" t="s">
        <v>341</v>
      </c>
      <c r="K55" s="10" t="s">
        <v>246</v>
      </c>
      <c r="L55" s="12">
        <v>45167</v>
      </c>
      <c r="O55" s="13">
        <v>5846.41</v>
      </c>
      <c r="P55" s="13">
        <v>5846.41</v>
      </c>
    </row>
    <row r="56" spans="1:16" outlineLevel="2" x14ac:dyDescent="0.3">
      <c r="A56" s="9">
        <v>1</v>
      </c>
      <c r="B56" s="10" t="s">
        <v>236</v>
      </c>
      <c r="C56" s="11"/>
      <c r="D56" s="11"/>
      <c r="E56" s="10" t="s">
        <v>337</v>
      </c>
      <c r="F56" s="10" t="s">
        <v>16</v>
      </c>
      <c r="G56" s="10">
        <v>145306</v>
      </c>
      <c r="H56" s="10" t="s">
        <v>342</v>
      </c>
      <c r="I56" s="10" t="s">
        <v>239</v>
      </c>
      <c r="J56" s="10" t="s">
        <v>343</v>
      </c>
      <c r="K56" s="10" t="s">
        <v>246</v>
      </c>
      <c r="L56" s="12">
        <v>45167</v>
      </c>
      <c r="O56" s="13">
        <v>7260.84</v>
      </c>
      <c r="P56" s="13">
        <v>7243.84</v>
      </c>
    </row>
    <row r="57" spans="1:16" outlineLevel="1" x14ac:dyDescent="0.3">
      <c r="A57" s="14"/>
      <c r="B57" s="15"/>
      <c r="C57" s="16"/>
      <c r="D57" s="16"/>
      <c r="E57" s="15"/>
      <c r="F57" s="17" t="s">
        <v>344</v>
      </c>
      <c r="I57" s="18"/>
      <c r="J57" s="15"/>
      <c r="K57" s="15"/>
      <c r="L57" s="19"/>
      <c r="M57" s="20">
        <f>SUBTOTAL(9,M54:M56)</f>
        <v>0</v>
      </c>
      <c r="N57" s="20">
        <f>SUBTOTAL(9,N54:N56)</f>
        <v>0</v>
      </c>
      <c r="O57" s="20">
        <f>SUBTOTAL(9,O54:O56)</f>
        <v>26215.25</v>
      </c>
      <c r="P57" s="21">
        <f>SUBTOTAL(9,P54:P56)</f>
        <v>18679.47</v>
      </c>
    </row>
    <row r="58" spans="1:16" outlineLevel="2" x14ac:dyDescent="0.3">
      <c r="A58" s="9">
        <v>2</v>
      </c>
      <c r="B58" s="10" t="s">
        <v>236</v>
      </c>
      <c r="C58" s="11"/>
      <c r="D58" s="11"/>
      <c r="E58" s="10" t="s">
        <v>345</v>
      </c>
      <c r="F58" s="10" t="s">
        <v>17</v>
      </c>
      <c r="G58" s="10">
        <v>145248</v>
      </c>
      <c r="H58" s="10" t="s">
        <v>346</v>
      </c>
      <c r="I58" s="10" t="s">
        <v>244</v>
      </c>
      <c r="J58" s="10" t="s">
        <v>280</v>
      </c>
      <c r="K58" s="10" t="s">
        <v>246</v>
      </c>
      <c r="L58" s="12">
        <v>45167</v>
      </c>
      <c r="O58" s="13">
        <v>26547.5</v>
      </c>
      <c r="P58" s="13">
        <v>26547.5</v>
      </c>
    </row>
    <row r="59" spans="1:16" outlineLevel="2" x14ac:dyDescent="0.3">
      <c r="A59" s="9">
        <v>3</v>
      </c>
      <c r="B59" s="10" t="s">
        <v>236</v>
      </c>
      <c r="C59" s="22">
        <v>0.8</v>
      </c>
      <c r="D59" s="22" t="s">
        <v>260</v>
      </c>
      <c r="E59" s="10" t="s">
        <v>347</v>
      </c>
      <c r="F59" s="10" t="s">
        <v>17</v>
      </c>
      <c r="G59" s="10">
        <v>145248</v>
      </c>
      <c r="H59" s="10" t="s">
        <v>348</v>
      </c>
      <c r="I59" s="10" t="s">
        <v>239</v>
      </c>
      <c r="J59" s="10" t="s">
        <v>349</v>
      </c>
      <c r="K59" s="10" t="s">
        <v>246</v>
      </c>
      <c r="L59" s="12">
        <v>45351</v>
      </c>
      <c r="O59" s="13">
        <v>53917.51</v>
      </c>
      <c r="P59" s="13">
        <v>53917.51</v>
      </c>
    </row>
    <row r="60" spans="1:16" outlineLevel="2" x14ac:dyDescent="0.3">
      <c r="A60" s="9">
        <v>3</v>
      </c>
      <c r="B60" s="10" t="s">
        <v>236</v>
      </c>
      <c r="C60" s="22">
        <v>0.8</v>
      </c>
      <c r="D60" s="22" t="s">
        <v>260</v>
      </c>
      <c r="E60" s="10" t="s">
        <v>350</v>
      </c>
      <c r="F60" s="10" t="s">
        <v>17</v>
      </c>
      <c r="G60" s="10">
        <v>145248</v>
      </c>
      <c r="H60" s="10" t="s">
        <v>351</v>
      </c>
      <c r="I60" s="10" t="s">
        <v>239</v>
      </c>
      <c r="J60" s="10" t="s">
        <v>352</v>
      </c>
      <c r="K60" s="10" t="s">
        <v>246</v>
      </c>
      <c r="L60" s="12">
        <v>45351</v>
      </c>
      <c r="O60" s="13">
        <v>309488.71000000002</v>
      </c>
      <c r="P60" s="13">
        <v>309488.71000000002</v>
      </c>
    </row>
    <row r="61" spans="1:16" outlineLevel="2" x14ac:dyDescent="0.3">
      <c r="A61" s="9">
        <v>3</v>
      </c>
      <c r="B61" s="10" t="s">
        <v>236</v>
      </c>
      <c r="C61" s="22">
        <v>0.8</v>
      </c>
      <c r="D61" s="22" t="s">
        <v>260</v>
      </c>
      <c r="E61" s="10" t="s">
        <v>353</v>
      </c>
      <c r="F61" s="10" t="s">
        <v>17</v>
      </c>
      <c r="G61" s="10">
        <v>145248</v>
      </c>
      <c r="H61" s="10" t="s">
        <v>354</v>
      </c>
      <c r="I61" s="10" t="s">
        <v>244</v>
      </c>
      <c r="J61" s="10" t="s">
        <v>280</v>
      </c>
      <c r="K61" s="10" t="s">
        <v>241</v>
      </c>
      <c r="L61" s="12">
        <v>45351</v>
      </c>
      <c r="O61" s="13">
        <v>42000</v>
      </c>
    </row>
    <row r="62" spans="1:16" outlineLevel="1" x14ac:dyDescent="0.3">
      <c r="A62" s="14"/>
      <c r="B62" s="15"/>
      <c r="C62" s="16"/>
      <c r="D62" s="16"/>
      <c r="E62" s="15"/>
      <c r="F62" s="17" t="s">
        <v>355</v>
      </c>
      <c r="I62" s="18"/>
      <c r="J62" s="15"/>
      <c r="K62" s="15"/>
      <c r="L62" s="19"/>
      <c r="M62" s="20">
        <f>SUBTOTAL(9,M58:M61)</f>
        <v>0</v>
      </c>
      <c r="N62" s="20">
        <f>SUBTOTAL(9,N58:N61)</f>
        <v>0</v>
      </c>
      <c r="O62" s="20">
        <f>SUBTOTAL(9,O58:O61)</f>
        <v>431953.72000000003</v>
      </c>
      <c r="P62" s="21">
        <f>SUBTOTAL(9,P58:P61)</f>
        <v>389953.72000000003</v>
      </c>
    </row>
    <row r="63" spans="1:16" outlineLevel="2" x14ac:dyDescent="0.3">
      <c r="A63" s="9">
        <v>3</v>
      </c>
      <c r="B63" s="10" t="s">
        <v>236</v>
      </c>
      <c r="C63" s="22">
        <v>0.85</v>
      </c>
      <c r="D63" s="22" t="s">
        <v>260</v>
      </c>
      <c r="E63" s="10" t="s">
        <v>356</v>
      </c>
      <c r="F63" s="10" t="s">
        <v>18</v>
      </c>
      <c r="G63" s="10">
        <v>145383</v>
      </c>
      <c r="H63" s="10" t="s">
        <v>357</v>
      </c>
      <c r="I63" s="10" t="s">
        <v>239</v>
      </c>
      <c r="J63" s="10" t="s">
        <v>358</v>
      </c>
      <c r="K63" s="10" t="s">
        <v>246</v>
      </c>
      <c r="L63" s="12">
        <v>45351</v>
      </c>
      <c r="O63" s="13">
        <v>217250</v>
      </c>
      <c r="P63" s="13">
        <v>217250</v>
      </c>
    </row>
    <row r="64" spans="1:16" outlineLevel="1" x14ac:dyDescent="0.3">
      <c r="A64" s="14"/>
      <c r="B64" s="15"/>
      <c r="C64" s="16"/>
      <c r="D64" s="16"/>
      <c r="E64" s="15"/>
      <c r="F64" s="17" t="s">
        <v>359</v>
      </c>
      <c r="I64" s="18"/>
      <c r="J64" s="15"/>
      <c r="K64" s="15"/>
      <c r="L64" s="19"/>
      <c r="M64" s="20">
        <f>SUBTOTAL(9,M63:M63)</f>
        <v>0</v>
      </c>
      <c r="N64" s="20">
        <f>SUBTOTAL(9,N63:N63)</f>
        <v>0</v>
      </c>
      <c r="O64" s="20">
        <f>SUBTOTAL(9,O63:O63)</f>
        <v>217250</v>
      </c>
      <c r="P64" s="21">
        <f>SUBTOTAL(9,P63:P63)</f>
        <v>217250</v>
      </c>
    </row>
    <row r="65" spans="1:16" outlineLevel="2" x14ac:dyDescent="0.3">
      <c r="A65" s="9">
        <v>3</v>
      </c>
      <c r="B65" s="10" t="s">
        <v>236</v>
      </c>
      <c r="C65" s="22">
        <v>0.95</v>
      </c>
      <c r="D65" s="22" t="s">
        <v>260</v>
      </c>
      <c r="E65" s="10" t="s">
        <v>360</v>
      </c>
      <c r="F65" s="10" t="s">
        <v>19</v>
      </c>
      <c r="G65" s="10">
        <v>145384</v>
      </c>
      <c r="H65" s="10" t="s">
        <v>361</v>
      </c>
      <c r="I65" s="10" t="s">
        <v>239</v>
      </c>
      <c r="J65" s="10" t="s">
        <v>358</v>
      </c>
      <c r="K65" s="10" t="s">
        <v>241</v>
      </c>
      <c r="L65" s="12">
        <v>45351</v>
      </c>
      <c r="O65" s="13">
        <v>185480.94</v>
      </c>
      <c r="P65" s="13">
        <v>185480.94</v>
      </c>
    </row>
    <row r="66" spans="1:16" outlineLevel="1" x14ac:dyDescent="0.3">
      <c r="A66" s="14"/>
      <c r="B66" s="15"/>
      <c r="C66" s="16"/>
      <c r="D66" s="16"/>
      <c r="E66" s="15"/>
      <c r="F66" s="17" t="s">
        <v>362</v>
      </c>
      <c r="I66" s="18"/>
      <c r="J66" s="15"/>
      <c r="K66" s="15"/>
      <c r="L66" s="19"/>
      <c r="M66" s="20">
        <f>SUBTOTAL(9,M65:M65)</f>
        <v>0</v>
      </c>
      <c r="N66" s="20">
        <f>SUBTOTAL(9,N65:N65)</f>
        <v>0</v>
      </c>
      <c r="O66" s="20">
        <f>SUBTOTAL(9,O65:O65)</f>
        <v>185480.94</v>
      </c>
      <c r="P66" s="21">
        <f>SUBTOTAL(9,P65:P65)</f>
        <v>185480.94</v>
      </c>
    </row>
    <row r="67" spans="1:16" outlineLevel="2" x14ac:dyDescent="0.3">
      <c r="A67" s="9">
        <v>1</v>
      </c>
      <c r="B67" s="10" t="s">
        <v>236</v>
      </c>
      <c r="C67" s="11"/>
      <c r="D67" s="11"/>
      <c r="E67" s="10" t="s">
        <v>363</v>
      </c>
      <c r="F67" s="10" t="s">
        <v>20</v>
      </c>
      <c r="G67" s="10">
        <v>145249</v>
      </c>
      <c r="H67" s="10" t="s">
        <v>364</v>
      </c>
      <c r="I67" s="10" t="s">
        <v>239</v>
      </c>
      <c r="J67" s="10" t="s">
        <v>365</v>
      </c>
      <c r="K67" s="10" t="s">
        <v>246</v>
      </c>
      <c r="L67" s="12">
        <v>45167</v>
      </c>
      <c r="O67" s="13">
        <v>36000</v>
      </c>
      <c r="P67" s="13">
        <v>36000</v>
      </c>
    </row>
    <row r="68" spans="1:16" outlineLevel="2" x14ac:dyDescent="0.3">
      <c r="A68" s="9">
        <v>1</v>
      </c>
      <c r="B68" s="10" t="s">
        <v>236</v>
      </c>
      <c r="C68" s="11"/>
      <c r="D68" s="11"/>
      <c r="E68" s="10" t="s">
        <v>363</v>
      </c>
      <c r="F68" s="10" t="s">
        <v>20</v>
      </c>
      <c r="G68" s="10">
        <v>145249</v>
      </c>
      <c r="H68" s="10" t="s">
        <v>366</v>
      </c>
      <c r="I68" s="10" t="s">
        <v>239</v>
      </c>
      <c r="J68" s="10" t="s">
        <v>245</v>
      </c>
      <c r="K68" s="10" t="s">
        <v>246</v>
      </c>
      <c r="L68" s="12">
        <v>45167</v>
      </c>
      <c r="O68" s="13">
        <v>1745.4</v>
      </c>
    </row>
    <row r="69" spans="1:16" outlineLevel="2" x14ac:dyDescent="0.3">
      <c r="A69" s="9">
        <v>1</v>
      </c>
      <c r="B69" s="10" t="s">
        <v>236</v>
      </c>
      <c r="C69" s="11"/>
      <c r="D69" s="11"/>
      <c r="E69" s="10" t="s">
        <v>363</v>
      </c>
      <c r="F69" s="10" t="s">
        <v>20</v>
      </c>
      <c r="G69" s="10">
        <v>145249</v>
      </c>
      <c r="H69" s="10" t="s">
        <v>367</v>
      </c>
      <c r="I69" s="10" t="s">
        <v>244</v>
      </c>
      <c r="J69" s="10" t="s">
        <v>245</v>
      </c>
      <c r="K69" s="10" t="s">
        <v>246</v>
      </c>
      <c r="L69" s="12">
        <v>45167</v>
      </c>
      <c r="O69" s="13">
        <v>8728</v>
      </c>
    </row>
    <row r="70" spans="1:16" outlineLevel="1" x14ac:dyDescent="0.3">
      <c r="A70" s="14"/>
      <c r="B70" s="15"/>
      <c r="C70" s="16"/>
      <c r="D70" s="16"/>
      <c r="E70" s="15"/>
      <c r="F70" s="17" t="s">
        <v>368</v>
      </c>
      <c r="I70" s="18"/>
      <c r="J70" s="15"/>
      <c r="K70" s="15"/>
      <c r="L70" s="19"/>
      <c r="M70" s="20">
        <f>SUBTOTAL(9,M67:M69)</f>
        <v>0</v>
      </c>
      <c r="N70" s="20">
        <f>SUBTOTAL(9,N67:N69)</f>
        <v>0</v>
      </c>
      <c r="O70" s="20">
        <f>SUBTOTAL(9,O67:O69)</f>
        <v>46473.4</v>
      </c>
      <c r="P70" s="21">
        <f>SUBTOTAL(9,P67:P69)</f>
        <v>36000</v>
      </c>
    </row>
    <row r="71" spans="1:16" outlineLevel="2" x14ac:dyDescent="0.3">
      <c r="A71" s="9">
        <v>1</v>
      </c>
      <c r="B71" s="10" t="s">
        <v>236</v>
      </c>
      <c r="C71" s="11"/>
      <c r="D71" s="11"/>
      <c r="E71" s="10" t="s">
        <v>369</v>
      </c>
      <c r="F71" s="10" t="s">
        <v>21</v>
      </c>
      <c r="G71" s="10">
        <v>145210</v>
      </c>
      <c r="H71" s="10" t="s">
        <v>370</v>
      </c>
      <c r="I71" s="10" t="s">
        <v>239</v>
      </c>
      <c r="J71" s="10" t="s">
        <v>272</v>
      </c>
      <c r="K71" s="10" t="s">
        <v>241</v>
      </c>
      <c r="L71" s="12">
        <v>45167</v>
      </c>
      <c r="O71" s="13">
        <v>150123.24</v>
      </c>
      <c r="P71" s="13">
        <v>150123.24</v>
      </c>
    </row>
    <row r="72" spans="1:16" outlineLevel="2" x14ac:dyDescent="0.3">
      <c r="A72" s="9">
        <v>1</v>
      </c>
      <c r="B72" s="10" t="s">
        <v>236</v>
      </c>
      <c r="C72" s="11"/>
      <c r="D72" s="11"/>
      <c r="E72" s="10" t="s">
        <v>371</v>
      </c>
      <c r="F72" s="10" t="s">
        <v>21</v>
      </c>
      <c r="G72" s="10">
        <v>145210</v>
      </c>
      <c r="H72" s="10" t="s">
        <v>372</v>
      </c>
      <c r="I72" s="10" t="s">
        <v>239</v>
      </c>
      <c r="J72" s="10" t="s">
        <v>349</v>
      </c>
      <c r="K72" s="10" t="s">
        <v>246</v>
      </c>
      <c r="L72" s="12">
        <v>45167</v>
      </c>
      <c r="O72" s="13">
        <v>21286.34</v>
      </c>
    </row>
    <row r="73" spans="1:16" outlineLevel="2" x14ac:dyDescent="0.3">
      <c r="A73" s="9">
        <v>3</v>
      </c>
      <c r="B73" s="10" t="s">
        <v>294</v>
      </c>
      <c r="C73" s="22">
        <v>0.6</v>
      </c>
      <c r="D73" s="22" t="s">
        <v>333</v>
      </c>
      <c r="E73" s="10" t="s">
        <v>373</v>
      </c>
      <c r="F73" s="10" t="s">
        <v>21</v>
      </c>
      <c r="G73" s="10">
        <v>145210</v>
      </c>
      <c r="H73" s="10" t="s">
        <v>374</v>
      </c>
      <c r="I73" s="10" t="s">
        <v>239</v>
      </c>
      <c r="J73" s="10" t="s">
        <v>272</v>
      </c>
      <c r="K73" s="10" t="s">
        <v>241</v>
      </c>
      <c r="M73" s="13">
        <v>62553.59</v>
      </c>
      <c r="N73" s="13">
        <v>62553.59</v>
      </c>
    </row>
    <row r="74" spans="1:16" outlineLevel="1" x14ac:dyDescent="0.3">
      <c r="A74" s="14"/>
      <c r="B74" s="15"/>
      <c r="C74" s="16"/>
      <c r="D74" s="16"/>
      <c r="E74" s="15"/>
      <c r="F74" s="17" t="s">
        <v>375</v>
      </c>
      <c r="I74" s="18"/>
      <c r="J74" s="15"/>
      <c r="K74" s="15"/>
      <c r="L74" s="15"/>
      <c r="M74" s="20">
        <f>SUBTOTAL(9,M71:M73)</f>
        <v>62553.59</v>
      </c>
      <c r="N74" s="20">
        <f>SUBTOTAL(9,N71:N73)</f>
        <v>62553.59</v>
      </c>
      <c r="O74" s="20">
        <f>SUBTOTAL(9,O71:O73)</f>
        <v>171409.58</v>
      </c>
      <c r="P74" s="21">
        <f>SUBTOTAL(9,P71:P73)</f>
        <v>150123.24</v>
      </c>
    </row>
    <row r="75" spans="1:16" outlineLevel="2" x14ac:dyDescent="0.3">
      <c r="A75" s="9">
        <v>1</v>
      </c>
      <c r="B75" s="10" t="s">
        <v>236</v>
      </c>
      <c r="C75" s="11"/>
      <c r="D75" s="11"/>
      <c r="E75" s="10" t="s">
        <v>376</v>
      </c>
      <c r="F75" s="10" t="s">
        <v>22</v>
      </c>
      <c r="G75" s="10">
        <v>145341</v>
      </c>
      <c r="H75" s="10" t="s">
        <v>377</v>
      </c>
      <c r="I75" s="10" t="s">
        <v>244</v>
      </c>
      <c r="J75" s="10" t="s">
        <v>280</v>
      </c>
      <c r="K75" s="10" t="s">
        <v>246</v>
      </c>
      <c r="L75" s="12">
        <v>45167</v>
      </c>
      <c r="O75" s="13">
        <v>13200</v>
      </c>
      <c r="P75" s="13">
        <v>7217.9</v>
      </c>
    </row>
    <row r="76" spans="1:16" outlineLevel="2" x14ac:dyDescent="0.3">
      <c r="A76" s="9">
        <v>1</v>
      </c>
      <c r="B76" s="10" t="s">
        <v>236</v>
      </c>
      <c r="C76" s="11"/>
      <c r="D76" s="11"/>
      <c r="E76" s="10" t="s">
        <v>376</v>
      </c>
      <c r="F76" s="10" t="s">
        <v>22</v>
      </c>
      <c r="G76" s="10">
        <v>145341</v>
      </c>
      <c r="H76" s="10" t="s">
        <v>378</v>
      </c>
      <c r="I76" s="10" t="s">
        <v>239</v>
      </c>
      <c r="J76" s="10" t="s">
        <v>272</v>
      </c>
      <c r="K76" s="10" t="s">
        <v>246</v>
      </c>
      <c r="L76" s="12">
        <v>45167</v>
      </c>
      <c r="O76" s="13">
        <v>33600</v>
      </c>
      <c r="P76" s="13">
        <v>16400</v>
      </c>
    </row>
    <row r="77" spans="1:16" outlineLevel="2" x14ac:dyDescent="0.3">
      <c r="A77" s="9">
        <v>1</v>
      </c>
      <c r="B77" s="10" t="s">
        <v>236</v>
      </c>
      <c r="C77" s="11"/>
      <c r="D77" s="11"/>
      <c r="E77" s="10" t="s">
        <v>376</v>
      </c>
      <c r="F77" s="10" t="s">
        <v>22</v>
      </c>
      <c r="G77" s="10">
        <v>145341</v>
      </c>
      <c r="H77" s="10" t="s">
        <v>379</v>
      </c>
      <c r="I77" s="10" t="s">
        <v>239</v>
      </c>
      <c r="J77" s="10" t="s">
        <v>365</v>
      </c>
      <c r="K77" s="10" t="s">
        <v>246</v>
      </c>
      <c r="L77" s="12">
        <v>45167</v>
      </c>
      <c r="O77" s="13">
        <v>56002.85</v>
      </c>
      <c r="P77" s="13">
        <v>56001.25</v>
      </c>
    </row>
    <row r="78" spans="1:16" outlineLevel="2" x14ac:dyDescent="0.3">
      <c r="A78" s="9">
        <v>1</v>
      </c>
      <c r="B78" s="10" t="s">
        <v>236</v>
      </c>
      <c r="C78" s="11"/>
      <c r="D78" s="11"/>
      <c r="E78" s="10" t="s">
        <v>376</v>
      </c>
      <c r="F78" s="10" t="s">
        <v>22</v>
      </c>
      <c r="G78" s="10">
        <v>145341</v>
      </c>
      <c r="H78" s="10" t="s">
        <v>380</v>
      </c>
      <c r="I78" s="10" t="s">
        <v>239</v>
      </c>
      <c r="J78" s="10" t="s">
        <v>292</v>
      </c>
      <c r="K78" s="10" t="s">
        <v>246</v>
      </c>
      <c r="L78" s="12">
        <v>45167</v>
      </c>
      <c r="O78" s="13">
        <v>312322.08</v>
      </c>
      <c r="P78" s="13">
        <v>283643</v>
      </c>
    </row>
    <row r="79" spans="1:16" outlineLevel="2" x14ac:dyDescent="0.3">
      <c r="A79" s="9">
        <v>3</v>
      </c>
      <c r="B79" s="10" t="s">
        <v>294</v>
      </c>
      <c r="C79" s="22">
        <v>0.4</v>
      </c>
      <c r="D79" s="22" t="s">
        <v>295</v>
      </c>
      <c r="E79" s="10" t="s">
        <v>381</v>
      </c>
      <c r="F79" s="10" t="s">
        <v>22</v>
      </c>
      <c r="G79" s="10">
        <v>145341</v>
      </c>
      <c r="H79" s="10" t="s">
        <v>382</v>
      </c>
      <c r="I79" s="10" t="s">
        <v>239</v>
      </c>
      <c r="J79" s="10" t="s">
        <v>365</v>
      </c>
      <c r="K79" s="10" t="s">
        <v>246</v>
      </c>
      <c r="M79" s="13">
        <v>435452.1</v>
      </c>
      <c r="N79" s="13">
        <v>435452.1</v>
      </c>
    </row>
    <row r="80" spans="1:16" outlineLevel="2" x14ac:dyDescent="0.3">
      <c r="A80" s="9">
        <v>3</v>
      </c>
      <c r="B80" s="10" t="s">
        <v>294</v>
      </c>
      <c r="C80" s="22">
        <v>0.4</v>
      </c>
      <c r="D80" s="22" t="s">
        <v>295</v>
      </c>
      <c r="E80" s="10" t="s">
        <v>381</v>
      </c>
      <c r="F80" s="10" t="s">
        <v>22</v>
      </c>
      <c r="G80" s="10">
        <v>145341</v>
      </c>
      <c r="H80" s="10" t="s">
        <v>383</v>
      </c>
      <c r="I80" s="10" t="s">
        <v>244</v>
      </c>
      <c r="J80" s="10" t="s">
        <v>280</v>
      </c>
      <c r="K80" s="10" t="s">
        <v>246</v>
      </c>
      <c r="M80" s="13">
        <v>2400</v>
      </c>
      <c r="N80" s="13">
        <v>2400</v>
      </c>
    </row>
    <row r="81" spans="1:16" outlineLevel="1" x14ac:dyDescent="0.3">
      <c r="A81" s="14"/>
      <c r="B81" s="15"/>
      <c r="C81" s="16"/>
      <c r="D81" s="16"/>
      <c r="E81" s="15"/>
      <c r="F81" s="17" t="s">
        <v>384</v>
      </c>
      <c r="I81" s="18"/>
      <c r="J81" s="15"/>
      <c r="K81" s="15"/>
      <c r="L81" s="15"/>
      <c r="M81" s="20">
        <f>SUBTOTAL(9,M75:M80)</f>
        <v>437852.1</v>
      </c>
      <c r="N81" s="20">
        <f>SUBTOTAL(9,N75:N80)</f>
        <v>437852.1</v>
      </c>
      <c r="O81" s="20">
        <f>SUBTOTAL(9,O75:O80)</f>
        <v>415124.93000000005</v>
      </c>
      <c r="P81" s="21">
        <f>SUBTOTAL(9,P75:P80)</f>
        <v>363262.15</v>
      </c>
    </row>
    <row r="82" spans="1:16" outlineLevel="2" x14ac:dyDescent="0.3">
      <c r="A82" s="9">
        <v>1</v>
      </c>
      <c r="B82" s="10" t="s">
        <v>236</v>
      </c>
      <c r="C82" s="11"/>
      <c r="D82" s="11"/>
      <c r="E82" s="10" t="s">
        <v>385</v>
      </c>
      <c r="F82" s="10" t="s">
        <v>23</v>
      </c>
      <c r="G82" s="10">
        <v>145272</v>
      </c>
      <c r="H82" s="10" t="s">
        <v>386</v>
      </c>
      <c r="I82" s="10" t="s">
        <v>239</v>
      </c>
      <c r="J82" s="10" t="s">
        <v>245</v>
      </c>
      <c r="K82" s="10" t="s">
        <v>246</v>
      </c>
      <c r="L82" s="12">
        <v>45167</v>
      </c>
      <c r="O82" s="13">
        <v>10751.4</v>
      </c>
      <c r="P82" s="13">
        <v>8974.66</v>
      </c>
    </row>
    <row r="83" spans="1:16" outlineLevel="2" x14ac:dyDescent="0.3">
      <c r="A83" s="9">
        <v>1</v>
      </c>
      <c r="B83" s="10" t="s">
        <v>236</v>
      </c>
      <c r="C83" s="11"/>
      <c r="D83" s="11"/>
      <c r="E83" s="10" t="s">
        <v>387</v>
      </c>
      <c r="F83" s="10" t="s">
        <v>23</v>
      </c>
      <c r="G83" s="10">
        <v>145272</v>
      </c>
      <c r="H83" s="10" t="s">
        <v>388</v>
      </c>
      <c r="I83" s="10" t="s">
        <v>239</v>
      </c>
      <c r="J83" s="10" t="s">
        <v>327</v>
      </c>
      <c r="K83" s="10" t="s">
        <v>246</v>
      </c>
      <c r="L83" s="12">
        <v>45167</v>
      </c>
      <c r="O83" s="13">
        <v>15732.5</v>
      </c>
      <c r="P83" s="13">
        <v>15732.5</v>
      </c>
    </row>
    <row r="84" spans="1:16" outlineLevel="2" x14ac:dyDescent="0.3">
      <c r="A84" s="9">
        <v>1</v>
      </c>
      <c r="B84" s="10" t="s">
        <v>236</v>
      </c>
      <c r="C84" s="11"/>
      <c r="D84" s="11"/>
      <c r="E84" s="10" t="s">
        <v>387</v>
      </c>
      <c r="F84" s="10" t="s">
        <v>23</v>
      </c>
      <c r="G84" s="10">
        <v>145272</v>
      </c>
      <c r="H84" s="10" t="s">
        <v>389</v>
      </c>
      <c r="I84" s="10" t="s">
        <v>239</v>
      </c>
      <c r="J84" s="10" t="s">
        <v>327</v>
      </c>
      <c r="K84" s="10" t="s">
        <v>246</v>
      </c>
      <c r="L84" s="12">
        <v>45167</v>
      </c>
      <c r="O84" s="13">
        <v>18879</v>
      </c>
      <c r="P84" s="13">
        <v>18879</v>
      </c>
    </row>
    <row r="85" spans="1:16" outlineLevel="2" x14ac:dyDescent="0.3">
      <c r="A85" s="9">
        <v>1</v>
      </c>
      <c r="B85" s="10" t="s">
        <v>236</v>
      </c>
      <c r="C85" s="11"/>
      <c r="D85" s="11"/>
      <c r="E85" s="10" t="s">
        <v>387</v>
      </c>
      <c r="F85" s="10" t="s">
        <v>23</v>
      </c>
      <c r="G85" s="10">
        <v>145272</v>
      </c>
      <c r="H85" s="10" t="s">
        <v>390</v>
      </c>
      <c r="I85" s="10" t="s">
        <v>239</v>
      </c>
      <c r="J85" s="10" t="s">
        <v>327</v>
      </c>
      <c r="K85" s="10" t="s">
        <v>246</v>
      </c>
      <c r="L85" s="12">
        <v>45167</v>
      </c>
      <c r="O85" s="13">
        <v>37758</v>
      </c>
      <c r="P85" s="13">
        <v>37758</v>
      </c>
    </row>
    <row r="86" spans="1:16" outlineLevel="2" x14ac:dyDescent="0.3">
      <c r="A86" s="9">
        <v>1</v>
      </c>
      <c r="B86" s="10" t="s">
        <v>236</v>
      </c>
      <c r="C86" s="11"/>
      <c r="D86" s="11"/>
      <c r="E86" s="10" t="s">
        <v>385</v>
      </c>
      <c r="F86" s="10" t="s">
        <v>23</v>
      </c>
      <c r="G86" s="10">
        <v>145272</v>
      </c>
      <c r="H86" s="10" t="s">
        <v>391</v>
      </c>
      <c r="I86" s="10" t="s">
        <v>244</v>
      </c>
      <c r="J86" s="10" t="s">
        <v>245</v>
      </c>
      <c r="K86" s="10" t="s">
        <v>246</v>
      </c>
      <c r="L86" s="12">
        <v>45167</v>
      </c>
      <c r="O86" s="13">
        <v>39990</v>
      </c>
      <c r="P86" s="13">
        <v>38393.040000000001</v>
      </c>
    </row>
    <row r="87" spans="1:16" outlineLevel="2" x14ac:dyDescent="0.3">
      <c r="A87" s="9">
        <v>3</v>
      </c>
      <c r="B87" s="10" t="s">
        <v>236</v>
      </c>
      <c r="C87" s="22">
        <v>0.85</v>
      </c>
      <c r="D87" s="22" t="s">
        <v>260</v>
      </c>
      <c r="E87" s="10" t="s">
        <v>392</v>
      </c>
      <c r="F87" s="10" t="s">
        <v>23</v>
      </c>
      <c r="G87" s="10">
        <v>145272</v>
      </c>
      <c r="H87" s="10" t="s">
        <v>393</v>
      </c>
      <c r="I87" s="10" t="s">
        <v>244</v>
      </c>
      <c r="J87" s="10" t="s">
        <v>245</v>
      </c>
      <c r="K87" s="10" t="s">
        <v>246</v>
      </c>
      <c r="L87" s="12">
        <v>45351</v>
      </c>
      <c r="O87" s="13">
        <v>56880</v>
      </c>
    </row>
    <row r="88" spans="1:16" outlineLevel="1" x14ac:dyDescent="0.3">
      <c r="A88" s="14"/>
      <c r="B88" s="15"/>
      <c r="C88" s="16"/>
      <c r="D88" s="16"/>
      <c r="E88" s="15"/>
      <c r="F88" s="17" t="s">
        <v>394</v>
      </c>
      <c r="I88" s="18"/>
      <c r="J88" s="15"/>
      <c r="K88" s="15"/>
      <c r="L88" s="19"/>
      <c r="M88" s="20">
        <f>SUBTOTAL(9,M82:M87)</f>
        <v>0</v>
      </c>
      <c r="N88" s="20">
        <f>SUBTOTAL(9,N82:N87)</f>
        <v>0</v>
      </c>
      <c r="O88" s="20">
        <f>SUBTOTAL(9,O82:O87)</f>
        <v>179990.9</v>
      </c>
      <c r="P88" s="21">
        <f>SUBTOTAL(9,P82:P87)</f>
        <v>119737.20000000001</v>
      </c>
    </row>
    <row r="89" spans="1:16" outlineLevel="2" x14ac:dyDescent="0.3">
      <c r="A89" s="9">
        <v>1</v>
      </c>
      <c r="B89" s="10" t="s">
        <v>236</v>
      </c>
      <c r="C89" s="11"/>
      <c r="D89" s="11"/>
      <c r="E89" s="10" t="s">
        <v>395</v>
      </c>
      <c r="F89" s="10" t="s">
        <v>24</v>
      </c>
      <c r="G89" s="10">
        <v>145390</v>
      </c>
      <c r="H89" s="10" t="s">
        <v>396</v>
      </c>
      <c r="I89" s="10" t="s">
        <v>239</v>
      </c>
      <c r="J89" s="10" t="s">
        <v>272</v>
      </c>
      <c r="K89" s="10" t="s">
        <v>246</v>
      </c>
      <c r="L89" s="12">
        <v>45167</v>
      </c>
      <c r="O89" s="13">
        <v>282008.90000000002</v>
      </c>
      <c r="P89" s="13">
        <v>276000</v>
      </c>
    </row>
    <row r="90" spans="1:16" outlineLevel="2" x14ac:dyDescent="0.3">
      <c r="A90" s="9">
        <v>1</v>
      </c>
      <c r="B90" s="10" t="s">
        <v>236</v>
      </c>
      <c r="C90" s="11"/>
      <c r="D90" s="11"/>
      <c r="E90" s="10" t="s">
        <v>395</v>
      </c>
      <c r="F90" s="10" t="s">
        <v>24</v>
      </c>
      <c r="G90" s="10">
        <v>145390</v>
      </c>
      <c r="H90" s="10" t="s">
        <v>397</v>
      </c>
      <c r="I90" s="10" t="s">
        <v>244</v>
      </c>
      <c r="J90" s="10" t="s">
        <v>311</v>
      </c>
      <c r="K90" s="10" t="s">
        <v>246</v>
      </c>
      <c r="L90" s="12">
        <v>45167</v>
      </c>
      <c r="O90" s="13">
        <v>6732</v>
      </c>
    </row>
    <row r="91" spans="1:16" outlineLevel="1" x14ac:dyDescent="0.3">
      <c r="A91" s="14"/>
      <c r="B91" s="15"/>
      <c r="C91" s="16"/>
      <c r="D91" s="16"/>
      <c r="E91" s="15"/>
      <c r="F91" s="17" t="s">
        <v>398</v>
      </c>
      <c r="I91" s="18"/>
      <c r="J91" s="15"/>
      <c r="K91" s="15"/>
      <c r="L91" s="19"/>
      <c r="M91" s="20">
        <f>SUBTOTAL(9,M89:M90)</f>
        <v>0</v>
      </c>
      <c r="N91" s="20">
        <f>SUBTOTAL(9,N89:N90)</f>
        <v>0</v>
      </c>
      <c r="O91" s="20">
        <f>SUBTOTAL(9,O89:O90)</f>
        <v>288740.90000000002</v>
      </c>
      <c r="P91" s="21">
        <f>SUBTOTAL(9,P89:P90)</f>
        <v>276000</v>
      </c>
    </row>
    <row r="92" spans="1:16" outlineLevel="2" x14ac:dyDescent="0.3">
      <c r="A92" s="9">
        <v>1</v>
      </c>
      <c r="B92" s="10" t="s">
        <v>236</v>
      </c>
      <c r="C92" s="11"/>
      <c r="D92" s="11"/>
      <c r="E92" s="10" t="s">
        <v>399</v>
      </c>
      <c r="F92" s="10" t="s">
        <v>25</v>
      </c>
      <c r="G92" s="10">
        <v>145385</v>
      </c>
      <c r="H92" s="10" t="s">
        <v>400</v>
      </c>
      <c r="I92" s="10" t="s">
        <v>239</v>
      </c>
      <c r="J92" s="10" t="s">
        <v>268</v>
      </c>
      <c r="K92" s="10" t="s">
        <v>241</v>
      </c>
      <c r="L92" s="12">
        <v>45167</v>
      </c>
      <c r="O92" s="13">
        <v>214000</v>
      </c>
      <c r="P92" s="13">
        <v>214000</v>
      </c>
    </row>
    <row r="93" spans="1:16" outlineLevel="2" x14ac:dyDescent="0.3">
      <c r="A93" s="9">
        <v>1</v>
      </c>
      <c r="B93" s="10" t="s">
        <v>236</v>
      </c>
      <c r="C93" s="11"/>
      <c r="D93" s="11"/>
      <c r="E93" s="10" t="s">
        <v>399</v>
      </c>
      <c r="F93" s="10" t="s">
        <v>25</v>
      </c>
      <c r="G93" s="10">
        <v>145385</v>
      </c>
      <c r="H93" s="10" t="s">
        <v>401</v>
      </c>
      <c r="I93" s="10" t="s">
        <v>239</v>
      </c>
      <c r="J93" s="10" t="s">
        <v>245</v>
      </c>
      <c r="K93" s="10" t="s">
        <v>246</v>
      </c>
      <c r="L93" s="12">
        <v>45167</v>
      </c>
      <c r="O93" s="13">
        <v>6498</v>
      </c>
    </row>
    <row r="94" spans="1:16" outlineLevel="2" x14ac:dyDescent="0.3">
      <c r="A94" s="9">
        <v>1</v>
      </c>
      <c r="B94" s="10" t="s">
        <v>236</v>
      </c>
      <c r="C94" s="11"/>
      <c r="D94" s="11"/>
      <c r="E94" s="10" t="s">
        <v>399</v>
      </c>
      <c r="F94" s="10" t="s">
        <v>25</v>
      </c>
      <c r="G94" s="10">
        <v>145385</v>
      </c>
      <c r="H94" s="10" t="s">
        <v>402</v>
      </c>
      <c r="I94" s="10" t="s">
        <v>244</v>
      </c>
      <c r="J94" s="10" t="s">
        <v>245</v>
      </c>
      <c r="K94" s="10" t="s">
        <v>246</v>
      </c>
      <c r="L94" s="12">
        <v>45167</v>
      </c>
      <c r="O94" s="13">
        <v>19500</v>
      </c>
    </row>
    <row r="95" spans="1:16" outlineLevel="2" x14ac:dyDescent="0.3">
      <c r="A95" s="9">
        <v>2</v>
      </c>
      <c r="B95" s="10" t="s">
        <v>236</v>
      </c>
      <c r="C95" s="11"/>
      <c r="D95" s="11"/>
      <c r="E95" s="10" t="s">
        <v>403</v>
      </c>
      <c r="F95" s="10" t="s">
        <v>25</v>
      </c>
      <c r="G95" s="10">
        <v>145385</v>
      </c>
      <c r="H95" s="10" t="s">
        <v>404</v>
      </c>
      <c r="I95" s="10" t="s">
        <v>239</v>
      </c>
      <c r="J95" s="10" t="s">
        <v>268</v>
      </c>
      <c r="K95" s="10" t="s">
        <v>246</v>
      </c>
      <c r="L95" s="12">
        <v>45167</v>
      </c>
      <c r="O95" s="13">
        <v>53500.2</v>
      </c>
      <c r="P95" s="13">
        <v>53500.2</v>
      </c>
    </row>
    <row r="96" spans="1:16" outlineLevel="2" x14ac:dyDescent="0.3">
      <c r="A96" s="9">
        <v>3</v>
      </c>
      <c r="B96" s="10" t="s">
        <v>236</v>
      </c>
      <c r="C96" s="22">
        <v>0.75</v>
      </c>
      <c r="D96" s="22" t="s">
        <v>260</v>
      </c>
      <c r="E96" s="10" t="s">
        <v>405</v>
      </c>
      <c r="F96" s="10" t="s">
        <v>25</v>
      </c>
      <c r="G96" s="10">
        <v>145385</v>
      </c>
      <c r="H96" s="10" t="s">
        <v>406</v>
      </c>
      <c r="I96" s="10" t="s">
        <v>239</v>
      </c>
      <c r="J96" s="10" t="s">
        <v>268</v>
      </c>
      <c r="K96" s="10" t="s">
        <v>241</v>
      </c>
      <c r="L96" s="12">
        <v>45351</v>
      </c>
      <c r="O96" s="13">
        <v>269819.88</v>
      </c>
    </row>
    <row r="97" spans="1:16" outlineLevel="1" x14ac:dyDescent="0.3">
      <c r="A97" s="14"/>
      <c r="B97" s="15"/>
      <c r="C97" s="16"/>
      <c r="D97" s="16"/>
      <c r="E97" s="15"/>
      <c r="F97" s="17" t="s">
        <v>407</v>
      </c>
      <c r="I97" s="18"/>
      <c r="J97" s="15"/>
      <c r="K97" s="15"/>
      <c r="L97" s="19"/>
      <c r="M97" s="20">
        <f>SUBTOTAL(9,M92:M96)</f>
        <v>0</v>
      </c>
      <c r="N97" s="20">
        <f>SUBTOTAL(9,N92:N96)</f>
        <v>0</v>
      </c>
      <c r="O97" s="20">
        <f>SUBTOTAL(9,O92:O96)</f>
        <v>563318.08000000007</v>
      </c>
      <c r="P97" s="21">
        <f>SUBTOTAL(9,P92:P96)</f>
        <v>267500.2</v>
      </c>
    </row>
    <row r="98" spans="1:16" outlineLevel="2" x14ac:dyDescent="0.3">
      <c r="A98" s="9">
        <v>3</v>
      </c>
      <c r="B98" s="10" t="s">
        <v>236</v>
      </c>
      <c r="C98" s="22">
        <v>0.85</v>
      </c>
      <c r="D98" s="22" t="s">
        <v>260</v>
      </c>
      <c r="E98" s="10" t="s">
        <v>408</v>
      </c>
      <c r="F98" s="10" t="s">
        <v>26</v>
      </c>
      <c r="G98" s="10">
        <v>145344</v>
      </c>
      <c r="H98" s="10" t="s">
        <v>409</v>
      </c>
      <c r="I98" s="10" t="s">
        <v>239</v>
      </c>
      <c r="J98" s="10" t="s">
        <v>268</v>
      </c>
      <c r="K98" s="10" t="s">
        <v>241</v>
      </c>
      <c r="L98" s="12">
        <v>45351</v>
      </c>
      <c r="O98" s="13">
        <v>223776</v>
      </c>
      <c r="P98" s="13">
        <v>223776</v>
      </c>
    </row>
    <row r="99" spans="1:16" outlineLevel="2" x14ac:dyDescent="0.3">
      <c r="A99" s="9">
        <v>3</v>
      </c>
      <c r="B99" s="10" t="s">
        <v>236</v>
      </c>
      <c r="C99" s="22">
        <v>0.85</v>
      </c>
      <c r="D99" s="22" t="s">
        <v>260</v>
      </c>
      <c r="E99" s="10" t="s">
        <v>408</v>
      </c>
      <c r="F99" s="10" t="s">
        <v>26</v>
      </c>
      <c r="G99" s="10">
        <v>145344</v>
      </c>
      <c r="H99" s="10" t="s">
        <v>410</v>
      </c>
      <c r="I99" s="10" t="s">
        <v>244</v>
      </c>
      <c r="J99" s="10" t="s">
        <v>352</v>
      </c>
      <c r="K99" s="10" t="s">
        <v>246</v>
      </c>
      <c r="L99" s="12">
        <v>45351</v>
      </c>
      <c r="O99" s="13">
        <v>23100</v>
      </c>
    </row>
    <row r="100" spans="1:16" outlineLevel="1" x14ac:dyDescent="0.3">
      <c r="A100" s="14"/>
      <c r="B100" s="15"/>
      <c r="C100" s="16"/>
      <c r="D100" s="16"/>
      <c r="E100" s="15"/>
      <c r="F100" s="17" t="s">
        <v>411</v>
      </c>
      <c r="I100" s="18"/>
      <c r="J100" s="15"/>
      <c r="K100" s="15"/>
      <c r="L100" s="19"/>
      <c r="M100" s="20">
        <f>SUBTOTAL(9,M98:M99)</f>
        <v>0</v>
      </c>
      <c r="N100" s="20">
        <f>SUBTOTAL(9,N98:N99)</f>
        <v>0</v>
      </c>
      <c r="O100" s="20">
        <f>SUBTOTAL(9,O98:O99)</f>
        <v>246876</v>
      </c>
      <c r="P100" s="21">
        <f>SUBTOTAL(9,P98:P99)</f>
        <v>223776</v>
      </c>
    </row>
    <row r="101" spans="1:16" outlineLevel="2" x14ac:dyDescent="0.3">
      <c r="A101" s="9">
        <v>1</v>
      </c>
      <c r="B101" s="10" t="s">
        <v>236</v>
      </c>
      <c r="C101" s="11"/>
      <c r="D101" s="11"/>
      <c r="E101" s="10" t="s">
        <v>412</v>
      </c>
      <c r="F101" s="10" t="s">
        <v>27</v>
      </c>
      <c r="G101" s="10">
        <v>145347</v>
      </c>
      <c r="H101" s="10" t="s">
        <v>413</v>
      </c>
      <c r="I101" s="10" t="s">
        <v>244</v>
      </c>
      <c r="J101" s="10" t="s">
        <v>280</v>
      </c>
      <c r="K101" s="10" t="s">
        <v>246</v>
      </c>
      <c r="L101" s="12">
        <v>45167</v>
      </c>
      <c r="O101" s="13">
        <v>2400</v>
      </c>
      <c r="P101" s="13">
        <v>533.37</v>
      </c>
    </row>
    <row r="102" spans="1:16" outlineLevel="2" x14ac:dyDescent="0.3">
      <c r="A102" s="9">
        <v>1</v>
      </c>
      <c r="B102" s="10" t="s">
        <v>236</v>
      </c>
      <c r="C102" s="11"/>
      <c r="D102" s="11"/>
      <c r="E102" s="10" t="s">
        <v>412</v>
      </c>
      <c r="F102" s="10" t="s">
        <v>27</v>
      </c>
      <c r="G102" s="10">
        <v>145347</v>
      </c>
      <c r="H102" s="10" t="s">
        <v>414</v>
      </c>
      <c r="I102" s="10" t="s">
        <v>239</v>
      </c>
      <c r="J102" s="10" t="s">
        <v>341</v>
      </c>
      <c r="K102" s="10" t="s">
        <v>246</v>
      </c>
      <c r="L102" s="12">
        <v>45167</v>
      </c>
      <c r="O102" s="13">
        <v>7597</v>
      </c>
      <c r="P102" s="13">
        <v>7597</v>
      </c>
    </row>
    <row r="103" spans="1:16" outlineLevel="1" x14ac:dyDescent="0.3">
      <c r="A103" s="14"/>
      <c r="B103" s="15"/>
      <c r="C103" s="16"/>
      <c r="D103" s="16"/>
      <c r="E103" s="15"/>
      <c r="F103" s="17" t="s">
        <v>415</v>
      </c>
      <c r="I103" s="18"/>
      <c r="J103" s="15"/>
      <c r="K103" s="15"/>
      <c r="L103" s="19"/>
      <c r="M103" s="20">
        <f>SUBTOTAL(9,M101:M102)</f>
        <v>0</v>
      </c>
      <c r="N103" s="20">
        <f>SUBTOTAL(9,N101:N102)</f>
        <v>0</v>
      </c>
      <c r="O103" s="20">
        <f>SUBTOTAL(9,O101:O102)</f>
        <v>9997</v>
      </c>
      <c r="P103" s="21">
        <f>SUBTOTAL(9,P101:P102)</f>
        <v>8130.37</v>
      </c>
    </row>
    <row r="104" spans="1:16" outlineLevel="2" x14ac:dyDescent="0.3">
      <c r="A104" s="9">
        <v>3</v>
      </c>
      <c r="B104" s="10" t="s">
        <v>294</v>
      </c>
      <c r="C104" s="22">
        <v>0.5</v>
      </c>
      <c r="D104" s="22" t="s">
        <v>416</v>
      </c>
      <c r="E104" s="10" t="s">
        <v>417</v>
      </c>
      <c r="F104" s="10" t="s">
        <v>28</v>
      </c>
      <c r="G104" s="10">
        <v>145274</v>
      </c>
      <c r="H104" s="10" t="s">
        <v>418</v>
      </c>
      <c r="I104" s="10" t="s">
        <v>239</v>
      </c>
      <c r="J104" s="10" t="s">
        <v>268</v>
      </c>
      <c r="K104" s="10" t="s">
        <v>241</v>
      </c>
      <c r="M104" s="13">
        <v>131040</v>
      </c>
      <c r="N104" s="13">
        <v>131040</v>
      </c>
    </row>
    <row r="105" spans="1:16" outlineLevel="2" x14ac:dyDescent="0.3">
      <c r="A105" s="9">
        <v>3</v>
      </c>
      <c r="B105" s="10" t="s">
        <v>294</v>
      </c>
      <c r="C105" s="22">
        <v>0.5</v>
      </c>
      <c r="D105" s="22" t="s">
        <v>416</v>
      </c>
      <c r="E105" s="10" t="s">
        <v>417</v>
      </c>
      <c r="F105" s="10" t="s">
        <v>28</v>
      </c>
      <c r="G105" s="10">
        <v>145274</v>
      </c>
      <c r="H105" s="10" t="s">
        <v>419</v>
      </c>
      <c r="I105" s="10" t="s">
        <v>239</v>
      </c>
      <c r="J105" s="10" t="s">
        <v>268</v>
      </c>
      <c r="K105" s="10" t="s">
        <v>241</v>
      </c>
      <c r="M105" s="13">
        <v>424788</v>
      </c>
      <c r="N105" s="13">
        <v>424788</v>
      </c>
    </row>
    <row r="106" spans="1:16" outlineLevel="2" x14ac:dyDescent="0.3">
      <c r="A106" s="9">
        <v>3</v>
      </c>
      <c r="B106" s="10" t="s">
        <v>294</v>
      </c>
      <c r="C106" s="22">
        <v>0.5</v>
      </c>
      <c r="D106" s="22" t="s">
        <v>416</v>
      </c>
      <c r="E106" s="10" t="s">
        <v>417</v>
      </c>
      <c r="F106" s="10" t="s">
        <v>28</v>
      </c>
      <c r="G106" s="10">
        <v>145274</v>
      </c>
      <c r="H106" s="10" t="s">
        <v>420</v>
      </c>
      <c r="I106" s="10" t="s">
        <v>239</v>
      </c>
      <c r="J106" s="10" t="s">
        <v>268</v>
      </c>
      <c r="K106" s="10" t="s">
        <v>241</v>
      </c>
      <c r="M106" s="13">
        <v>87360</v>
      </c>
      <c r="N106" s="13">
        <v>87360</v>
      </c>
    </row>
    <row r="107" spans="1:16" outlineLevel="1" x14ac:dyDescent="0.3">
      <c r="A107" s="14"/>
      <c r="B107" s="15"/>
      <c r="C107" s="16"/>
      <c r="D107" s="16"/>
      <c r="E107" s="15"/>
      <c r="F107" s="17" t="s">
        <v>421</v>
      </c>
      <c r="I107" s="18"/>
      <c r="J107" s="15"/>
      <c r="K107" s="15"/>
      <c r="L107" s="15"/>
      <c r="M107" s="20">
        <f>SUBTOTAL(9,M104:M106)</f>
        <v>643188</v>
      </c>
      <c r="N107" s="20">
        <f>SUBTOTAL(9,N104:N106)</f>
        <v>643188</v>
      </c>
      <c r="O107" s="20">
        <f>SUBTOTAL(9,O104:O106)</f>
        <v>0</v>
      </c>
      <c r="P107" s="21">
        <f>SUBTOTAL(9,P104:P106)</f>
        <v>0</v>
      </c>
    </row>
    <row r="108" spans="1:16" outlineLevel="2" x14ac:dyDescent="0.3">
      <c r="A108" s="9">
        <v>1</v>
      </c>
      <c r="B108" s="10" t="s">
        <v>236</v>
      </c>
      <c r="C108" s="11"/>
      <c r="D108" s="11"/>
      <c r="E108" s="10" t="s">
        <v>422</v>
      </c>
      <c r="F108" s="10" t="s">
        <v>29</v>
      </c>
      <c r="G108" s="10">
        <v>145302</v>
      </c>
      <c r="H108" s="10" t="s">
        <v>423</v>
      </c>
      <c r="I108" s="10" t="s">
        <v>244</v>
      </c>
      <c r="J108" s="10" t="s">
        <v>249</v>
      </c>
      <c r="K108" s="10" t="s">
        <v>246</v>
      </c>
      <c r="L108" s="12">
        <v>45167</v>
      </c>
      <c r="O108" s="13">
        <v>79851.600000000006</v>
      </c>
      <c r="P108" s="13">
        <v>48169.89</v>
      </c>
    </row>
    <row r="109" spans="1:16" outlineLevel="2" x14ac:dyDescent="0.3">
      <c r="A109" s="9">
        <v>1</v>
      </c>
      <c r="B109" s="10" t="s">
        <v>236</v>
      </c>
      <c r="C109" s="11"/>
      <c r="D109" s="11"/>
      <c r="E109" s="10" t="s">
        <v>424</v>
      </c>
      <c r="F109" s="10" t="s">
        <v>29</v>
      </c>
      <c r="G109" s="10">
        <v>145302</v>
      </c>
      <c r="H109" s="10" t="s">
        <v>425</v>
      </c>
      <c r="I109" s="10" t="s">
        <v>239</v>
      </c>
      <c r="J109" s="10" t="s">
        <v>240</v>
      </c>
      <c r="K109" s="10" t="s">
        <v>241</v>
      </c>
      <c r="L109" s="12">
        <v>45167</v>
      </c>
      <c r="O109" s="13">
        <v>1204915.2</v>
      </c>
      <c r="P109" s="13">
        <v>1204915.2</v>
      </c>
    </row>
    <row r="110" spans="1:16" outlineLevel="2" x14ac:dyDescent="0.3">
      <c r="A110" s="9">
        <v>2</v>
      </c>
      <c r="B110" s="10" t="s">
        <v>236</v>
      </c>
      <c r="C110" s="11"/>
      <c r="D110" s="11"/>
      <c r="E110" s="10" t="s">
        <v>426</v>
      </c>
      <c r="F110" s="10" t="s">
        <v>29</v>
      </c>
      <c r="G110" s="10">
        <v>145302</v>
      </c>
      <c r="H110" s="10" t="s">
        <v>427</v>
      </c>
      <c r="I110" s="10" t="s">
        <v>239</v>
      </c>
      <c r="J110" s="10" t="s">
        <v>349</v>
      </c>
      <c r="K110" s="10" t="s">
        <v>241</v>
      </c>
      <c r="L110" s="12">
        <v>45167</v>
      </c>
      <c r="O110" s="13">
        <v>164163.21</v>
      </c>
      <c r="P110" s="13">
        <v>162245.9</v>
      </c>
    </row>
    <row r="111" spans="1:16" outlineLevel="2" x14ac:dyDescent="0.3">
      <c r="A111" s="9">
        <v>2</v>
      </c>
      <c r="B111" s="10" t="s">
        <v>236</v>
      </c>
      <c r="C111" s="11"/>
      <c r="D111" s="11"/>
      <c r="E111" s="10" t="s">
        <v>428</v>
      </c>
      <c r="F111" s="10" t="s">
        <v>29</v>
      </c>
      <c r="G111" s="10">
        <v>145302</v>
      </c>
      <c r="H111" s="10" t="s">
        <v>429</v>
      </c>
      <c r="I111" s="10" t="s">
        <v>239</v>
      </c>
      <c r="J111" s="10" t="s">
        <v>249</v>
      </c>
      <c r="K111" s="10" t="s">
        <v>246</v>
      </c>
      <c r="L111" s="12">
        <v>45167</v>
      </c>
      <c r="O111" s="13">
        <v>47527.199999999997</v>
      </c>
    </row>
    <row r="112" spans="1:16" outlineLevel="2" x14ac:dyDescent="0.3">
      <c r="A112" s="9">
        <v>2</v>
      </c>
      <c r="B112" s="10" t="s">
        <v>236</v>
      </c>
      <c r="C112" s="11"/>
      <c r="D112" s="11"/>
      <c r="E112" s="10" t="s">
        <v>430</v>
      </c>
      <c r="F112" s="10" t="s">
        <v>29</v>
      </c>
      <c r="G112" s="10">
        <v>145302</v>
      </c>
      <c r="H112" s="10" t="s">
        <v>431</v>
      </c>
      <c r="I112" s="10" t="s">
        <v>239</v>
      </c>
      <c r="J112" s="10" t="s">
        <v>432</v>
      </c>
      <c r="K112" s="10" t="s">
        <v>241</v>
      </c>
      <c r="L112" s="12">
        <v>45167</v>
      </c>
      <c r="O112" s="13">
        <v>48000</v>
      </c>
    </row>
    <row r="113" spans="1:16" outlineLevel="2" x14ac:dyDescent="0.3">
      <c r="A113" s="9">
        <v>3</v>
      </c>
      <c r="B113" s="10" t="s">
        <v>236</v>
      </c>
      <c r="C113" s="22">
        <v>0.9</v>
      </c>
      <c r="D113" s="22" t="s">
        <v>260</v>
      </c>
      <c r="E113" s="10" t="s">
        <v>433</v>
      </c>
      <c r="F113" s="10" t="s">
        <v>29</v>
      </c>
      <c r="G113" s="10">
        <v>145302</v>
      </c>
      <c r="H113" s="10" t="s">
        <v>434</v>
      </c>
      <c r="I113" s="10" t="s">
        <v>239</v>
      </c>
      <c r="J113" s="10" t="s">
        <v>349</v>
      </c>
      <c r="K113" s="10" t="s">
        <v>241</v>
      </c>
      <c r="L113" s="12">
        <v>45351</v>
      </c>
      <c r="O113" s="13">
        <v>60000</v>
      </c>
      <c r="P113" s="13">
        <v>60000</v>
      </c>
    </row>
    <row r="114" spans="1:16" outlineLevel="2" x14ac:dyDescent="0.3">
      <c r="A114" s="9">
        <v>3</v>
      </c>
      <c r="B114" s="10" t="s">
        <v>236</v>
      </c>
      <c r="C114" s="22">
        <v>0.9</v>
      </c>
      <c r="D114" s="22" t="s">
        <v>260</v>
      </c>
      <c r="E114" s="10" t="s">
        <v>435</v>
      </c>
      <c r="F114" s="10" t="s">
        <v>29</v>
      </c>
      <c r="G114" s="10">
        <v>145302</v>
      </c>
      <c r="H114" s="10" t="s">
        <v>436</v>
      </c>
      <c r="I114" s="10" t="s">
        <v>244</v>
      </c>
      <c r="J114" s="10" t="s">
        <v>249</v>
      </c>
      <c r="K114" s="10" t="s">
        <v>246</v>
      </c>
      <c r="L114" s="12">
        <v>45351</v>
      </c>
      <c r="O114" s="13">
        <v>79851.600000000006</v>
      </c>
    </row>
    <row r="115" spans="1:16" outlineLevel="1" x14ac:dyDescent="0.3">
      <c r="A115" s="14"/>
      <c r="B115" s="15"/>
      <c r="C115" s="16"/>
      <c r="D115" s="16"/>
      <c r="E115" s="15"/>
      <c r="F115" s="17" t="s">
        <v>437</v>
      </c>
      <c r="I115" s="18"/>
      <c r="J115" s="15"/>
      <c r="K115" s="15"/>
      <c r="L115" s="19"/>
      <c r="M115" s="20">
        <f>SUBTOTAL(9,M108:M114)</f>
        <v>0</v>
      </c>
      <c r="N115" s="20">
        <f>SUBTOTAL(9,N108:N114)</f>
        <v>0</v>
      </c>
      <c r="O115" s="20">
        <f>SUBTOTAL(9,O108:O114)</f>
        <v>1684308.81</v>
      </c>
      <c r="P115" s="21">
        <f>SUBTOTAL(9,P108:P114)</f>
        <v>1475330.9899999998</v>
      </c>
    </row>
    <row r="116" spans="1:16" outlineLevel="2" x14ac:dyDescent="0.3">
      <c r="A116" s="9">
        <v>1</v>
      </c>
      <c r="B116" s="10" t="s">
        <v>236</v>
      </c>
      <c r="C116" s="11"/>
      <c r="D116" s="11"/>
      <c r="E116" s="10" t="s">
        <v>438</v>
      </c>
      <c r="F116" s="10" t="s">
        <v>30</v>
      </c>
      <c r="G116" s="10">
        <v>145303</v>
      </c>
      <c r="H116" s="10" t="s">
        <v>439</v>
      </c>
      <c r="I116" s="10" t="s">
        <v>244</v>
      </c>
      <c r="J116" s="10" t="s">
        <v>280</v>
      </c>
      <c r="K116" s="10" t="s">
        <v>246</v>
      </c>
      <c r="L116" s="12">
        <v>45167</v>
      </c>
      <c r="O116" s="13">
        <v>10277.76</v>
      </c>
      <c r="P116" s="13">
        <v>9684.8700000000008</v>
      </c>
    </row>
    <row r="117" spans="1:16" outlineLevel="2" x14ac:dyDescent="0.3">
      <c r="A117" s="9">
        <v>1</v>
      </c>
      <c r="B117" s="10" t="s">
        <v>236</v>
      </c>
      <c r="C117" s="11"/>
      <c r="D117" s="11"/>
      <c r="E117" s="10" t="s">
        <v>438</v>
      </c>
      <c r="F117" s="10" t="s">
        <v>30</v>
      </c>
      <c r="G117" s="10">
        <v>145303</v>
      </c>
      <c r="H117" s="10" t="s">
        <v>440</v>
      </c>
      <c r="I117" s="10" t="s">
        <v>244</v>
      </c>
      <c r="J117" s="10" t="s">
        <v>339</v>
      </c>
      <c r="K117" s="10" t="s">
        <v>246</v>
      </c>
      <c r="L117" s="12">
        <v>45167</v>
      </c>
      <c r="O117" s="13">
        <v>17282.88</v>
      </c>
      <c r="P117" s="13">
        <v>17282.88</v>
      </c>
    </row>
    <row r="118" spans="1:16" outlineLevel="2" x14ac:dyDescent="0.3">
      <c r="A118" s="9">
        <v>1</v>
      </c>
      <c r="B118" s="10" t="s">
        <v>236</v>
      </c>
      <c r="C118" s="11"/>
      <c r="D118" s="11"/>
      <c r="E118" s="10" t="s">
        <v>438</v>
      </c>
      <c r="F118" s="10" t="s">
        <v>30</v>
      </c>
      <c r="G118" s="10">
        <v>145303</v>
      </c>
      <c r="H118" s="10" t="s">
        <v>441</v>
      </c>
      <c r="I118" s="10" t="s">
        <v>239</v>
      </c>
      <c r="J118" s="10" t="s">
        <v>442</v>
      </c>
      <c r="K118" s="10" t="s">
        <v>246</v>
      </c>
      <c r="L118" s="12">
        <v>45167</v>
      </c>
      <c r="O118" s="13">
        <v>39261.599999999999</v>
      </c>
      <c r="P118" s="13">
        <v>39261.599999999999</v>
      </c>
    </row>
    <row r="119" spans="1:16" outlineLevel="2" x14ac:dyDescent="0.3">
      <c r="A119" s="9">
        <v>1</v>
      </c>
      <c r="B119" s="10" t="s">
        <v>236</v>
      </c>
      <c r="C119" s="11"/>
      <c r="D119" s="11"/>
      <c r="E119" s="10" t="s">
        <v>438</v>
      </c>
      <c r="F119" s="10" t="s">
        <v>30</v>
      </c>
      <c r="G119" s="10">
        <v>145303</v>
      </c>
      <c r="H119" s="10" t="s">
        <v>443</v>
      </c>
      <c r="I119" s="10" t="s">
        <v>244</v>
      </c>
      <c r="J119" s="10" t="s">
        <v>444</v>
      </c>
      <c r="K119" s="10" t="s">
        <v>246</v>
      </c>
      <c r="L119" s="12">
        <v>45167</v>
      </c>
      <c r="O119" s="13">
        <v>134877.6</v>
      </c>
      <c r="P119" s="13">
        <v>134877.6</v>
      </c>
    </row>
    <row r="120" spans="1:16" outlineLevel="2" x14ac:dyDescent="0.3">
      <c r="A120" s="9">
        <v>1</v>
      </c>
      <c r="B120" s="10" t="s">
        <v>236</v>
      </c>
      <c r="C120" s="11"/>
      <c r="D120" s="11"/>
      <c r="E120" s="10" t="s">
        <v>438</v>
      </c>
      <c r="F120" s="10" t="s">
        <v>30</v>
      </c>
      <c r="G120" s="10">
        <v>145303</v>
      </c>
      <c r="H120" s="10" t="s">
        <v>445</v>
      </c>
      <c r="I120" s="10" t="s">
        <v>239</v>
      </c>
      <c r="J120" s="10" t="s">
        <v>442</v>
      </c>
      <c r="K120" s="10" t="s">
        <v>246</v>
      </c>
      <c r="L120" s="12">
        <v>45167</v>
      </c>
      <c r="O120" s="13">
        <v>478800</v>
      </c>
      <c r="P120" s="13">
        <v>478800</v>
      </c>
    </row>
    <row r="121" spans="1:16" outlineLevel="2" x14ac:dyDescent="0.3">
      <c r="A121" s="9">
        <v>3</v>
      </c>
      <c r="B121" s="10" t="s">
        <v>294</v>
      </c>
      <c r="C121" s="22">
        <v>0.6</v>
      </c>
      <c r="D121" s="22" t="s">
        <v>333</v>
      </c>
      <c r="E121" s="10" t="s">
        <v>446</v>
      </c>
      <c r="F121" s="10" t="s">
        <v>30</v>
      </c>
      <c r="G121" s="10">
        <v>145303</v>
      </c>
      <c r="H121" s="10" t="s">
        <v>447</v>
      </c>
      <c r="I121" s="10" t="s">
        <v>239</v>
      </c>
      <c r="J121" s="10" t="s">
        <v>432</v>
      </c>
      <c r="K121" s="10" t="s">
        <v>246</v>
      </c>
      <c r="M121" s="13">
        <v>159919.6</v>
      </c>
      <c r="N121" s="13">
        <v>159919.6</v>
      </c>
    </row>
    <row r="122" spans="1:16" outlineLevel="1" x14ac:dyDescent="0.3">
      <c r="A122" s="14"/>
      <c r="B122" s="15"/>
      <c r="C122" s="16"/>
      <c r="D122" s="16"/>
      <c r="E122" s="15"/>
      <c r="F122" s="17" t="s">
        <v>448</v>
      </c>
      <c r="I122" s="18"/>
      <c r="J122" s="15"/>
      <c r="K122" s="15"/>
      <c r="L122" s="15"/>
      <c r="M122" s="20">
        <f>SUBTOTAL(9,M116:M121)</f>
        <v>159919.6</v>
      </c>
      <c r="N122" s="20">
        <f>SUBTOTAL(9,N116:N121)</f>
        <v>159919.6</v>
      </c>
      <c r="O122" s="20">
        <f>SUBTOTAL(9,O116:O121)</f>
        <v>680499.84</v>
      </c>
      <c r="P122" s="21">
        <f>SUBTOTAL(9,P116:P121)</f>
        <v>679906.95</v>
      </c>
    </row>
    <row r="123" spans="1:16" outlineLevel="2" x14ac:dyDescent="0.3">
      <c r="A123" s="9">
        <v>1</v>
      </c>
      <c r="B123" s="10" t="s">
        <v>236</v>
      </c>
      <c r="C123" s="11"/>
      <c r="D123" s="11"/>
      <c r="E123" s="10" t="s">
        <v>449</v>
      </c>
      <c r="F123" s="10" t="s">
        <v>31</v>
      </c>
      <c r="G123" s="10">
        <v>145439</v>
      </c>
      <c r="H123" s="10" t="s">
        <v>450</v>
      </c>
      <c r="I123" s="10" t="s">
        <v>239</v>
      </c>
      <c r="J123" s="10" t="s">
        <v>253</v>
      </c>
      <c r="K123" s="10" t="s">
        <v>246</v>
      </c>
      <c r="L123" s="12">
        <v>45167</v>
      </c>
      <c r="O123" s="13">
        <v>835200</v>
      </c>
      <c r="P123" s="13">
        <v>835200</v>
      </c>
    </row>
    <row r="124" spans="1:16" outlineLevel="2" x14ac:dyDescent="0.3">
      <c r="A124" s="9">
        <v>2</v>
      </c>
      <c r="B124" s="10" t="s">
        <v>236</v>
      </c>
      <c r="C124" s="11"/>
      <c r="D124" s="11"/>
      <c r="E124" s="10" t="s">
        <v>451</v>
      </c>
      <c r="F124" s="10" t="s">
        <v>31</v>
      </c>
      <c r="G124" s="10">
        <v>145439</v>
      </c>
      <c r="H124" s="10" t="s">
        <v>452</v>
      </c>
      <c r="I124" s="10" t="s">
        <v>244</v>
      </c>
      <c r="J124" s="10" t="s">
        <v>444</v>
      </c>
      <c r="K124" s="10" t="s">
        <v>246</v>
      </c>
      <c r="L124" s="12">
        <v>45167</v>
      </c>
      <c r="O124" s="13">
        <v>70654.5</v>
      </c>
    </row>
    <row r="125" spans="1:16" outlineLevel="1" x14ac:dyDescent="0.3">
      <c r="A125" s="14"/>
      <c r="B125" s="15"/>
      <c r="C125" s="16"/>
      <c r="D125" s="16"/>
      <c r="E125" s="15"/>
      <c r="F125" s="17" t="s">
        <v>453</v>
      </c>
      <c r="I125" s="18"/>
      <c r="J125" s="15"/>
      <c r="K125" s="15"/>
      <c r="L125" s="19"/>
      <c r="M125" s="20">
        <f>SUBTOTAL(9,M123:M124)</f>
        <v>0</v>
      </c>
      <c r="N125" s="20">
        <f>SUBTOTAL(9,N123:N124)</f>
        <v>0</v>
      </c>
      <c r="O125" s="20">
        <f>SUBTOTAL(9,O123:O124)</f>
        <v>905854.5</v>
      </c>
      <c r="P125" s="21">
        <f>SUBTOTAL(9,P123:P124)</f>
        <v>835200</v>
      </c>
    </row>
    <row r="126" spans="1:16" outlineLevel="2" x14ac:dyDescent="0.3">
      <c r="A126" s="9">
        <v>1</v>
      </c>
      <c r="B126" s="10" t="s">
        <v>236</v>
      </c>
      <c r="C126" s="11"/>
      <c r="D126" s="11"/>
      <c r="E126" s="10" t="s">
        <v>454</v>
      </c>
      <c r="F126" s="10" t="s">
        <v>32</v>
      </c>
      <c r="G126" s="10">
        <v>145456</v>
      </c>
      <c r="H126" s="10" t="s">
        <v>455</v>
      </c>
      <c r="I126" s="10" t="s">
        <v>244</v>
      </c>
      <c r="J126" s="10" t="s">
        <v>245</v>
      </c>
      <c r="K126" s="10" t="s">
        <v>246</v>
      </c>
      <c r="L126" s="12">
        <v>45167</v>
      </c>
      <c r="O126" s="13">
        <v>10200</v>
      </c>
      <c r="P126" s="13">
        <v>4978.32</v>
      </c>
    </row>
    <row r="127" spans="1:16" outlineLevel="2" x14ac:dyDescent="0.3">
      <c r="A127" s="9">
        <v>1</v>
      </c>
      <c r="B127" s="10" t="s">
        <v>236</v>
      </c>
      <c r="C127" s="11"/>
      <c r="D127" s="11"/>
      <c r="E127" s="10" t="s">
        <v>454</v>
      </c>
      <c r="F127" s="10" t="s">
        <v>32</v>
      </c>
      <c r="G127" s="10">
        <v>145456</v>
      </c>
      <c r="H127" s="10" t="s">
        <v>456</v>
      </c>
      <c r="I127" s="10" t="s">
        <v>239</v>
      </c>
      <c r="J127" s="10" t="s">
        <v>253</v>
      </c>
      <c r="K127" s="10" t="s">
        <v>246</v>
      </c>
      <c r="L127" s="12">
        <v>45167</v>
      </c>
      <c r="O127" s="13">
        <v>31160.959999999999</v>
      </c>
      <c r="P127" s="13">
        <v>31160.959999999999</v>
      </c>
    </row>
    <row r="128" spans="1:16" outlineLevel="2" x14ac:dyDescent="0.3">
      <c r="A128" s="9">
        <v>2</v>
      </c>
      <c r="B128" s="10" t="s">
        <v>236</v>
      </c>
      <c r="C128" s="11"/>
      <c r="D128" s="11"/>
      <c r="E128" s="10" t="s">
        <v>457</v>
      </c>
      <c r="F128" s="10" t="s">
        <v>32</v>
      </c>
      <c r="G128" s="10">
        <v>145456</v>
      </c>
      <c r="H128" s="10" t="s">
        <v>458</v>
      </c>
      <c r="I128" s="10" t="s">
        <v>239</v>
      </c>
      <c r="J128" s="10" t="s">
        <v>253</v>
      </c>
      <c r="K128" s="10" t="s">
        <v>246</v>
      </c>
      <c r="L128" s="12">
        <v>45167</v>
      </c>
      <c r="O128" s="13">
        <v>35956.69</v>
      </c>
      <c r="P128" s="13">
        <v>11985.56</v>
      </c>
    </row>
    <row r="129" spans="1:16" outlineLevel="2" x14ac:dyDescent="0.3">
      <c r="A129" s="9">
        <v>3</v>
      </c>
      <c r="B129" s="10" t="s">
        <v>236</v>
      </c>
      <c r="C129" s="22">
        <v>0.85</v>
      </c>
      <c r="D129" s="22" t="s">
        <v>260</v>
      </c>
      <c r="E129" s="10" t="s">
        <v>459</v>
      </c>
      <c r="F129" s="10" t="s">
        <v>32</v>
      </c>
      <c r="G129" s="10">
        <v>145456</v>
      </c>
      <c r="H129" s="10" t="s">
        <v>460</v>
      </c>
      <c r="I129" s="10" t="s">
        <v>244</v>
      </c>
      <c r="J129" s="10" t="s">
        <v>245</v>
      </c>
      <c r="K129" s="10" t="s">
        <v>246</v>
      </c>
      <c r="L129" s="12">
        <v>45351</v>
      </c>
      <c r="O129" s="13">
        <v>9912</v>
      </c>
    </row>
    <row r="130" spans="1:16" outlineLevel="1" x14ac:dyDescent="0.3">
      <c r="A130" s="14"/>
      <c r="B130" s="15"/>
      <c r="C130" s="16"/>
      <c r="D130" s="16"/>
      <c r="E130" s="15"/>
      <c r="F130" s="17" t="s">
        <v>461</v>
      </c>
      <c r="I130" s="18"/>
      <c r="J130" s="15"/>
      <c r="K130" s="15"/>
      <c r="L130" s="19"/>
      <c r="M130" s="20">
        <f>SUBTOTAL(9,M126:M129)</f>
        <v>0</v>
      </c>
      <c r="N130" s="20">
        <f>SUBTOTAL(9,N126:N129)</f>
        <v>0</v>
      </c>
      <c r="O130" s="20">
        <f>SUBTOTAL(9,O126:O129)</f>
        <v>87229.65</v>
      </c>
      <c r="P130" s="21">
        <f>SUBTOTAL(9,P126:P129)</f>
        <v>48124.84</v>
      </c>
    </row>
    <row r="131" spans="1:16" outlineLevel="2" x14ac:dyDescent="0.3">
      <c r="A131" s="9">
        <v>1</v>
      </c>
      <c r="B131" s="10" t="s">
        <v>236</v>
      </c>
      <c r="C131" s="11"/>
      <c r="D131" s="11"/>
      <c r="E131" s="10" t="s">
        <v>462</v>
      </c>
      <c r="F131" s="10" t="s">
        <v>33</v>
      </c>
      <c r="G131" s="10">
        <v>145252</v>
      </c>
      <c r="H131" s="10" t="s">
        <v>463</v>
      </c>
      <c r="I131" s="10" t="s">
        <v>239</v>
      </c>
      <c r="J131" s="10" t="s">
        <v>268</v>
      </c>
      <c r="K131" s="10" t="s">
        <v>246</v>
      </c>
      <c r="L131" s="12">
        <v>45167</v>
      </c>
      <c r="O131" s="13">
        <v>48000</v>
      </c>
      <c r="P131" s="13">
        <v>48000</v>
      </c>
    </row>
    <row r="132" spans="1:16" outlineLevel="2" x14ac:dyDescent="0.3">
      <c r="A132" s="9">
        <v>2</v>
      </c>
      <c r="B132" s="10" t="s">
        <v>236</v>
      </c>
      <c r="C132" s="11"/>
      <c r="D132" s="11"/>
      <c r="E132" s="10" t="s">
        <v>464</v>
      </c>
      <c r="F132" s="10" t="s">
        <v>33</v>
      </c>
      <c r="G132" s="10">
        <v>145252</v>
      </c>
      <c r="H132" s="10" t="s">
        <v>465</v>
      </c>
      <c r="I132" s="10" t="s">
        <v>239</v>
      </c>
      <c r="J132" s="10" t="s">
        <v>268</v>
      </c>
      <c r="K132" s="10" t="s">
        <v>246</v>
      </c>
      <c r="L132" s="12">
        <v>45167</v>
      </c>
      <c r="O132" s="13">
        <v>7796.25</v>
      </c>
      <c r="P132" s="13">
        <v>7796.25</v>
      </c>
    </row>
    <row r="133" spans="1:16" outlineLevel="2" x14ac:dyDescent="0.3">
      <c r="A133" s="9">
        <v>2</v>
      </c>
      <c r="B133" s="10" t="s">
        <v>236</v>
      </c>
      <c r="C133" s="11"/>
      <c r="D133" s="11"/>
      <c r="E133" s="10" t="s">
        <v>466</v>
      </c>
      <c r="F133" s="10" t="s">
        <v>33</v>
      </c>
      <c r="G133" s="10">
        <v>145252</v>
      </c>
      <c r="H133" s="10" t="s">
        <v>467</v>
      </c>
      <c r="I133" s="10" t="s">
        <v>239</v>
      </c>
      <c r="J133" s="10" t="s">
        <v>349</v>
      </c>
      <c r="K133" s="10" t="s">
        <v>246</v>
      </c>
      <c r="L133" s="12">
        <v>45167</v>
      </c>
      <c r="O133" s="13">
        <v>65758</v>
      </c>
    </row>
    <row r="134" spans="1:16" outlineLevel="2" x14ac:dyDescent="0.3">
      <c r="A134" s="9">
        <v>3</v>
      </c>
      <c r="B134" s="10" t="s">
        <v>236</v>
      </c>
      <c r="C134" s="22">
        <v>0.75</v>
      </c>
      <c r="D134" s="22" t="s">
        <v>260</v>
      </c>
      <c r="E134" s="10" t="s">
        <v>468</v>
      </c>
      <c r="F134" s="10" t="s">
        <v>33</v>
      </c>
      <c r="G134" s="10">
        <v>145252</v>
      </c>
      <c r="H134" s="10" t="s">
        <v>469</v>
      </c>
      <c r="I134" s="10" t="s">
        <v>244</v>
      </c>
      <c r="J134" s="10" t="s">
        <v>470</v>
      </c>
      <c r="K134" s="10" t="s">
        <v>246</v>
      </c>
      <c r="L134" s="12">
        <v>45351</v>
      </c>
      <c r="O134" s="13">
        <v>10557.36</v>
      </c>
    </row>
    <row r="135" spans="1:16" outlineLevel="2" x14ac:dyDescent="0.3">
      <c r="A135" s="9">
        <v>3</v>
      </c>
      <c r="B135" s="10" t="s">
        <v>236</v>
      </c>
      <c r="C135" s="22">
        <v>0.75</v>
      </c>
      <c r="D135" s="22" t="s">
        <v>260</v>
      </c>
      <c r="E135" s="10" t="s">
        <v>471</v>
      </c>
      <c r="F135" s="10" t="s">
        <v>33</v>
      </c>
      <c r="G135" s="10">
        <v>145252</v>
      </c>
      <c r="H135" s="10" t="s">
        <v>472</v>
      </c>
      <c r="I135" s="10" t="s">
        <v>239</v>
      </c>
      <c r="J135" s="10" t="s">
        <v>268</v>
      </c>
      <c r="K135" s="10" t="s">
        <v>246</v>
      </c>
      <c r="L135" s="12">
        <v>45351</v>
      </c>
      <c r="O135" s="13">
        <v>21361.78</v>
      </c>
    </row>
    <row r="136" spans="1:16" outlineLevel="2" x14ac:dyDescent="0.3">
      <c r="A136" s="9">
        <v>3</v>
      </c>
      <c r="B136" s="10" t="s">
        <v>236</v>
      </c>
      <c r="C136" s="22">
        <v>0.75</v>
      </c>
      <c r="D136" s="22" t="s">
        <v>260</v>
      </c>
      <c r="E136" s="10" t="s">
        <v>473</v>
      </c>
      <c r="F136" s="10" t="s">
        <v>33</v>
      </c>
      <c r="G136" s="10">
        <v>145252</v>
      </c>
      <c r="H136" s="10" t="s">
        <v>474</v>
      </c>
      <c r="I136" s="10" t="s">
        <v>244</v>
      </c>
      <c r="J136" s="10" t="s">
        <v>349</v>
      </c>
      <c r="K136" s="10" t="s">
        <v>246</v>
      </c>
      <c r="O136" s="13">
        <v>26402.21</v>
      </c>
    </row>
    <row r="137" spans="1:16" outlineLevel="1" x14ac:dyDescent="0.3">
      <c r="A137" s="14"/>
      <c r="B137" s="15"/>
      <c r="C137" s="16"/>
      <c r="D137" s="16"/>
      <c r="E137" s="15"/>
      <c r="F137" s="17" t="s">
        <v>475</v>
      </c>
      <c r="I137" s="18"/>
      <c r="J137" s="15"/>
      <c r="K137" s="15"/>
      <c r="L137" s="15"/>
      <c r="M137" s="20">
        <f>SUBTOTAL(9,M131:M136)</f>
        <v>0</v>
      </c>
      <c r="N137" s="20">
        <f>SUBTOTAL(9,N131:N136)</f>
        <v>0</v>
      </c>
      <c r="O137" s="20">
        <f>SUBTOTAL(9,O131:O136)</f>
        <v>179875.59999999998</v>
      </c>
      <c r="P137" s="21">
        <f>SUBTOTAL(9,P131:P136)</f>
        <v>55796.25</v>
      </c>
    </row>
    <row r="138" spans="1:16" outlineLevel="2" x14ac:dyDescent="0.3">
      <c r="A138" s="9">
        <v>1</v>
      </c>
      <c r="B138" s="10" t="s">
        <v>236</v>
      </c>
      <c r="C138" s="11"/>
      <c r="D138" s="11"/>
      <c r="E138" s="10" t="s">
        <v>476</v>
      </c>
      <c r="F138" s="10" t="s">
        <v>34</v>
      </c>
      <c r="G138" s="10">
        <v>145548</v>
      </c>
      <c r="H138" s="10" t="s">
        <v>477</v>
      </c>
      <c r="I138" s="10" t="s">
        <v>239</v>
      </c>
      <c r="J138" s="10" t="s">
        <v>349</v>
      </c>
      <c r="K138" s="10" t="s">
        <v>246</v>
      </c>
      <c r="L138" s="12">
        <v>45167</v>
      </c>
      <c r="O138" s="13">
        <v>100937.62</v>
      </c>
      <c r="P138" s="13">
        <v>100937.62</v>
      </c>
    </row>
    <row r="139" spans="1:16" outlineLevel="1" x14ac:dyDescent="0.3">
      <c r="A139" s="14"/>
      <c r="B139" s="15"/>
      <c r="C139" s="16"/>
      <c r="D139" s="16"/>
      <c r="E139" s="15"/>
      <c r="F139" s="17" t="s">
        <v>478</v>
      </c>
      <c r="I139" s="18"/>
      <c r="J139" s="15"/>
      <c r="K139" s="15"/>
      <c r="L139" s="19"/>
      <c r="M139" s="20">
        <f>SUBTOTAL(9,M138:M138)</f>
        <v>0</v>
      </c>
      <c r="N139" s="20">
        <f>SUBTOTAL(9,N138:N138)</f>
        <v>0</v>
      </c>
      <c r="O139" s="20">
        <f>SUBTOTAL(9,O138:O138)</f>
        <v>100937.62</v>
      </c>
      <c r="P139" s="21">
        <f>SUBTOTAL(9,P138:P138)</f>
        <v>100937.62</v>
      </c>
    </row>
    <row r="140" spans="1:16" outlineLevel="2" x14ac:dyDescent="0.3">
      <c r="A140" s="9">
        <v>1</v>
      </c>
      <c r="B140" s="10" t="s">
        <v>236</v>
      </c>
      <c r="C140" s="11"/>
      <c r="D140" s="11"/>
      <c r="E140" s="10" t="s">
        <v>479</v>
      </c>
      <c r="F140" s="10" t="s">
        <v>35</v>
      </c>
      <c r="G140" s="10">
        <v>145415</v>
      </c>
      <c r="H140" s="10" t="s">
        <v>480</v>
      </c>
      <c r="I140" s="10" t="s">
        <v>239</v>
      </c>
      <c r="J140" s="10" t="s">
        <v>268</v>
      </c>
      <c r="K140" s="10" t="s">
        <v>246</v>
      </c>
      <c r="L140" s="12">
        <v>45167</v>
      </c>
      <c r="O140" s="13">
        <v>158004</v>
      </c>
      <c r="P140" s="13">
        <v>146300</v>
      </c>
    </row>
    <row r="141" spans="1:16" outlineLevel="2" x14ac:dyDescent="0.3">
      <c r="A141" s="9">
        <v>3</v>
      </c>
      <c r="B141" s="10" t="s">
        <v>236</v>
      </c>
      <c r="C141" s="22">
        <v>0.75</v>
      </c>
      <c r="D141" s="22" t="s">
        <v>260</v>
      </c>
      <c r="E141" s="10" t="s">
        <v>481</v>
      </c>
      <c r="F141" s="10" t="s">
        <v>35</v>
      </c>
      <c r="G141" s="10">
        <v>145415</v>
      </c>
      <c r="H141" s="10" t="s">
        <v>482</v>
      </c>
      <c r="I141" s="10" t="s">
        <v>239</v>
      </c>
      <c r="J141" s="10" t="s">
        <v>292</v>
      </c>
      <c r="K141" s="10" t="s">
        <v>246</v>
      </c>
      <c r="L141" s="12">
        <v>45351</v>
      </c>
      <c r="O141" s="13">
        <v>56810</v>
      </c>
      <c r="P141" s="13">
        <v>17940</v>
      </c>
    </row>
    <row r="142" spans="1:16" outlineLevel="1" x14ac:dyDescent="0.3">
      <c r="A142" s="14"/>
      <c r="B142" s="15"/>
      <c r="C142" s="16"/>
      <c r="D142" s="16"/>
      <c r="E142" s="15"/>
      <c r="F142" s="17" t="s">
        <v>483</v>
      </c>
      <c r="I142" s="18"/>
      <c r="J142" s="15"/>
      <c r="K142" s="15"/>
      <c r="L142" s="19"/>
      <c r="M142" s="20">
        <f>SUBTOTAL(9,M140:M141)</f>
        <v>0</v>
      </c>
      <c r="N142" s="20">
        <f>SUBTOTAL(9,N140:N141)</f>
        <v>0</v>
      </c>
      <c r="O142" s="20">
        <f>SUBTOTAL(9,O140:O141)</f>
        <v>214814</v>
      </c>
      <c r="P142" s="21">
        <f>SUBTOTAL(9,P140:P141)</f>
        <v>164240</v>
      </c>
    </row>
    <row r="143" spans="1:16" outlineLevel="2" x14ac:dyDescent="0.3">
      <c r="A143" s="9">
        <v>1</v>
      </c>
      <c r="B143" s="10" t="s">
        <v>236</v>
      </c>
      <c r="C143" s="11"/>
      <c r="D143" s="11"/>
      <c r="E143" s="10" t="s">
        <v>484</v>
      </c>
      <c r="F143" s="10" t="s">
        <v>36</v>
      </c>
      <c r="G143" s="10">
        <v>145285</v>
      </c>
      <c r="H143" s="10" t="s">
        <v>485</v>
      </c>
      <c r="I143" s="10" t="s">
        <v>239</v>
      </c>
      <c r="J143" s="10" t="s">
        <v>272</v>
      </c>
      <c r="K143" s="10" t="s">
        <v>241</v>
      </c>
      <c r="L143" s="12">
        <v>45167</v>
      </c>
      <c r="O143" s="13">
        <v>1936000</v>
      </c>
      <c r="P143" s="13">
        <v>1936000</v>
      </c>
    </row>
    <row r="144" spans="1:16" outlineLevel="2" x14ac:dyDescent="0.3">
      <c r="A144" s="9">
        <v>1</v>
      </c>
      <c r="B144" s="10" t="s">
        <v>236</v>
      </c>
      <c r="C144" s="11"/>
      <c r="D144" s="11"/>
      <c r="E144" s="10" t="s">
        <v>486</v>
      </c>
      <c r="F144" s="10" t="s">
        <v>36</v>
      </c>
      <c r="G144" s="10">
        <v>145285</v>
      </c>
      <c r="H144" s="10" t="s">
        <v>487</v>
      </c>
      <c r="I144" s="10" t="s">
        <v>239</v>
      </c>
      <c r="J144" s="10" t="s">
        <v>280</v>
      </c>
      <c r="K144" s="10" t="s">
        <v>246</v>
      </c>
      <c r="L144" s="12">
        <v>45167</v>
      </c>
      <c r="O144" s="13">
        <v>52380</v>
      </c>
    </row>
    <row r="145" spans="1:16" outlineLevel="2" x14ac:dyDescent="0.3">
      <c r="A145" s="9">
        <v>2</v>
      </c>
      <c r="B145" s="10" t="s">
        <v>236</v>
      </c>
      <c r="C145" s="11"/>
      <c r="D145" s="11"/>
      <c r="E145" s="10" t="s">
        <v>488</v>
      </c>
      <c r="F145" s="10" t="s">
        <v>36</v>
      </c>
      <c r="G145" s="10">
        <v>145285</v>
      </c>
      <c r="H145" s="10" t="s">
        <v>489</v>
      </c>
      <c r="I145" s="10" t="s">
        <v>239</v>
      </c>
      <c r="J145" s="10" t="s">
        <v>268</v>
      </c>
      <c r="K145" s="10" t="s">
        <v>241</v>
      </c>
      <c r="L145" s="12">
        <v>45167</v>
      </c>
      <c r="O145" s="13">
        <v>669900</v>
      </c>
      <c r="P145" s="13">
        <v>669900</v>
      </c>
    </row>
    <row r="146" spans="1:16" outlineLevel="2" x14ac:dyDescent="0.3">
      <c r="A146" s="9">
        <v>3</v>
      </c>
      <c r="B146" s="10" t="s">
        <v>236</v>
      </c>
      <c r="C146" s="22">
        <v>0.8</v>
      </c>
      <c r="D146" s="22" t="s">
        <v>260</v>
      </c>
      <c r="E146" s="10" t="s">
        <v>490</v>
      </c>
      <c r="F146" s="10" t="s">
        <v>36</v>
      </c>
      <c r="G146" s="10">
        <v>145285</v>
      </c>
      <c r="H146" s="10" t="s">
        <v>491</v>
      </c>
      <c r="I146" s="10" t="s">
        <v>244</v>
      </c>
      <c r="J146" s="10" t="s">
        <v>280</v>
      </c>
      <c r="K146" s="10" t="s">
        <v>241</v>
      </c>
      <c r="L146" s="12">
        <v>45351</v>
      </c>
      <c r="O146" s="13">
        <v>240000</v>
      </c>
    </row>
    <row r="147" spans="1:16" outlineLevel="2" x14ac:dyDescent="0.3">
      <c r="A147" s="9">
        <v>3</v>
      </c>
      <c r="B147" s="10" t="s">
        <v>236</v>
      </c>
      <c r="C147" s="22">
        <v>0.8</v>
      </c>
      <c r="D147" s="22" t="s">
        <v>260</v>
      </c>
      <c r="E147" s="10" t="s">
        <v>490</v>
      </c>
      <c r="F147" s="10" t="s">
        <v>36</v>
      </c>
      <c r="G147" s="10">
        <v>145285</v>
      </c>
      <c r="H147" s="10" t="s">
        <v>492</v>
      </c>
      <c r="I147" s="10" t="s">
        <v>239</v>
      </c>
      <c r="J147" s="10" t="s">
        <v>272</v>
      </c>
      <c r="K147" s="10" t="s">
        <v>241</v>
      </c>
      <c r="L147" s="12">
        <v>45351</v>
      </c>
      <c r="O147" s="13">
        <v>440000</v>
      </c>
    </row>
    <row r="148" spans="1:16" outlineLevel="1" x14ac:dyDescent="0.3">
      <c r="A148" s="14"/>
      <c r="B148" s="15"/>
      <c r="C148" s="16"/>
      <c r="D148" s="16"/>
      <c r="E148" s="15"/>
      <c r="F148" s="17" t="s">
        <v>493</v>
      </c>
      <c r="I148" s="18"/>
      <c r="J148" s="15"/>
      <c r="K148" s="15"/>
      <c r="L148" s="19"/>
      <c r="M148" s="20">
        <f>SUBTOTAL(9,M143:M147)</f>
        <v>0</v>
      </c>
      <c r="N148" s="20">
        <f>SUBTOTAL(9,N143:N147)</f>
        <v>0</v>
      </c>
      <c r="O148" s="20">
        <f>SUBTOTAL(9,O143:O147)</f>
        <v>3338280</v>
      </c>
      <c r="P148" s="21">
        <f>SUBTOTAL(9,P143:P147)</f>
        <v>2605900</v>
      </c>
    </row>
    <row r="149" spans="1:16" outlineLevel="2" x14ac:dyDescent="0.3">
      <c r="A149" s="9">
        <v>2</v>
      </c>
      <c r="B149" s="10" t="s">
        <v>236</v>
      </c>
      <c r="C149" s="11"/>
      <c r="D149" s="11"/>
      <c r="E149" s="10" t="s">
        <v>494</v>
      </c>
      <c r="F149" s="10" t="s">
        <v>37</v>
      </c>
      <c r="G149" s="10">
        <v>145516</v>
      </c>
      <c r="H149" s="10" t="s">
        <v>495</v>
      </c>
      <c r="I149" s="10" t="s">
        <v>239</v>
      </c>
      <c r="J149" s="10" t="s">
        <v>272</v>
      </c>
      <c r="K149" s="10" t="s">
        <v>246</v>
      </c>
      <c r="L149" s="12">
        <v>45167</v>
      </c>
      <c r="O149" s="13">
        <v>46260.76</v>
      </c>
      <c r="P149" s="13">
        <v>43051.97</v>
      </c>
    </row>
    <row r="150" spans="1:16" outlineLevel="1" x14ac:dyDescent="0.3">
      <c r="A150" s="14"/>
      <c r="B150" s="15"/>
      <c r="C150" s="16"/>
      <c r="D150" s="16"/>
      <c r="E150" s="15"/>
      <c r="F150" s="17" t="s">
        <v>496</v>
      </c>
      <c r="I150" s="18"/>
      <c r="J150" s="15"/>
      <c r="K150" s="15"/>
      <c r="L150" s="19"/>
      <c r="M150" s="20">
        <f>SUBTOTAL(9,M149:M149)</f>
        <v>0</v>
      </c>
      <c r="N150" s="20">
        <f>SUBTOTAL(9,N149:N149)</f>
        <v>0</v>
      </c>
      <c r="O150" s="20">
        <f>SUBTOTAL(9,O149:O149)</f>
        <v>46260.76</v>
      </c>
      <c r="P150" s="21">
        <f>SUBTOTAL(9,P149:P149)</f>
        <v>43051.97</v>
      </c>
    </row>
    <row r="151" spans="1:16" outlineLevel="2" x14ac:dyDescent="0.3">
      <c r="A151" s="9">
        <v>1</v>
      </c>
      <c r="B151" s="10" t="s">
        <v>236</v>
      </c>
      <c r="C151" s="11"/>
      <c r="D151" s="11"/>
      <c r="E151" s="10" t="s">
        <v>497</v>
      </c>
      <c r="F151" s="10" t="s">
        <v>38</v>
      </c>
      <c r="G151" s="10">
        <v>145461</v>
      </c>
      <c r="H151" s="10" t="s">
        <v>498</v>
      </c>
      <c r="I151" s="10" t="s">
        <v>244</v>
      </c>
      <c r="J151" s="10" t="s">
        <v>245</v>
      </c>
      <c r="K151" s="10" t="s">
        <v>246</v>
      </c>
      <c r="L151" s="12">
        <v>45167</v>
      </c>
      <c r="O151" s="13">
        <v>16207.2</v>
      </c>
      <c r="P151" s="13">
        <v>3028.71</v>
      </c>
    </row>
    <row r="152" spans="1:16" outlineLevel="2" x14ac:dyDescent="0.3">
      <c r="A152" s="9">
        <v>1</v>
      </c>
      <c r="B152" s="10" t="s">
        <v>236</v>
      </c>
      <c r="C152" s="11"/>
      <c r="D152" s="11"/>
      <c r="E152" s="10" t="s">
        <v>497</v>
      </c>
      <c r="F152" s="10" t="s">
        <v>38</v>
      </c>
      <c r="G152" s="10">
        <v>145461</v>
      </c>
      <c r="H152" s="10" t="s">
        <v>499</v>
      </c>
      <c r="I152" s="10" t="s">
        <v>244</v>
      </c>
      <c r="J152" s="10" t="s">
        <v>444</v>
      </c>
      <c r="K152" s="10" t="s">
        <v>246</v>
      </c>
      <c r="L152" s="12">
        <v>45167</v>
      </c>
      <c r="O152" s="13">
        <v>12979.2</v>
      </c>
      <c r="P152" s="13">
        <v>11468.21</v>
      </c>
    </row>
    <row r="153" spans="1:16" outlineLevel="2" x14ac:dyDescent="0.3">
      <c r="A153" s="9">
        <v>1</v>
      </c>
      <c r="B153" s="10" t="s">
        <v>236</v>
      </c>
      <c r="C153" s="11"/>
      <c r="D153" s="11"/>
      <c r="E153" s="10" t="s">
        <v>497</v>
      </c>
      <c r="F153" s="10" t="s">
        <v>38</v>
      </c>
      <c r="G153" s="10">
        <v>145461</v>
      </c>
      <c r="H153" s="10" t="s">
        <v>500</v>
      </c>
      <c r="I153" s="10" t="s">
        <v>239</v>
      </c>
      <c r="J153" s="10" t="s">
        <v>365</v>
      </c>
      <c r="K153" s="10" t="s">
        <v>241</v>
      </c>
      <c r="L153" s="12">
        <v>45167</v>
      </c>
      <c r="O153" s="13">
        <v>393794.48</v>
      </c>
      <c r="P153" s="13">
        <v>393794.48</v>
      </c>
    </row>
    <row r="154" spans="1:16" outlineLevel="2" x14ac:dyDescent="0.3">
      <c r="A154" s="9">
        <v>3</v>
      </c>
      <c r="B154" s="10" t="s">
        <v>236</v>
      </c>
      <c r="C154" s="22">
        <v>0.85</v>
      </c>
      <c r="D154" s="22" t="s">
        <v>260</v>
      </c>
      <c r="E154" s="10" t="s">
        <v>501</v>
      </c>
      <c r="F154" s="10" t="s">
        <v>38</v>
      </c>
      <c r="G154" s="10">
        <v>145461</v>
      </c>
      <c r="H154" s="10" t="s">
        <v>502</v>
      </c>
      <c r="I154" s="10" t="s">
        <v>244</v>
      </c>
      <c r="J154" s="10" t="s">
        <v>444</v>
      </c>
      <c r="K154" s="10" t="s">
        <v>246</v>
      </c>
      <c r="L154" s="12">
        <v>45351</v>
      </c>
      <c r="O154" s="13">
        <v>12979.2</v>
      </c>
    </row>
    <row r="155" spans="1:16" outlineLevel="1" x14ac:dyDescent="0.3">
      <c r="A155" s="14"/>
      <c r="B155" s="15"/>
      <c r="C155" s="16"/>
      <c r="D155" s="16"/>
      <c r="E155" s="15"/>
      <c r="F155" s="17" t="s">
        <v>503</v>
      </c>
      <c r="I155" s="18"/>
      <c r="J155" s="15"/>
      <c r="K155" s="15"/>
      <c r="L155" s="19"/>
      <c r="M155" s="20">
        <f>SUBTOTAL(9,M151:M154)</f>
        <v>0</v>
      </c>
      <c r="N155" s="20">
        <f>SUBTOTAL(9,N151:N154)</f>
        <v>0</v>
      </c>
      <c r="O155" s="20">
        <f>SUBTOTAL(9,O151:O154)</f>
        <v>435960.08</v>
      </c>
      <c r="P155" s="21">
        <f>SUBTOTAL(9,P151:P154)</f>
        <v>408291.39999999997</v>
      </c>
    </row>
    <row r="156" spans="1:16" outlineLevel="2" x14ac:dyDescent="0.3">
      <c r="A156" s="9">
        <v>1</v>
      </c>
      <c r="B156" s="10" t="s">
        <v>236</v>
      </c>
      <c r="C156" s="11"/>
      <c r="D156" s="11"/>
      <c r="E156" s="10" t="s">
        <v>504</v>
      </c>
      <c r="F156" s="10" t="s">
        <v>39</v>
      </c>
      <c r="G156" s="10">
        <v>145213</v>
      </c>
      <c r="H156" s="10" t="s">
        <v>505</v>
      </c>
      <c r="I156" s="10" t="s">
        <v>244</v>
      </c>
      <c r="J156" s="10" t="s">
        <v>280</v>
      </c>
      <c r="K156" s="10" t="s">
        <v>246</v>
      </c>
      <c r="L156" s="12">
        <v>45167</v>
      </c>
      <c r="O156" s="13">
        <v>7756.8</v>
      </c>
      <c r="P156" s="13">
        <v>7524.8</v>
      </c>
    </row>
    <row r="157" spans="1:16" outlineLevel="2" x14ac:dyDescent="0.3">
      <c r="A157" s="9">
        <v>1</v>
      </c>
      <c r="B157" s="10" t="s">
        <v>236</v>
      </c>
      <c r="C157" s="11"/>
      <c r="D157" s="11"/>
      <c r="E157" s="10" t="s">
        <v>504</v>
      </c>
      <c r="F157" s="10" t="s">
        <v>39</v>
      </c>
      <c r="G157" s="10">
        <v>145213</v>
      </c>
      <c r="H157" s="10" t="s">
        <v>506</v>
      </c>
      <c r="I157" s="10" t="s">
        <v>244</v>
      </c>
      <c r="J157" s="10" t="s">
        <v>245</v>
      </c>
      <c r="K157" s="10" t="s">
        <v>246</v>
      </c>
      <c r="L157" s="12">
        <v>45167</v>
      </c>
      <c r="O157" s="13">
        <v>24786</v>
      </c>
      <c r="P157" s="13">
        <v>24497.69</v>
      </c>
    </row>
    <row r="158" spans="1:16" outlineLevel="2" x14ac:dyDescent="0.3">
      <c r="A158" s="9">
        <v>3</v>
      </c>
      <c r="B158" s="10" t="s">
        <v>236</v>
      </c>
      <c r="C158" s="22">
        <v>0.95</v>
      </c>
      <c r="D158" s="22" t="s">
        <v>260</v>
      </c>
      <c r="E158" s="10" t="s">
        <v>507</v>
      </c>
      <c r="F158" s="10" t="s">
        <v>39</v>
      </c>
      <c r="G158" s="10">
        <v>145213</v>
      </c>
      <c r="H158" s="10" t="s">
        <v>508</v>
      </c>
      <c r="I158" s="10" t="s">
        <v>244</v>
      </c>
      <c r="J158" s="10" t="s">
        <v>280</v>
      </c>
      <c r="K158" s="10" t="s">
        <v>246</v>
      </c>
      <c r="L158" s="12">
        <v>45351</v>
      </c>
      <c r="O158" s="13">
        <v>7756.8</v>
      </c>
      <c r="P158" s="13">
        <v>3396</v>
      </c>
    </row>
    <row r="159" spans="1:16" outlineLevel="2" x14ac:dyDescent="0.3">
      <c r="A159" s="9">
        <v>3</v>
      </c>
      <c r="B159" s="10" t="s">
        <v>236</v>
      </c>
      <c r="C159" s="22">
        <v>0.95</v>
      </c>
      <c r="D159" s="22" t="s">
        <v>260</v>
      </c>
      <c r="E159" s="10" t="s">
        <v>509</v>
      </c>
      <c r="F159" s="10" t="s">
        <v>39</v>
      </c>
      <c r="G159" s="10">
        <v>145213</v>
      </c>
      <c r="H159" s="10" t="s">
        <v>510</v>
      </c>
      <c r="I159" s="10" t="s">
        <v>239</v>
      </c>
      <c r="J159" s="10" t="s">
        <v>432</v>
      </c>
      <c r="K159" s="10" t="s">
        <v>241</v>
      </c>
      <c r="L159" s="12">
        <v>45351</v>
      </c>
      <c r="O159" s="13">
        <v>98196.12</v>
      </c>
      <c r="P159" s="13">
        <v>98196.12</v>
      </c>
    </row>
    <row r="160" spans="1:16" outlineLevel="1" x14ac:dyDescent="0.3">
      <c r="A160" s="14"/>
      <c r="B160" s="15"/>
      <c r="C160" s="16"/>
      <c r="D160" s="16"/>
      <c r="E160" s="15"/>
      <c r="F160" s="17" t="s">
        <v>511</v>
      </c>
      <c r="I160" s="18"/>
      <c r="J160" s="15"/>
      <c r="K160" s="15"/>
      <c r="L160" s="19"/>
      <c r="M160" s="20">
        <f>SUBTOTAL(9,M156:M159)</f>
        <v>0</v>
      </c>
      <c r="N160" s="20">
        <f>SUBTOTAL(9,N156:N159)</f>
        <v>0</v>
      </c>
      <c r="O160" s="20">
        <f>SUBTOTAL(9,O156:O159)</f>
        <v>138495.72</v>
      </c>
      <c r="P160" s="21">
        <f>SUBTOTAL(9,P156:P159)</f>
        <v>133614.60999999999</v>
      </c>
    </row>
    <row r="161" spans="1:16" outlineLevel="2" x14ac:dyDescent="0.3">
      <c r="A161" s="9">
        <v>3</v>
      </c>
      <c r="B161" s="10" t="s">
        <v>294</v>
      </c>
      <c r="C161" s="22">
        <v>0.95</v>
      </c>
      <c r="D161" s="22" t="s">
        <v>512</v>
      </c>
      <c r="E161" s="10" t="s">
        <v>513</v>
      </c>
      <c r="F161" s="10" t="s">
        <v>40</v>
      </c>
      <c r="G161" s="10">
        <v>17032318</v>
      </c>
      <c r="H161" s="10" t="s">
        <v>514</v>
      </c>
      <c r="I161" s="10" t="s">
        <v>239</v>
      </c>
      <c r="J161" s="10" t="s">
        <v>515</v>
      </c>
      <c r="K161" s="10" t="s">
        <v>241</v>
      </c>
      <c r="M161" s="13">
        <v>118946.34</v>
      </c>
      <c r="N161" s="13">
        <v>118946.34</v>
      </c>
    </row>
    <row r="162" spans="1:16" outlineLevel="2" x14ac:dyDescent="0.3">
      <c r="A162" s="9">
        <v>3</v>
      </c>
      <c r="B162" s="10" t="s">
        <v>294</v>
      </c>
      <c r="C162" s="22">
        <v>0.95</v>
      </c>
      <c r="D162" s="22" t="s">
        <v>512</v>
      </c>
      <c r="E162" s="10" t="s">
        <v>516</v>
      </c>
      <c r="F162" s="10" t="s">
        <v>40</v>
      </c>
      <c r="G162" s="10">
        <v>17032318</v>
      </c>
      <c r="H162" s="10" t="s">
        <v>517</v>
      </c>
      <c r="I162" s="10" t="s">
        <v>244</v>
      </c>
      <c r="J162" s="10" t="s">
        <v>515</v>
      </c>
      <c r="K162" s="10" t="s">
        <v>241</v>
      </c>
      <c r="M162" s="13">
        <v>43898.04</v>
      </c>
      <c r="N162" s="13">
        <v>43898.04</v>
      </c>
    </row>
    <row r="163" spans="1:16" outlineLevel="1" x14ac:dyDescent="0.3">
      <c r="A163" s="14"/>
      <c r="B163" s="15"/>
      <c r="C163" s="16"/>
      <c r="D163" s="16"/>
      <c r="E163" s="15"/>
      <c r="F163" s="17" t="s">
        <v>518</v>
      </c>
      <c r="I163" s="18"/>
      <c r="J163" s="15"/>
      <c r="K163" s="15"/>
      <c r="L163" s="15"/>
      <c r="M163" s="20">
        <f>SUBTOTAL(9,M161:M162)</f>
        <v>162844.38</v>
      </c>
      <c r="N163" s="20">
        <f>SUBTOTAL(9,N161:N162)</f>
        <v>162844.38</v>
      </c>
      <c r="O163" s="20">
        <f>SUBTOTAL(9,O161:O162)</f>
        <v>0</v>
      </c>
      <c r="P163" s="21">
        <f>SUBTOTAL(9,P161:P162)</f>
        <v>0</v>
      </c>
    </row>
    <row r="164" spans="1:16" outlineLevel="2" x14ac:dyDescent="0.3">
      <c r="A164" s="9">
        <v>1</v>
      </c>
      <c r="B164" s="10" t="s">
        <v>236</v>
      </c>
      <c r="C164" s="11"/>
      <c r="D164" s="11"/>
      <c r="E164" s="10" t="s">
        <v>519</v>
      </c>
      <c r="F164" s="10" t="s">
        <v>41</v>
      </c>
      <c r="G164" s="10">
        <v>145236</v>
      </c>
      <c r="H164" s="10" t="s">
        <v>520</v>
      </c>
      <c r="I164" s="10" t="s">
        <v>239</v>
      </c>
      <c r="J164" s="10" t="s">
        <v>268</v>
      </c>
      <c r="K164" s="10" t="s">
        <v>246</v>
      </c>
      <c r="L164" s="12">
        <v>45167</v>
      </c>
      <c r="O164" s="13">
        <v>46726.75</v>
      </c>
      <c r="P164" s="13">
        <v>46726.75</v>
      </c>
    </row>
    <row r="165" spans="1:16" outlineLevel="1" x14ac:dyDescent="0.3">
      <c r="A165" s="14"/>
      <c r="B165" s="15"/>
      <c r="C165" s="16"/>
      <c r="D165" s="16"/>
      <c r="E165" s="15"/>
      <c r="F165" s="17" t="s">
        <v>521</v>
      </c>
      <c r="I165" s="18"/>
      <c r="J165" s="15"/>
      <c r="K165" s="15"/>
      <c r="L165" s="19"/>
      <c r="M165" s="20">
        <f>SUBTOTAL(9,M164:M164)</f>
        <v>0</v>
      </c>
      <c r="N165" s="20">
        <f>SUBTOTAL(9,N164:N164)</f>
        <v>0</v>
      </c>
      <c r="O165" s="20">
        <f>SUBTOTAL(9,O164:O164)</f>
        <v>46726.75</v>
      </c>
      <c r="P165" s="21">
        <f>SUBTOTAL(9,P164:P164)</f>
        <v>46726.75</v>
      </c>
    </row>
    <row r="166" spans="1:16" outlineLevel="2" x14ac:dyDescent="0.3">
      <c r="A166" s="9">
        <v>1</v>
      </c>
      <c r="B166" s="10" t="s">
        <v>236</v>
      </c>
      <c r="C166" s="11"/>
      <c r="D166" s="11"/>
      <c r="E166" s="10" t="s">
        <v>522</v>
      </c>
      <c r="F166" s="10" t="s">
        <v>42</v>
      </c>
      <c r="G166" s="10">
        <v>145214</v>
      </c>
      <c r="H166" s="10" t="s">
        <v>523</v>
      </c>
      <c r="I166" s="10" t="s">
        <v>239</v>
      </c>
      <c r="J166" s="10" t="s">
        <v>365</v>
      </c>
      <c r="K166" s="10" t="s">
        <v>246</v>
      </c>
      <c r="L166" s="12">
        <v>45167</v>
      </c>
      <c r="O166" s="13">
        <v>81072.5</v>
      </c>
      <c r="P166" s="13">
        <v>81072.5</v>
      </c>
    </row>
    <row r="167" spans="1:16" outlineLevel="1" x14ac:dyDescent="0.3">
      <c r="A167" s="14"/>
      <c r="B167" s="15"/>
      <c r="C167" s="16"/>
      <c r="D167" s="16"/>
      <c r="E167" s="15"/>
      <c r="F167" s="17" t="s">
        <v>524</v>
      </c>
      <c r="I167" s="18"/>
      <c r="J167" s="15"/>
      <c r="K167" s="15"/>
      <c r="L167" s="19"/>
      <c r="M167" s="20">
        <f>SUBTOTAL(9,M166:M166)</f>
        <v>0</v>
      </c>
      <c r="N167" s="20">
        <f>SUBTOTAL(9,N166:N166)</f>
        <v>0</v>
      </c>
      <c r="O167" s="20">
        <f>SUBTOTAL(9,O166:O166)</f>
        <v>81072.5</v>
      </c>
      <c r="P167" s="21">
        <f>SUBTOTAL(9,P166:P166)</f>
        <v>81072.5</v>
      </c>
    </row>
    <row r="168" spans="1:16" outlineLevel="2" x14ac:dyDescent="0.3">
      <c r="A168" s="9">
        <v>1</v>
      </c>
      <c r="B168" s="10" t="s">
        <v>236</v>
      </c>
      <c r="C168" s="11"/>
      <c r="D168" s="11"/>
      <c r="E168" s="10" t="s">
        <v>525</v>
      </c>
      <c r="F168" s="10" t="s">
        <v>43</v>
      </c>
      <c r="G168" s="10">
        <v>145467</v>
      </c>
      <c r="H168" s="10" t="s">
        <v>526</v>
      </c>
      <c r="I168" s="10" t="s">
        <v>239</v>
      </c>
      <c r="J168" s="10" t="s">
        <v>365</v>
      </c>
      <c r="K168" s="10" t="s">
        <v>246</v>
      </c>
      <c r="L168" s="12">
        <v>45167</v>
      </c>
      <c r="O168" s="13">
        <v>68570.929999999993</v>
      </c>
      <c r="P168" s="13">
        <v>68570.929999999993</v>
      </c>
    </row>
    <row r="169" spans="1:16" outlineLevel="2" x14ac:dyDescent="0.3">
      <c r="A169" s="9">
        <v>2</v>
      </c>
      <c r="B169" s="10" t="s">
        <v>236</v>
      </c>
      <c r="C169" s="11"/>
      <c r="D169" s="11"/>
      <c r="E169" s="10" t="s">
        <v>527</v>
      </c>
      <c r="F169" s="10" t="s">
        <v>43</v>
      </c>
      <c r="G169" s="10">
        <v>145467</v>
      </c>
      <c r="H169" s="10" t="s">
        <v>528</v>
      </c>
      <c r="I169" s="10" t="s">
        <v>239</v>
      </c>
      <c r="J169" s="10" t="s">
        <v>365</v>
      </c>
      <c r="K169" s="10" t="s">
        <v>246</v>
      </c>
      <c r="L169" s="12">
        <v>45167</v>
      </c>
      <c r="O169" s="13">
        <v>2592</v>
      </c>
      <c r="P169" s="13">
        <v>2592</v>
      </c>
    </row>
    <row r="170" spans="1:16" outlineLevel="2" x14ac:dyDescent="0.3">
      <c r="A170" s="9">
        <v>2</v>
      </c>
      <c r="B170" s="10" t="s">
        <v>236</v>
      </c>
      <c r="C170" s="11"/>
      <c r="D170" s="11"/>
      <c r="E170" s="10" t="s">
        <v>527</v>
      </c>
      <c r="F170" s="10" t="s">
        <v>43</v>
      </c>
      <c r="G170" s="10">
        <v>145467</v>
      </c>
      <c r="H170" s="10" t="s">
        <v>529</v>
      </c>
      <c r="I170" s="10" t="s">
        <v>239</v>
      </c>
      <c r="J170" s="10" t="s">
        <v>365</v>
      </c>
      <c r="K170" s="10" t="s">
        <v>246</v>
      </c>
      <c r="L170" s="12">
        <v>45167</v>
      </c>
      <c r="O170" s="13">
        <v>6027.97</v>
      </c>
      <c r="P170" s="13">
        <v>6027.97</v>
      </c>
    </row>
    <row r="171" spans="1:16" outlineLevel="2" x14ac:dyDescent="0.3">
      <c r="A171" s="9">
        <v>3</v>
      </c>
      <c r="B171" s="10" t="s">
        <v>236</v>
      </c>
      <c r="C171" s="22">
        <v>0.95</v>
      </c>
      <c r="D171" s="22" t="s">
        <v>260</v>
      </c>
      <c r="E171" s="10" t="s">
        <v>530</v>
      </c>
      <c r="F171" s="10" t="s">
        <v>43</v>
      </c>
      <c r="G171" s="10">
        <v>145467</v>
      </c>
      <c r="H171" s="10" t="s">
        <v>531</v>
      </c>
      <c r="I171" s="10" t="s">
        <v>239</v>
      </c>
      <c r="J171" s="10" t="s">
        <v>292</v>
      </c>
      <c r="K171" s="10" t="s">
        <v>246</v>
      </c>
      <c r="L171" s="12">
        <v>45351</v>
      </c>
      <c r="O171" s="13">
        <v>21600</v>
      </c>
    </row>
    <row r="172" spans="1:16" outlineLevel="1" x14ac:dyDescent="0.3">
      <c r="A172" s="14"/>
      <c r="B172" s="15"/>
      <c r="C172" s="16"/>
      <c r="D172" s="16"/>
      <c r="E172" s="15"/>
      <c r="F172" s="17" t="s">
        <v>532</v>
      </c>
      <c r="I172" s="18"/>
      <c r="J172" s="15"/>
      <c r="K172" s="15"/>
      <c r="L172" s="19"/>
      <c r="M172" s="20">
        <f>SUBTOTAL(9,M168:M171)</f>
        <v>0</v>
      </c>
      <c r="N172" s="20">
        <f>SUBTOTAL(9,N168:N171)</f>
        <v>0</v>
      </c>
      <c r="O172" s="20">
        <f>SUBTOTAL(9,O168:O171)</f>
        <v>98790.9</v>
      </c>
      <c r="P172" s="21">
        <f>SUBTOTAL(9,P168:P171)</f>
        <v>77190.899999999994</v>
      </c>
    </row>
    <row r="173" spans="1:16" outlineLevel="2" x14ac:dyDescent="0.3">
      <c r="A173" s="9">
        <v>1</v>
      </c>
      <c r="B173" s="10" t="s">
        <v>236</v>
      </c>
      <c r="C173" s="11"/>
      <c r="D173" s="11"/>
      <c r="E173" s="10" t="s">
        <v>533</v>
      </c>
      <c r="F173" s="10" t="s">
        <v>44</v>
      </c>
      <c r="G173" s="10">
        <v>145215</v>
      </c>
      <c r="H173" s="10" t="s">
        <v>534</v>
      </c>
      <c r="I173" s="10" t="s">
        <v>239</v>
      </c>
      <c r="J173" s="10" t="s">
        <v>268</v>
      </c>
      <c r="K173" s="10" t="s">
        <v>246</v>
      </c>
      <c r="L173" s="12">
        <v>45167</v>
      </c>
      <c r="O173" s="13">
        <v>52756</v>
      </c>
      <c r="P173" s="13">
        <v>47001</v>
      </c>
    </row>
    <row r="174" spans="1:16" outlineLevel="2" x14ac:dyDescent="0.3">
      <c r="A174" s="9">
        <v>2</v>
      </c>
      <c r="B174" s="10" t="s">
        <v>236</v>
      </c>
      <c r="C174" s="11"/>
      <c r="D174" s="11"/>
      <c r="E174" s="10" t="s">
        <v>535</v>
      </c>
      <c r="F174" s="10" t="s">
        <v>44</v>
      </c>
      <c r="G174" s="10">
        <v>145215</v>
      </c>
      <c r="H174" s="10" t="s">
        <v>536</v>
      </c>
      <c r="I174" s="10" t="s">
        <v>239</v>
      </c>
      <c r="J174" s="10" t="s">
        <v>268</v>
      </c>
      <c r="K174" s="10" t="s">
        <v>241</v>
      </c>
      <c r="L174" s="12">
        <v>45167</v>
      </c>
      <c r="O174" s="13">
        <v>37605</v>
      </c>
      <c r="P174" s="13">
        <v>37605</v>
      </c>
    </row>
    <row r="175" spans="1:16" outlineLevel="1" x14ac:dyDescent="0.3">
      <c r="A175" s="14"/>
      <c r="B175" s="15"/>
      <c r="C175" s="16"/>
      <c r="D175" s="16"/>
      <c r="E175" s="15"/>
      <c r="F175" s="17" t="s">
        <v>537</v>
      </c>
      <c r="I175" s="18"/>
      <c r="J175" s="15"/>
      <c r="K175" s="15"/>
      <c r="L175" s="19"/>
      <c r="M175" s="20">
        <f>SUBTOTAL(9,M173:M174)</f>
        <v>0</v>
      </c>
      <c r="N175" s="20">
        <f>SUBTOTAL(9,N173:N174)</f>
        <v>0</v>
      </c>
      <c r="O175" s="20">
        <f>SUBTOTAL(9,O173:O174)</f>
        <v>90361</v>
      </c>
      <c r="P175" s="21">
        <f>SUBTOTAL(9,P173:P174)</f>
        <v>84606</v>
      </c>
    </row>
    <row r="176" spans="1:16" outlineLevel="2" x14ac:dyDescent="0.3">
      <c r="A176" s="9">
        <v>1</v>
      </c>
      <c r="B176" s="10" t="s">
        <v>236</v>
      </c>
      <c r="C176" s="11"/>
      <c r="D176" s="11"/>
      <c r="E176" s="10" t="s">
        <v>538</v>
      </c>
      <c r="F176" s="10" t="s">
        <v>45</v>
      </c>
      <c r="G176" s="10">
        <v>145469</v>
      </c>
      <c r="H176" s="10" t="s">
        <v>539</v>
      </c>
      <c r="I176" s="10" t="s">
        <v>239</v>
      </c>
      <c r="J176" s="10" t="s">
        <v>540</v>
      </c>
      <c r="K176" s="10" t="s">
        <v>246</v>
      </c>
      <c r="L176" s="12">
        <v>45167</v>
      </c>
      <c r="O176" s="13">
        <v>86733.5</v>
      </c>
      <c r="P176" s="13">
        <v>86733.5</v>
      </c>
    </row>
    <row r="177" spans="1:16" outlineLevel="2" x14ac:dyDescent="0.3">
      <c r="A177" s="9">
        <v>1</v>
      </c>
      <c r="B177" s="10" t="s">
        <v>236</v>
      </c>
      <c r="C177" s="11"/>
      <c r="D177" s="11"/>
      <c r="E177" s="10" t="s">
        <v>538</v>
      </c>
      <c r="F177" s="10" t="s">
        <v>45</v>
      </c>
      <c r="G177" s="10">
        <v>145469</v>
      </c>
      <c r="H177" s="10" t="s">
        <v>541</v>
      </c>
      <c r="I177" s="10" t="s">
        <v>244</v>
      </c>
      <c r="J177" s="10" t="s">
        <v>280</v>
      </c>
      <c r="K177" s="10" t="s">
        <v>246</v>
      </c>
      <c r="L177" s="12">
        <v>45167</v>
      </c>
      <c r="O177" s="13">
        <v>1440</v>
      </c>
    </row>
    <row r="178" spans="1:16" outlineLevel="2" x14ac:dyDescent="0.3">
      <c r="A178" s="9">
        <v>1</v>
      </c>
      <c r="B178" s="10" t="s">
        <v>236</v>
      </c>
      <c r="C178" s="11"/>
      <c r="D178" s="11"/>
      <c r="E178" s="10" t="s">
        <v>538</v>
      </c>
      <c r="F178" s="10" t="s">
        <v>45</v>
      </c>
      <c r="G178" s="10">
        <v>145469</v>
      </c>
      <c r="H178" s="10" t="s">
        <v>542</v>
      </c>
      <c r="I178" s="10" t="s">
        <v>244</v>
      </c>
      <c r="J178" s="10" t="s">
        <v>245</v>
      </c>
      <c r="K178" s="10" t="s">
        <v>246</v>
      </c>
      <c r="L178" s="12">
        <v>45167</v>
      </c>
      <c r="O178" s="13">
        <v>5400</v>
      </c>
    </row>
    <row r="179" spans="1:16" outlineLevel="2" x14ac:dyDescent="0.3">
      <c r="A179" s="9">
        <v>2</v>
      </c>
      <c r="B179" s="10" t="s">
        <v>236</v>
      </c>
      <c r="C179" s="11"/>
      <c r="D179" s="11"/>
      <c r="E179" s="10" t="s">
        <v>543</v>
      </c>
      <c r="F179" s="10" t="s">
        <v>45</v>
      </c>
      <c r="G179" s="10">
        <v>145469</v>
      </c>
      <c r="H179" s="10" t="s">
        <v>544</v>
      </c>
      <c r="I179" s="10" t="s">
        <v>239</v>
      </c>
      <c r="J179" s="10" t="s">
        <v>540</v>
      </c>
      <c r="K179" s="10" t="s">
        <v>246</v>
      </c>
      <c r="L179" s="12">
        <v>45167</v>
      </c>
      <c r="O179" s="13">
        <v>21683.38</v>
      </c>
      <c r="P179" s="13">
        <v>21683.38</v>
      </c>
    </row>
    <row r="180" spans="1:16" outlineLevel="2" x14ac:dyDescent="0.3">
      <c r="A180" s="9">
        <v>3</v>
      </c>
      <c r="B180" s="10" t="s">
        <v>236</v>
      </c>
      <c r="C180" s="22">
        <v>0.85</v>
      </c>
      <c r="D180" s="22" t="s">
        <v>260</v>
      </c>
      <c r="E180" s="10" t="s">
        <v>545</v>
      </c>
      <c r="F180" s="10" t="s">
        <v>45</v>
      </c>
      <c r="G180" s="10">
        <v>145469</v>
      </c>
      <c r="H180" s="10" t="s">
        <v>546</v>
      </c>
      <c r="I180" s="10" t="s">
        <v>244</v>
      </c>
      <c r="J180" s="10" t="s">
        <v>280</v>
      </c>
      <c r="K180" s="10" t="s">
        <v>246</v>
      </c>
      <c r="L180" s="12">
        <v>45351</v>
      </c>
      <c r="O180" s="13">
        <v>1200</v>
      </c>
    </row>
    <row r="181" spans="1:16" outlineLevel="2" x14ac:dyDescent="0.3">
      <c r="A181" s="9">
        <v>3</v>
      </c>
      <c r="B181" s="10" t="s">
        <v>236</v>
      </c>
      <c r="C181" s="22">
        <v>0.85</v>
      </c>
      <c r="D181" s="22" t="s">
        <v>260</v>
      </c>
      <c r="E181" s="10" t="s">
        <v>545</v>
      </c>
      <c r="F181" s="10" t="s">
        <v>45</v>
      </c>
      <c r="G181" s="10">
        <v>145469</v>
      </c>
      <c r="H181" s="10" t="s">
        <v>547</v>
      </c>
      <c r="I181" s="10" t="s">
        <v>244</v>
      </c>
      <c r="J181" s="10" t="s">
        <v>245</v>
      </c>
      <c r="K181" s="10" t="s">
        <v>246</v>
      </c>
      <c r="L181" s="12">
        <v>45351</v>
      </c>
      <c r="O181" s="13">
        <v>4801.2</v>
      </c>
    </row>
    <row r="182" spans="1:16" outlineLevel="2" x14ac:dyDescent="0.3">
      <c r="A182" s="9">
        <v>3</v>
      </c>
      <c r="B182" s="10" t="s">
        <v>236</v>
      </c>
      <c r="C182" s="22">
        <v>0.85</v>
      </c>
      <c r="D182" s="22" t="s">
        <v>260</v>
      </c>
      <c r="E182" s="10" t="s">
        <v>545</v>
      </c>
      <c r="F182" s="10" t="s">
        <v>45</v>
      </c>
      <c r="G182" s="10">
        <v>145469</v>
      </c>
      <c r="H182" s="10" t="s">
        <v>548</v>
      </c>
      <c r="I182" s="10" t="s">
        <v>239</v>
      </c>
      <c r="J182" s="10" t="s">
        <v>253</v>
      </c>
      <c r="K182" s="10" t="s">
        <v>241</v>
      </c>
      <c r="L182" s="12">
        <v>45351</v>
      </c>
      <c r="O182" s="13">
        <v>8640</v>
      </c>
    </row>
    <row r="183" spans="1:16" outlineLevel="2" x14ac:dyDescent="0.3">
      <c r="A183" s="9">
        <v>3</v>
      </c>
      <c r="B183" s="10" t="s">
        <v>236</v>
      </c>
      <c r="C183" s="22">
        <v>0.85</v>
      </c>
      <c r="D183" s="22" t="s">
        <v>260</v>
      </c>
      <c r="E183" s="10" t="s">
        <v>545</v>
      </c>
      <c r="F183" s="10" t="s">
        <v>45</v>
      </c>
      <c r="G183" s="10">
        <v>145469</v>
      </c>
      <c r="H183" s="10" t="s">
        <v>549</v>
      </c>
      <c r="I183" s="10" t="s">
        <v>239</v>
      </c>
      <c r="J183" s="10" t="s">
        <v>540</v>
      </c>
      <c r="K183" s="10" t="s">
        <v>241</v>
      </c>
      <c r="L183" s="12">
        <v>45351</v>
      </c>
      <c r="O183" s="13">
        <v>20928.78</v>
      </c>
    </row>
    <row r="184" spans="1:16" outlineLevel="1" x14ac:dyDescent="0.3">
      <c r="A184" s="14"/>
      <c r="B184" s="15"/>
      <c r="C184" s="16"/>
      <c r="D184" s="16"/>
      <c r="E184" s="15"/>
      <c r="F184" s="17" t="s">
        <v>550</v>
      </c>
      <c r="I184" s="18"/>
      <c r="J184" s="15"/>
      <c r="K184" s="15"/>
      <c r="L184" s="19"/>
      <c r="M184" s="20">
        <f>SUBTOTAL(9,M176:M183)</f>
        <v>0</v>
      </c>
      <c r="N184" s="20">
        <f>SUBTOTAL(9,N176:N183)</f>
        <v>0</v>
      </c>
      <c r="O184" s="20">
        <f>SUBTOTAL(9,O176:O183)</f>
        <v>150826.85999999999</v>
      </c>
      <c r="P184" s="21">
        <f>SUBTOTAL(9,P176:P183)</f>
        <v>108416.88</v>
      </c>
    </row>
    <row r="185" spans="1:16" outlineLevel="2" x14ac:dyDescent="0.3">
      <c r="A185" s="9">
        <v>1</v>
      </c>
      <c r="B185" s="10" t="s">
        <v>236</v>
      </c>
      <c r="C185" s="11"/>
      <c r="D185" s="11"/>
      <c r="E185" s="10" t="s">
        <v>551</v>
      </c>
      <c r="F185" s="10" t="s">
        <v>46</v>
      </c>
      <c r="G185" s="10">
        <v>145440</v>
      </c>
      <c r="H185" s="10" t="s">
        <v>552</v>
      </c>
      <c r="I185" s="10" t="s">
        <v>239</v>
      </c>
      <c r="J185" s="10" t="s">
        <v>540</v>
      </c>
      <c r="K185" s="10" t="s">
        <v>246</v>
      </c>
      <c r="L185" s="12">
        <v>45167</v>
      </c>
      <c r="O185" s="13">
        <v>95419.87</v>
      </c>
      <c r="P185" s="13">
        <v>95419.87</v>
      </c>
    </row>
    <row r="186" spans="1:16" outlineLevel="1" x14ac:dyDescent="0.3">
      <c r="A186" s="14"/>
      <c r="B186" s="15"/>
      <c r="C186" s="16"/>
      <c r="D186" s="16"/>
      <c r="E186" s="15"/>
      <c r="F186" s="17" t="s">
        <v>553</v>
      </c>
      <c r="I186" s="18"/>
      <c r="J186" s="15"/>
      <c r="K186" s="15"/>
      <c r="L186" s="19"/>
      <c r="M186" s="20">
        <f>SUBTOTAL(9,M185:M185)</f>
        <v>0</v>
      </c>
      <c r="N186" s="20">
        <f>SUBTOTAL(9,N185:N185)</f>
        <v>0</v>
      </c>
      <c r="O186" s="20">
        <f>SUBTOTAL(9,O185:O185)</f>
        <v>95419.87</v>
      </c>
      <c r="P186" s="21">
        <f>SUBTOTAL(9,P185:P185)</f>
        <v>95419.87</v>
      </c>
    </row>
    <row r="187" spans="1:16" outlineLevel="2" x14ac:dyDescent="0.3">
      <c r="A187" s="9">
        <v>1</v>
      </c>
      <c r="B187" s="10" t="s">
        <v>236</v>
      </c>
      <c r="C187" s="11"/>
      <c r="D187" s="11"/>
      <c r="E187" s="10" t="s">
        <v>554</v>
      </c>
      <c r="F187" s="10" t="s">
        <v>47</v>
      </c>
      <c r="G187" s="10">
        <v>145278</v>
      </c>
      <c r="H187" s="10" t="s">
        <v>555</v>
      </c>
      <c r="I187" s="10" t="s">
        <v>244</v>
      </c>
      <c r="J187" s="10" t="s">
        <v>280</v>
      </c>
      <c r="K187" s="10" t="s">
        <v>246</v>
      </c>
      <c r="L187" s="12">
        <v>45167</v>
      </c>
      <c r="O187" s="13">
        <v>9600</v>
      </c>
      <c r="P187" s="13">
        <v>2800</v>
      </c>
    </row>
    <row r="188" spans="1:16" outlineLevel="1" x14ac:dyDescent="0.3">
      <c r="A188" s="14"/>
      <c r="B188" s="15"/>
      <c r="C188" s="16"/>
      <c r="D188" s="16"/>
      <c r="E188" s="15"/>
      <c r="F188" s="17" t="s">
        <v>556</v>
      </c>
      <c r="I188" s="18"/>
      <c r="J188" s="15"/>
      <c r="K188" s="15"/>
      <c r="L188" s="19"/>
      <c r="M188" s="20">
        <f>SUBTOTAL(9,M187:M187)</f>
        <v>0</v>
      </c>
      <c r="N188" s="20">
        <f>SUBTOTAL(9,N187:N187)</f>
        <v>0</v>
      </c>
      <c r="O188" s="20">
        <f>SUBTOTAL(9,O187:O187)</f>
        <v>9600</v>
      </c>
      <c r="P188" s="21">
        <f>SUBTOTAL(9,P187:P187)</f>
        <v>2800</v>
      </c>
    </row>
    <row r="189" spans="1:16" outlineLevel="2" x14ac:dyDescent="0.3">
      <c r="A189" s="9">
        <v>2</v>
      </c>
      <c r="B189" s="10" t="s">
        <v>236</v>
      </c>
      <c r="C189" s="11"/>
      <c r="D189" s="11"/>
      <c r="E189" s="10" t="s">
        <v>557</v>
      </c>
      <c r="F189" s="10" t="s">
        <v>48</v>
      </c>
      <c r="G189" s="10">
        <v>145510</v>
      </c>
      <c r="H189" s="10" t="s">
        <v>558</v>
      </c>
      <c r="I189" s="10" t="s">
        <v>244</v>
      </c>
      <c r="J189" s="10" t="s">
        <v>280</v>
      </c>
      <c r="K189" s="10" t="s">
        <v>246</v>
      </c>
      <c r="L189" s="12">
        <v>45167</v>
      </c>
      <c r="O189" s="13">
        <v>104125</v>
      </c>
    </row>
    <row r="190" spans="1:16" outlineLevel="1" x14ac:dyDescent="0.3">
      <c r="A190" s="14"/>
      <c r="B190" s="15"/>
      <c r="C190" s="16"/>
      <c r="D190" s="16"/>
      <c r="E190" s="15"/>
      <c r="F190" s="17" t="s">
        <v>559</v>
      </c>
      <c r="I190" s="18"/>
      <c r="J190" s="15"/>
      <c r="K190" s="15"/>
      <c r="L190" s="19"/>
      <c r="M190" s="20">
        <f>SUBTOTAL(9,M189:M189)</f>
        <v>0</v>
      </c>
      <c r="N190" s="20">
        <f>SUBTOTAL(9,N189:N189)</f>
        <v>0</v>
      </c>
      <c r="O190" s="20">
        <f>SUBTOTAL(9,O189:O189)</f>
        <v>104125</v>
      </c>
      <c r="P190" s="21">
        <f>SUBTOTAL(9,P189:P189)</f>
        <v>0</v>
      </c>
    </row>
    <row r="191" spans="1:16" outlineLevel="2" x14ac:dyDescent="0.3">
      <c r="A191" s="9">
        <v>2</v>
      </c>
      <c r="B191" s="10" t="s">
        <v>236</v>
      </c>
      <c r="C191" s="11"/>
      <c r="D191" s="11"/>
      <c r="E191" s="10" t="s">
        <v>560</v>
      </c>
      <c r="F191" s="10" t="s">
        <v>49</v>
      </c>
      <c r="G191" s="10">
        <v>145408</v>
      </c>
      <c r="H191" s="10" t="s">
        <v>561</v>
      </c>
      <c r="I191" s="10" t="s">
        <v>244</v>
      </c>
      <c r="J191" s="10" t="s">
        <v>352</v>
      </c>
      <c r="K191" s="10" t="s">
        <v>246</v>
      </c>
      <c r="L191" s="12">
        <v>45167</v>
      </c>
      <c r="O191" s="13">
        <v>115371</v>
      </c>
    </row>
    <row r="192" spans="1:16" outlineLevel="1" x14ac:dyDescent="0.3">
      <c r="A192" s="14"/>
      <c r="B192" s="15"/>
      <c r="C192" s="16"/>
      <c r="D192" s="16"/>
      <c r="E192" s="15"/>
      <c r="F192" s="17" t="s">
        <v>562</v>
      </c>
      <c r="I192" s="18"/>
      <c r="J192" s="15"/>
      <c r="K192" s="15"/>
      <c r="L192" s="19"/>
      <c r="M192" s="20">
        <f>SUBTOTAL(9,M191:M191)</f>
        <v>0</v>
      </c>
      <c r="N192" s="20">
        <f>SUBTOTAL(9,N191:N191)</f>
        <v>0</v>
      </c>
      <c r="O192" s="20">
        <f>SUBTOTAL(9,O191:O191)</f>
        <v>115371</v>
      </c>
      <c r="P192" s="21">
        <f>SUBTOTAL(9,P191:P191)</f>
        <v>0</v>
      </c>
    </row>
    <row r="193" spans="1:16" outlineLevel="2" x14ac:dyDescent="0.3">
      <c r="A193" s="9">
        <v>1</v>
      </c>
      <c r="B193" s="10" t="s">
        <v>236</v>
      </c>
      <c r="C193" s="11"/>
      <c r="D193" s="11"/>
      <c r="E193" s="10" t="s">
        <v>563</v>
      </c>
      <c r="F193" s="10" t="s">
        <v>50</v>
      </c>
      <c r="G193" s="10">
        <v>145380</v>
      </c>
      <c r="H193" s="10" t="s">
        <v>564</v>
      </c>
      <c r="I193" s="10" t="s">
        <v>239</v>
      </c>
      <c r="J193" s="10" t="s">
        <v>268</v>
      </c>
      <c r="K193" s="10" t="s">
        <v>241</v>
      </c>
      <c r="L193" s="12">
        <v>45167</v>
      </c>
      <c r="O193" s="13">
        <v>1260150</v>
      </c>
      <c r="P193" s="13">
        <v>1260150</v>
      </c>
    </row>
    <row r="194" spans="1:16" outlineLevel="2" x14ac:dyDescent="0.3">
      <c r="A194" s="9">
        <v>1</v>
      </c>
      <c r="B194" s="10" t="s">
        <v>236</v>
      </c>
      <c r="C194" s="11"/>
      <c r="D194" s="11"/>
      <c r="E194" s="10" t="s">
        <v>565</v>
      </c>
      <c r="F194" s="10" t="s">
        <v>50</v>
      </c>
      <c r="G194" s="10">
        <v>145380</v>
      </c>
      <c r="H194" s="10" t="s">
        <v>566</v>
      </c>
      <c r="I194" s="10" t="s">
        <v>244</v>
      </c>
      <c r="J194" s="10" t="s">
        <v>311</v>
      </c>
      <c r="K194" s="10" t="s">
        <v>241</v>
      </c>
      <c r="L194" s="12">
        <v>45167</v>
      </c>
      <c r="O194" s="13">
        <v>46704</v>
      </c>
    </row>
    <row r="195" spans="1:16" outlineLevel="2" x14ac:dyDescent="0.3">
      <c r="A195" s="9">
        <v>3</v>
      </c>
      <c r="B195" s="10" t="s">
        <v>236</v>
      </c>
      <c r="C195" s="22">
        <v>0.8</v>
      </c>
      <c r="D195" s="22" t="s">
        <v>260</v>
      </c>
      <c r="E195" s="10" t="s">
        <v>567</v>
      </c>
      <c r="F195" s="10" t="s">
        <v>50</v>
      </c>
      <c r="G195" s="10">
        <v>145380</v>
      </c>
      <c r="H195" s="10" t="s">
        <v>568</v>
      </c>
      <c r="I195" s="10" t="s">
        <v>239</v>
      </c>
      <c r="J195" s="10" t="s">
        <v>268</v>
      </c>
      <c r="K195" s="10" t="s">
        <v>241</v>
      </c>
      <c r="L195" s="12">
        <v>45351</v>
      </c>
      <c r="O195" s="13">
        <v>841180</v>
      </c>
    </row>
    <row r="196" spans="1:16" outlineLevel="1" x14ac:dyDescent="0.3">
      <c r="A196" s="14"/>
      <c r="B196" s="15"/>
      <c r="C196" s="16"/>
      <c r="D196" s="16"/>
      <c r="E196" s="15"/>
      <c r="F196" s="17" t="s">
        <v>569</v>
      </c>
      <c r="I196" s="18"/>
      <c r="J196" s="15"/>
      <c r="K196" s="15"/>
      <c r="L196" s="19"/>
      <c r="M196" s="20">
        <f>SUBTOTAL(9,M193:M195)</f>
        <v>0</v>
      </c>
      <c r="N196" s="20">
        <f>SUBTOTAL(9,N193:N195)</f>
        <v>0</v>
      </c>
      <c r="O196" s="20">
        <f>SUBTOTAL(9,O193:O195)</f>
        <v>2148034</v>
      </c>
      <c r="P196" s="21">
        <f>SUBTOTAL(9,P193:P195)</f>
        <v>1260150</v>
      </c>
    </row>
    <row r="197" spans="1:16" outlineLevel="2" x14ac:dyDescent="0.3">
      <c r="A197" s="9">
        <v>1</v>
      </c>
      <c r="B197" s="10" t="s">
        <v>236</v>
      </c>
      <c r="C197" s="11"/>
      <c r="D197" s="11"/>
      <c r="E197" s="10" t="s">
        <v>570</v>
      </c>
      <c r="F197" s="10" t="s">
        <v>51</v>
      </c>
      <c r="G197" s="10">
        <v>145182</v>
      </c>
      <c r="H197" s="10" t="s">
        <v>571</v>
      </c>
      <c r="I197" s="10" t="s">
        <v>244</v>
      </c>
      <c r="J197" s="10" t="s">
        <v>280</v>
      </c>
      <c r="K197" s="10" t="s">
        <v>246</v>
      </c>
      <c r="L197" s="12">
        <v>45167</v>
      </c>
      <c r="O197" s="13">
        <v>360000</v>
      </c>
      <c r="P197" s="13">
        <v>201230.67</v>
      </c>
    </row>
    <row r="198" spans="1:16" outlineLevel="2" x14ac:dyDescent="0.3">
      <c r="A198" s="9">
        <v>1</v>
      </c>
      <c r="B198" s="10" t="s">
        <v>236</v>
      </c>
      <c r="C198" s="11"/>
      <c r="D198" s="11"/>
      <c r="E198" s="10" t="s">
        <v>572</v>
      </c>
      <c r="F198" s="10" t="s">
        <v>51</v>
      </c>
      <c r="G198" s="10">
        <v>145182</v>
      </c>
      <c r="H198" s="10" t="s">
        <v>573</v>
      </c>
      <c r="I198" s="10" t="s">
        <v>239</v>
      </c>
      <c r="J198" s="10" t="s">
        <v>253</v>
      </c>
      <c r="K198" s="10" t="s">
        <v>246</v>
      </c>
      <c r="L198" s="12">
        <v>45167</v>
      </c>
      <c r="O198" s="13">
        <v>1726650</v>
      </c>
      <c r="P198" s="13">
        <v>1708104.5</v>
      </c>
    </row>
    <row r="199" spans="1:16" outlineLevel="2" x14ac:dyDescent="0.3">
      <c r="A199" s="9">
        <v>1</v>
      </c>
      <c r="B199" s="10" t="s">
        <v>236</v>
      </c>
      <c r="C199" s="11"/>
      <c r="D199" s="11"/>
      <c r="E199" s="10" t="s">
        <v>574</v>
      </c>
      <c r="F199" s="10" t="s">
        <v>51</v>
      </c>
      <c r="G199" s="10">
        <v>145182</v>
      </c>
      <c r="H199" s="10" t="s">
        <v>575</v>
      </c>
      <c r="I199" s="10" t="s">
        <v>239</v>
      </c>
      <c r="J199" s="10" t="s">
        <v>253</v>
      </c>
      <c r="K199" s="10" t="s">
        <v>246</v>
      </c>
      <c r="L199" s="12">
        <v>45167</v>
      </c>
      <c r="O199" s="13">
        <v>1726650</v>
      </c>
      <c r="P199" s="13">
        <v>1726650</v>
      </c>
    </row>
    <row r="200" spans="1:16" outlineLevel="2" x14ac:dyDescent="0.3">
      <c r="A200" s="9">
        <v>2</v>
      </c>
      <c r="B200" s="10" t="s">
        <v>236</v>
      </c>
      <c r="C200" s="11"/>
      <c r="D200" s="11"/>
      <c r="E200" s="10" t="s">
        <v>576</v>
      </c>
      <c r="F200" s="10" t="s">
        <v>51</v>
      </c>
      <c r="G200" s="10">
        <v>145182</v>
      </c>
      <c r="H200" s="10" t="s">
        <v>577</v>
      </c>
      <c r="I200" s="10" t="s">
        <v>239</v>
      </c>
      <c r="J200" s="10" t="s">
        <v>253</v>
      </c>
      <c r="K200" s="10" t="s">
        <v>246</v>
      </c>
      <c r="L200" s="12">
        <v>45167</v>
      </c>
      <c r="O200" s="13">
        <v>662400</v>
      </c>
      <c r="P200" s="13">
        <v>662400</v>
      </c>
    </row>
    <row r="201" spans="1:16" outlineLevel="2" x14ac:dyDescent="0.3">
      <c r="A201" s="9">
        <v>3</v>
      </c>
      <c r="B201" s="10" t="s">
        <v>294</v>
      </c>
      <c r="C201" s="22">
        <v>0.5</v>
      </c>
      <c r="D201" s="22" t="s">
        <v>416</v>
      </c>
      <c r="E201" s="10" t="s">
        <v>578</v>
      </c>
      <c r="F201" s="10" t="s">
        <v>51</v>
      </c>
      <c r="G201" s="10">
        <v>145182</v>
      </c>
      <c r="H201" s="10" t="s">
        <v>579</v>
      </c>
      <c r="I201" s="10" t="s">
        <v>239</v>
      </c>
      <c r="J201" s="10" t="s">
        <v>253</v>
      </c>
      <c r="K201" s="10" t="s">
        <v>246</v>
      </c>
      <c r="M201" s="13">
        <v>1980315.27</v>
      </c>
      <c r="N201" s="13">
        <v>1980315.27</v>
      </c>
    </row>
    <row r="202" spans="1:16" outlineLevel="2" x14ac:dyDescent="0.3">
      <c r="A202" s="9">
        <v>3</v>
      </c>
      <c r="B202" s="10" t="s">
        <v>294</v>
      </c>
      <c r="C202" s="22">
        <v>0.5</v>
      </c>
      <c r="D202" s="22" t="s">
        <v>416</v>
      </c>
      <c r="E202" s="10" t="s">
        <v>580</v>
      </c>
      <c r="F202" s="10" t="s">
        <v>51</v>
      </c>
      <c r="G202" s="10">
        <v>145182</v>
      </c>
      <c r="H202" s="10" t="s">
        <v>581</v>
      </c>
      <c r="I202" s="10" t="s">
        <v>239</v>
      </c>
      <c r="J202" s="10" t="s">
        <v>253</v>
      </c>
      <c r="K202" s="10" t="s">
        <v>246</v>
      </c>
      <c r="M202" s="13">
        <v>916812.63</v>
      </c>
      <c r="N202" s="13">
        <v>916812.63</v>
      </c>
    </row>
    <row r="203" spans="1:16" outlineLevel="1" x14ac:dyDescent="0.3">
      <c r="A203" s="14"/>
      <c r="B203" s="15"/>
      <c r="C203" s="16"/>
      <c r="D203" s="16"/>
      <c r="E203" s="15"/>
      <c r="F203" s="17" t="s">
        <v>582</v>
      </c>
      <c r="I203" s="18"/>
      <c r="J203" s="15"/>
      <c r="K203" s="15"/>
      <c r="L203" s="15"/>
      <c r="M203" s="20">
        <f>SUBTOTAL(9,M197:M202)</f>
        <v>2897127.9</v>
      </c>
      <c r="N203" s="20">
        <f>SUBTOTAL(9,N197:N202)</f>
        <v>2897127.9</v>
      </c>
      <c r="O203" s="20">
        <f>SUBTOTAL(9,O197:O202)</f>
        <v>4475700</v>
      </c>
      <c r="P203" s="21">
        <f>SUBTOTAL(9,P197:P202)</f>
        <v>4298385.17</v>
      </c>
    </row>
    <row r="204" spans="1:16" outlineLevel="2" x14ac:dyDescent="0.3">
      <c r="A204" s="9">
        <v>1</v>
      </c>
      <c r="B204" s="10" t="s">
        <v>236</v>
      </c>
      <c r="C204" s="11"/>
      <c r="D204" s="11"/>
      <c r="E204" s="10" t="s">
        <v>583</v>
      </c>
      <c r="F204" s="10" t="s">
        <v>52</v>
      </c>
      <c r="G204" s="10">
        <v>145418</v>
      </c>
      <c r="H204" s="10" t="s">
        <v>584</v>
      </c>
      <c r="I204" s="10" t="s">
        <v>244</v>
      </c>
      <c r="J204" s="10" t="s">
        <v>311</v>
      </c>
      <c r="K204" s="10" t="s">
        <v>246</v>
      </c>
      <c r="L204" s="12">
        <v>45167</v>
      </c>
      <c r="O204" s="13">
        <v>67438.8</v>
      </c>
      <c r="P204" s="13">
        <v>31612.799999999999</v>
      </c>
    </row>
    <row r="205" spans="1:16" outlineLevel="1" x14ac:dyDescent="0.3">
      <c r="A205" s="14"/>
      <c r="B205" s="15"/>
      <c r="C205" s="16"/>
      <c r="D205" s="16"/>
      <c r="E205" s="15"/>
      <c r="F205" s="17" t="s">
        <v>585</v>
      </c>
      <c r="I205" s="18"/>
      <c r="J205" s="15"/>
      <c r="K205" s="15"/>
      <c r="L205" s="19"/>
      <c r="M205" s="20">
        <f>SUBTOTAL(9,M204:M204)</f>
        <v>0</v>
      </c>
      <c r="N205" s="20">
        <f>SUBTOTAL(9,N204:N204)</f>
        <v>0</v>
      </c>
      <c r="O205" s="20">
        <f>SUBTOTAL(9,O204:O204)</f>
        <v>67438.8</v>
      </c>
      <c r="P205" s="21">
        <f>SUBTOTAL(9,P204:P204)</f>
        <v>31612.799999999999</v>
      </c>
    </row>
    <row r="206" spans="1:16" outlineLevel="2" x14ac:dyDescent="0.3">
      <c r="A206" s="9">
        <v>1</v>
      </c>
      <c r="B206" s="10" t="s">
        <v>236</v>
      </c>
      <c r="C206" s="11"/>
      <c r="D206" s="11"/>
      <c r="E206" s="10" t="s">
        <v>586</v>
      </c>
      <c r="F206" s="10" t="s">
        <v>53</v>
      </c>
      <c r="G206" s="10">
        <v>145307</v>
      </c>
      <c r="H206" s="10" t="s">
        <v>587</v>
      </c>
      <c r="I206" s="10" t="s">
        <v>239</v>
      </c>
      <c r="J206" s="10" t="s">
        <v>240</v>
      </c>
      <c r="K206" s="10" t="s">
        <v>246</v>
      </c>
      <c r="L206" s="12">
        <v>45167</v>
      </c>
      <c r="O206" s="13">
        <v>206910</v>
      </c>
      <c r="P206" s="13">
        <v>206910</v>
      </c>
    </row>
    <row r="207" spans="1:16" outlineLevel="2" x14ac:dyDescent="0.3">
      <c r="A207" s="9">
        <v>2</v>
      </c>
      <c r="B207" s="10" t="s">
        <v>236</v>
      </c>
      <c r="C207" s="11"/>
      <c r="D207" s="11"/>
      <c r="E207" s="10" t="s">
        <v>588</v>
      </c>
      <c r="F207" s="10" t="s">
        <v>53</v>
      </c>
      <c r="G207" s="10">
        <v>145307</v>
      </c>
      <c r="H207" s="10" t="s">
        <v>589</v>
      </c>
      <c r="I207" s="10" t="s">
        <v>239</v>
      </c>
      <c r="J207" s="10" t="s">
        <v>590</v>
      </c>
      <c r="K207" s="10" t="s">
        <v>246</v>
      </c>
      <c r="L207" s="12">
        <v>45167</v>
      </c>
      <c r="O207" s="13">
        <v>84588.5</v>
      </c>
    </row>
    <row r="208" spans="1:16" outlineLevel="2" x14ac:dyDescent="0.3">
      <c r="A208" s="9">
        <v>3</v>
      </c>
      <c r="B208" s="10" t="s">
        <v>236</v>
      </c>
      <c r="C208" s="22">
        <v>0.85</v>
      </c>
      <c r="D208" s="22" t="s">
        <v>260</v>
      </c>
      <c r="E208" s="10" t="s">
        <v>591</v>
      </c>
      <c r="F208" s="10" t="s">
        <v>53</v>
      </c>
      <c r="G208" s="10">
        <v>145307</v>
      </c>
      <c r="H208" s="10" t="s">
        <v>592</v>
      </c>
      <c r="I208" s="10" t="s">
        <v>239</v>
      </c>
      <c r="J208" s="10" t="s">
        <v>268</v>
      </c>
      <c r="K208" s="10" t="s">
        <v>246</v>
      </c>
      <c r="L208" s="12">
        <v>45351</v>
      </c>
      <c r="O208" s="13">
        <v>75141</v>
      </c>
      <c r="P208" s="13">
        <v>37570.5</v>
      </c>
    </row>
    <row r="209" spans="1:17" outlineLevel="1" x14ac:dyDescent="0.3">
      <c r="A209" s="14"/>
      <c r="B209" s="15"/>
      <c r="C209" s="16"/>
      <c r="D209" s="16"/>
      <c r="E209" s="15"/>
      <c r="F209" s="17" t="s">
        <v>593</v>
      </c>
      <c r="I209" s="18"/>
      <c r="J209" s="15"/>
      <c r="K209" s="15"/>
      <c r="L209" s="19"/>
      <c r="M209" s="20">
        <f>SUBTOTAL(9,M206:M208)</f>
        <v>0</v>
      </c>
      <c r="N209" s="20">
        <f>SUBTOTAL(9,N206:N208)</f>
        <v>0</v>
      </c>
      <c r="O209" s="20">
        <f>SUBTOTAL(9,O206:O208)</f>
        <v>366639.5</v>
      </c>
      <c r="P209" s="21">
        <f>SUBTOTAL(9,P206:P208)</f>
        <v>244480.5</v>
      </c>
    </row>
    <row r="210" spans="1:17" outlineLevel="2" x14ac:dyDescent="0.3">
      <c r="A210" s="9">
        <v>1</v>
      </c>
      <c r="B210" s="10" t="s">
        <v>236</v>
      </c>
      <c r="C210" s="11"/>
      <c r="D210" s="11"/>
      <c r="E210" s="10" t="s">
        <v>594</v>
      </c>
      <c r="F210" s="10" t="s">
        <v>54</v>
      </c>
      <c r="G210" s="10">
        <v>145388</v>
      </c>
      <c r="H210" s="10" t="s">
        <v>595</v>
      </c>
      <c r="I210" s="10" t="s">
        <v>244</v>
      </c>
      <c r="J210" s="10" t="s">
        <v>280</v>
      </c>
      <c r="K210" s="10" t="s">
        <v>246</v>
      </c>
      <c r="L210" s="12">
        <v>45167</v>
      </c>
      <c r="O210" s="13">
        <v>31200</v>
      </c>
      <c r="P210" s="13">
        <v>24018.82</v>
      </c>
    </row>
    <row r="211" spans="1:17" outlineLevel="2" x14ac:dyDescent="0.3">
      <c r="A211" s="9">
        <v>1</v>
      </c>
      <c r="B211" s="10" t="s">
        <v>236</v>
      </c>
      <c r="C211" s="11"/>
      <c r="D211" s="11"/>
      <c r="E211" s="10" t="s">
        <v>596</v>
      </c>
      <c r="F211" s="10" t="s">
        <v>54</v>
      </c>
      <c r="G211" s="10">
        <v>145388</v>
      </c>
      <c r="H211" s="10" t="s">
        <v>597</v>
      </c>
      <c r="I211" s="10" t="s">
        <v>239</v>
      </c>
      <c r="J211" s="10" t="s">
        <v>352</v>
      </c>
      <c r="K211" s="10" t="s">
        <v>246</v>
      </c>
      <c r="L211" s="12">
        <v>45167</v>
      </c>
      <c r="O211" s="13">
        <v>102980</v>
      </c>
      <c r="P211" s="13">
        <v>102890</v>
      </c>
    </row>
    <row r="212" spans="1:17" outlineLevel="2" x14ac:dyDescent="0.3">
      <c r="A212" s="9">
        <v>2</v>
      </c>
      <c r="B212" s="10" t="s">
        <v>236</v>
      </c>
      <c r="C212" s="11"/>
      <c r="D212" s="11"/>
      <c r="E212" s="10" t="s">
        <v>598</v>
      </c>
      <c r="F212" s="10" t="s">
        <v>54</v>
      </c>
      <c r="G212" s="10">
        <v>145388</v>
      </c>
      <c r="H212" s="10" t="s">
        <v>599</v>
      </c>
      <c r="I212" s="10" t="s">
        <v>239</v>
      </c>
      <c r="J212" s="10" t="s">
        <v>352</v>
      </c>
      <c r="K212" s="10" t="s">
        <v>241</v>
      </c>
      <c r="L212" s="12">
        <v>45167</v>
      </c>
      <c r="O212" s="13">
        <v>73343.44</v>
      </c>
      <c r="P212" s="13">
        <v>73343.44</v>
      </c>
    </row>
    <row r="213" spans="1:17" outlineLevel="2" x14ac:dyDescent="0.3">
      <c r="A213" s="9">
        <v>2</v>
      </c>
      <c r="B213" s="10" t="s">
        <v>236</v>
      </c>
      <c r="C213" s="11"/>
      <c r="D213" s="11"/>
      <c r="E213" s="10" t="s">
        <v>598</v>
      </c>
      <c r="F213" s="10" t="s">
        <v>54</v>
      </c>
      <c r="G213" s="10">
        <v>145388</v>
      </c>
      <c r="H213" s="10" t="s">
        <v>600</v>
      </c>
      <c r="I213" s="10" t="s">
        <v>239</v>
      </c>
      <c r="J213" s="10" t="s">
        <v>352</v>
      </c>
      <c r="K213" s="10" t="s">
        <v>241</v>
      </c>
      <c r="L213" s="12">
        <v>45167</v>
      </c>
      <c r="O213" s="13">
        <v>393318.56</v>
      </c>
      <c r="P213" s="13">
        <v>393318.56</v>
      </c>
    </row>
    <row r="214" spans="1:17" outlineLevel="2" x14ac:dyDescent="0.3">
      <c r="A214" s="9">
        <v>3</v>
      </c>
      <c r="B214" s="10" t="s">
        <v>236</v>
      </c>
      <c r="C214" s="22">
        <v>0.85</v>
      </c>
      <c r="D214" s="22" t="s">
        <v>260</v>
      </c>
      <c r="E214" s="10" t="s">
        <v>601</v>
      </c>
      <c r="F214" s="10" t="s">
        <v>54</v>
      </c>
      <c r="G214" s="10">
        <v>145388</v>
      </c>
      <c r="H214" s="10" t="s">
        <v>602</v>
      </c>
      <c r="I214" s="10" t="s">
        <v>244</v>
      </c>
      <c r="J214" s="10" t="s">
        <v>280</v>
      </c>
      <c r="K214" s="10" t="s">
        <v>246</v>
      </c>
      <c r="L214" s="12">
        <v>45351</v>
      </c>
      <c r="O214" s="13">
        <v>6000</v>
      </c>
    </row>
    <row r="215" spans="1:17" outlineLevel="1" x14ac:dyDescent="0.3">
      <c r="A215" s="14"/>
      <c r="B215" s="15"/>
      <c r="C215" s="16"/>
      <c r="D215" s="16"/>
      <c r="E215" s="15"/>
      <c r="F215" s="17" t="s">
        <v>603</v>
      </c>
      <c r="I215" s="18"/>
      <c r="J215" s="15"/>
      <c r="K215" s="15"/>
      <c r="L215" s="19"/>
      <c r="M215" s="20">
        <f>SUBTOTAL(9,M210:M214)</f>
        <v>0</v>
      </c>
      <c r="N215" s="20">
        <f>SUBTOTAL(9,N210:N214)</f>
        <v>0</v>
      </c>
      <c r="O215" s="20">
        <f>SUBTOTAL(9,O210:O214)</f>
        <v>606842</v>
      </c>
      <c r="P215" s="21">
        <f>SUBTOTAL(9,P210:P214)</f>
        <v>593570.82000000007</v>
      </c>
    </row>
    <row r="216" spans="1:17" outlineLevel="2" x14ac:dyDescent="0.3">
      <c r="A216" s="9">
        <v>1</v>
      </c>
      <c r="B216" s="10" t="s">
        <v>236</v>
      </c>
      <c r="C216" s="11"/>
      <c r="D216" s="11"/>
      <c r="E216" s="10" t="s">
        <v>604</v>
      </c>
      <c r="F216" s="10" t="s">
        <v>55</v>
      </c>
      <c r="G216" s="10">
        <v>145336</v>
      </c>
      <c r="H216" s="10" t="s">
        <v>605</v>
      </c>
      <c r="I216" s="10" t="s">
        <v>239</v>
      </c>
      <c r="J216" s="10" t="s">
        <v>240</v>
      </c>
      <c r="K216" s="10" t="s">
        <v>241</v>
      </c>
      <c r="L216" s="12">
        <v>45167</v>
      </c>
      <c r="O216" s="13">
        <v>20891.650000000001</v>
      </c>
      <c r="P216" s="13">
        <v>20891.650000000001</v>
      </c>
    </row>
    <row r="217" spans="1:17" outlineLevel="1" x14ac:dyDescent="0.3">
      <c r="A217" s="14"/>
      <c r="B217" s="15"/>
      <c r="C217" s="16"/>
      <c r="D217" s="16"/>
      <c r="E217" s="15"/>
      <c r="F217" s="17" t="s">
        <v>606</v>
      </c>
      <c r="I217" s="18"/>
      <c r="J217" s="15"/>
      <c r="K217" s="15"/>
      <c r="L217" s="19"/>
      <c r="M217" s="20">
        <f>SUBTOTAL(9,M216:M216)</f>
        <v>0</v>
      </c>
      <c r="N217" s="20">
        <f>SUBTOTAL(9,N216:N216)</f>
        <v>0</v>
      </c>
      <c r="O217" s="20">
        <f>SUBTOTAL(9,O216:O216)</f>
        <v>20891.650000000001</v>
      </c>
      <c r="P217" s="21">
        <f>SUBTOTAL(9,P216:P216)</f>
        <v>20891.650000000001</v>
      </c>
    </row>
    <row r="218" spans="1:17" outlineLevel="2" x14ac:dyDescent="0.3">
      <c r="A218" s="9">
        <v>1</v>
      </c>
      <c r="B218" s="10" t="s">
        <v>236</v>
      </c>
      <c r="C218" s="11"/>
      <c r="D218" s="11"/>
      <c r="E218" s="10" t="s">
        <v>607</v>
      </c>
      <c r="F218" s="10" t="s">
        <v>56</v>
      </c>
      <c r="G218" s="10">
        <v>145200</v>
      </c>
      <c r="H218" s="10" t="s">
        <v>608</v>
      </c>
      <c r="I218" s="10" t="s">
        <v>239</v>
      </c>
      <c r="J218" s="10" t="s">
        <v>268</v>
      </c>
      <c r="K218" s="10" t="s">
        <v>246</v>
      </c>
      <c r="L218" s="12">
        <v>45167</v>
      </c>
      <c r="O218" s="13">
        <v>219600</v>
      </c>
      <c r="P218" s="13">
        <v>219600</v>
      </c>
    </row>
    <row r="219" spans="1:17" outlineLevel="2" x14ac:dyDescent="0.3">
      <c r="A219" s="9">
        <v>1</v>
      </c>
      <c r="B219" s="10" t="s">
        <v>236</v>
      </c>
      <c r="C219" s="11"/>
      <c r="D219" s="11"/>
      <c r="E219" s="10" t="s">
        <v>609</v>
      </c>
      <c r="F219" s="10" t="s">
        <v>56</v>
      </c>
      <c r="G219" s="10">
        <v>145200</v>
      </c>
      <c r="H219" s="10" t="s">
        <v>610</v>
      </c>
      <c r="I219" s="10" t="s">
        <v>244</v>
      </c>
      <c r="J219" s="10" t="s">
        <v>280</v>
      </c>
      <c r="K219" s="10" t="s">
        <v>246</v>
      </c>
      <c r="L219" s="12">
        <v>45167</v>
      </c>
      <c r="O219" s="13">
        <v>307080</v>
      </c>
      <c r="P219" s="13">
        <v>223774.45</v>
      </c>
    </row>
    <row r="220" spans="1:17" outlineLevel="2" x14ac:dyDescent="0.3">
      <c r="A220" s="9">
        <v>1</v>
      </c>
      <c r="B220" s="10" t="s">
        <v>236</v>
      </c>
      <c r="C220" s="11"/>
      <c r="D220" s="11"/>
      <c r="E220" s="10" t="s">
        <v>607</v>
      </c>
      <c r="F220" s="10" t="s">
        <v>56</v>
      </c>
      <c r="G220" s="10">
        <v>145200</v>
      </c>
      <c r="H220" s="10" t="s">
        <v>611</v>
      </c>
      <c r="I220" s="10" t="s">
        <v>239</v>
      </c>
      <c r="J220" s="10" t="s">
        <v>268</v>
      </c>
      <c r="K220" s="10" t="s">
        <v>246</v>
      </c>
      <c r="L220" s="12">
        <v>45167</v>
      </c>
      <c r="O220" s="13">
        <v>1537200</v>
      </c>
      <c r="P220" s="13">
        <v>1537200</v>
      </c>
    </row>
    <row r="221" spans="1:17" outlineLevel="2" x14ac:dyDescent="0.3">
      <c r="A221" s="9">
        <v>2</v>
      </c>
      <c r="B221" s="10" t="s">
        <v>236</v>
      </c>
      <c r="C221" s="11"/>
      <c r="D221" s="11"/>
      <c r="E221" s="10" t="s">
        <v>612</v>
      </c>
      <c r="F221" s="10" t="s">
        <v>56</v>
      </c>
      <c r="G221" s="10">
        <v>145200</v>
      </c>
      <c r="H221" s="10" t="s">
        <v>613</v>
      </c>
      <c r="I221" s="10" t="s">
        <v>239</v>
      </c>
      <c r="J221" s="10" t="s">
        <v>268</v>
      </c>
      <c r="K221" s="10" t="s">
        <v>246</v>
      </c>
      <c r="L221" s="12">
        <v>45167</v>
      </c>
      <c r="O221" s="13">
        <v>3513600</v>
      </c>
    </row>
    <row r="222" spans="1:17" outlineLevel="2" x14ac:dyDescent="0.3">
      <c r="A222" s="9">
        <v>3</v>
      </c>
      <c r="B222" s="10" t="s">
        <v>294</v>
      </c>
      <c r="C222" s="22">
        <v>0.6</v>
      </c>
      <c r="D222" s="22" t="s">
        <v>333</v>
      </c>
      <c r="E222" s="10" t="s">
        <v>614</v>
      </c>
      <c r="F222" s="10" t="s">
        <v>56</v>
      </c>
      <c r="G222" s="10">
        <v>145200</v>
      </c>
      <c r="H222" s="10" t="s">
        <v>615</v>
      </c>
      <c r="I222" s="10" t="s">
        <v>239</v>
      </c>
      <c r="J222" s="10" t="s">
        <v>292</v>
      </c>
      <c r="K222" s="10" t="s">
        <v>246</v>
      </c>
      <c r="M222" s="13">
        <v>10990</v>
      </c>
      <c r="N222" s="13">
        <v>10990</v>
      </c>
    </row>
    <row r="223" spans="1:17" outlineLevel="2" x14ac:dyDescent="0.3">
      <c r="A223" s="9">
        <v>3</v>
      </c>
      <c r="B223" s="10" t="s">
        <v>294</v>
      </c>
      <c r="C223" s="22">
        <v>0.6</v>
      </c>
      <c r="D223" s="22" t="s">
        <v>333</v>
      </c>
      <c r="E223" s="10" t="s">
        <v>614</v>
      </c>
      <c r="F223" s="10" t="s">
        <v>56</v>
      </c>
      <c r="G223" s="10">
        <v>145200</v>
      </c>
      <c r="H223" s="10" t="s">
        <v>616</v>
      </c>
      <c r="I223" s="10" t="s">
        <v>239</v>
      </c>
      <c r="J223" s="10" t="s">
        <v>268</v>
      </c>
      <c r="K223" s="10" t="s">
        <v>246</v>
      </c>
      <c r="M223" s="13">
        <v>1758400</v>
      </c>
      <c r="N223" s="13">
        <v>1758400</v>
      </c>
    </row>
    <row r="224" spans="1:17" outlineLevel="2" x14ac:dyDescent="0.3">
      <c r="A224" s="23">
        <v>3</v>
      </c>
      <c r="B224" s="24" t="s">
        <v>294</v>
      </c>
      <c r="C224" s="11">
        <v>0.6</v>
      </c>
      <c r="D224" s="11" t="s">
        <v>617</v>
      </c>
      <c r="E224" s="24" t="s">
        <v>614</v>
      </c>
      <c r="F224" s="24" t="s">
        <v>56</v>
      </c>
      <c r="G224" s="24">
        <v>145200</v>
      </c>
      <c r="H224" s="24" t="s">
        <v>618</v>
      </c>
      <c r="I224" s="24" t="s">
        <v>244</v>
      </c>
      <c r="J224" s="24" t="s">
        <v>268</v>
      </c>
      <c r="K224" s="24" t="s">
        <v>246</v>
      </c>
      <c r="L224" s="24"/>
      <c r="M224" s="25">
        <v>65940</v>
      </c>
      <c r="N224" s="25">
        <v>0</v>
      </c>
      <c r="O224" s="25"/>
      <c r="P224" s="25"/>
      <c r="Q224" s="10" t="s">
        <v>619</v>
      </c>
    </row>
    <row r="225" spans="1:16" outlineLevel="2" x14ac:dyDescent="0.3">
      <c r="A225" s="9">
        <v>3</v>
      </c>
      <c r="B225" s="10" t="s">
        <v>294</v>
      </c>
      <c r="C225" s="22">
        <v>0.6</v>
      </c>
      <c r="D225" s="22" t="s">
        <v>333</v>
      </c>
      <c r="E225" s="10" t="s">
        <v>614</v>
      </c>
      <c r="F225" s="10" t="s">
        <v>56</v>
      </c>
      <c r="G225" s="10">
        <v>145200</v>
      </c>
      <c r="H225" s="10" t="s">
        <v>620</v>
      </c>
      <c r="I225" s="10" t="s">
        <v>244</v>
      </c>
      <c r="J225" s="10" t="s">
        <v>280</v>
      </c>
      <c r="K225" s="10" t="s">
        <v>246</v>
      </c>
      <c r="M225" s="13">
        <v>462000</v>
      </c>
      <c r="N225" s="13">
        <v>462000</v>
      </c>
    </row>
    <row r="226" spans="1:16" outlineLevel="2" x14ac:dyDescent="0.3">
      <c r="A226" s="9">
        <v>3</v>
      </c>
      <c r="B226" s="10" t="s">
        <v>294</v>
      </c>
      <c r="C226" s="22">
        <v>0.6</v>
      </c>
      <c r="D226" s="22" t="s">
        <v>333</v>
      </c>
      <c r="E226" s="10" t="s">
        <v>614</v>
      </c>
      <c r="F226" s="10" t="s">
        <v>56</v>
      </c>
      <c r="G226" s="10">
        <v>145200</v>
      </c>
      <c r="H226" s="10" t="s">
        <v>621</v>
      </c>
      <c r="I226" s="10" t="s">
        <v>239</v>
      </c>
      <c r="J226" s="10" t="s">
        <v>280</v>
      </c>
      <c r="K226" s="10" t="s">
        <v>246</v>
      </c>
      <c r="M226" s="13">
        <v>9000</v>
      </c>
      <c r="N226" s="13">
        <v>9000</v>
      </c>
    </row>
    <row r="227" spans="1:16" outlineLevel="1" x14ac:dyDescent="0.3">
      <c r="A227" s="14"/>
      <c r="B227" s="15"/>
      <c r="C227" s="16"/>
      <c r="D227" s="16"/>
      <c r="E227" s="15"/>
      <c r="F227" s="17" t="s">
        <v>622</v>
      </c>
      <c r="I227" s="18"/>
      <c r="J227" s="15"/>
      <c r="K227" s="15"/>
      <c r="L227" s="15"/>
      <c r="M227" s="20">
        <f>SUBTOTAL(9,M218:M226)</f>
        <v>2306330</v>
      </c>
      <c r="N227" s="20">
        <f>SUBTOTAL(9,N218:N226)</f>
        <v>2240390</v>
      </c>
      <c r="O227" s="20">
        <f>SUBTOTAL(9,O218:O226)</f>
        <v>5577480</v>
      </c>
      <c r="P227" s="21">
        <f>SUBTOTAL(9,P218:P226)</f>
        <v>1980574.45</v>
      </c>
    </row>
    <row r="228" spans="1:16" outlineLevel="2" x14ac:dyDescent="0.3">
      <c r="A228" s="9">
        <v>3</v>
      </c>
      <c r="B228" s="10" t="s">
        <v>294</v>
      </c>
      <c r="C228" s="22">
        <v>0.8</v>
      </c>
      <c r="D228" s="22" t="s">
        <v>512</v>
      </c>
      <c r="E228" s="10" t="s">
        <v>623</v>
      </c>
      <c r="F228" s="10" t="s">
        <v>58</v>
      </c>
      <c r="G228" s="10">
        <v>145369</v>
      </c>
      <c r="H228" s="10" t="s">
        <v>624</v>
      </c>
      <c r="I228" s="10" t="s">
        <v>239</v>
      </c>
      <c r="J228" s="10" t="s">
        <v>268</v>
      </c>
      <c r="K228" s="10" t="s">
        <v>241</v>
      </c>
      <c r="M228" s="13">
        <v>1318058</v>
      </c>
      <c r="N228" s="13">
        <v>1318058</v>
      </c>
    </row>
    <row r="229" spans="1:16" outlineLevel="1" x14ac:dyDescent="0.3">
      <c r="A229" s="14"/>
      <c r="B229" s="15"/>
      <c r="C229" s="16"/>
      <c r="D229" s="16"/>
      <c r="E229" s="15"/>
      <c r="F229" s="17" t="s">
        <v>625</v>
      </c>
      <c r="I229" s="18"/>
      <c r="J229" s="15"/>
      <c r="K229" s="15"/>
      <c r="L229" s="15"/>
      <c r="M229" s="20">
        <f>SUBTOTAL(9,M228:M228)</f>
        <v>1318058</v>
      </c>
      <c r="N229" s="20">
        <f>SUBTOTAL(9,N228:N228)</f>
        <v>1318058</v>
      </c>
      <c r="O229" s="20">
        <f>SUBTOTAL(9,O228:O228)</f>
        <v>0</v>
      </c>
      <c r="P229" s="21">
        <f>SUBTOTAL(9,P228:P228)</f>
        <v>0</v>
      </c>
    </row>
    <row r="230" spans="1:16" outlineLevel="2" x14ac:dyDescent="0.3">
      <c r="A230" s="9">
        <v>1</v>
      </c>
      <c r="B230" s="10" t="s">
        <v>236</v>
      </c>
      <c r="C230" s="11"/>
      <c r="D230" s="11"/>
      <c r="E230" s="10" t="s">
        <v>626</v>
      </c>
      <c r="F230" s="10" t="s">
        <v>59</v>
      </c>
      <c r="G230" s="10">
        <v>145173</v>
      </c>
      <c r="H230" s="10" t="s">
        <v>627</v>
      </c>
      <c r="I230" s="10" t="s">
        <v>244</v>
      </c>
      <c r="J230" s="10" t="s">
        <v>302</v>
      </c>
      <c r="K230" s="10" t="s">
        <v>246</v>
      </c>
      <c r="L230" s="12">
        <v>45167</v>
      </c>
      <c r="O230" s="13">
        <v>106464</v>
      </c>
    </row>
    <row r="231" spans="1:16" outlineLevel="2" x14ac:dyDescent="0.3">
      <c r="A231" s="9">
        <v>2</v>
      </c>
      <c r="B231" s="10" t="s">
        <v>236</v>
      </c>
      <c r="C231" s="11"/>
      <c r="D231" s="11"/>
      <c r="E231" s="10" t="s">
        <v>628</v>
      </c>
      <c r="F231" s="10" t="s">
        <v>59</v>
      </c>
      <c r="G231" s="10">
        <v>145173</v>
      </c>
      <c r="H231" s="10" t="s">
        <v>629</v>
      </c>
      <c r="I231" s="10" t="s">
        <v>244</v>
      </c>
      <c r="J231" s="10" t="s">
        <v>349</v>
      </c>
      <c r="K231" s="10" t="s">
        <v>246</v>
      </c>
      <c r="L231" s="12">
        <v>45167</v>
      </c>
      <c r="O231" s="13">
        <v>192564.9</v>
      </c>
    </row>
    <row r="232" spans="1:16" outlineLevel="2" x14ac:dyDescent="0.3">
      <c r="A232" s="9">
        <v>2</v>
      </c>
      <c r="B232" s="10" t="s">
        <v>236</v>
      </c>
      <c r="C232" s="11"/>
      <c r="D232" s="11"/>
      <c r="E232" s="10" t="s">
        <v>628</v>
      </c>
      <c r="F232" s="10" t="s">
        <v>59</v>
      </c>
      <c r="G232" s="10">
        <v>145173</v>
      </c>
      <c r="H232" s="10" t="s">
        <v>630</v>
      </c>
      <c r="I232" s="10" t="s">
        <v>239</v>
      </c>
      <c r="J232" s="10" t="s">
        <v>349</v>
      </c>
      <c r="K232" s="10" t="s">
        <v>246</v>
      </c>
      <c r="L232" s="12">
        <v>45167</v>
      </c>
      <c r="O232" s="13">
        <v>545220.54</v>
      </c>
    </row>
    <row r="233" spans="1:16" outlineLevel="2" x14ac:dyDescent="0.3">
      <c r="A233" s="9">
        <v>3</v>
      </c>
      <c r="B233" s="10" t="s">
        <v>236</v>
      </c>
      <c r="C233" s="22">
        <v>0.8</v>
      </c>
      <c r="D233" s="22" t="s">
        <v>260</v>
      </c>
      <c r="E233" s="10" t="s">
        <v>631</v>
      </c>
      <c r="F233" s="10" t="s">
        <v>59</v>
      </c>
      <c r="G233" s="10">
        <v>145173</v>
      </c>
      <c r="H233" s="10" t="s">
        <v>632</v>
      </c>
      <c r="I233" s="10" t="s">
        <v>239</v>
      </c>
      <c r="J233" s="10" t="s">
        <v>268</v>
      </c>
      <c r="K233" s="10" t="s">
        <v>246</v>
      </c>
      <c r="L233" s="12">
        <v>45351</v>
      </c>
      <c r="O233" s="13">
        <v>1849680</v>
      </c>
    </row>
    <row r="234" spans="1:16" outlineLevel="1" x14ac:dyDescent="0.3">
      <c r="A234" s="14"/>
      <c r="B234" s="15"/>
      <c r="C234" s="16"/>
      <c r="D234" s="16"/>
      <c r="E234" s="15"/>
      <c r="F234" s="17" t="s">
        <v>633</v>
      </c>
      <c r="I234" s="18"/>
      <c r="J234" s="15"/>
      <c r="K234" s="15"/>
      <c r="L234" s="19"/>
      <c r="M234" s="20">
        <f>SUBTOTAL(9,M230:M233)</f>
        <v>0</v>
      </c>
      <c r="N234" s="20">
        <f>SUBTOTAL(9,N230:N233)</f>
        <v>0</v>
      </c>
      <c r="O234" s="20">
        <f>SUBTOTAL(9,O230:O233)</f>
        <v>2693929.44</v>
      </c>
      <c r="P234" s="21">
        <f>SUBTOTAL(9,P230:P233)</f>
        <v>0</v>
      </c>
    </row>
    <row r="235" spans="1:16" outlineLevel="2" x14ac:dyDescent="0.3">
      <c r="A235" s="9">
        <v>1</v>
      </c>
      <c r="B235" s="10" t="s">
        <v>236</v>
      </c>
      <c r="C235" s="11"/>
      <c r="D235" s="11"/>
      <c r="E235" s="10" t="s">
        <v>634</v>
      </c>
      <c r="F235" s="10" t="s">
        <v>60</v>
      </c>
      <c r="G235" s="10">
        <v>145218</v>
      </c>
      <c r="H235" s="10" t="s">
        <v>635</v>
      </c>
      <c r="I235" s="10" t="s">
        <v>239</v>
      </c>
      <c r="J235" s="10" t="s">
        <v>432</v>
      </c>
      <c r="K235" s="10" t="s">
        <v>246</v>
      </c>
      <c r="L235" s="12">
        <v>45167</v>
      </c>
      <c r="O235" s="13">
        <v>155358</v>
      </c>
      <c r="P235" s="13">
        <v>155358</v>
      </c>
    </row>
    <row r="236" spans="1:16" outlineLevel="2" x14ac:dyDescent="0.3">
      <c r="A236" s="9">
        <v>1</v>
      </c>
      <c r="B236" s="10" t="s">
        <v>236</v>
      </c>
      <c r="C236" s="11"/>
      <c r="D236" s="11"/>
      <c r="E236" s="10" t="s">
        <v>636</v>
      </c>
      <c r="F236" s="10" t="s">
        <v>60</v>
      </c>
      <c r="G236" s="10">
        <v>145218</v>
      </c>
      <c r="H236" s="10" t="s">
        <v>637</v>
      </c>
      <c r="I236" s="10" t="s">
        <v>239</v>
      </c>
      <c r="J236" s="10" t="s">
        <v>349</v>
      </c>
      <c r="K236" s="10" t="s">
        <v>246</v>
      </c>
      <c r="L236" s="12">
        <v>45167</v>
      </c>
      <c r="O236" s="13">
        <v>130400</v>
      </c>
    </row>
    <row r="237" spans="1:16" outlineLevel="2" x14ac:dyDescent="0.3">
      <c r="A237" s="9">
        <v>2</v>
      </c>
      <c r="B237" s="10" t="s">
        <v>236</v>
      </c>
      <c r="C237" s="11"/>
      <c r="D237" s="11"/>
      <c r="E237" s="10" t="s">
        <v>638</v>
      </c>
      <c r="F237" s="10" t="s">
        <v>60</v>
      </c>
      <c r="G237" s="10">
        <v>145218</v>
      </c>
      <c r="H237" s="10" t="s">
        <v>639</v>
      </c>
      <c r="I237" s="10" t="s">
        <v>239</v>
      </c>
      <c r="J237" s="10" t="s">
        <v>432</v>
      </c>
      <c r="K237" s="10" t="s">
        <v>246</v>
      </c>
      <c r="L237" s="12">
        <v>45167</v>
      </c>
      <c r="O237" s="13">
        <v>1740.8</v>
      </c>
    </row>
    <row r="238" spans="1:16" outlineLevel="2" x14ac:dyDescent="0.3">
      <c r="A238" s="9">
        <v>2</v>
      </c>
      <c r="B238" s="10" t="s">
        <v>236</v>
      </c>
      <c r="C238" s="11"/>
      <c r="D238" s="11"/>
      <c r="E238" s="10" t="s">
        <v>638</v>
      </c>
      <c r="F238" s="10" t="s">
        <v>60</v>
      </c>
      <c r="G238" s="10">
        <v>145218</v>
      </c>
      <c r="H238" s="10" t="s">
        <v>640</v>
      </c>
      <c r="I238" s="10" t="s">
        <v>239</v>
      </c>
      <c r="J238" s="10" t="s">
        <v>349</v>
      </c>
      <c r="K238" s="10" t="s">
        <v>246</v>
      </c>
      <c r="L238" s="12">
        <v>45167</v>
      </c>
      <c r="O238" s="13">
        <v>5222.3999999999996</v>
      </c>
    </row>
    <row r="239" spans="1:16" outlineLevel="2" x14ac:dyDescent="0.3">
      <c r="A239" s="9">
        <v>2</v>
      </c>
      <c r="B239" s="10" t="s">
        <v>236</v>
      </c>
      <c r="C239" s="11"/>
      <c r="D239" s="11"/>
      <c r="E239" s="10" t="s">
        <v>638</v>
      </c>
      <c r="F239" s="10" t="s">
        <v>60</v>
      </c>
      <c r="G239" s="10">
        <v>145218</v>
      </c>
      <c r="H239" s="10" t="s">
        <v>641</v>
      </c>
      <c r="I239" s="10" t="s">
        <v>239</v>
      </c>
      <c r="J239" s="10" t="s">
        <v>292</v>
      </c>
      <c r="K239" s="10" t="s">
        <v>246</v>
      </c>
      <c r="L239" s="12">
        <v>45167</v>
      </c>
      <c r="O239" s="13">
        <v>15617.15</v>
      </c>
    </row>
    <row r="240" spans="1:16" outlineLevel="2" x14ac:dyDescent="0.3">
      <c r="A240" s="9">
        <v>3</v>
      </c>
      <c r="B240" s="10" t="s">
        <v>294</v>
      </c>
      <c r="C240" s="22">
        <v>0.6</v>
      </c>
      <c r="D240" s="22" t="s">
        <v>333</v>
      </c>
      <c r="E240" s="10" t="s">
        <v>642</v>
      </c>
      <c r="F240" s="10" t="s">
        <v>60</v>
      </c>
      <c r="G240" s="10">
        <v>145218</v>
      </c>
      <c r="H240" s="10" t="s">
        <v>643</v>
      </c>
      <c r="I240" s="10" t="s">
        <v>244</v>
      </c>
      <c r="J240" s="10" t="s">
        <v>280</v>
      </c>
      <c r="K240" s="10" t="s">
        <v>246</v>
      </c>
      <c r="M240" s="13">
        <v>14640</v>
      </c>
      <c r="N240" s="13">
        <v>14640</v>
      </c>
    </row>
    <row r="241" spans="1:16" outlineLevel="2" x14ac:dyDescent="0.3">
      <c r="A241" s="9">
        <v>3</v>
      </c>
      <c r="B241" s="10" t="s">
        <v>294</v>
      </c>
      <c r="C241" s="22">
        <v>0.6</v>
      </c>
      <c r="D241" s="22" t="s">
        <v>333</v>
      </c>
      <c r="E241" s="10" t="s">
        <v>644</v>
      </c>
      <c r="F241" s="10" t="s">
        <v>60</v>
      </c>
      <c r="G241" s="10">
        <v>145218</v>
      </c>
      <c r="H241" s="10" t="s">
        <v>645</v>
      </c>
      <c r="I241" s="10" t="s">
        <v>239</v>
      </c>
      <c r="J241" s="10" t="s">
        <v>432</v>
      </c>
      <c r="K241" s="10" t="s">
        <v>246</v>
      </c>
      <c r="M241" s="13">
        <v>352070</v>
      </c>
      <c r="N241" s="13">
        <v>352070</v>
      </c>
    </row>
    <row r="242" spans="1:16" outlineLevel="1" x14ac:dyDescent="0.3">
      <c r="A242" s="14"/>
      <c r="B242" s="15"/>
      <c r="C242" s="16"/>
      <c r="D242" s="16"/>
      <c r="E242" s="15"/>
      <c r="F242" s="17" t="s">
        <v>646</v>
      </c>
      <c r="I242" s="18"/>
      <c r="J242" s="15"/>
      <c r="K242" s="15"/>
      <c r="L242" s="15"/>
      <c r="M242" s="20">
        <f>SUBTOTAL(9,M235:M241)</f>
        <v>366710</v>
      </c>
      <c r="N242" s="20">
        <f>SUBTOTAL(9,N235:N241)</f>
        <v>366710</v>
      </c>
      <c r="O242" s="20">
        <f>SUBTOTAL(9,O235:O241)</f>
        <v>308338.35000000003</v>
      </c>
      <c r="P242" s="21">
        <f>SUBTOTAL(9,P235:P241)</f>
        <v>155358</v>
      </c>
    </row>
    <row r="243" spans="1:16" outlineLevel="2" x14ac:dyDescent="0.3">
      <c r="A243" s="9">
        <v>2</v>
      </c>
      <c r="B243" s="10" t="s">
        <v>236</v>
      </c>
      <c r="C243" s="11"/>
      <c r="D243" s="11"/>
      <c r="E243" s="10" t="s">
        <v>647</v>
      </c>
      <c r="F243" s="10" t="s">
        <v>61</v>
      </c>
      <c r="G243" s="10">
        <v>145281</v>
      </c>
      <c r="H243" s="10" t="s">
        <v>648</v>
      </c>
      <c r="I243" s="10" t="s">
        <v>244</v>
      </c>
      <c r="J243" s="10" t="s">
        <v>280</v>
      </c>
      <c r="K243" s="10" t="s">
        <v>241</v>
      </c>
      <c r="L243" s="12">
        <v>45167</v>
      </c>
      <c r="O243" s="13">
        <v>10000</v>
      </c>
      <c r="P243" s="13">
        <v>8182.67</v>
      </c>
    </row>
    <row r="244" spans="1:16" outlineLevel="2" x14ac:dyDescent="0.3">
      <c r="A244" s="9">
        <v>2</v>
      </c>
      <c r="B244" s="10" t="s">
        <v>236</v>
      </c>
      <c r="C244" s="11"/>
      <c r="D244" s="11"/>
      <c r="E244" s="10" t="s">
        <v>647</v>
      </c>
      <c r="F244" s="10" t="s">
        <v>61</v>
      </c>
      <c r="G244" s="10">
        <v>145281</v>
      </c>
      <c r="H244" s="10" t="s">
        <v>649</v>
      </c>
      <c r="I244" s="10" t="s">
        <v>239</v>
      </c>
      <c r="J244" s="10" t="s">
        <v>540</v>
      </c>
      <c r="K244" s="10" t="s">
        <v>246</v>
      </c>
      <c r="L244" s="12">
        <v>45167</v>
      </c>
      <c r="O244" s="13">
        <v>270450.40000000002</v>
      </c>
      <c r="P244" s="13">
        <v>270450.40000000002</v>
      </c>
    </row>
    <row r="245" spans="1:16" outlineLevel="2" x14ac:dyDescent="0.3">
      <c r="A245" s="9">
        <v>3</v>
      </c>
      <c r="B245" s="10" t="s">
        <v>294</v>
      </c>
      <c r="C245" s="22">
        <v>0.6</v>
      </c>
      <c r="D245" s="22" t="s">
        <v>333</v>
      </c>
      <c r="E245" s="10" t="s">
        <v>650</v>
      </c>
      <c r="F245" s="10" t="s">
        <v>61</v>
      </c>
      <c r="G245" s="10">
        <v>145281</v>
      </c>
      <c r="H245" s="10" t="s">
        <v>651</v>
      </c>
      <c r="I245" s="10" t="s">
        <v>244</v>
      </c>
      <c r="J245" s="10" t="s">
        <v>280</v>
      </c>
      <c r="K245" s="10" t="s">
        <v>246</v>
      </c>
      <c r="M245" s="13">
        <v>12000</v>
      </c>
      <c r="N245" s="13">
        <v>12000</v>
      </c>
    </row>
    <row r="246" spans="1:16" outlineLevel="2" x14ac:dyDescent="0.3">
      <c r="A246" s="9">
        <v>3</v>
      </c>
      <c r="B246" s="10" t="s">
        <v>294</v>
      </c>
      <c r="C246" s="22">
        <v>0.6</v>
      </c>
      <c r="D246" s="22" t="s">
        <v>333</v>
      </c>
      <c r="E246" s="10" t="s">
        <v>650</v>
      </c>
      <c r="F246" s="10" t="s">
        <v>61</v>
      </c>
      <c r="G246" s="10">
        <v>145281</v>
      </c>
      <c r="H246" s="10" t="s">
        <v>652</v>
      </c>
      <c r="I246" s="10" t="s">
        <v>239</v>
      </c>
      <c r="J246" s="10" t="s">
        <v>540</v>
      </c>
      <c r="K246" s="10" t="s">
        <v>246</v>
      </c>
      <c r="M246" s="13">
        <v>900669.55</v>
      </c>
      <c r="N246" s="13">
        <v>900669.55</v>
      </c>
    </row>
    <row r="247" spans="1:16" outlineLevel="2" x14ac:dyDescent="0.3">
      <c r="A247" s="9">
        <v>3</v>
      </c>
      <c r="B247" s="10" t="s">
        <v>294</v>
      </c>
      <c r="C247" s="22">
        <v>0.6</v>
      </c>
      <c r="D247" s="22" t="s">
        <v>333</v>
      </c>
      <c r="E247" s="10" t="s">
        <v>650</v>
      </c>
      <c r="F247" s="10" t="s">
        <v>61</v>
      </c>
      <c r="G247" s="10">
        <v>145281</v>
      </c>
      <c r="H247" s="10" t="s">
        <v>653</v>
      </c>
      <c r="I247" s="10" t="s">
        <v>239</v>
      </c>
      <c r="J247" s="10" t="s">
        <v>268</v>
      </c>
      <c r="K247" s="10" t="s">
        <v>246</v>
      </c>
      <c r="M247" s="13">
        <v>8800</v>
      </c>
      <c r="N247" s="13">
        <v>8800</v>
      </c>
    </row>
    <row r="248" spans="1:16" outlineLevel="1" x14ac:dyDescent="0.3">
      <c r="A248" s="14"/>
      <c r="B248" s="15"/>
      <c r="C248" s="16"/>
      <c r="D248" s="16"/>
      <c r="E248" s="15"/>
      <c r="F248" s="17" t="s">
        <v>654</v>
      </c>
      <c r="I248" s="18"/>
      <c r="J248" s="15"/>
      <c r="K248" s="15"/>
      <c r="L248" s="15"/>
      <c r="M248" s="20">
        <f>SUBTOTAL(9,M243:M247)</f>
        <v>921469.55</v>
      </c>
      <c r="N248" s="20">
        <f>SUBTOTAL(9,N243:N247)</f>
        <v>921469.55</v>
      </c>
      <c r="O248" s="20">
        <f>SUBTOTAL(9,O243:O247)</f>
        <v>280450.40000000002</v>
      </c>
      <c r="P248" s="21">
        <f>SUBTOTAL(9,P243:P247)</f>
        <v>278633.07</v>
      </c>
    </row>
    <row r="249" spans="1:16" outlineLevel="2" x14ac:dyDescent="0.3">
      <c r="A249" s="9">
        <v>1</v>
      </c>
      <c r="B249" s="10" t="s">
        <v>236</v>
      </c>
      <c r="C249" s="11"/>
      <c r="D249" s="11"/>
      <c r="E249" s="10" t="s">
        <v>655</v>
      </c>
      <c r="F249" s="10" t="s">
        <v>62</v>
      </c>
      <c r="G249" s="10">
        <v>145524</v>
      </c>
      <c r="H249" s="10" t="s">
        <v>656</v>
      </c>
      <c r="I249" s="10" t="s">
        <v>244</v>
      </c>
      <c r="J249" s="10" t="s">
        <v>339</v>
      </c>
      <c r="K249" s="10" t="s">
        <v>246</v>
      </c>
      <c r="L249" s="12">
        <v>45167</v>
      </c>
      <c r="O249" s="13">
        <v>60825.599999999999</v>
      </c>
      <c r="P249" s="13">
        <v>34213.9</v>
      </c>
    </row>
    <row r="250" spans="1:16" outlineLevel="1" x14ac:dyDescent="0.3">
      <c r="A250" s="14"/>
      <c r="B250" s="15"/>
      <c r="C250" s="16"/>
      <c r="D250" s="16"/>
      <c r="E250" s="15"/>
      <c r="F250" s="17" t="s">
        <v>657</v>
      </c>
      <c r="I250" s="18"/>
      <c r="J250" s="15"/>
      <c r="K250" s="15"/>
      <c r="L250" s="19"/>
      <c r="M250" s="20">
        <f>SUBTOTAL(9,M249:M249)</f>
        <v>0</v>
      </c>
      <c r="N250" s="20">
        <f>SUBTOTAL(9,N249:N249)</f>
        <v>0</v>
      </c>
      <c r="O250" s="20">
        <f>SUBTOTAL(9,O249:O249)</f>
        <v>60825.599999999999</v>
      </c>
      <c r="P250" s="21">
        <f>SUBTOTAL(9,P249:P249)</f>
        <v>34213.9</v>
      </c>
    </row>
    <row r="251" spans="1:16" outlineLevel="2" x14ac:dyDescent="0.3">
      <c r="A251" s="9">
        <v>1</v>
      </c>
      <c r="B251" s="10" t="s">
        <v>236</v>
      </c>
      <c r="C251" s="11"/>
      <c r="D251" s="11"/>
      <c r="E251" s="10" t="s">
        <v>658</v>
      </c>
      <c r="F251" s="10" t="s">
        <v>63</v>
      </c>
      <c r="G251" s="10">
        <v>145282</v>
      </c>
      <c r="H251" s="10" t="s">
        <v>659</v>
      </c>
      <c r="I251" s="10" t="s">
        <v>239</v>
      </c>
      <c r="J251" s="10" t="s">
        <v>272</v>
      </c>
      <c r="K251" s="10" t="s">
        <v>246</v>
      </c>
      <c r="L251" s="12">
        <v>45167</v>
      </c>
      <c r="O251" s="13">
        <v>1408000</v>
      </c>
      <c r="P251" s="13">
        <v>1326989.1200000001</v>
      </c>
    </row>
    <row r="252" spans="1:16" outlineLevel="2" x14ac:dyDescent="0.3">
      <c r="A252" s="9">
        <v>2</v>
      </c>
      <c r="B252" s="10" t="s">
        <v>236</v>
      </c>
      <c r="C252" s="11"/>
      <c r="D252" s="11"/>
      <c r="E252" s="10" t="s">
        <v>660</v>
      </c>
      <c r="F252" s="10" t="s">
        <v>63</v>
      </c>
      <c r="G252" s="10">
        <v>145282</v>
      </c>
      <c r="H252" s="10" t="s">
        <v>661</v>
      </c>
      <c r="I252" s="10" t="s">
        <v>244</v>
      </c>
      <c r="J252" s="10" t="s">
        <v>302</v>
      </c>
      <c r="K252" s="10" t="s">
        <v>246</v>
      </c>
      <c r="L252" s="12">
        <v>45167</v>
      </c>
      <c r="O252" s="13">
        <v>66376.800000000003</v>
      </c>
      <c r="P252" s="13">
        <v>51256.800000000003</v>
      </c>
    </row>
    <row r="253" spans="1:16" outlineLevel="2" x14ac:dyDescent="0.3">
      <c r="A253" s="9">
        <v>2</v>
      </c>
      <c r="B253" s="10" t="s">
        <v>236</v>
      </c>
      <c r="C253" s="11"/>
      <c r="D253" s="11"/>
      <c r="E253" s="10" t="s">
        <v>660</v>
      </c>
      <c r="F253" s="10" t="s">
        <v>63</v>
      </c>
      <c r="G253" s="10">
        <v>145282</v>
      </c>
      <c r="H253" s="10" t="s">
        <v>662</v>
      </c>
      <c r="I253" s="10" t="s">
        <v>239</v>
      </c>
      <c r="J253" s="10" t="s">
        <v>365</v>
      </c>
      <c r="K253" s="10" t="s">
        <v>246</v>
      </c>
      <c r="L253" s="12">
        <v>45167</v>
      </c>
      <c r="O253" s="13">
        <v>85891.41</v>
      </c>
      <c r="P253" s="13">
        <v>85886.02</v>
      </c>
    </row>
    <row r="254" spans="1:16" outlineLevel="2" x14ac:dyDescent="0.3">
      <c r="A254" s="9">
        <v>2</v>
      </c>
      <c r="B254" s="10" t="s">
        <v>236</v>
      </c>
      <c r="C254" s="11"/>
      <c r="D254" s="11"/>
      <c r="E254" s="10" t="s">
        <v>660</v>
      </c>
      <c r="F254" s="10" t="s">
        <v>63</v>
      </c>
      <c r="G254" s="10">
        <v>145282</v>
      </c>
      <c r="H254" s="10" t="s">
        <v>663</v>
      </c>
      <c r="I254" s="10" t="s">
        <v>244</v>
      </c>
      <c r="J254" s="10" t="s">
        <v>245</v>
      </c>
      <c r="K254" s="10" t="s">
        <v>246</v>
      </c>
      <c r="L254" s="12">
        <v>45167</v>
      </c>
      <c r="O254" s="13">
        <v>24507</v>
      </c>
    </row>
    <row r="255" spans="1:16" outlineLevel="1" x14ac:dyDescent="0.3">
      <c r="A255" s="14"/>
      <c r="B255" s="15"/>
      <c r="C255" s="16"/>
      <c r="D255" s="16"/>
      <c r="E255" s="15"/>
      <c r="F255" s="17" t="s">
        <v>664</v>
      </c>
      <c r="I255" s="18"/>
      <c r="J255" s="15"/>
      <c r="K255" s="15"/>
      <c r="L255" s="19"/>
      <c r="M255" s="20">
        <f>SUBTOTAL(9,M251:M254)</f>
        <v>0</v>
      </c>
      <c r="N255" s="20">
        <f>SUBTOTAL(9,N251:N254)</f>
        <v>0</v>
      </c>
      <c r="O255" s="20">
        <f>SUBTOTAL(9,O251:O254)</f>
        <v>1584775.21</v>
      </c>
      <c r="P255" s="21">
        <f>SUBTOTAL(9,P251:P254)</f>
        <v>1464131.9400000002</v>
      </c>
    </row>
    <row r="256" spans="1:16" outlineLevel="2" x14ac:dyDescent="0.3">
      <c r="A256" s="9">
        <v>2</v>
      </c>
      <c r="B256" s="10" t="s">
        <v>236</v>
      </c>
      <c r="C256" s="11"/>
      <c r="D256" s="11"/>
      <c r="E256" s="10" t="s">
        <v>665</v>
      </c>
      <c r="F256" s="10" t="s">
        <v>64</v>
      </c>
      <c r="G256" s="10">
        <v>145448</v>
      </c>
      <c r="H256" s="10" t="s">
        <v>666</v>
      </c>
      <c r="I256" s="10" t="s">
        <v>239</v>
      </c>
      <c r="J256" s="10" t="s">
        <v>272</v>
      </c>
      <c r="K256" s="10" t="s">
        <v>246</v>
      </c>
      <c r="L256" s="12">
        <v>45167</v>
      </c>
      <c r="O256" s="13">
        <v>82974.75</v>
      </c>
      <c r="P256" s="13">
        <v>82974.740000000005</v>
      </c>
    </row>
    <row r="257" spans="1:16" outlineLevel="1" x14ac:dyDescent="0.3">
      <c r="A257" s="14"/>
      <c r="B257" s="15"/>
      <c r="C257" s="16"/>
      <c r="D257" s="16"/>
      <c r="E257" s="15"/>
      <c r="F257" s="17" t="s">
        <v>667</v>
      </c>
      <c r="I257" s="18"/>
      <c r="J257" s="15"/>
      <c r="K257" s="15"/>
      <c r="L257" s="19"/>
      <c r="M257" s="20">
        <f>SUBTOTAL(9,M256:M256)</f>
        <v>0</v>
      </c>
      <c r="N257" s="20">
        <f>SUBTOTAL(9,N256:N256)</f>
        <v>0</v>
      </c>
      <c r="O257" s="20">
        <f>SUBTOTAL(9,O256:O256)</f>
        <v>82974.75</v>
      </c>
      <c r="P257" s="21">
        <f>SUBTOTAL(9,P256:P256)</f>
        <v>82974.740000000005</v>
      </c>
    </row>
    <row r="258" spans="1:16" outlineLevel="2" x14ac:dyDescent="0.3">
      <c r="A258" s="9">
        <v>3</v>
      </c>
      <c r="B258" s="10" t="s">
        <v>236</v>
      </c>
      <c r="C258" s="22">
        <v>0.85</v>
      </c>
      <c r="D258" s="22" t="s">
        <v>260</v>
      </c>
      <c r="E258" s="10" t="s">
        <v>668</v>
      </c>
      <c r="F258" s="10" t="s">
        <v>65</v>
      </c>
      <c r="G258" s="10">
        <v>145472</v>
      </c>
      <c r="H258" s="10" t="s">
        <v>669</v>
      </c>
      <c r="I258" s="10" t="s">
        <v>239</v>
      </c>
      <c r="J258" s="10" t="s">
        <v>253</v>
      </c>
      <c r="K258" s="10" t="s">
        <v>241</v>
      </c>
      <c r="L258" s="12">
        <v>45351</v>
      </c>
      <c r="O258" s="13">
        <v>10899.63</v>
      </c>
    </row>
    <row r="259" spans="1:16" outlineLevel="1" x14ac:dyDescent="0.3">
      <c r="A259" s="14"/>
      <c r="B259" s="15"/>
      <c r="C259" s="16"/>
      <c r="D259" s="16"/>
      <c r="E259" s="15"/>
      <c r="F259" s="17" t="s">
        <v>670</v>
      </c>
      <c r="I259" s="18"/>
      <c r="J259" s="15"/>
      <c r="K259" s="15"/>
      <c r="L259" s="19"/>
      <c r="M259" s="20">
        <f>SUBTOTAL(9,M258:M258)</f>
        <v>0</v>
      </c>
      <c r="N259" s="20">
        <f>SUBTOTAL(9,N258:N258)</f>
        <v>0</v>
      </c>
      <c r="O259" s="20">
        <f>SUBTOTAL(9,O258:O258)</f>
        <v>10899.63</v>
      </c>
      <c r="P259" s="21">
        <f>SUBTOTAL(9,P258:P258)</f>
        <v>0</v>
      </c>
    </row>
    <row r="260" spans="1:16" outlineLevel="2" x14ac:dyDescent="0.3">
      <c r="A260" s="9">
        <v>2</v>
      </c>
      <c r="B260" s="10" t="s">
        <v>236</v>
      </c>
      <c r="C260" s="11"/>
      <c r="D260" s="11"/>
      <c r="E260" s="10" t="s">
        <v>671</v>
      </c>
      <c r="F260" s="10" t="s">
        <v>66</v>
      </c>
      <c r="G260" s="10">
        <v>145349</v>
      </c>
      <c r="H260" s="10" t="s">
        <v>672</v>
      </c>
      <c r="I260" s="10" t="s">
        <v>239</v>
      </c>
      <c r="J260" s="10" t="s">
        <v>339</v>
      </c>
      <c r="K260" s="10" t="s">
        <v>241</v>
      </c>
      <c r="L260" s="12">
        <v>45167</v>
      </c>
      <c r="O260" s="13">
        <v>9999</v>
      </c>
      <c r="P260" s="13">
        <v>6999</v>
      </c>
    </row>
    <row r="261" spans="1:16" outlineLevel="2" x14ac:dyDescent="0.3">
      <c r="A261" s="9">
        <v>2</v>
      </c>
      <c r="B261" s="10" t="s">
        <v>236</v>
      </c>
      <c r="C261" s="11"/>
      <c r="D261" s="11"/>
      <c r="E261" s="10" t="s">
        <v>671</v>
      </c>
      <c r="F261" s="10" t="s">
        <v>66</v>
      </c>
      <c r="G261" s="10">
        <v>145349</v>
      </c>
      <c r="H261" s="10" t="s">
        <v>673</v>
      </c>
      <c r="I261" s="10" t="s">
        <v>244</v>
      </c>
      <c r="J261" s="10" t="s">
        <v>339</v>
      </c>
      <c r="K261" s="10" t="s">
        <v>241</v>
      </c>
      <c r="L261" s="12">
        <v>45167</v>
      </c>
      <c r="O261" s="13">
        <v>25722</v>
      </c>
      <c r="P261" s="13">
        <v>7907.2</v>
      </c>
    </row>
    <row r="262" spans="1:16" outlineLevel="1" x14ac:dyDescent="0.3">
      <c r="A262" s="14"/>
      <c r="B262" s="15"/>
      <c r="C262" s="16"/>
      <c r="D262" s="16"/>
      <c r="E262" s="15"/>
      <c r="F262" s="17" t="s">
        <v>674</v>
      </c>
      <c r="I262" s="18"/>
      <c r="J262" s="15"/>
      <c r="K262" s="15"/>
      <c r="L262" s="19"/>
      <c r="M262" s="20">
        <f>SUBTOTAL(9,M260:M261)</f>
        <v>0</v>
      </c>
      <c r="N262" s="20">
        <f>SUBTOTAL(9,N260:N261)</f>
        <v>0</v>
      </c>
      <c r="O262" s="20">
        <f>SUBTOTAL(9,O260:O261)</f>
        <v>35721</v>
      </c>
      <c r="P262" s="21">
        <f>SUBTOTAL(9,P260:P261)</f>
        <v>14906.2</v>
      </c>
    </row>
    <row r="263" spans="1:16" outlineLevel="2" x14ac:dyDescent="0.3">
      <c r="A263" s="9">
        <v>1</v>
      </c>
      <c r="B263" s="10" t="s">
        <v>236</v>
      </c>
      <c r="C263" s="11"/>
      <c r="D263" s="11"/>
      <c r="E263" s="10" t="s">
        <v>675</v>
      </c>
      <c r="F263" s="10" t="s">
        <v>67</v>
      </c>
      <c r="G263" s="10">
        <v>145421</v>
      </c>
      <c r="H263" s="10" t="s">
        <v>676</v>
      </c>
      <c r="I263" s="10" t="s">
        <v>239</v>
      </c>
      <c r="J263" s="10" t="s">
        <v>272</v>
      </c>
      <c r="K263" s="10" t="s">
        <v>246</v>
      </c>
      <c r="L263" s="12">
        <v>45167</v>
      </c>
      <c r="O263" s="13">
        <v>38760.639999999999</v>
      </c>
      <c r="P263" s="13">
        <v>18360</v>
      </c>
    </row>
    <row r="264" spans="1:16" outlineLevel="2" x14ac:dyDescent="0.3">
      <c r="A264" s="9">
        <v>1</v>
      </c>
      <c r="B264" s="10" t="s">
        <v>236</v>
      </c>
      <c r="C264" s="11"/>
      <c r="D264" s="11"/>
      <c r="E264" s="10" t="s">
        <v>675</v>
      </c>
      <c r="F264" s="10" t="s">
        <v>67</v>
      </c>
      <c r="G264" s="10">
        <v>145421</v>
      </c>
      <c r="H264" s="10" t="s">
        <v>677</v>
      </c>
      <c r="I264" s="10" t="s">
        <v>244</v>
      </c>
      <c r="J264" s="10" t="s">
        <v>272</v>
      </c>
      <c r="K264" s="10" t="s">
        <v>246</v>
      </c>
      <c r="L264" s="12">
        <v>45167</v>
      </c>
      <c r="O264" s="13">
        <v>106232.86</v>
      </c>
      <c r="P264" s="13">
        <v>30637.439999999999</v>
      </c>
    </row>
    <row r="265" spans="1:16" outlineLevel="2" x14ac:dyDescent="0.3">
      <c r="A265" s="9">
        <v>1</v>
      </c>
      <c r="B265" s="10" t="s">
        <v>236</v>
      </c>
      <c r="C265" s="11"/>
      <c r="D265" s="11"/>
      <c r="E265" s="10" t="s">
        <v>678</v>
      </c>
      <c r="F265" s="10" t="s">
        <v>67</v>
      </c>
      <c r="G265" s="10">
        <v>145421</v>
      </c>
      <c r="H265" s="10" t="s">
        <v>679</v>
      </c>
      <c r="I265" s="10" t="s">
        <v>244</v>
      </c>
      <c r="J265" s="10" t="s">
        <v>272</v>
      </c>
      <c r="K265" s="10" t="s">
        <v>246</v>
      </c>
      <c r="L265" s="12">
        <v>45167</v>
      </c>
      <c r="O265" s="13">
        <v>40402.5</v>
      </c>
      <c r="P265" s="13">
        <v>40363.919999999998</v>
      </c>
    </row>
    <row r="266" spans="1:16" outlineLevel="2" x14ac:dyDescent="0.3">
      <c r="A266" s="9">
        <v>1</v>
      </c>
      <c r="B266" s="10" t="s">
        <v>236</v>
      </c>
      <c r="C266" s="11"/>
      <c r="D266" s="11"/>
      <c r="E266" s="10" t="s">
        <v>680</v>
      </c>
      <c r="F266" s="10" t="s">
        <v>67</v>
      </c>
      <c r="G266" s="10">
        <v>145421</v>
      </c>
      <c r="H266" s="10" t="s">
        <v>681</v>
      </c>
      <c r="I266" s="10" t="s">
        <v>239</v>
      </c>
      <c r="J266" s="10" t="s">
        <v>272</v>
      </c>
      <c r="K266" s="10" t="s">
        <v>246</v>
      </c>
      <c r="L266" s="12">
        <v>45167</v>
      </c>
      <c r="O266" s="13">
        <v>45360</v>
      </c>
      <c r="P266" s="13">
        <v>45360</v>
      </c>
    </row>
    <row r="267" spans="1:16" outlineLevel="2" x14ac:dyDescent="0.3">
      <c r="A267" s="9">
        <v>2</v>
      </c>
      <c r="B267" s="10" t="s">
        <v>236</v>
      </c>
      <c r="C267" s="11"/>
      <c r="D267" s="11"/>
      <c r="E267" s="10" t="s">
        <v>682</v>
      </c>
      <c r="F267" s="10" t="s">
        <v>67</v>
      </c>
      <c r="G267" s="10">
        <v>145421</v>
      </c>
      <c r="H267" s="10" t="s">
        <v>683</v>
      </c>
      <c r="I267" s="10" t="s">
        <v>239</v>
      </c>
      <c r="J267" s="10" t="s">
        <v>272</v>
      </c>
      <c r="K267" s="10" t="s">
        <v>246</v>
      </c>
      <c r="L267" s="12">
        <v>45167</v>
      </c>
      <c r="O267" s="13">
        <v>38839.5</v>
      </c>
      <c r="P267" s="13">
        <v>38839.49</v>
      </c>
    </row>
    <row r="268" spans="1:16" outlineLevel="2" x14ac:dyDescent="0.3">
      <c r="A268" s="9">
        <v>2</v>
      </c>
      <c r="B268" s="10" t="s">
        <v>236</v>
      </c>
      <c r="C268" s="11"/>
      <c r="D268" s="11"/>
      <c r="E268" s="10" t="s">
        <v>682</v>
      </c>
      <c r="F268" s="10" t="s">
        <v>67</v>
      </c>
      <c r="G268" s="10">
        <v>145421</v>
      </c>
      <c r="H268" s="10" t="s">
        <v>684</v>
      </c>
      <c r="I268" s="10" t="s">
        <v>239</v>
      </c>
      <c r="J268" s="10" t="s">
        <v>272</v>
      </c>
      <c r="K268" s="10" t="s">
        <v>246</v>
      </c>
      <c r="L268" s="12">
        <v>45167</v>
      </c>
      <c r="O268" s="13">
        <v>66115.5</v>
      </c>
      <c r="P268" s="13">
        <v>64800</v>
      </c>
    </row>
    <row r="269" spans="1:16" outlineLevel="1" x14ac:dyDescent="0.3">
      <c r="A269" s="14"/>
      <c r="B269" s="15"/>
      <c r="C269" s="16"/>
      <c r="D269" s="16"/>
      <c r="E269" s="15"/>
      <c r="F269" s="17" t="s">
        <v>685</v>
      </c>
      <c r="I269" s="18"/>
      <c r="J269" s="15"/>
      <c r="K269" s="15"/>
      <c r="L269" s="19"/>
      <c r="M269" s="20">
        <f>SUBTOTAL(9,M263:M268)</f>
        <v>0</v>
      </c>
      <c r="N269" s="20">
        <f>SUBTOTAL(9,N263:N268)</f>
        <v>0</v>
      </c>
      <c r="O269" s="20">
        <f>SUBTOTAL(9,O263:O268)</f>
        <v>335711</v>
      </c>
      <c r="P269" s="21">
        <f>SUBTOTAL(9,P263:P268)</f>
        <v>238360.84999999998</v>
      </c>
    </row>
    <row r="270" spans="1:16" outlineLevel="2" x14ac:dyDescent="0.3">
      <c r="A270" s="9">
        <v>1</v>
      </c>
      <c r="B270" s="10" t="s">
        <v>236</v>
      </c>
      <c r="C270" s="11"/>
      <c r="D270" s="11"/>
      <c r="E270" s="10" t="s">
        <v>686</v>
      </c>
      <c r="F270" s="10" t="s">
        <v>68</v>
      </c>
      <c r="G270" s="10">
        <v>145423</v>
      </c>
      <c r="H270" s="10" t="s">
        <v>687</v>
      </c>
      <c r="I270" s="10" t="s">
        <v>244</v>
      </c>
      <c r="J270" s="10" t="s">
        <v>302</v>
      </c>
      <c r="K270" s="10" t="s">
        <v>241</v>
      </c>
      <c r="L270" s="12">
        <v>45167</v>
      </c>
      <c r="O270" s="13">
        <v>200</v>
      </c>
      <c r="P270" s="13">
        <v>200</v>
      </c>
    </row>
    <row r="271" spans="1:16" outlineLevel="2" x14ac:dyDescent="0.3">
      <c r="A271" s="9">
        <v>1</v>
      </c>
      <c r="B271" s="10" t="s">
        <v>236</v>
      </c>
      <c r="C271" s="11"/>
      <c r="D271" s="11"/>
      <c r="E271" s="10" t="s">
        <v>686</v>
      </c>
      <c r="F271" s="10" t="s">
        <v>68</v>
      </c>
      <c r="G271" s="10">
        <v>145423</v>
      </c>
      <c r="H271" s="10" t="s">
        <v>688</v>
      </c>
      <c r="I271" s="10" t="s">
        <v>239</v>
      </c>
      <c r="J271" s="10" t="s">
        <v>302</v>
      </c>
      <c r="K271" s="10" t="s">
        <v>241</v>
      </c>
      <c r="L271" s="12">
        <v>45167</v>
      </c>
      <c r="O271" s="13">
        <v>20550.64</v>
      </c>
      <c r="P271" s="13">
        <v>20320</v>
      </c>
    </row>
    <row r="272" spans="1:16" outlineLevel="2" x14ac:dyDescent="0.3">
      <c r="A272" s="9">
        <v>1</v>
      </c>
      <c r="B272" s="10" t="s">
        <v>236</v>
      </c>
      <c r="C272" s="11"/>
      <c r="D272" s="11"/>
      <c r="E272" s="10" t="s">
        <v>686</v>
      </c>
      <c r="F272" s="10" t="s">
        <v>68</v>
      </c>
      <c r="G272" s="10">
        <v>145423</v>
      </c>
      <c r="H272" s="10" t="s">
        <v>689</v>
      </c>
      <c r="I272" s="10" t="s">
        <v>244</v>
      </c>
      <c r="J272" s="10" t="s">
        <v>302</v>
      </c>
      <c r="K272" s="10" t="s">
        <v>241</v>
      </c>
      <c r="L272" s="12">
        <v>45167</v>
      </c>
      <c r="O272" s="13">
        <v>52600.98</v>
      </c>
      <c r="P272" s="13">
        <v>37966.42</v>
      </c>
    </row>
    <row r="273" spans="1:16" outlineLevel="2" x14ac:dyDescent="0.3">
      <c r="A273" s="9">
        <v>1</v>
      </c>
      <c r="B273" s="10" t="s">
        <v>236</v>
      </c>
      <c r="C273" s="11"/>
      <c r="D273" s="11"/>
      <c r="E273" s="10" t="s">
        <v>686</v>
      </c>
      <c r="F273" s="10" t="s">
        <v>68</v>
      </c>
      <c r="G273" s="10">
        <v>145423</v>
      </c>
      <c r="H273" s="10" t="s">
        <v>690</v>
      </c>
      <c r="I273" s="10" t="s">
        <v>239</v>
      </c>
      <c r="J273" s="10" t="s">
        <v>272</v>
      </c>
      <c r="K273" s="10" t="s">
        <v>241</v>
      </c>
      <c r="L273" s="12">
        <v>45167</v>
      </c>
      <c r="O273" s="13">
        <v>95431.06</v>
      </c>
      <c r="P273" s="13">
        <v>95430.94</v>
      </c>
    </row>
    <row r="274" spans="1:16" outlineLevel="1" x14ac:dyDescent="0.3">
      <c r="A274" s="14"/>
      <c r="B274" s="15"/>
      <c r="C274" s="16"/>
      <c r="D274" s="16"/>
      <c r="E274" s="15"/>
      <c r="F274" s="17" t="s">
        <v>691</v>
      </c>
      <c r="I274" s="18"/>
      <c r="J274" s="15"/>
      <c r="K274" s="15"/>
      <c r="L274" s="19"/>
      <c r="M274" s="20">
        <f>SUBTOTAL(9,M270:M273)</f>
        <v>0</v>
      </c>
      <c r="N274" s="20">
        <f>SUBTOTAL(9,N270:N273)</f>
        <v>0</v>
      </c>
      <c r="O274" s="20">
        <f>SUBTOTAL(9,O270:O273)</f>
        <v>168782.68</v>
      </c>
      <c r="P274" s="21">
        <f>SUBTOTAL(9,P270:P273)</f>
        <v>153917.35999999999</v>
      </c>
    </row>
    <row r="275" spans="1:16" outlineLevel="2" x14ac:dyDescent="0.3">
      <c r="A275" s="9">
        <v>1</v>
      </c>
      <c r="B275" s="10" t="s">
        <v>236</v>
      </c>
      <c r="C275" s="11"/>
      <c r="D275" s="11"/>
      <c r="E275" s="10" t="s">
        <v>692</v>
      </c>
      <c r="F275" s="10" t="s">
        <v>69</v>
      </c>
      <c r="G275" s="10">
        <v>145221</v>
      </c>
      <c r="H275" s="10" t="s">
        <v>693</v>
      </c>
      <c r="I275" s="10" t="s">
        <v>244</v>
      </c>
      <c r="J275" s="10" t="s">
        <v>280</v>
      </c>
      <c r="K275" s="10" t="s">
        <v>246</v>
      </c>
      <c r="L275" s="12">
        <v>45167</v>
      </c>
      <c r="O275" s="13">
        <v>24000</v>
      </c>
      <c r="P275" s="13">
        <v>21982.66</v>
      </c>
    </row>
    <row r="276" spans="1:16" outlineLevel="2" x14ac:dyDescent="0.3">
      <c r="A276" s="9">
        <v>1</v>
      </c>
      <c r="B276" s="10" t="s">
        <v>236</v>
      </c>
      <c r="C276" s="11"/>
      <c r="D276" s="11"/>
      <c r="E276" s="10" t="s">
        <v>692</v>
      </c>
      <c r="F276" s="10" t="s">
        <v>69</v>
      </c>
      <c r="G276" s="10">
        <v>145221</v>
      </c>
      <c r="H276" s="10" t="s">
        <v>694</v>
      </c>
      <c r="I276" s="10" t="s">
        <v>244</v>
      </c>
      <c r="J276" s="10" t="s">
        <v>311</v>
      </c>
      <c r="K276" s="10" t="s">
        <v>246</v>
      </c>
      <c r="L276" s="12">
        <v>45167</v>
      </c>
      <c r="O276" s="13">
        <v>37328.160000000003</v>
      </c>
      <c r="P276" s="13">
        <v>29099.84</v>
      </c>
    </row>
    <row r="277" spans="1:16" outlineLevel="2" x14ac:dyDescent="0.3">
      <c r="A277" s="9">
        <v>1</v>
      </c>
      <c r="B277" s="10" t="s">
        <v>236</v>
      </c>
      <c r="C277" s="11"/>
      <c r="D277" s="11"/>
      <c r="E277" s="10" t="s">
        <v>692</v>
      </c>
      <c r="F277" s="10" t="s">
        <v>69</v>
      </c>
      <c r="G277" s="10">
        <v>145221</v>
      </c>
      <c r="H277" s="10" t="s">
        <v>695</v>
      </c>
      <c r="I277" s="10" t="s">
        <v>239</v>
      </c>
      <c r="J277" s="10" t="s">
        <v>268</v>
      </c>
      <c r="K277" s="10" t="s">
        <v>246</v>
      </c>
      <c r="L277" s="12">
        <v>45167</v>
      </c>
      <c r="O277" s="13">
        <v>56767.199999999997</v>
      </c>
      <c r="P277" s="13">
        <v>56767.199999999997</v>
      </c>
    </row>
    <row r="278" spans="1:16" outlineLevel="1" x14ac:dyDescent="0.3">
      <c r="A278" s="14"/>
      <c r="B278" s="15"/>
      <c r="C278" s="16"/>
      <c r="D278" s="16"/>
      <c r="E278" s="15"/>
      <c r="F278" s="17" t="s">
        <v>696</v>
      </c>
      <c r="I278" s="18"/>
      <c r="J278" s="15"/>
      <c r="K278" s="15"/>
      <c r="L278" s="19"/>
      <c r="M278" s="20">
        <f>SUBTOTAL(9,M275:M277)</f>
        <v>0</v>
      </c>
      <c r="N278" s="20">
        <f>SUBTOTAL(9,N275:N277)</f>
        <v>0</v>
      </c>
      <c r="O278" s="20">
        <f>SUBTOTAL(9,O275:O277)</f>
        <v>118095.36</v>
      </c>
      <c r="P278" s="21">
        <f>SUBTOTAL(9,P275:P277)</f>
        <v>107849.7</v>
      </c>
    </row>
    <row r="279" spans="1:16" outlineLevel="2" x14ac:dyDescent="0.3">
      <c r="A279" s="9">
        <v>1</v>
      </c>
      <c r="B279" s="10" t="s">
        <v>236</v>
      </c>
      <c r="C279" s="11"/>
      <c r="D279" s="11"/>
      <c r="E279" s="10" t="s">
        <v>697</v>
      </c>
      <c r="F279" s="10" t="s">
        <v>70</v>
      </c>
      <c r="G279" s="10">
        <v>145377</v>
      </c>
      <c r="H279" s="10" t="s">
        <v>698</v>
      </c>
      <c r="I279" s="10" t="s">
        <v>239</v>
      </c>
      <c r="J279" s="10" t="s">
        <v>272</v>
      </c>
      <c r="K279" s="10" t="s">
        <v>246</v>
      </c>
      <c r="L279" s="12">
        <v>45167</v>
      </c>
      <c r="O279" s="13">
        <v>27571.200000000001</v>
      </c>
      <c r="P279" s="13">
        <v>25848</v>
      </c>
    </row>
    <row r="280" spans="1:16" outlineLevel="1" x14ac:dyDescent="0.3">
      <c r="A280" s="14"/>
      <c r="B280" s="15"/>
      <c r="C280" s="16"/>
      <c r="D280" s="16"/>
      <c r="E280" s="15"/>
      <c r="F280" s="17" t="s">
        <v>699</v>
      </c>
      <c r="I280" s="18"/>
      <c r="J280" s="15"/>
      <c r="K280" s="15"/>
      <c r="L280" s="19"/>
      <c r="M280" s="20">
        <f>SUBTOTAL(9,M279:M279)</f>
        <v>0</v>
      </c>
      <c r="N280" s="20">
        <f>SUBTOTAL(9,N279:N279)</f>
        <v>0</v>
      </c>
      <c r="O280" s="20">
        <f>SUBTOTAL(9,O279:O279)</f>
        <v>27571.200000000001</v>
      </c>
      <c r="P280" s="21">
        <f>SUBTOTAL(9,P279:P279)</f>
        <v>25848</v>
      </c>
    </row>
    <row r="281" spans="1:16" outlineLevel="2" x14ac:dyDescent="0.3">
      <c r="A281" s="9">
        <v>1</v>
      </c>
      <c r="B281" s="10" t="s">
        <v>236</v>
      </c>
      <c r="C281" s="11"/>
      <c r="D281" s="11"/>
      <c r="E281" s="10" t="s">
        <v>700</v>
      </c>
      <c r="F281" s="10" t="s">
        <v>71</v>
      </c>
      <c r="G281" s="10">
        <v>145289</v>
      </c>
      <c r="H281" s="10" t="s">
        <v>701</v>
      </c>
      <c r="I281" s="10" t="s">
        <v>244</v>
      </c>
      <c r="J281" s="10" t="s">
        <v>280</v>
      </c>
      <c r="K281" s="10" t="s">
        <v>241</v>
      </c>
      <c r="L281" s="12">
        <v>45167</v>
      </c>
      <c r="O281" s="13">
        <v>3840</v>
      </c>
      <c r="P281" s="13">
        <v>477.36</v>
      </c>
    </row>
    <row r="282" spans="1:16" outlineLevel="2" x14ac:dyDescent="0.3">
      <c r="A282" s="9">
        <v>1</v>
      </c>
      <c r="B282" s="10" t="s">
        <v>236</v>
      </c>
      <c r="C282" s="11"/>
      <c r="D282" s="11"/>
      <c r="E282" s="10" t="s">
        <v>700</v>
      </c>
      <c r="F282" s="10" t="s">
        <v>71</v>
      </c>
      <c r="G282" s="10">
        <v>145289</v>
      </c>
      <c r="H282" s="10" t="s">
        <v>702</v>
      </c>
      <c r="I282" s="10" t="s">
        <v>239</v>
      </c>
      <c r="J282" s="10" t="s">
        <v>292</v>
      </c>
      <c r="K282" s="10" t="s">
        <v>246</v>
      </c>
      <c r="L282" s="12">
        <v>45167</v>
      </c>
      <c r="O282" s="13">
        <v>78142.320000000007</v>
      </c>
      <c r="P282" s="13">
        <v>78142.320000000007</v>
      </c>
    </row>
    <row r="283" spans="1:16" outlineLevel="2" x14ac:dyDescent="0.3">
      <c r="A283" s="9">
        <v>1</v>
      </c>
      <c r="B283" s="10" t="s">
        <v>236</v>
      </c>
      <c r="C283" s="11"/>
      <c r="D283" s="11"/>
      <c r="E283" s="10" t="s">
        <v>700</v>
      </c>
      <c r="F283" s="10" t="s">
        <v>71</v>
      </c>
      <c r="G283" s="10">
        <v>145289</v>
      </c>
      <c r="H283" s="10" t="s">
        <v>703</v>
      </c>
      <c r="I283" s="10" t="s">
        <v>239</v>
      </c>
      <c r="J283" s="10" t="s">
        <v>280</v>
      </c>
      <c r="K283" s="10" t="s">
        <v>241</v>
      </c>
      <c r="L283" s="12">
        <v>45167</v>
      </c>
      <c r="O283" s="13">
        <v>360</v>
      </c>
    </row>
    <row r="284" spans="1:16" outlineLevel="2" x14ac:dyDescent="0.3">
      <c r="A284" s="9">
        <v>1</v>
      </c>
      <c r="B284" s="10" t="s">
        <v>236</v>
      </c>
      <c r="C284" s="11"/>
      <c r="D284" s="11"/>
      <c r="E284" s="10" t="s">
        <v>700</v>
      </c>
      <c r="F284" s="10" t="s">
        <v>71</v>
      </c>
      <c r="G284" s="10">
        <v>145289</v>
      </c>
      <c r="H284" s="10" t="s">
        <v>704</v>
      </c>
      <c r="I284" s="10" t="s">
        <v>239</v>
      </c>
      <c r="J284" s="10" t="s">
        <v>245</v>
      </c>
      <c r="K284" s="10" t="s">
        <v>246</v>
      </c>
      <c r="L284" s="12">
        <v>45167</v>
      </c>
      <c r="O284" s="13">
        <v>1400.16</v>
      </c>
    </row>
    <row r="285" spans="1:16" outlineLevel="2" x14ac:dyDescent="0.3">
      <c r="A285" s="9">
        <v>1</v>
      </c>
      <c r="B285" s="10" t="s">
        <v>236</v>
      </c>
      <c r="C285" s="11"/>
      <c r="D285" s="11"/>
      <c r="E285" s="10" t="s">
        <v>700</v>
      </c>
      <c r="F285" s="10" t="s">
        <v>71</v>
      </c>
      <c r="G285" s="10">
        <v>145289</v>
      </c>
      <c r="H285" s="10" t="s">
        <v>705</v>
      </c>
      <c r="I285" s="10" t="s">
        <v>244</v>
      </c>
      <c r="J285" s="10" t="s">
        <v>245</v>
      </c>
      <c r="K285" s="10" t="s">
        <v>246</v>
      </c>
      <c r="L285" s="12">
        <v>45167</v>
      </c>
      <c r="O285" s="13">
        <v>4200</v>
      </c>
    </row>
    <row r="286" spans="1:16" outlineLevel="1" x14ac:dyDescent="0.3">
      <c r="A286" s="14"/>
      <c r="B286" s="15"/>
      <c r="C286" s="16"/>
      <c r="D286" s="16"/>
      <c r="E286" s="15"/>
      <c r="F286" s="17" t="s">
        <v>706</v>
      </c>
      <c r="I286" s="18"/>
      <c r="J286" s="15"/>
      <c r="K286" s="15"/>
      <c r="L286" s="19"/>
      <c r="M286" s="20">
        <f>SUBTOTAL(9,M281:M285)</f>
        <v>0</v>
      </c>
      <c r="N286" s="20">
        <f>SUBTOTAL(9,N281:N285)</f>
        <v>0</v>
      </c>
      <c r="O286" s="20">
        <f>SUBTOTAL(9,O281:O285)</f>
        <v>87942.48000000001</v>
      </c>
      <c r="P286" s="21">
        <f>SUBTOTAL(9,P281:P285)</f>
        <v>78619.680000000008</v>
      </c>
    </row>
    <row r="287" spans="1:16" outlineLevel="2" x14ac:dyDescent="0.3">
      <c r="A287" s="9">
        <v>2</v>
      </c>
      <c r="B287" s="10" t="s">
        <v>236</v>
      </c>
      <c r="C287" s="11"/>
      <c r="D287" s="11"/>
      <c r="E287" s="10" t="s">
        <v>707</v>
      </c>
      <c r="F287" s="10" t="s">
        <v>72</v>
      </c>
      <c r="G287" s="10">
        <v>145416</v>
      </c>
      <c r="H287" s="10" t="s">
        <v>708</v>
      </c>
      <c r="I287" s="10" t="s">
        <v>239</v>
      </c>
      <c r="J287" s="10" t="s">
        <v>253</v>
      </c>
      <c r="K287" s="10" t="s">
        <v>241</v>
      </c>
      <c r="L287" s="12">
        <v>45167</v>
      </c>
      <c r="O287" s="13">
        <v>140400</v>
      </c>
      <c r="P287" s="13">
        <v>140400</v>
      </c>
    </row>
    <row r="288" spans="1:16" outlineLevel="1" x14ac:dyDescent="0.3">
      <c r="A288" s="14"/>
      <c r="B288" s="15"/>
      <c r="C288" s="16"/>
      <c r="D288" s="16"/>
      <c r="E288" s="15"/>
      <c r="F288" s="17" t="s">
        <v>709</v>
      </c>
      <c r="I288" s="18"/>
      <c r="J288" s="15"/>
      <c r="K288" s="15"/>
      <c r="L288" s="19"/>
      <c r="M288" s="20">
        <f>SUBTOTAL(9,M287:M287)</f>
        <v>0</v>
      </c>
      <c r="N288" s="20">
        <f>SUBTOTAL(9,N287:N287)</f>
        <v>0</v>
      </c>
      <c r="O288" s="20">
        <f>SUBTOTAL(9,O287:O287)</f>
        <v>140400</v>
      </c>
      <c r="P288" s="21">
        <f>SUBTOTAL(9,P287:P287)</f>
        <v>140400</v>
      </c>
    </row>
    <row r="289" spans="1:16" outlineLevel="2" x14ac:dyDescent="0.3">
      <c r="A289" s="9">
        <v>1</v>
      </c>
      <c r="B289" s="10" t="s">
        <v>236</v>
      </c>
      <c r="C289" s="11"/>
      <c r="D289" s="11"/>
      <c r="E289" s="10" t="s">
        <v>710</v>
      </c>
      <c r="F289" s="10" t="s">
        <v>73</v>
      </c>
      <c r="G289" s="10">
        <v>145196</v>
      </c>
      <c r="H289" s="10" t="s">
        <v>711</v>
      </c>
      <c r="I289" s="10" t="s">
        <v>244</v>
      </c>
      <c r="J289" s="10" t="s">
        <v>280</v>
      </c>
      <c r="K289" s="10" t="s">
        <v>241</v>
      </c>
      <c r="L289" s="12">
        <v>45167</v>
      </c>
      <c r="O289" s="13">
        <v>240000</v>
      </c>
      <c r="P289" s="13">
        <v>1269</v>
      </c>
    </row>
    <row r="290" spans="1:16" outlineLevel="2" x14ac:dyDescent="0.3">
      <c r="A290" s="9">
        <v>1</v>
      </c>
      <c r="B290" s="10" t="s">
        <v>236</v>
      </c>
      <c r="C290" s="11"/>
      <c r="D290" s="11"/>
      <c r="E290" s="10" t="s">
        <v>710</v>
      </c>
      <c r="F290" s="10" t="s">
        <v>73</v>
      </c>
      <c r="G290" s="10">
        <v>145196</v>
      </c>
      <c r="H290" s="10" t="s">
        <v>712</v>
      </c>
      <c r="I290" s="10" t="s">
        <v>239</v>
      </c>
      <c r="J290" s="10" t="s">
        <v>268</v>
      </c>
      <c r="K290" s="10" t="s">
        <v>246</v>
      </c>
      <c r="L290" s="12">
        <v>45167</v>
      </c>
      <c r="O290" s="13">
        <v>6176610</v>
      </c>
    </row>
    <row r="291" spans="1:16" outlineLevel="2" x14ac:dyDescent="0.3">
      <c r="A291" s="9">
        <v>3</v>
      </c>
      <c r="B291" s="10" t="s">
        <v>236</v>
      </c>
      <c r="C291" s="22">
        <v>0.8</v>
      </c>
      <c r="D291" s="22" t="s">
        <v>260</v>
      </c>
      <c r="E291" s="10" t="s">
        <v>713</v>
      </c>
      <c r="F291" s="10" t="s">
        <v>73</v>
      </c>
      <c r="G291" s="10">
        <v>145196</v>
      </c>
      <c r="H291" s="10" t="s">
        <v>714</v>
      </c>
      <c r="I291" s="10" t="s">
        <v>239</v>
      </c>
      <c r="J291" s="10" t="s">
        <v>268</v>
      </c>
      <c r="K291" s="10" t="s">
        <v>246</v>
      </c>
      <c r="L291" s="12">
        <v>45351</v>
      </c>
      <c r="O291" s="13">
        <v>198180</v>
      </c>
    </row>
    <row r="292" spans="1:16" outlineLevel="2" x14ac:dyDescent="0.3">
      <c r="A292" s="9">
        <v>3</v>
      </c>
      <c r="B292" s="10" t="s">
        <v>236</v>
      </c>
      <c r="C292" s="22">
        <v>0.8</v>
      </c>
      <c r="D292" s="22" t="s">
        <v>260</v>
      </c>
      <c r="E292" s="10" t="s">
        <v>713</v>
      </c>
      <c r="F292" s="10" t="s">
        <v>73</v>
      </c>
      <c r="G292" s="10">
        <v>145196</v>
      </c>
      <c r="H292" s="10" t="s">
        <v>715</v>
      </c>
      <c r="I292" s="10" t="s">
        <v>239</v>
      </c>
      <c r="J292" s="10" t="s">
        <v>292</v>
      </c>
      <c r="K292" s="10" t="s">
        <v>246</v>
      </c>
      <c r="L292" s="12">
        <v>45351</v>
      </c>
      <c r="O292" s="13">
        <v>416120</v>
      </c>
    </row>
    <row r="293" spans="1:16" outlineLevel="1" x14ac:dyDescent="0.3">
      <c r="A293" s="14"/>
      <c r="B293" s="15"/>
      <c r="C293" s="16"/>
      <c r="D293" s="16"/>
      <c r="E293" s="15"/>
      <c r="F293" s="17" t="s">
        <v>716</v>
      </c>
      <c r="I293" s="18"/>
      <c r="J293" s="15"/>
      <c r="K293" s="15"/>
      <c r="L293" s="19"/>
      <c r="M293" s="20">
        <f>SUBTOTAL(9,M289:M292)</f>
        <v>0</v>
      </c>
      <c r="N293" s="20">
        <f>SUBTOTAL(9,N289:N292)</f>
        <v>0</v>
      </c>
      <c r="O293" s="20">
        <f>SUBTOTAL(9,O289:O292)</f>
        <v>7030910</v>
      </c>
      <c r="P293" s="21">
        <f>SUBTOTAL(9,P289:P292)</f>
        <v>1269</v>
      </c>
    </row>
    <row r="294" spans="1:16" outlineLevel="2" x14ac:dyDescent="0.3">
      <c r="A294" s="9">
        <v>1</v>
      </c>
      <c r="B294" s="10" t="s">
        <v>236</v>
      </c>
      <c r="C294" s="11"/>
      <c r="D294" s="11"/>
      <c r="E294" s="10" t="s">
        <v>717</v>
      </c>
      <c r="F294" s="10" t="s">
        <v>74</v>
      </c>
      <c r="G294" s="10">
        <v>145310</v>
      </c>
      <c r="H294" s="10" t="s">
        <v>718</v>
      </c>
      <c r="I294" s="10" t="s">
        <v>239</v>
      </c>
      <c r="J294" s="10" t="s">
        <v>719</v>
      </c>
      <c r="K294" s="10" t="s">
        <v>241</v>
      </c>
      <c r="L294" s="12">
        <v>45167</v>
      </c>
      <c r="O294" s="13">
        <v>397909.3</v>
      </c>
      <c r="P294" s="13">
        <v>397909.3</v>
      </c>
    </row>
    <row r="295" spans="1:16" outlineLevel="1" x14ac:dyDescent="0.3">
      <c r="A295" s="14"/>
      <c r="B295" s="15"/>
      <c r="C295" s="16"/>
      <c r="D295" s="16"/>
      <c r="E295" s="15"/>
      <c r="F295" s="17" t="s">
        <v>720</v>
      </c>
      <c r="I295" s="18"/>
      <c r="J295" s="15"/>
      <c r="K295" s="15"/>
      <c r="L295" s="19"/>
      <c r="M295" s="20">
        <f>SUBTOTAL(9,M294:M294)</f>
        <v>0</v>
      </c>
      <c r="N295" s="20">
        <f>SUBTOTAL(9,N294:N294)</f>
        <v>0</v>
      </c>
      <c r="O295" s="20">
        <f>SUBTOTAL(9,O294:O294)</f>
        <v>397909.3</v>
      </c>
      <c r="P295" s="21">
        <f>SUBTOTAL(9,P294:P294)</f>
        <v>397909.3</v>
      </c>
    </row>
    <row r="296" spans="1:16" outlineLevel="2" x14ac:dyDescent="0.3">
      <c r="A296" s="9">
        <v>2</v>
      </c>
      <c r="B296" s="10" t="s">
        <v>236</v>
      </c>
      <c r="C296" s="11"/>
      <c r="D296" s="11"/>
      <c r="E296" s="10" t="s">
        <v>721</v>
      </c>
      <c r="F296" s="10" t="s">
        <v>75</v>
      </c>
      <c r="G296" s="10">
        <v>145477</v>
      </c>
      <c r="H296" s="10" t="s">
        <v>722</v>
      </c>
      <c r="I296" s="10" t="s">
        <v>239</v>
      </c>
      <c r="J296" s="10" t="s">
        <v>253</v>
      </c>
      <c r="K296" s="10" t="s">
        <v>241</v>
      </c>
      <c r="L296" s="12">
        <v>45167</v>
      </c>
      <c r="O296" s="13">
        <v>70271.41</v>
      </c>
      <c r="P296" s="13">
        <v>70271.41</v>
      </c>
    </row>
    <row r="297" spans="1:16" outlineLevel="1" x14ac:dyDescent="0.3">
      <c r="A297" s="14"/>
      <c r="B297" s="15"/>
      <c r="C297" s="16"/>
      <c r="D297" s="16"/>
      <c r="E297" s="15"/>
      <c r="F297" s="17" t="s">
        <v>723</v>
      </c>
      <c r="I297" s="18"/>
      <c r="J297" s="15"/>
      <c r="K297" s="15"/>
      <c r="L297" s="19"/>
      <c r="M297" s="20">
        <f>SUBTOTAL(9,M296:M296)</f>
        <v>0</v>
      </c>
      <c r="N297" s="20">
        <f>SUBTOTAL(9,N296:N296)</f>
        <v>0</v>
      </c>
      <c r="O297" s="20">
        <f>SUBTOTAL(9,O296:O296)</f>
        <v>70271.41</v>
      </c>
      <c r="P297" s="21">
        <f>SUBTOTAL(9,P296:P296)</f>
        <v>70271.41</v>
      </c>
    </row>
    <row r="298" spans="1:16" outlineLevel="2" x14ac:dyDescent="0.3">
      <c r="A298" s="9">
        <v>2</v>
      </c>
      <c r="B298" s="10" t="s">
        <v>236</v>
      </c>
      <c r="C298" s="11"/>
      <c r="D298" s="11"/>
      <c r="E298" s="10" t="s">
        <v>724</v>
      </c>
      <c r="F298" s="10" t="s">
        <v>76</v>
      </c>
      <c r="G298" s="10">
        <v>145222</v>
      </c>
      <c r="H298" s="10" t="s">
        <v>725</v>
      </c>
      <c r="I298" s="10" t="s">
        <v>239</v>
      </c>
      <c r="J298" s="10" t="s">
        <v>726</v>
      </c>
      <c r="K298" s="10" t="s">
        <v>246</v>
      </c>
      <c r="L298" s="12">
        <v>45167</v>
      </c>
      <c r="O298" s="13">
        <v>872</v>
      </c>
      <c r="P298" s="13">
        <v>872</v>
      </c>
    </row>
    <row r="299" spans="1:16" outlineLevel="2" x14ac:dyDescent="0.3">
      <c r="A299" s="9">
        <v>2</v>
      </c>
      <c r="B299" s="10" t="s">
        <v>236</v>
      </c>
      <c r="C299" s="11"/>
      <c r="D299" s="11"/>
      <c r="E299" s="10" t="s">
        <v>724</v>
      </c>
      <c r="F299" s="10" t="s">
        <v>76</v>
      </c>
      <c r="G299" s="10">
        <v>145222</v>
      </c>
      <c r="H299" s="10" t="s">
        <v>727</v>
      </c>
      <c r="I299" s="10" t="s">
        <v>239</v>
      </c>
      <c r="J299" s="10" t="s">
        <v>268</v>
      </c>
      <c r="K299" s="10" t="s">
        <v>241</v>
      </c>
      <c r="L299" s="12">
        <v>45167</v>
      </c>
      <c r="O299" s="13">
        <v>8360.2999999999993</v>
      </c>
      <c r="P299" s="13">
        <v>8360.2999999999993</v>
      </c>
    </row>
    <row r="300" spans="1:16" outlineLevel="1" x14ac:dyDescent="0.3">
      <c r="A300" s="14"/>
      <c r="B300" s="15"/>
      <c r="C300" s="16"/>
      <c r="D300" s="16"/>
      <c r="E300" s="15"/>
      <c r="F300" s="17" t="s">
        <v>728</v>
      </c>
      <c r="I300" s="18"/>
      <c r="J300" s="15"/>
      <c r="K300" s="15"/>
      <c r="L300" s="19"/>
      <c r="M300" s="20">
        <f>SUBTOTAL(9,M298:M299)</f>
        <v>0</v>
      </c>
      <c r="N300" s="20">
        <f>SUBTOTAL(9,N298:N299)</f>
        <v>0</v>
      </c>
      <c r="O300" s="20">
        <f>SUBTOTAL(9,O298:O299)</f>
        <v>9232.2999999999993</v>
      </c>
      <c r="P300" s="21">
        <f>SUBTOTAL(9,P298:P299)</f>
        <v>9232.2999999999993</v>
      </c>
    </row>
    <row r="301" spans="1:16" outlineLevel="2" x14ac:dyDescent="0.3">
      <c r="A301" s="9">
        <v>1</v>
      </c>
      <c r="B301" s="10" t="s">
        <v>236</v>
      </c>
      <c r="C301" s="11"/>
      <c r="D301" s="11"/>
      <c r="E301" s="10" t="s">
        <v>729</v>
      </c>
      <c r="F301" s="10" t="s">
        <v>77</v>
      </c>
      <c r="G301" s="10">
        <v>145179</v>
      </c>
      <c r="H301" s="10" t="s">
        <v>730</v>
      </c>
      <c r="I301" s="10" t="s">
        <v>244</v>
      </c>
      <c r="J301" s="10" t="s">
        <v>280</v>
      </c>
      <c r="K301" s="10" t="s">
        <v>246</v>
      </c>
      <c r="L301" s="12">
        <v>45167</v>
      </c>
      <c r="O301" s="13">
        <v>84000</v>
      </c>
      <c r="P301" s="13">
        <v>27743.5</v>
      </c>
    </row>
    <row r="302" spans="1:16" outlineLevel="2" x14ac:dyDescent="0.3">
      <c r="A302" s="9">
        <v>2</v>
      </c>
      <c r="B302" s="10" t="s">
        <v>236</v>
      </c>
      <c r="C302" s="11"/>
      <c r="D302" s="11"/>
      <c r="E302" s="10" t="s">
        <v>731</v>
      </c>
      <c r="F302" s="10" t="s">
        <v>77</v>
      </c>
      <c r="G302" s="10">
        <v>145179</v>
      </c>
      <c r="H302" s="10" t="s">
        <v>732</v>
      </c>
      <c r="I302" s="10" t="s">
        <v>239</v>
      </c>
      <c r="J302" s="10" t="s">
        <v>272</v>
      </c>
      <c r="K302" s="10" t="s">
        <v>246</v>
      </c>
      <c r="L302" s="12">
        <v>45167</v>
      </c>
      <c r="O302" s="13">
        <v>180000</v>
      </c>
      <c r="P302" s="13">
        <v>180000</v>
      </c>
    </row>
    <row r="303" spans="1:16" outlineLevel="2" x14ac:dyDescent="0.3">
      <c r="A303" s="9">
        <v>2</v>
      </c>
      <c r="B303" s="10" t="s">
        <v>236</v>
      </c>
      <c r="C303" s="11"/>
      <c r="D303" s="11"/>
      <c r="E303" s="10" t="s">
        <v>731</v>
      </c>
      <c r="F303" s="10" t="s">
        <v>77</v>
      </c>
      <c r="G303" s="10">
        <v>145179</v>
      </c>
      <c r="H303" s="10" t="s">
        <v>733</v>
      </c>
      <c r="I303" s="10" t="s">
        <v>239</v>
      </c>
      <c r="J303" s="10" t="s">
        <v>272</v>
      </c>
      <c r="K303" s="10" t="s">
        <v>246</v>
      </c>
      <c r="L303" s="12">
        <v>45167</v>
      </c>
      <c r="O303" s="13">
        <v>240000</v>
      </c>
      <c r="P303" s="13">
        <v>240000</v>
      </c>
    </row>
    <row r="304" spans="1:16" outlineLevel="2" x14ac:dyDescent="0.3">
      <c r="A304" s="9">
        <v>2</v>
      </c>
      <c r="B304" s="10" t="s">
        <v>236</v>
      </c>
      <c r="C304" s="11"/>
      <c r="D304" s="11"/>
      <c r="E304" s="10" t="s">
        <v>731</v>
      </c>
      <c r="F304" s="10" t="s">
        <v>77</v>
      </c>
      <c r="G304" s="10">
        <v>145179</v>
      </c>
      <c r="H304" s="10" t="s">
        <v>734</v>
      </c>
      <c r="I304" s="10" t="s">
        <v>239</v>
      </c>
      <c r="J304" s="10" t="s">
        <v>272</v>
      </c>
      <c r="K304" s="10" t="s">
        <v>246</v>
      </c>
      <c r="L304" s="12">
        <v>45167</v>
      </c>
      <c r="O304" s="13">
        <v>600000</v>
      </c>
      <c r="P304" s="13">
        <v>600000</v>
      </c>
    </row>
    <row r="305" spans="1:16" outlineLevel="2" x14ac:dyDescent="0.3">
      <c r="A305" s="9">
        <v>3</v>
      </c>
      <c r="B305" s="10" t="s">
        <v>294</v>
      </c>
      <c r="C305" s="22">
        <v>0.4</v>
      </c>
      <c r="D305" s="22" t="s">
        <v>295</v>
      </c>
      <c r="E305" s="10" t="s">
        <v>735</v>
      </c>
      <c r="F305" s="10" t="s">
        <v>77</v>
      </c>
      <c r="G305" s="10">
        <v>145179</v>
      </c>
      <c r="H305" s="10" t="s">
        <v>736</v>
      </c>
      <c r="I305" s="10" t="s">
        <v>244</v>
      </c>
      <c r="J305" s="10" t="s">
        <v>280</v>
      </c>
      <c r="K305" s="10" t="s">
        <v>246</v>
      </c>
      <c r="M305" s="13">
        <v>6960</v>
      </c>
      <c r="N305" s="13">
        <v>6960</v>
      </c>
    </row>
    <row r="306" spans="1:16" outlineLevel="2" x14ac:dyDescent="0.3">
      <c r="A306" s="9">
        <v>3</v>
      </c>
      <c r="B306" s="10" t="s">
        <v>294</v>
      </c>
      <c r="C306" s="22">
        <v>0.4</v>
      </c>
      <c r="D306" s="22" t="s">
        <v>295</v>
      </c>
      <c r="E306" s="10" t="s">
        <v>735</v>
      </c>
      <c r="F306" s="10" t="s">
        <v>77</v>
      </c>
      <c r="G306" s="10">
        <v>145179</v>
      </c>
      <c r="H306" s="10" t="s">
        <v>737</v>
      </c>
      <c r="I306" s="10" t="s">
        <v>239</v>
      </c>
      <c r="J306" s="10" t="s">
        <v>272</v>
      </c>
      <c r="K306" s="10" t="s">
        <v>246</v>
      </c>
      <c r="M306" s="13">
        <v>310000</v>
      </c>
      <c r="N306" s="13">
        <v>310000</v>
      </c>
    </row>
    <row r="307" spans="1:16" outlineLevel="1" x14ac:dyDescent="0.3">
      <c r="A307" s="14"/>
      <c r="B307" s="15"/>
      <c r="C307" s="16"/>
      <c r="D307" s="16"/>
      <c r="E307" s="15"/>
      <c r="F307" s="17" t="s">
        <v>738</v>
      </c>
      <c r="I307" s="18"/>
      <c r="J307" s="15"/>
      <c r="K307" s="15"/>
      <c r="L307" s="15"/>
      <c r="M307" s="20">
        <f>SUBTOTAL(9,M301:M306)</f>
        <v>316960</v>
      </c>
      <c r="N307" s="20">
        <f>SUBTOTAL(9,N301:N306)</f>
        <v>316960</v>
      </c>
      <c r="O307" s="20">
        <f>SUBTOTAL(9,O301:O306)</f>
        <v>1104000</v>
      </c>
      <c r="P307" s="21">
        <f>SUBTOTAL(9,P301:P306)</f>
        <v>1047743.5</v>
      </c>
    </row>
    <row r="308" spans="1:16" outlineLevel="2" x14ac:dyDescent="0.3">
      <c r="A308" s="9">
        <v>3</v>
      </c>
      <c r="B308" s="10" t="s">
        <v>236</v>
      </c>
      <c r="C308" s="22">
        <v>0.95</v>
      </c>
      <c r="D308" s="22" t="s">
        <v>260</v>
      </c>
      <c r="E308" s="10" t="s">
        <v>739</v>
      </c>
      <c r="F308" s="10" t="s">
        <v>78</v>
      </c>
      <c r="G308" s="10">
        <v>145522</v>
      </c>
      <c r="H308" s="10" t="s">
        <v>740</v>
      </c>
      <c r="I308" s="10" t="s">
        <v>244</v>
      </c>
      <c r="J308" s="10" t="s">
        <v>339</v>
      </c>
      <c r="K308" s="10" t="s">
        <v>246</v>
      </c>
      <c r="L308" s="12">
        <v>45351</v>
      </c>
      <c r="O308" s="13">
        <v>5218.8</v>
      </c>
    </row>
    <row r="309" spans="1:16" outlineLevel="2" x14ac:dyDescent="0.3">
      <c r="A309" s="9">
        <v>3</v>
      </c>
      <c r="B309" s="10" t="s">
        <v>236</v>
      </c>
      <c r="C309" s="22">
        <v>0.95</v>
      </c>
      <c r="D309" s="22" t="s">
        <v>260</v>
      </c>
      <c r="E309" s="10" t="s">
        <v>739</v>
      </c>
      <c r="F309" s="10" t="s">
        <v>78</v>
      </c>
      <c r="G309" s="10">
        <v>145522</v>
      </c>
      <c r="H309" s="10" t="s">
        <v>741</v>
      </c>
      <c r="I309" s="10" t="s">
        <v>239</v>
      </c>
      <c r="J309" s="10" t="s">
        <v>268</v>
      </c>
      <c r="K309" s="10" t="s">
        <v>246</v>
      </c>
      <c r="L309" s="12">
        <v>45351</v>
      </c>
      <c r="O309" s="13">
        <v>23727.95</v>
      </c>
    </row>
    <row r="310" spans="1:16" outlineLevel="1" x14ac:dyDescent="0.3">
      <c r="A310" s="14"/>
      <c r="B310" s="15"/>
      <c r="C310" s="16"/>
      <c r="D310" s="16"/>
      <c r="E310" s="15"/>
      <c r="F310" s="17" t="s">
        <v>742</v>
      </c>
      <c r="I310" s="18"/>
      <c r="J310" s="15"/>
      <c r="K310" s="15"/>
      <c r="L310" s="19"/>
      <c r="M310" s="20">
        <f>SUBTOTAL(9,M308:M309)</f>
        <v>0</v>
      </c>
      <c r="N310" s="20">
        <f>SUBTOTAL(9,N308:N309)</f>
        <v>0</v>
      </c>
      <c r="O310" s="20">
        <f>SUBTOTAL(9,O308:O309)</f>
        <v>28946.75</v>
      </c>
      <c r="P310" s="21">
        <f>SUBTOTAL(9,P308:P309)</f>
        <v>0</v>
      </c>
    </row>
    <row r="311" spans="1:16" outlineLevel="2" x14ac:dyDescent="0.3">
      <c r="A311" s="9">
        <v>1</v>
      </c>
      <c r="B311" s="10" t="s">
        <v>236</v>
      </c>
      <c r="C311" s="11"/>
      <c r="D311" s="11"/>
      <c r="E311" s="10" t="s">
        <v>743</v>
      </c>
      <c r="F311" s="10" t="s">
        <v>79</v>
      </c>
      <c r="G311" s="10">
        <v>145353</v>
      </c>
      <c r="H311" s="10" t="s">
        <v>744</v>
      </c>
      <c r="I311" s="10" t="s">
        <v>239</v>
      </c>
      <c r="J311" s="10" t="s">
        <v>352</v>
      </c>
      <c r="K311" s="10" t="s">
        <v>241</v>
      </c>
      <c r="L311" s="12">
        <v>45167</v>
      </c>
      <c r="O311" s="13">
        <v>60000</v>
      </c>
      <c r="P311" s="13">
        <v>60000</v>
      </c>
    </row>
    <row r="312" spans="1:16" outlineLevel="1" x14ac:dyDescent="0.3">
      <c r="A312" s="14"/>
      <c r="B312" s="15"/>
      <c r="C312" s="16"/>
      <c r="D312" s="16"/>
      <c r="E312" s="15"/>
      <c r="F312" s="17" t="s">
        <v>745</v>
      </c>
      <c r="I312" s="18"/>
      <c r="J312" s="15"/>
      <c r="K312" s="15"/>
      <c r="L312" s="19"/>
      <c r="M312" s="20">
        <f>SUBTOTAL(9,M311:M311)</f>
        <v>0</v>
      </c>
      <c r="N312" s="20">
        <f>SUBTOTAL(9,N311:N311)</f>
        <v>0</v>
      </c>
      <c r="O312" s="20">
        <f>SUBTOTAL(9,O311:O311)</f>
        <v>60000</v>
      </c>
      <c r="P312" s="21">
        <f>SUBTOTAL(9,P311:P311)</f>
        <v>60000</v>
      </c>
    </row>
    <row r="313" spans="1:16" outlineLevel="2" x14ac:dyDescent="0.3">
      <c r="A313" s="9">
        <v>1</v>
      </c>
      <c r="B313" s="10" t="s">
        <v>236</v>
      </c>
      <c r="C313" s="11"/>
      <c r="D313" s="11"/>
      <c r="E313" s="10" t="s">
        <v>746</v>
      </c>
      <c r="F313" s="10" t="s">
        <v>80</v>
      </c>
      <c r="G313" s="10">
        <v>145523</v>
      </c>
      <c r="H313" s="10" t="s">
        <v>747</v>
      </c>
      <c r="I313" s="10" t="s">
        <v>244</v>
      </c>
      <c r="J313" s="10" t="s">
        <v>245</v>
      </c>
      <c r="K313" s="10" t="s">
        <v>246</v>
      </c>
      <c r="L313" s="12">
        <v>45167</v>
      </c>
      <c r="O313" s="13">
        <v>203899.8</v>
      </c>
      <c r="P313" s="13">
        <v>170687.68</v>
      </c>
    </row>
    <row r="314" spans="1:16" outlineLevel="2" x14ac:dyDescent="0.3">
      <c r="A314" s="9">
        <v>1</v>
      </c>
      <c r="B314" s="10" t="s">
        <v>236</v>
      </c>
      <c r="C314" s="11"/>
      <c r="D314" s="11"/>
      <c r="E314" s="10" t="s">
        <v>746</v>
      </c>
      <c r="F314" s="10" t="s">
        <v>80</v>
      </c>
      <c r="G314" s="10">
        <v>145523</v>
      </c>
      <c r="H314" s="10" t="s">
        <v>748</v>
      </c>
      <c r="I314" s="10" t="s">
        <v>239</v>
      </c>
      <c r="J314" s="10" t="s">
        <v>749</v>
      </c>
      <c r="K314" s="10" t="s">
        <v>246</v>
      </c>
      <c r="L314" s="12">
        <v>45167</v>
      </c>
      <c r="O314" s="13">
        <v>108600</v>
      </c>
    </row>
    <row r="315" spans="1:16" outlineLevel="2" x14ac:dyDescent="0.3">
      <c r="A315" s="9">
        <v>3</v>
      </c>
      <c r="B315" s="10" t="s">
        <v>236</v>
      </c>
      <c r="C315" s="22">
        <v>0.8</v>
      </c>
      <c r="D315" s="22" t="s">
        <v>260</v>
      </c>
      <c r="E315" s="10" t="s">
        <v>750</v>
      </c>
      <c r="F315" s="10" t="s">
        <v>80</v>
      </c>
      <c r="G315" s="10">
        <v>145523</v>
      </c>
      <c r="H315" s="10" t="s">
        <v>751</v>
      </c>
      <c r="I315" s="10" t="s">
        <v>239</v>
      </c>
      <c r="J315" s="10" t="s">
        <v>272</v>
      </c>
      <c r="K315" s="10" t="s">
        <v>246</v>
      </c>
      <c r="L315" s="12">
        <v>45351</v>
      </c>
      <c r="O315" s="13">
        <v>217200</v>
      </c>
      <c r="P315" s="13">
        <v>217200</v>
      </c>
    </row>
    <row r="316" spans="1:16" outlineLevel="2" x14ac:dyDescent="0.3">
      <c r="A316" s="9">
        <v>3</v>
      </c>
      <c r="B316" s="10" t="s">
        <v>236</v>
      </c>
      <c r="C316" s="22">
        <v>0.8</v>
      </c>
      <c r="D316" s="22" t="s">
        <v>260</v>
      </c>
      <c r="E316" s="10" t="s">
        <v>750</v>
      </c>
      <c r="F316" s="10" t="s">
        <v>80</v>
      </c>
      <c r="G316" s="10">
        <v>145523</v>
      </c>
      <c r="H316" s="10" t="s">
        <v>752</v>
      </c>
      <c r="I316" s="10" t="s">
        <v>244</v>
      </c>
      <c r="J316" s="10" t="s">
        <v>245</v>
      </c>
      <c r="K316" s="10" t="s">
        <v>246</v>
      </c>
      <c r="L316" s="12">
        <v>45351</v>
      </c>
      <c r="O316" s="13">
        <v>7200</v>
      </c>
    </row>
    <row r="317" spans="1:16" outlineLevel="1" x14ac:dyDescent="0.3">
      <c r="A317" s="14"/>
      <c r="B317" s="15"/>
      <c r="C317" s="16"/>
      <c r="D317" s="16"/>
      <c r="E317" s="15"/>
      <c r="F317" s="17" t="s">
        <v>753</v>
      </c>
      <c r="I317" s="18"/>
      <c r="J317" s="15"/>
      <c r="K317" s="15"/>
      <c r="L317" s="19"/>
      <c r="M317" s="20">
        <f>SUBTOTAL(9,M313:M316)</f>
        <v>0</v>
      </c>
      <c r="N317" s="20">
        <f>SUBTOTAL(9,N313:N316)</f>
        <v>0</v>
      </c>
      <c r="O317" s="20">
        <f>SUBTOTAL(9,O313:O316)</f>
        <v>536899.80000000005</v>
      </c>
      <c r="P317" s="21">
        <f>SUBTOTAL(9,P313:P316)</f>
        <v>387887.68</v>
      </c>
    </row>
    <row r="318" spans="1:16" outlineLevel="2" x14ac:dyDescent="0.3">
      <c r="A318" s="9">
        <v>1</v>
      </c>
      <c r="B318" s="10" t="s">
        <v>236</v>
      </c>
      <c r="C318" s="11"/>
      <c r="D318" s="11"/>
      <c r="E318" s="10" t="s">
        <v>754</v>
      </c>
      <c r="F318" s="10" t="s">
        <v>81</v>
      </c>
      <c r="G318" s="10">
        <v>145180</v>
      </c>
      <c r="H318" s="10" t="s">
        <v>755</v>
      </c>
      <c r="I318" s="10" t="s">
        <v>244</v>
      </c>
      <c r="J318" s="10" t="s">
        <v>245</v>
      </c>
      <c r="K318" s="10" t="s">
        <v>246</v>
      </c>
      <c r="L318" s="12">
        <v>45167</v>
      </c>
      <c r="O318" s="13">
        <v>37888.199999999997</v>
      </c>
      <c r="P318" s="13">
        <v>22587.9</v>
      </c>
    </row>
    <row r="319" spans="1:16" outlineLevel="2" x14ac:dyDescent="0.3">
      <c r="A319" s="9">
        <v>1</v>
      </c>
      <c r="B319" s="10" t="s">
        <v>236</v>
      </c>
      <c r="C319" s="11"/>
      <c r="D319" s="11"/>
      <c r="E319" s="10" t="s">
        <v>756</v>
      </c>
      <c r="F319" s="10" t="s">
        <v>81</v>
      </c>
      <c r="G319" s="10">
        <v>145180</v>
      </c>
      <c r="H319" s="10" t="s">
        <v>757</v>
      </c>
      <c r="I319" s="10" t="s">
        <v>244</v>
      </c>
      <c r="J319" s="10" t="s">
        <v>245</v>
      </c>
      <c r="K319" s="10" t="s">
        <v>246</v>
      </c>
      <c r="L319" s="12">
        <v>45167</v>
      </c>
      <c r="O319" s="13">
        <v>48888</v>
      </c>
      <c r="P319" s="13">
        <v>30044</v>
      </c>
    </row>
    <row r="320" spans="1:16" outlineLevel="2" x14ac:dyDescent="0.3">
      <c r="A320" s="9">
        <v>1</v>
      </c>
      <c r="B320" s="10" t="s">
        <v>236</v>
      </c>
      <c r="C320" s="11"/>
      <c r="D320" s="11"/>
      <c r="E320" s="10" t="s">
        <v>758</v>
      </c>
      <c r="F320" s="10" t="s">
        <v>81</v>
      </c>
      <c r="G320" s="10">
        <v>145180</v>
      </c>
      <c r="H320" s="10" t="s">
        <v>759</v>
      </c>
      <c r="I320" s="10" t="s">
        <v>239</v>
      </c>
      <c r="J320" s="10" t="s">
        <v>760</v>
      </c>
      <c r="K320" s="10" t="s">
        <v>246</v>
      </c>
      <c r="L320" s="12">
        <v>45167</v>
      </c>
      <c r="O320" s="13">
        <v>88080</v>
      </c>
      <c r="P320" s="13">
        <v>88080</v>
      </c>
    </row>
    <row r="321" spans="1:16" outlineLevel="2" x14ac:dyDescent="0.3">
      <c r="A321" s="9">
        <v>1</v>
      </c>
      <c r="B321" s="10" t="s">
        <v>236</v>
      </c>
      <c r="C321" s="11"/>
      <c r="D321" s="11"/>
      <c r="E321" s="10" t="s">
        <v>761</v>
      </c>
      <c r="F321" s="10" t="s">
        <v>81</v>
      </c>
      <c r="G321" s="10">
        <v>145180</v>
      </c>
      <c r="H321" s="10" t="s">
        <v>762</v>
      </c>
      <c r="I321" s="10" t="s">
        <v>244</v>
      </c>
      <c r="J321" s="10" t="s">
        <v>280</v>
      </c>
      <c r="K321" s="10" t="s">
        <v>246</v>
      </c>
      <c r="L321" s="12">
        <v>45167</v>
      </c>
      <c r="O321" s="13">
        <v>198180</v>
      </c>
      <c r="P321" s="13">
        <v>159274.56</v>
      </c>
    </row>
    <row r="322" spans="1:16" outlineLevel="2" x14ac:dyDescent="0.3">
      <c r="A322" s="9">
        <v>1</v>
      </c>
      <c r="B322" s="10" t="s">
        <v>236</v>
      </c>
      <c r="C322" s="11"/>
      <c r="D322" s="11"/>
      <c r="E322" s="10" t="s">
        <v>763</v>
      </c>
      <c r="F322" s="10" t="s">
        <v>81</v>
      </c>
      <c r="G322" s="10">
        <v>145180</v>
      </c>
      <c r="H322" s="10" t="s">
        <v>764</v>
      </c>
      <c r="I322" s="10" t="s">
        <v>239</v>
      </c>
      <c r="J322" s="10" t="s">
        <v>349</v>
      </c>
      <c r="K322" s="10" t="s">
        <v>246</v>
      </c>
      <c r="L322" s="12">
        <v>45167</v>
      </c>
      <c r="O322" s="13">
        <v>669607.56999999995</v>
      </c>
      <c r="P322" s="13">
        <v>669607.55000000005</v>
      </c>
    </row>
    <row r="323" spans="1:16" outlineLevel="2" x14ac:dyDescent="0.3">
      <c r="A323" s="9">
        <v>3</v>
      </c>
      <c r="B323" s="10" t="s">
        <v>236</v>
      </c>
      <c r="C323" s="22">
        <v>0.8</v>
      </c>
      <c r="D323" s="22" t="s">
        <v>260</v>
      </c>
      <c r="E323" s="10" t="s">
        <v>765</v>
      </c>
      <c r="F323" s="10" t="s">
        <v>81</v>
      </c>
      <c r="G323" s="10">
        <v>145180</v>
      </c>
      <c r="H323" s="10" t="s">
        <v>766</v>
      </c>
      <c r="I323" s="10" t="s">
        <v>239</v>
      </c>
      <c r="J323" s="10" t="s">
        <v>760</v>
      </c>
      <c r="K323" s="10" t="s">
        <v>246</v>
      </c>
      <c r="L323" s="12">
        <v>45351</v>
      </c>
      <c r="O323" s="13">
        <v>696712.8</v>
      </c>
    </row>
    <row r="324" spans="1:16" outlineLevel="2" x14ac:dyDescent="0.3">
      <c r="A324" s="9">
        <v>3</v>
      </c>
      <c r="B324" s="10" t="s">
        <v>236</v>
      </c>
      <c r="C324" s="22">
        <v>0.8</v>
      </c>
      <c r="D324" s="22" t="s">
        <v>260</v>
      </c>
      <c r="E324" s="10" t="s">
        <v>767</v>
      </c>
      <c r="F324" s="10" t="s">
        <v>81</v>
      </c>
      <c r="G324" s="10">
        <v>145180</v>
      </c>
      <c r="H324" s="10" t="s">
        <v>768</v>
      </c>
      <c r="I324" s="10" t="s">
        <v>239</v>
      </c>
      <c r="J324" s="10" t="s">
        <v>760</v>
      </c>
      <c r="K324" s="10" t="s">
        <v>246</v>
      </c>
      <c r="L324" s="12">
        <v>45351</v>
      </c>
      <c r="O324" s="13">
        <v>859660.80000000005</v>
      </c>
    </row>
    <row r="325" spans="1:16" outlineLevel="2" x14ac:dyDescent="0.3">
      <c r="A325" s="9">
        <v>3</v>
      </c>
      <c r="B325" s="10" t="s">
        <v>236</v>
      </c>
      <c r="C325" s="22">
        <v>0.8</v>
      </c>
      <c r="D325" s="22" t="s">
        <v>260</v>
      </c>
      <c r="E325" s="10" t="s">
        <v>767</v>
      </c>
      <c r="F325" s="10" t="s">
        <v>81</v>
      </c>
      <c r="G325" s="10">
        <v>145180</v>
      </c>
      <c r="H325" s="10" t="s">
        <v>769</v>
      </c>
      <c r="I325" s="10" t="s">
        <v>239</v>
      </c>
      <c r="J325" s="10" t="s">
        <v>760</v>
      </c>
      <c r="K325" s="10" t="s">
        <v>246</v>
      </c>
      <c r="L325" s="12">
        <v>45351</v>
      </c>
      <c r="O325" s="13">
        <v>1653261.6</v>
      </c>
    </row>
    <row r="326" spans="1:16" outlineLevel="2" x14ac:dyDescent="0.3">
      <c r="A326" s="9">
        <v>3</v>
      </c>
      <c r="B326" s="10" t="s">
        <v>236</v>
      </c>
      <c r="C326" s="22">
        <v>0.8</v>
      </c>
      <c r="D326" s="22" t="s">
        <v>260</v>
      </c>
      <c r="E326" s="10" t="s">
        <v>770</v>
      </c>
      <c r="F326" s="10" t="s">
        <v>81</v>
      </c>
      <c r="G326" s="10">
        <v>145180</v>
      </c>
      <c r="H326" s="10" t="s">
        <v>771</v>
      </c>
      <c r="I326" s="10" t="s">
        <v>239</v>
      </c>
      <c r="J326" s="10" t="s">
        <v>760</v>
      </c>
      <c r="K326" s="10" t="s">
        <v>246</v>
      </c>
      <c r="L326" s="12">
        <v>45351</v>
      </c>
      <c r="O326" s="13">
        <v>1759058.6</v>
      </c>
    </row>
    <row r="327" spans="1:16" outlineLevel="2" x14ac:dyDescent="0.3">
      <c r="A327" s="9">
        <v>3</v>
      </c>
      <c r="B327" s="10" t="s">
        <v>236</v>
      </c>
      <c r="C327" s="22">
        <v>0.8</v>
      </c>
      <c r="D327" s="22" t="s">
        <v>260</v>
      </c>
      <c r="E327" s="10" t="s">
        <v>772</v>
      </c>
      <c r="F327" s="10" t="s">
        <v>81</v>
      </c>
      <c r="G327" s="10">
        <v>145180</v>
      </c>
      <c r="H327" s="10" t="s">
        <v>773</v>
      </c>
      <c r="I327" s="10" t="s">
        <v>239</v>
      </c>
      <c r="J327" s="10" t="s">
        <v>760</v>
      </c>
      <c r="K327" s="10" t="s">
        <v>246</v>
      </c>
      <c r="L327" s="12">
        <v>45351</v>
      </c>
      <c r="O327" s="13">
        <v>3278337.6</v>
      </c>
    </row>
    <row r="328" spans="1:16" outlineLevel="1" x14ac:dyDescent="0.3">
      <c r="A328" s="14"/>
      <c r="B328" s="15"/>
      <c r="C328" s="16"/>
      <c r="D328" s="16"/>
      <c r="E328" s="15"/>
      <c r="F328" s="17" t="s">
        <v>774</v>
      </c>
      <c r="I328" s="18"/>
      <c r="J328" s="15"/>
      <c r="K328" s="15"/>
      <c r="L328" s="19"/>
      <c r="M328" s="20">
        <f>SUBTOTAL(9,M318:M327)</f>
        <v>0</v>
      </c>
      <c r="N328" s="20">
        <f>SUBTOTAL(9,N318:N327)</f>
        <v>0</v>
      </c>
      <c r="O328" s="20">
        <f>SUBTOTAL(9,O318:O327)</f>
        <v>9289675.1699999999</v>
      </c>
      <c r="P328" s="21">
        <f>SUBTOTAL(9,P318:P327)</f>
        <v>969594.01</v>
      </c>
    </row>
    <row r="329" spans="1:16" outlineLevel="2" x14ac:dyDescent="0.3">
      <c r="A329" s="9">
        <v>1</v>
      </c>
      <c r="B329" s="10" t="s">
        <v>236</v>
      </c>
      <c r="C329" s="11"/>
      <c r="D329" s="11"/>
      <c r="E329" s="10" t="s">
        <v>775</v>
      </c>
      <c r="F329" s="10" t="s">
        <v>82</v>
      </c>
      <c r="G329" s="10">
        <v>145480</v>
      </c>
      <c r="H329" s="10" t="s">
        <v>776</v>
      </c>
      <c r="I329" s="10" t="s">
        <v>239</v>
      </c>
      <c r="J329" s="10" t="s">
        <v>292</v>
      </c>
      <c r="K329" s="10" t="s">
        <v>246</v>
      </c>
      <c r="L329" s="12">
        <v>45167</v>
      </c>
      <c r="O329" s="13">
        <v>1291.2</v>
      </c>
      <c r="P329" s="13">
        <v>1291.2</v>
      </c>
    </row>
    <row r="330" spans="1:16" outlineLevel="2" x14ac:dyDescent="0.3">
      <c r="A330" s="9">
        <v>1</v>
      </c>
      <c r="B330" s="10" t="s">
        <v>236</v>
      </c>
      <c r="C330" s="11"/>
      <c r="D330" s="11"/>
      <c r="E330" s="10" t="s">
        <v>775</v>
      </c>
      <c r="F330" s="10" t="s">
        <v>82</v>
      </c>
      <c r="G330" s="10">
        <v>145480</v>
      </c>
      <c r="H330" s="10" t="s">
        <v>777</v>
      </c>
      <c r="I330" s="10" t="s">
        <v>239</v>
      </c>
      <c r="J330" s="10" t="s">
        <v>240</v>
      </c>
      <c r="K330" s="10" t="s">
        <v>246</v>
      </c>
      <c r="L330" s="12">
        <v>45167</v>
      </c>
      <c r="O330" s="13">
        <v>33248.400000000001</v>
      </c>
      <c r="P330" s="13">
        <v>33248.400000000001</v>
      </c>
    </row>
    <row r="331" spans="1:16" outlineLevel="2" x14ac:dyDescent="0.3">
      <c r="A331" s="9">
        <v>3</v>
      </c>
      <c r="B331" s="10" t="s">
        <v>236</v>
      </c>
      <c r="C331" s="22">
        <v>0.85</v>
      </c>
      <c r="D331" s="22" t="s">
        <v>260</v>
      </c>
      <c r="E331" s="10" t="s">
        <v>778</v>
      </c>
      <c r="F331" s="10" t="s">
        <v>82</v>
      </c>
      <c r="G331" s="10">
        <v>145480</v>
      </c>
      <c r="H331" s="10" t="s">
        <v>779</v>
      </c>
      <c r="I331" s="10" t="s">
        <v>239</v>
      </c>
      <c r="J331" s="10" t="s">
        <v>240</v>
      </c>
      <c r="K331" s="10" t="s">
        <v>241</v>
      </c>
      <c r="L331" s="12">
        <v>45351</v>
      </c>
      <c r="O331" s="13">
        <v>56812.800000000003</v>
      </c>
      <c r="P331" s="13">
        <v>56812.800000000003</v>
      </c>
    </row>
    <row r="332" spans="1:16" outlineLevel="2" x14ac:dyDescent="0.3">
      <c r="A332" s="9">
        <v>3</v>
      </c>
      <c r="B332" s="10" t="s">
        <v>236</v>
      </c>
      <c r="C332" s="22">
        <v>0.85</v>
      </c>
      <c r="D332" s="22" t="s">
        <v>260</v>
      </c>
      <c r="E332" s="10" t="s">
        <v>778</v>
      </c>
      <c r="F332" s="10" t="s">
        <v>82</v>
      </c>
      <c r="G332" s="10">
        <v>145480</v>
      </c>
      <c r="H332" s="10" t="s">
        <v>780</v>
      </c>
      <c r="I332" s="10" t="s">
        <v>239</v>
      </c>
      <c r="J332" s="10" t="s">
        <v>292</v>
      </c>
      <c r="K332" s="10" t="s">
        <v>246</v>
      </c>
      <c r="L332" s="12">
        <v>45351</v>
      </c>
      <c r="O332" s="13">
        <v>21520</v>
      </c>
    </row>
    <row r="333" spans="1:16" outlineLevel="1" x14ac:dyDescent="0.3">
      <c r="A333" s="14"/>
      <c r="B333" s="15"/>
      <c r="C333" s="16"/>
      <c r="D333" s="16"/>
      <c r="E333" s="15"/>
      <c r="F333" s="17" t="s">
        <v>781</v>
      </c>
      <c r="I333" s="18"/>
      <c r="J333" s="15"/>
      <c r="K333" s="15"/>
      <c r="L333" s="19"/>
      <c r="M333" s="20">
        <f>SUBTOTAL(9,M329:M332)</f>
        <v>0</v>
      </c>
      <c r="N333" s="20">
        <f>SUBTOTAL(9,N329:N332)</f>
        <v>0</v>
      </c>
      <c r="O333" s="20">
        <f>SUBTOTAL(9,O329:O332)</f>
        <v>112872.4</v>
      </c>
      <c r="P333" s="21">
        <f>SUBTOTAL(9,P329:P332)</f>
        <v>91352.4</v>
      </c>
    </row>
    <row r="334" spans="1:16" outlineLevel="2" x14ac:dyDescent="0.3">
      <c r="A334" s="9">
        <v>3</v>
      </c>
      <c r="B334" s="10" t="s">
        <v>236</v>
      </c>
      <c r="C334" s="22">
        <v>0.85</v>
      </c>
      <c r="D334" s="22" t="s">
        <v>260</v>
      </c>
      <c r="E334" s="10" t="s">
        <v>782</v>
      </c>
      <c r="F334" s="10" t="s">
        <v>83</v>
      </c>
      <c r="G334" s="10">
        <v>145514</v>
      </c>
      <c r="H334" s="10" t="s">
        <v>783</v>
      </c>
      <c r="I334" s="10" t="s">
        <v>239</v>
      </c>
      <c r="J334" s="10" t="s">
        <v>272</v>
      </c>
      <c r="K334" s="10" t="s">
        <v>246</v>
      </c>
      <c r="L334" s="12">
        <v>45351</v>
      </c>
      <c r="O334" s="13">
        <v>141180</v>
      </c>
    </row>
    <row r="335" spans="1:16" outlineLevel="1" x14ac:dyDescent="0.3">
      <c r="A335" s="14"/>
      <c r="B335" s="15"/>
      <c r="C335" s="16"/>
      <c r="D335" s="16"/>
      <c r="E335" s="15"/>
      <c r="F335" s="17" t="s">
        <v>784</v>
      </c>
      <c r="I335" s="18"/>
      <c r="J335" s="15"/>
      <c r="K335" s="15"/>
      <c r="L335" s="19"/>
      <c r="M335" s="20">
        <f>SUBTOTAL(9,M334:M334)</f>
        <v>0</v>
      </c>
      <c r="N335" s="20">
        <f>SUBTOTAL(9,N334:N334)</f>
        <v>0</v>
      </c>
      <c r="O335" s="20">
        <f>SUBTOTAL(9,O334:O334)</f>
        <v>141180</v>
      </c>
      <c r="P335" s="21">
        <f>SUBTOTAL(9,P334:P334)</f>
        <v>0</v>
      </c>
    </row>
    <row r="336" spans="1:16" outlineLevel="2" x14ac:dyDescent="0.3">
      <c r="A336" s="9">
        <v>2</v>
      </c>
      <c r="B336" s="10" t="s">
        <v>236</v>
      </c>
      <c r="C336" s="11"/>
      <c r="D336" s="11"/>
      <c r="E336" s="10" t="s">
        <v>785</v>
      </c>
      <c r="F336" s="10" t="s">
        <v>84</v>
      </c>
      <c r="G336" s="10">
        <v>145425</v>
      </c>
      <c r="H336" s="10" t="s">
        <v>786</v>
      </c>
      <c r="I336" s="10" t="s">
        <v>239</v>
      </c>
      <c r="J336" s="10" t="s">
        <v>787</v>
      </c>
      <c r="K336" s="10" t="s">
        <v>246</v>
      </c>
      <c r="L336" s="12">
        <v>45167</v>
      </c>
      <c r="O336" s="13">
        <v>60098</v>
      </c>
      <c r="P336" s="13">
        <v>52854</v>
      </c>
    </row>
    <row r="337" spans="1:16" outlineLevel="2" x14ac:dyDescent="0.3">
      <c r="A337" s="9">
        <v>2</v>
      </c>
      <c r="B337" s="10" t="s">
        <v>236</v>
      </c>
      <c r="C337" s="11"/>
      <c r="D337" s="11"/>
      <c r="E337" s="10" t="s">
        <v>788</v>
      </c>
      <c r="F337" s="10" t="s">
        <v>84</v>
      </c>
      <c r="G337" s="10">
        <v>145425</v>
      </c>
      <c r="H337" s="10" t="s">
        <v>789</v>
      </c>
      <c r="I337" s="10" t="s">
        <v>244</v>
      </c>
      <c r="J337" s="10" t="s">
        <v>302</v>
      </c>
      <c r="K337" s="10" t="s">
        <v>246</v>
      </c>
      <c r="L337" s="12">
        <v>45167</v>
      </c>
      <c r="O337" s="13">
        <v>5215.2</v>
      </c>
    </row>
    <row r="338" spans="1:16" outlineLevel="2" x14ac:dyDescent="0.3">
      <c r="A338" s="9">
        <v>2</v>
      </c>
      <c r="B338" s="10" t="s">
        <v>236</v>
      </c>
      <c r="C338" s="11"/>
      <c r="D338" s="11"/>
      <c r="E338" s="10" t="s">
        <v>785</v>
      </c>
      <c r="F338" s="10" t="s">
        <v>84</v>
      </c>
      <c r="G338" s="10">
        <v>145425</v>
      </c>
      <c r="H338" s="10" t="s">
        <v>790</v>
      </c>
      <c r="I338" s="10" t="s">
        <v>239</v>
      </c>
      <c r="J338" s="10" t="s">
        <v>432</v>
      </c>
      <c r="K338" s="10" t="s">
        <v>246</v>
      </c>
      <c r="L338" s="12">
        <v>45167</v>
      </c>
      <c r="O338" s="13">
        <v>6480</v>
      </c>
    </row>
    <row r="339" spans="1:16" outlineLevel="2" x14ac:dyDescent="0.3">
      <c r="A339" s="9">
        <v>2</v>
      </c>
      <c r="B339" s="10" t="s">
        <v>236</v>
      </c>
      <c r="C339" s="11"/>
      <c r="D339" s="11"/>
      <c r="E339" s="10" t="s">
        <v>788</v>
      </c>
      <c r="F339" s="10" t="s">
        <v>84</v>
      </c>
      <c r="G339" s="10">
        <v>145425</v>
      </c>
      <c r="H339" s="10" t="s">
        <v>791</v>
      </c>
      <c r="I339" s="10" t="s">
        <v>239</v>
      </c>
      <c r="J339" s="10" t="s">
        <v>302</v>
      </c>
      <c r="K339" s="10" t="s">
        <v>246</v>
      </c>
      <c r="L339" s="12">
        <v>45167</v>
      </c>
      <c r="O339" s="13">
        <v>28067.21</v>
      </c>
    </row>
    <row r="340" spans="1:16" outlineLevel="1" x14ac:dyDescent="0.3">
      <c r="A340" s="14"/>
      <c r="B340" s="15"/>
      <c r="C340" s="16"/>
      <c r="D340" s="16"/>
      <c r="E340" s="15"/>
      <c r="F340" s="17" t="s">
        <v>792</v>
      </c>
      <c r="I340" s="18"/>
      <c r="J340" s="15"/>
      <c r="K340" s="15"/>
      <c r="L340" s="19"/>
      <c r="M340" s="20">
        <f>SUBTOTAL(9,M336:M339)</f>
        <v>0</v>
      </c>
      <c r="N340" s="20">
        <f>SUBTOTAL(9,N336:N339)</f>
        <v>0</v>
      </c>
      <c r="O340" s="20">
        <f>SUBTOTAL(9,O336:O339)</f>
        <v>99860.41</v>
      </c>
      <c r="P340" s="21">
        <f>SUBTOTAL(9,P336:P339)</f>
        <v>52854</v>
      </c>
    </row>
    <row r="341" spans="1:16" outlineLevel="2" x14ac:dyDescent="0.3">
      <c r="A341" s="9">
        <v>2</v>
      </c>
      <c r="B341" s="10" t="s">
        <v>236</v>
      </c>
      <c r="C341" s="11"/>
      <c r="D341" s="11"/>
      <c r="E341" s="10" t="s">
        <v>793</v>
      </c>
      <c r="F341" s="10" t="s">
        <v>85</v>
      </c>
      <c r="G341" s="10">
        <v>145355</v>
      </c>
      <c r="H341" s="10" t="s">
        <v>794</v>
      </c>
      <c r="I341" s="10" t="s">
        <v>239</v>
      </c>
      <c r="J341" s="10" t="s">
        <v>352</v>
      </c>
      <c r="K341" s="10" t="s">
        <v>241</v>
      </c>
      <c r="L341" s="12">
        <v>45167</v>
      </c>
      <c r="O341" s="13">
        <v>122430</v>
      </c>
      <c r="P341" s="13">
        <v>122430</v>
      </c>
    </row>
    <row r="342" spans="1:16" outlineLevel="2" x14ac:dyDescent="0.3">
      <c r="A342" s="9">
        <v>3</v>
      </c>
      <c r="B342" s="10" t="s">
        <v>236</v>
      </c>
      <c r="C342" s="22">
        <v>0.65</v>
      </c>
      <c r="D342" s="22" t="s">
        <v>260</v>
      </c>
      <c r="E342" s="10" t="s">
        <v>795</v>
      </c>
      <c r="F342" s="10" t="s">
        <v>85</v>
      </c>
      <c r="G342" s="10">
        <v>145355</v>
      </c>
      <c r="H342" s="10" t="s">
        <v>796</v>
      </c>
      <c r="I342" s="10" t="s">
        <v>239</v>
      </c>
      <c r="J342" s="10" t="s">
        <v>349</v>
      </c>
      <c r="K342" s="10" t="s">
        <v>241</v>
      </c>
      <c r="L342" s="12">
        <v>45351</v>
      </c>
      <c r="O342" s="13">
        <v>134800</v>
      </c>
    </row>
    <row r="343" spans="1:16" outlineLevel="1" x14ac:dyDescent="0.3">
      <c r="A343" s="14"/>
      <c r="B343" s="15"/>
      <c r="C343" s="16"/>
      <c r="D343" s="16"/>
      <c r="E343" s="15"/>
      <c r="F343" s="17" t="s">
        <v>797</v>
      </c>
      <c r="I343" s="18"/>
      <c r="J343" s="15"/>
      <c r="K343" s="15"/>
      <c r="L343" s="19"/>
      <c r="M343" s="20">
        <f>SUBTOTAL(9,M341:M342)</f>
        <v>0</v>
      </c>
      <c r="N343" s="20">
        <f>SUBTOTAL(9,N341:N342)</f>
        <v>0</v>
      </c>
      <c r="O343" s="20">
        <f>SUBTOTAL(9,O341:O342)</f>
        <v>257230</v>
      </c>
      <c r="P343" s="21">
        <f>SUBTOTAL(9,P341:P342)</f>
        <v>122430</v>
      </c>
    </row>
    <row r="344" spans="1:16" outlineLevel="2" x14ac:dyDescent="0.3">
      <c r="A344" s="9">
        <v>1</v>
      </c>
      <c r="B344" s="10" t="s">
        <v>236</v>
      </c>
      <c r="C344" s="11"/>
      <c r="D344" s="11"/>
      <c r="E344" s="10" t="s">
        <v>798</v>
      </c>
      <c r="F344" s="10" t="s">
        <v>86</v>
      </c>
      <c r="G344" s="10">
        <v>145224</v>
      </c>
      <c r="H344" s="10" t="s">
        <v>799</v>
      </c>
      <c r="I344" s="10" t="s">
        <v>244</v>
      </c>
      <c r="J344" s="10" t="s">
        <v>280</v>
      </c>
      <c r="K344" s="10" t="s">
        <v>246</v>
      </c>
      <c r="L344" s="12">
        <v>45167</v>
      </c>
      <c r="O344" s="13">
        <v>4680</v>
      </c>
      <c r="P344" s="13">
        <v>4550</v>
      </c>
    </row>
    <row r="345" spans="1:16" outlineLevel="2" x14ac:dyDescent="0.3">
      <c r="A345" s="9">
        <v>1</v>
      </c>
      <c r="B345" s="10" t="s">
        <v>236</v>
      </c>
      <c r="C345" s="11"/>
      <c r="D345" s="11"/>
      <c r="E345" s="10" t="s">
        <v>798</v>
      </c>
      <c r="F345" s="10" t="s">
        <v>86</v>
      </c>
      <c r="G345" s="10">
        <v>145224</v>
      </c>
      <c r="H345" s="10" t="s">
        <v>800</v>
      </c>
      <c r="I345" s="10" t="s">
        <v>239</v>
      </c>
      <c r="J345" s="10" t="s">
        <v>292</v>
      </c>
      <c r="K345" s="10" t="s">
        <v>246</v>
      </c>
      <c r="L345" s="12">
        <v>45167</v>
      </c>
      <c r="O345" s="13">
        <v>29904.77</v>
      </c>
      <c r="P345" s="13">
        <v>29904.77</v>
      </c>
    </row>
    <row r="346" spans="1:16" outlineLevel="2" x14ac:dyDescent="0.3">
      <c r="A346" s="9">
        <v>2</v>
      </c>
      <c r="B346" s="10" t="s">
        <v>236</v>
      </c>
      <c r="C346" s="11"/>
      <c r="D346" s="11"/>
      <c r="E346" s="10" t="s">
        <v>801</v>
      </c>
      <c r="F346" s="10" t="s">
        <v>86</v>
      </c>
      <c r="G346" s="10">
        <v>145224</v>
      </c>
      <c r="H346" s="10" t="s">
        <v>802</v>
      </c>
      <c r="I346" s="10" t="s">
        <v>239</v>
      </c>
      <c r="J346" s="10" t="s">
        <v>292</v>
      </c>
      <c r="K346" s="10" t="s">
        <v>246</v>
      </c>
      <c r="L346" s="12">
        <v>45167</v>
      </c>
      <c r="O346" s="13">
        <v>2170</v>
      </c>
    </row>
    <row r="347" spans="1:16" outlineLevel="2" x14ac:dyDescent="0.3">
      <c r="A347" s="9">
        <v>3</v>
      </c>
      <c r="B347" s="10" t="s">
        <v>236</v>
      </c>
      <c r="C347" s="22">
        <v>0.85</v>
      </c>
      <c r="D347" s="22" t="s">
        <v>260</v>
      </c>
      <c r="E347" s="10" t="s">
        <v>803</v>
      </c>
      <c r="F347" s="10" t="s">
        <v>86</v>
      </c>
      <c r="G347" s="10">
        <v>145224</v>
      </c>
      <c r="H347" s="10" t="s">
        <v>804</v>
      </c>
      <c r="I347" s="10" t="s">
        <v>244</v>
      </c>
      <c r="J347" s="10" t="s">
        <v>245</v>
      </c>
      <c r="K347" s="10" t="s">
        <v>246</v>
      </c>
      <c r="L347" s="12">
        <v>45351</v>
      </c>
      <c r="O347" s="13">
        <v>4500</v>
      </c>
    </row>
    <row r="348" spans="1:16" outlineLevel="2" x14ac:dyDescent="0.3">
      <c r="A348" s="9">
        <v>3</v>
      </c>
      <c r="B348" s="10" t="s">
        <v>236</v>
      </c>
      <c r="C348" s="22">
        <v>0.85</v>
      </c>
      <c r="D348" s="22" t="s">
        <v>260</v>
      </c>
      <c r="E348" s="10" t="s">
        <v>803</v>
      </c>
      <c r="F348" s="10" t="s">
        <v>86</v>
      </c>
      <c r="G348" s="10">
        <v>145224</v>
      </c>
      <c r="H348" s="10" t="s">
        <v>805</v>
      </c>
      <c r="I348" s="10" t="s">
        <v>244</v>
      </c>
      <c r="J348" s="10" t="s">
        <v>280</v>
      </c>
      <c r="K348" s="10" t="s">
        <v>246</v>
      </c>
      <c r="L348" s="12">
        <v>45351</v>
      </c>
      <c r="O348" s="13">
        <v>9000</v>
      </c>
    </row>
    <row r="349" spans="1:16" outlineLevel="1" x14ac:dyDescent="0.3">
      <c r="A349" s="14"/>
      <c r="B349" s="15"/>
      <c r="C349" s="16"/>
      <c r="D349" s="16"/>
      <c r="E349" s="15"/>
      <c r="F349" s="17" t="s">
        <v>806</v>
      </c>
      <c r="I349" s="18"/>
      <c r="J349" s="15"/>
      <c r="K349" s="15"/>
      <c r="L349" s="19"/>
      <c r="M349" s="20">
        <f>SUBTOTAL(9,M344:M348)</f>
        <v>0</v>
      </c>
      <c r="N349" s="20">
        <f>SUBTOTAL(9,N344:N348)</f>
        <v>0</v>
      </c>
      <c r="O349" s="20">
        <f>SUBTOTAL(9,O344:O348)</f>
        <v>50254.770000000004</v>
      </c>
      <c r="P349" s="21">
        <f>SUBTOTAL(9,P344:P348)</f>
        <v>34454.770000000004</v>
      </c>
    </row>
    <row r="350" spans="1:16" outlineLevel="2" x14ac:dyDescent="0.3">
      <c r="A350" s="9">
        <v>1</v>
      </c>
      <c r="B350" s="10" t="s">
        <v>236</v>
      </c>
      <c r="C350" s="11"/>
      <c r="D350" s="11"/>
      <c r="E350" s="10" t="s">
        <v>807</v>
      </c>
      <c r="F350" s="10" t="s">
        <v>87</v>
      </c>
      <c r="G350" s="10">
        <v>145386</v>
      </c>
      <c r="H350" s="10" t="s">
        <v>808</v>
      </c>
      <c r="I350" s="10" t="s">
        <v>244</v>
      </c>
      <c r="J350" s="10" t="s">
        <v>280</v>
      </c>
      <c r="K350" s="10" t="s">
        <v>246</v>
      </c>
      <c r="L350" s="12">
        <v>45167</v>
      </c>
      <c r="O350" s="13">
        <v>40897.32</v>
      </c>
    </row>
    <row r="351" spans="1:16" outlineLevel="1" x14ac:dyDescent="0.3">
      <c r="A351" s="14"/>
      <c r="B351" s="15"/>
      <c r="C351" s="16"/>
      <c r="D351" s="16"/>
      <c r="E351" s="15"/>
      <c r="F351" s="17" t="s">
        <v>809</v>
      </c>
      <c r="I351" s="18"/>
      <c r="J351" s="15"/>
      <c r="K351" s="15"/>
      <c r="L351" s="19"/>
      <c r="M351" s="20">
        <f>SUBTOTAL(9,M350:M350)</f>
        <v>0</v>
      </c>
      <c r="N351" s="20">
        <f>SUBTOTAL(9,N350:N350)</f>
        <v>0</v>
      </c>
      <c r="O351" s="20">
        <f>SUBTOTAL(9,O350:O350)</f>
        <v>40897.32</v>
      </c>
      <c r="P351" s="21">
        <f>SUBTOTAL(9,P350:P350)</f>
        <v>0</v>
      </c>
    </row>
    <row r="352" spans="1:16" outlineLevel="2" x14ac:dyDescent="0.3">
      <c r="A352" s="9">
        <v>1</v>
      </c>
      <c r="B352" s="10" t="s">
        <v>236</v>
      </c>
      <c r="C352" s="11"/>
      <c r="D352" s="11"/>
      <c r="E352" s="10" t="s">
        <v>810</v>
      </c>
      <c r="F352" s="10" t="s">
        <v>88</v>
      </c>
      <c r="G352" s="10">
        <v>145225</v>
      </c>
      <c r="H352" s="10" t="s">
        <v>811</v>
      </c>
      <c r="I352" s="10" t="s">
        <v>244</v>
      </c>
      <c r="J352" s="10" t="s">
        <v>245</v>
      </c>
      <c r="K352" s="10" t="s">
        <v>246</v>
      </c>
      <c r="L352" s="12">
        <v>45167</v>
      </c>
      <c r="O352" s="13">
        <v>79699.92</v>
      </c>
      <c r="P352" s="13">
        <v>42190.19</v>
      </c>
    </row>
    <row r="353" spans="1:16" outlineLevel="2" x14ac:dyDescent="0.3">
      <c r="A353" s="9">
        <v>1</v>
      </c>
      <c r="B353" s="10" t="s">
        <v>236</v>
      </c>
      <c r="C353" s="11"/>
      <c r="D353" s="11"/>
      <c r="E353" s="10" t="s">
        <v>812</v>
      </c>
      <c r="F353" s="10" t="s">
        <v>88</v>
      </c>
      <c r="G353" s="10">
        <v>145225</v>
      </c>
      <c r="H353" s="10" t="s">
        <v>813</v>
      </c>
      <c r="I353" s="10" t="s">
        <v>239</v>
      </c>
      <c r="J353" s="10" t="s">
        <v>352</v>
      </c>
      <c r="K353" s="10" t="s">
        <v>246</v>
      </c>
      <c r="L353" s="12">
        <v>45167</v>
      </c>
      <c r="O353" s="13">
        <v>326967.3</v>
      </c>
      <c r="P353" s="13">
        <v>326967.3</v>
      </c>
    </row>
    <row r="354" spans="1:16" outlineLevel="2" x14ac:dyDescent="0.3">
      <c r="A354" s="9">
        <v>2</v>
      </c>
      <c r="B354" s="10" t="s">
        <v>236</v>
      </c>
      <c r="C354" s="11"/>
      <c r="D354" s="11"/>
      <c r="E354" s="10" t="s">
        <v>814</v>
      </c>
      <c r="F354" s="10" t="s">
        <v>88</v>
      </c>
      <c r="G354" s="10">
        <v>145225</v>
      </c>
      <c r="H354" s="10" t="s">
        <v>815</v>
      </c>
      <c r="I354" s="10" t="s">
        <v>239</v>
      </c>
      <c r="J354" s="10" t="s">
        <v>352</v>
      </c>
      <c r="K354" s="10" t="s">
        <v>246</v>
      </c>
      <c r="L354" s="12">
        <v>45167</v>
      </c>
      <c r="O354" s="13">
        <v>80442</v>
      </c>
      <c r="P354" s="13">
        <v>80442</v>
      </c>
    </row>
    <row r="355" spans="1:16" outlineLevel="1" x14ac:dyDescent="0.3">
      <c r="A355" s="14"/>
      <c r="B355" s="15"/>
      <c r="C355" s="16"/>
      <c r="D355" s="16"/>
      <c r="E355" s="15"/>
      <c r="F355" s="17" t="s">
        <v>816</v>
      </c>
      <c r="I355" s="18"/>
      <c r="J355" s="15"/>
      <c r="K355" s="15"/>
      <c r="L355" s="19"/>
      <c r="M355" s="20">
        <f>SUBTOTAL(9,M352:M354)</f>
        <v>0</v>
      </c>
      <c r="N355" s="20">
        <f>SUBTOTAL(9,N352:N354)</f>
        <v>0</v>
      </c>
      <c r="O355" s="20">
        <f>SUBTOTAL(9,O352:O354)</f>
        <v>487109.22</v>
      </c>
      <c r="P355" s="21">
        <f>SUBTOTAL(9,P352:P354)</f>
        <v>449599.49</v>
      </c>
    </row>
    <row r="356" spans="1:16" outlineLevel="2" x14ac:dyDescent="0.3">
      <c r="A356" s="9">
        <v>1</v>
      </c>
      <c r="B356" s="10" t="s">
        <v>236</v>
      </c>
      <c r="C356" s="11"/>
      <c r="D356" s="11"/>
      <c r="E356" s="10" t="s">
        <v>817</v>
      </c>
      <c r="F356" s="10" t="s">
        <v>89</v>
      </c>
      <c r="G356" s="10">
        <v>145189</v>
      </c>
      <c r="H356" s="10" t="s">
        <v>818</v>
      </c>
      <c r="I356" s="10" t="s">
        <v>244</v>
      </c>
      <c r="J356" s="10" t="s">
        <v>302</v>
      </c>
      <c r="K356" s="10" t="s">
        <v>246</v>
      </c>
      <c r="L356" s="12">
        <v>45167</v>
      </c>
      <c r="O356" s="13">
        <v>205841.89</v>
      </c>
      <c r="P356" s="13">
        <v>65403.27</v>
      </c>
    </row>
    <row r="357" spans="1:16" outlineLevel="2" x14ac:dyDescent="0.3">
      <c r="A357" s="9">
        <v>2</v>
      </c>
      <c r="B357" s="10" t="s">
        <v>236</v>
      </c>
      <c r="C357" s="11"/>
      <c r="D357" s="11"/>
      <c r="E357" s="10" t="s">
        <v>819</v>
      </c>
      <c r="F357" s="10" t="s">
        <v>89</v>
      </c>
      <c r="G357" s="10">
        <v>145189</v>
      </c>
      <c r="H357" s="10" t="s">
        <v>820</v>
      </c>
      <c r="I357" s="10" t="s">
        <v>239</v>
      </c>
      <c r="J357" s="10" t="s">
        <v>760</v>
      </c>
      <c r="K357" s="10" t="s">
        <v>246</v>
      </c>
      <c r="L357" s="12">
        <v>45167</v>
      </c>
      <c r="O357" s="13">
        <v>1057400.3999999999</v>
      </c>
      <c r="P357" s="13">
        <v>1057400.3999999999</v>
      </c>
    </row>
    <row r="358" spans="1:16" outlineLevel="2" x14ac:dyDescent="0.3">
      <c r="A358" s="9">
        <v>2</v>
      </c>
      <c r="B358" s="10" t="s">
        <v>236</v>
      </c>
      <c r="C358" s="11"/>
      <c r="D358" s="11"/>
      <c r="E358" s="10" t="s">
        <v>821</v>
      </c>
      <c r="F358" s="10" t="s">
        <v>89</v>
      </c>
      <c r="G358" s="10">
        <v>145189</v>
      </c>
      <c r="H358" s="10" t="s">
        <v>822</v>
      </c>
      <c r="I358" s="10" t="s">
        <v>239</v>
      </c>
      <c r="J358" s="10" t="s">
        <v>268</v>
      </c>
      <c r="K358" s="10" t="s">
        <v>246</v>
      </c>
      <c r="L358" s="12">
        <v>45167</v>
      </c>
      <c r="O358" s="13">
        <v>2466240</v>
      </c>
      <c r="P358" s="13">
        <v>2388289.2000000002</v>
      </c>
    </row>
    <row r="359" spans="1:16" outlineLevel="2" x14ac:dyDescent="0.3">
      <c r="A359" s="9">
        <v>3</v>
      </c>
      <c r="B359" s="10" t="s">
        <v>294</v>
      </c>
      <c r="C359" s="22">
        <v>0.4</v>
      </c>
      <c r="D359" s="22" t="s">
        <v>295</v>
      </c>
      <c r="E359" s="10" t="s">
        <v>823</v>
      </c>
      <c r="F359" s="10" t="s">
        <v>89</v>
      </c>
      <c r="G359" s="10">
        <v>145189</v>
      </c>
      <c r="H359" s="10" t="s">
        <v>824</v>
      </c>
      <c r="I359" s="10" t="s">
        <v>244</v>
      </c>
      <c r="J359" s="10" t="s">
        <v>280</v>
      </c>
      <c r="K359" s="10" t="s">
        <v>246</v>
      </c>
      <c r="M359" s="13">
        <v>72000</v>
      </c>
      <c r="N359" s="13">
        <v>72000</v>
      </c>
    </row>
    <row r="360" spans="1:16" outlineLevel="1" x14ac:dyDescent="0.3">
      <c r="A360" s="14"/>
      <c r="B360" s="15"/>
      <c r="C360" s="16"/>
      <c r="D360" s="16"/>
      <c r="E360" s="15"/>
      <c r="F360" s="17" t="s">
        <v>825</v>
      </c>
      <c r="I360" s="18"/>
      <c r="J360" s="15"/>
      <c r="K360" s="15"/>
      <c r="L360" s="15"/>
      <c r="M360" s="20">
        <f>SUBTOTAL(9,M356:M359)</f>
        <v>72000</v>
      </c>
      <c r="N360" s="20">
        <f>SUBTOTAL(9,N356:N359)</f>
        <v>72000</v>
      </c>
      <c r="O360" s="20">
        <f>SUBTOTAL(9,O356:O359)</f>
        <v>3729482.29</v>
      </c>
      <c r="P360" s="21">
        <f>SUBTOTAL(9,P356:P359)</f>
        <v>3511092.87</v>
      </c>
    </row>
    <row r="361" spans="1:16" outlineLevel="2" x14ac:dyDescent="0.3">
      <c r="A361" s="9">
        <v>1</v>
      </c>
      <c r="B361" s="10" t="s">
        <v>236</v>
      </c>
      <c r="C361" s="11"/>
      <c r="D361" s="11"/>
      <c r="E361" s="10" t="s">
        <v>826</v>
      </c>
      <c r="F361" s="10" t="s">
        <v>90</v>
      </c>
      <c r="G361" s="10">
        <v>145226</v>
      </c>
      <c r="H361" s="10" t="s">
        <v>827</v>
      </c>
      <c r="I361" s="10" t="s">
        <v>239</v>
      </c>
      <c r="J361" s="10" t="s">
        <v>268</v>
      </c>
      <c r="K361" s="10" t="s">
        <v>241</v>
      </c>
      <c r="L361" s="12">
        <v>45167</v>
      </c>
      <c r="O361" s="13">
        <v>54064</v>
      </c>
      <c r="P361" s="13">
        <v>54064</v>
      </c>
    </row>
    <row r="362" spans="1:16" outlineLevel="2" x14ac:dyDescent="0.3">
      <c r="A362" s="9">
        <v>2</v>
      </c>
      <c r="B362" s="10" t="s">
        <v>236</v>
      </c>
      <c r="C362" s="11"/>
      <c r="D362" s="11"/>
      <c r="E362" s="10" t="s">
        <v>828</v>
      </c>
      <c r="F362" s="10" t="s">
        <v>90</v>
      </c>
      <c r="G362" s="10">
        <v>145226</v>
      </c>
      <c r="H362" s="10" t="s">
        <v>829</v>
      </c>
      <c r="I362" s="10" t="s">
        <v>239</v>
      </c>
      <c r="J362" s="10" t="s">
        <v>349</v>
      </c>
      <c r="K362" s="10" t="s">
        <v>241</v>
      </c>
      <c r="L362" s="12">
        <v>45167</v>
      </c>
      <c r="O362" s="13">
        <v>147001.78</v>
      </c>
      <c r="P362" s="13">
        <v>108633.76</v>
      </c>
    </row>
    <row r="363" spans="1:16" outlineLevel="1" x14ac:dyDescent="0.3">
      <c r="A363" s="14"/>
      <c r="B363" s="15"/>
      <c r="C363" s="16"/>
      <c r="D363" s="16"/>
      <c r="E363" s="15"/>
      <c r="F363" s="17" t="s">
        <v>830</v>
      </c>
      <c r="I363" s="18"/>
      <c r="J363" s="15"/>
      <c r="K363" s="15"/>
      <c r="L363" s="19"/>
      <c r="M363" s="20">
        <f>SUBTOTAL(9,M361:M362)</f>
        <v>0</v>
      </c>
      <c r="N363" s="20">
        <f>SUBTOTAL(9,N361:N362)</f>
        <v>0</v>
      </c>
      <c r="O363" s="20">
        <f>SUBTOTAL(9,O361:O362)</f>
        <v>201065.78</v>
      </c>
      <c r="P363" s="21">
        <f>SUBTOTAL(9,P361:P362)</f>
        <v>162697.76</v>
      </c>
    </row>
    <row r="364" spans="1:16" outlineLevel="2" x14ac:dyDescent="0.3">
      <c r="A364" s="9">
        <v>1</v>
      </c>
      <c r="B364" s="10" t="s">
        <v>236</v>
      </c>
      <c r="C364" s="11"/>
      <c r="D364" s="11"/>
      <c r="E364" s="10" t="s">
        <v>831</v>
      </c>
      <c r="F364" s="10" t="s">
        <v>91</v>
      </c>
      <c r="G364" s="10">
        <v>145442</v>
      </c>
      <c r="H364" s="10" t="s">
        <v>832</v>
      </c>
      <c r="I364" s="10" t="s">
        <v>244</v>
      </c>
      <c r="J364" s="10" t="s">
        <v>245</v>
      </c>
      <c r="K364" s="10" t="s">
        <v>246</v>
      </c>
      <c r="L364" s="12">
        <v>45167</v>
      </c>
      <c r="O364" s="13">
        <v>5278.8</v>
      </c>
      <c r="P364" s="13">
        <v>1510.1</v>
      </c>
    </row>
    <row r="365" spans="1:16" outlineLevel="2" x14ac:dyDescent="0.3">
      <c r="A365" s="9">
        <v>1</v>
      </c>
      <c r="B365" s="10" t="s">
        <v>236</v>
      </c>
      <c r="C365" s="11"/>
      <c r="D365" s="11"/>
      <c r="E365" s="10" t="s">
        <v>831</v>
      </c>
      <c r="F365" s="10" t="s">
        <v>91</v>
      </c>
      <c r="G365" s="10">
        <v>145442</v>
      </c>
      <c r="H365" s="10" t="s">
        <v>833</v>
      </c>
      <c r="I365" s="10" t="s">
        <v>239</v>
      </c>
      <c r="J365" s="10" t="s">
        <v>245</v>
      </c>
      <c r="K365" s="10" t="s">
        <v>246</v>
      </c>
      <c r="L365" s="12">
        <v>45167</v>
      </c>
      <c r="O365" s="13">
        <v>2533.19</v>
      </c>
      <c r="P365" s="13">
        <v>2155.9</v>
      </c>
    </row>
    <row r="366" spans="1:16" outlineLevel="2" x14ac:dyDescent="0.3">
      <c r="A366" s="9">
        <v>1</v>
      </c>
      <c r="B366" s="10" t="s">
        <v>236</v>
      </c>
      <c r="C366" s="11"/>
      <c r="D366" s="11"/>
      <c r="E366" s="10" t="s">
        <v>831</v>
      </c>
      <c r="F366" s="10" t="s">
        <v>91</v>
      </c>
      <c r="G366" s="10">
        <v>145442</v>
      </c>
      <c r="H366" s="10" t="s">
        <v>834</v>
      </c>
      <c r="I366" s="10" t="s">
        <v>239</v>
      </c>
      <c r="J366" s="10" t="s">
        <v>253</v>
      </c>
      <c r="K366" s="10" t="s">
        <v>246</v>
      </c>
      <c r="L366" s="12">
        <v>45167</v>
      </c>
      <c r="O366" s="13">
        <v>9688.5300000000007</v>
      </c>
      <c r="P366" s="13">
        <v>9688.5300000000007</v>
      </c>
    </row>
    <row r="367" spans="1:16" outlineLevel="2" x14ac:dyDescent="0.3">
      <c r="A367" s="9">
        <v>2</v>
      </c>
      <c r="B367" s="10" t="s">
        <v>236</v>
      </c>
      <c r="C367" s="11"/>
      <c r="D367" s="11"/>
      <c r="E367" s="10" t="s">
        <v>835</v>
      </c>
      <c r="F367" s="10" t="s">
        <v>91</v>
      </c>
      <c r="G367" s="10">
        <v>145442</v>
      </c>
      <c r="H367" s="10" t="s">
        <v>836</v>
      </c>
      <c r="I367" s="10" t="s">
        <v>239</v>
      </c>
      <c r="J367" s="10" t="s">
        <v>253</v>
      </c>
      <c r="K367" s="10" t="s">
        <v>246</v>
      </c>
      <c r="L367" s="12">
        <v>45167</v>
      </c>
      <c r="O367" s="13">
        <v>1724.8</v>
      </c>
      <c r="P367" s="13">
        <v>1724.8</v>
      </c>
    </row>
    <row r="368" spans="1:16" outlineLevel="1" x14ac:dyDescent="0.3">
      <c r="A368" s="14"/>
      <c r="B368" s="15"/>
      <c r="C368" s="16"/>
      <c r="D368" s="16"/>
      <c r="E368" s="15"/>
      <c r="F368" s="17" t="s">
        <v>837</v>
      </c>
      <c r="I368" s="18"/>
      <c r="J368" s="15"/>
      <c r="K368" s="15"/>
      <c r="L368" s="19"/>
      <c r="M368" s="20">
        <f>SUBTOTAL(9,M364:M367)</f>
        <v>0</v>
      </c>
      <c r="N368" s="20">
        <f>SUBTOTAL(9,N364:N367)</f>
        <v>0</v>
      </c>
      <c r="O368" s="20">
        <f>SUBTOTAL(9,O364:O367)</f>
        <v>19225.32</v>
      </c>
      <c r="P368" s="21">
        <f>SUBTOTAL(9,P364:P367)</f>
        <v>15079.33</v>
      </c>
    </row>
    <row r="369" spans="1:16" outlineLevel="2" x14ac:dyDescent="0.3">
      <c r="A369" s="9">
        <v>1</v>
      </c>
      <c r="B369" s="10" t="s">
        <v>236</v>
      </c>
      <c r="C369" s="11"/>
      <c r="D369" s="11"/>
      <c r="E369" s="10" t="s">
        <v>838</v>
      </c>
      <c r="F369" s="10" t="s">
        <v>92</v>
      </c>
      <c r="G369" s="10">
        <v>145449</v>
      </c>
      <c r="H369" s="10" t="s">
        <v>839</v>
      </c>
      <c r="I369" s="10" t="s">
        <v>244</v>
      </c>
      <c r="J369" s="10" t="s">
        <v>280</v>
      </c>
      <c r="K369" s="10" t="s">
        <v>241</v>
      </c>
      <c r="L369" s="12">
        <v>45167</v>
      </c>
      <c r="O369" s="13">
        <v>24000</v>
      </c>
      <c r="P369" s="13">
        <v>10453.33</v>
      </c>
    </row>
    <row r="370" spans="1:16" outlineLevel="2" x14ac:dyDescent="0.3">
      <c r="A370" s="9">
        <v>1</v>
      </c>
      <c r="B370" s="10" t="s">
        <v>236</v>
      </c>
      <c r="C370" s="11"/>
      <c r="D370" s="11"/>
      <c r="E370" s="10" t="s">
        <v>838</v>
      </c>
      <c r="F370" s="10" t="s">
        <v>92</v>
      </c>
      <c r="G370" s="10">
        <v>145449</v>
      </c>
      <c r="H370" s="10" t="s">
        <v>840</v>
      </c>
      <c r="I370" s="10" t="s">
        <v>239</v>
      </c>
      <c r="J370" s="10" t="s">
        <v>268</v>
      </c>
      <c r="K370" s="10" t="s">
        <v>241</v>
      </c>
      <c r="L370" s="12">
        <v>45167</v>
      </c>
      <c r="O370" s="13">
        <v>43131.9</v>
      </c>
      <c r="P370" s="13">
        <v>43131.9</v>
      </c>
    </row>
    <row r="371" spans="1:16" outlineLevel="1" x14ac:dyDescent="0.3">
      <c r="A371" s="14"/>
      <c r="B371" s="15"/>
      <c r="C371" s="16"/>
      <c r="D371" s="16"/>
      <c r="E371" s="15"/>
      <c r="F371" s="17" t="s">
        <v>841</v>
      </c>
      <c r="I371" s="18"/>
      <c r="J371" s="15"/>
      <c r="K371" s="15"/>
      <c r="L371" s="19"/>
      <c r="M371" s="20">
        <f>SUBTOTAL(9,M369:M370)</f>
        <v>0</v>
      </c>
      <c r="N371" s="20">
        <f>SUBTOTAL(9,N369:N370)</f>
        <v>0</v>
      </c>
      <c r="O371" s="20">
        <f>SUBTOTAL(9,O369:O370)</f>
        <v>67131.899999999994</v>
      </c>
      <c r="P371" s="21">
        <f>SUBTOTAL(9,P369:P370)</f>
        <v>53585.23</v>
      </c>
    </row>
    <row r="372" spans="1:16" outlineLevel="2" x14ac:dyDescent="0.3">
      <c r="A372" s="9">
        <v>1</v>
      </c>
      <c r="B372" s="10" t="s">
        <v>236</v>
      </c>
      <c r="C372" s="11"/>
      <c r="D372" s="11"/>
      <c r="E372" s="10" t="s">
        <v>842</v>
      </c>
      <c r="F372" s="10" t="s">
        <v>93</v>
      </c>
      <c r="G372" s="10">
        <v>145525</v>
      </c>
      <c r="H372" s="10" t="s">
        <v>843</v>
      </c>
      <c r="I372" s="10" t="s">
        <v>244</v>
      </c>
      <c r="J372" s="10" t="s">
        <v>444</v>
      </c>
      <c r="K372" s="10" t="s">
        <v>246</v>
      </c>
      <c r="L372" s="12">
        <v>45167</v>
      </c>
      <c r="O372" s="13">
        <v>1874.4</v>
      </c>
      <c r="P372" s="13">
        <v>1357.8</v>
      </c>
    </row>
    <row r="373" spans="1:16" outlineLevel="2" x14ac:dyDescent="0.3">
      <c r="A373" s="9">
        <v>1</v>
      </c>
      <c r="B373" s="10" t="s">
        <v>236</v>
      </c>
      <c r="C373" s="11"/>
      <c r="D373" s="11"/>
      <c r="E373" s="10" t="s">
        <v>842</v>
      </c>
      <c r="F373" s="10" t="s">
        <v>93</v>
      </c>
      <c r="G373" s="10">
        <v>145525</v>
      </c>
      <c r="H373" s="10" t="s">
        <v>844</v>
      </c>
      <c r="I373" s="10" t="s">
        <v>239</v>
      </c>
      <c r="J373" s="10" t="s">
        <v>253</v>
      </c>
      <c r="K373" s="10" t="s">
        <v>246</v>
      </c>
      <c r="L373" s="12">
        <v>45167</v>
      </c>
      <c r="O373" s="13">
        <v>7962.84</v>
      </c>
      <c r="P373" s="13">
        <v>7962.84</v>
      </c>
    </row>
    <row r="374" spans="1:16" outlineLevel="2" x14ac:dyDescent="0.3">
      <c r="A374" s="9">
        <v>1</v>
      </c>
      <c r="B374" s="10" t="s">
        <v>236</v>
      </c>
      <c r="C374" s="11"/>
      <c r="D374" s="11"/>
      <c r="E374" s="10" t="s">
        <v>842</v>
      </c>
      <c r="F374" s="10" t="s">
        <v>93</v>
      </c>
      <c r="G374" s="10">
        <v>145525</v>
      </c>
      <c r="H374" s="10" t="s">
        <v>845</v>
      </c>
      <c r="I374" s="10" t="s">
        <v>239</v>
      </c>
      <c r="J374" s="10" t="s">
        <v>444</v>
      </c>
      <c r="K374" s="10" t="s">
        <v>246</v>
      </c>
      <c r="L374" s="12">
        <v>45167</v>
      </c>
      <c r="O374" s="13">
        <v>917.9</v>
      </c>
    </row>
    <row r="375" spans="1:16" outlineLevel="2" x14ac:dyDescent="0.3">
      <c r="A375" s="9">
        <v>3</v>
      </c>
      <c r="B375" s="10" t="s">
        <v>236</v>
      </c>
      <c r="C375" s="22">
        <v>0.95</v>
      </c>
      <c r="D375" s="22" t="s">
        <v>260</v>
      </c>
      <c r="E375" s="10" t="s">
        <v>846</v>
      </c>
      <c r="F375" s="10" t="s">
        <v>93</v>
      </c>
      <c r="G375" s="10">
        <v>145525</v>
      </c>
      <c r="H375" s="10" t="s">
        <v>847</v>
      </c>
      <c r="I375" s="10" t="s">
        <v>244</v>
      </c>
      <c r="J375" s="10" t="s">
        <v>444</v>
      </c>
      <c r="K375" s="10" t="s">
        <v>246</v>
      </c>
      <c r="L375" s="12">
        <v>45351</v>
      </c>
      <c r="O375" s="13">
        <v>1839.6</v>
      </c>
      <c r="P375" s="13">
        <v>123.4</v>
      </c>
    </row>
    <row r="376" spans="1:16" outlineLevel="2" x14ac:dyDescent="0.3">
      <c r="A376" s="9">
        <v>3</v>
      </c>
      <c r="B376" s="10" t="s">
        <v>236</v>
      </c>
      <c r="C376" s="22">
        <v>0.95</v>
      </c>
      <c r="D376" s="22" t="s">
        <v>260</v>
      </c>
      <c r="E376" s="10" t="s">
        <v>846</v>
      </c>
      <c r="F376" s="10" t="s">
        <v>93</v>
      </c>
      <c r="G376" s="10">
        <v>145525</v>
      </c>
      <c r="H376" s="10" t="s">
        <v>848</v>
      </c>
      <c r="I376" s="10" t="s">
        <v>239</v>
      </c>
      <c r="J376" s="10" t="s">
        <v>253</v>
      </c>
      <c r="K376" s="10" t="s">
        <v>241</v>
      </c>
      <c r="L376" s="12">
        <v>45351</v>
      </c>
      <c r="O376" s="13">
        <v>17345.77</v>
      </c>
      <c r="P376" s="13">
        <v>17177.52</v>
      </c>
    </row>
    <row r="377" spans="1:16" outlineLevel="1" x14ac:dyDescent="0.3">
      <c r="A377" s="14"/>
      <c r="B377" s="15"/>
      <c r="C377" s="16"/>
      <c r="D377" s="16"/>
      <c r="E377" s="15"/>
      <c r="F377" s="17" t="s">
        <v>849</v>
      </c>
      <c r="I377" s="18"/>
      <c r="J377" s="15"/>
      <c r="K377" s="15"/>
      <c r="L377" s="19"/>
      <c r="M377" s="20">
        <f>SUBTOTAL(9,M372:M376)</f>
        <v>0</v>
      </c>
      <c r="N377" s="20">
        <f>SUBTOTAL(9,N372:N376)</f>
        <v>0</v>
      </c>
      <c r="O377" s="20">
        <f>SUBTOTAL(9,O372:O376)</f>
        <v>29940.510000000002</v>
      </c>
      <c r="P377" s="21">
        <f>SUBTOTAL(9,P372:P376)</f>
        <v>26621.559999999998</v>
      </c>
    </row>
    <row r="378" spans="1:16" outlineLevel="2" x14ac:dyDescent="0.3">
      <c r="A378" s="9">
        <v>1</v>
      </c>
      <c r="B378" s="10" t="s">
        <v>236</v>
      </c>
      <c r="C378" s="11"/>
      <c r="D378" s="11"/>
      <c r="E378" s="10" t="s">
        <v>850</v>
      </c>
      <c r="F378" s="10" t="s">
        <v>94</v>
      </c>
      <c r="G378" s="10">
        <v>145228</v>
      </c>
      <c r="H378" s="10" t="s">
        <v>851</v>
      </c>
      <c r="I378" s="10" t="s">
        <v>239</v>
      </c>
      <c r="J378" s="10" t="s">
        <v>292</v>
      </c>
      <c r="K378" s="10" t="s">
        <v>246</v>
      </c>
      <c r="L378" s="12">
        <v>45167</v>
      </c>
      <c r="O378" s="13">
        <v>4765.2</v>
      </c>
      <c r="P378" s="13">
        <v>4765.2</v>
      </c>
    </row>
    <row r="379" spans="1:16" outlineLevel="2" x14ac:dyDescent="0.3">
      <c r="A379" s="9">
        <v>1</v>
      </c>
      <c r="B379" s="10" t="s">
        <v>236</v>
      </c>
      <c r="C379" s="11"/>
      <c r="D379" s="11"/>
      <c r="E379" s="10" t="s">
        <v>850</v>
      </c>
      <c r="F379" s="10" t="s">
        <v>94</v>
      </c>
      <c r="G379" s="10">
        <v>145228</v>
      </c>
      <c r="H379" s="10" t="s">
        <v>852</v>
      </c>
      <c r="I379" s="10" t="s">
        <v>239</v>
      </c>
      <c r="J379" s="10" t="s">
        <v>365</v>
      </c>
      <c r="K379" s="10" t="s">
        <v>246</v>
      </c>
      <c r="L379" s="12">
        <v>45167</v>
      </c>
      <c r="O379" s="13">
        <v>5198.3999999999996</v>
      </c>
      <c r="P379" s="13">
        <v>5198.3999999999996</v>
      </c>
    </row>
    <row r="380" spans="1:16" outlineLevel="2" x14ac:dyDescent="0.3">
      <c r="A380" s="9">
        <v>1</v>
      </c>
      <c r="B380" s="10" t="s">
        <v>236</v>
      </c>
      <c r="C380" s="11"/>
      <c r="D380" s="11"/>
      <c r="E380" s="10" t="s">
        <v>850</v>
      </c>
      <c r="F380" s="10" t="s">
        <v>94</v>
      </c>
      <c r="G380" s="10">
        <v>145228</v>
      </c>
      <c r="H380" s="10" t="s">
        <v>853</v>
      </c>
      <c r="I380" s="10" t="s">
        <v>239</v>
      </c>
      <c r="J380" s="10" t="s">
        <v>365</v>
      </c>
      <c r="K380" s="10" t="s">
        <v>246</v>
      </c>
      <c r="L380" s="12">
        <v>45167</v>
      </c>
      <c r="O380" s="13">
        <v>43813.85</v>
      </c>
      <c r="P380" s="13">
        <v>39364.879999999997</v>
      </c>
    </row>
    <row r="381" spans="1:16" outlineLevel="2" x14ac:dyDescent="0.3">
      <c r="A381" s="9">
        <v>1</v>
      </c>
      <c r="B381" s="10" t="s">
        <v>236</v>
      </c>
      <c r="C381" s="11"/>
      <c r="D381" s="11"/>
      <c r="E381" s="10" t="s">
        <v>850</v>
      </c>
      <c r="F381" s="10" t="s">
        <v>94</v>
      </c>
      <c r="G381" s="10">
        <v>145228</v>
      </c>
      <c r="H381" s="10" t="s">
        <v>854</v>
      </c>
      <c r="I381" s="10" t="s">
        <v>239</v>
      </c>
      <c r="J381" s="10" t="s">
        <v>432</v>
      </c>
      <c r="K381" s="10" t="s">
        <v>246</v>
      </c>
      <c r="L381" s="12">
        <v>45167</v>
      </c>
      <c r="O381" s="13">
        <v>42020.4</v>
      </c>
      <c r="P381" s="13">
        <v>42020.4</v>
      </c>
    </row>
    <row r="382" spans="1:16" outlineLevel="2" x14ac:dyDescent="0.3">
      <c r="A382" s="9">
        <v>2</v>
      </c>
      <c r="B382" s="10" t="s">
        <v>236</v>
      </c>
      <c r="C382" s="11"/>
      <c r="D382" s="11"/>
      <c r="E382" s="10" t="s">
        <v>855</v>
      </c>
      <c r="F382" s="10" t="s">
        <v>94</v>
      </c>
      <c r="G382" s="10">
        <v>145228</v>
      </c>
      <c r="H382" s="10" t="s">
        <v>856</v>
      </c>
      <c r="I382" s="10" t="s">
        <v>244</v>
      </c>
      <c r="J382" s="10" t="s">
        <v>857</v>
      </c>
      <c r="K382" s="10" t="s">
        <v>246</v>
      </c>
      <c r="L382" s="12">
        <v>45167</v>
      </c>
      <c r="O382" s="13">
        <v>44550</v>
      </c>
    </row>
    <row r="383" spans="1:16" outlineLevel="1" x14ac:dyDescent="0.3">
      <c r="A383" s="14"/>
      <c r="B383" s="15"/>
      <c r="C383" s="16"/>
      <c r="D383" s="16"/>
      <c r="E383" s="15"/>
      <c r="F383" s="17" t="s">
        <v>858</v>
      </c>
      <c r="I383" s="18"/>
      <c r="J383" s="15"/>
      <c r="K383" s="15"/>
      <c r="L383" s="19"/>
      <c r="M383" s="20">
        <f>SUBTOTAL(9,M378:M382)</f>
        <v>0</v>
      </c>
      <c r="N383" s="20">
        <f>SUBTOTAL(9,N378:N382)</f>
        <v>0</v>
      </c>
      <c r="O383" s="20">
        <f>SUBTOTAL(9,O378:O382)</f>
        <v>140347.85</v>
      </c>
      <c r="P383" s="21">
        <f>SUBTOTAL(9,P378:P382)</f>
        <v>91348.88</v>
      </c>
    </row>
    <row r="384" spans="1:16" outlineLevel="2" x14ac:dyDescent="0.3">
      <c r="A384" s="9">
        <v>3</v>
      </c>
      <c r="B384" s="10" t="s">
        <v>236</v>
      </c>
      <c r="C384" s="22">
        <v>0.95</v>
      </c>
      <c r="D384" s="22" t="s">
        <v>260</v>
      </c>
      <c r="E384" s="10" t="s">
        <v>859</v>
      </c>
      <c r="F384" s="10" t="s">
        <v>95</v>
      </c>
      <c r="G384" s="10">
        <v>221489</v>
      </c>
      <c r="H384" s="10" t="s">
        <v>860</v>
      </c>
      <c r="I384" s="10" t="s">
        <v>239</v>
      </c>
      <c r="J384" s="10" t="s">
        <v>861</v>
      </c>
      <c r="K384" s="10" t="s">
        <v>246</v>
      </c>
      <c r="L384" s="12">
        <v>45351</v>
      </c>
      <c r="O384" s="13">
        <v>98400</v>
      </c>
    </row>
    <row r="385" spans="1:16" outlineLevel="1" x14ac:dyDescent="0.3">
      <c r="A385" s="14"/>
      <c r="B385" s="15"/>
      <c r="C385" s="16"/>
      <c r="D385" s="16"/>
      <c r="E385" s="15"/>
      <c r="F385" s="17" t="s">
        <v>862</v>
      </c>
      <c r="I385" s="18"/>
      <c r="J385" s="15"/>
      <c r="K385" s="15"/>
      <c r="L385" s="19"/>
      <c r="M385" s="20">
        <f>SUBTOTAL(9,M384:M384)</f>
        <v>0</v>
      </c>
      <c r="N385" s="20">
        <f>SUBTOTAL(9,N384:N384)</f>
        <v>0</v>
      </c>
      <c r="O385" s="20">
        <f>SUBTOTAL(9,O384:O384)</f>
        <v>98400</v>
      </c>
      <c r="P385" s="21">
        <f>SUBTOTAL(9,P384:P384)</f>
        <v>0</v>
      </c>
    </row>
    <row r="386" spans="1:16" outlineLevel="2" x14ac:dyDescent="0.3">
      <c r="A386" s="9">
        <v>1</v>
      </c>
      <c r="B386" s="10" t="s">
        <v>236</v>
      </c>
      <c r="C386" s="11"/>
      <c r="D386" s="11"/>
      <c r="E386" s="10" t="s">
        <v>863</v>
      </c>
      <c r="F386" s="10" t="s">
        <v>96</v>
      </c>
      <c r="G386" s="10">
        <v>145359</v>
      </c>
      <c r="H386" s="10" t="s">
        <v>864</v>
      </c>
      <c r="I386" s="10" t="s">
        <v>239</v>
      </c>
      <c r="J386" s="10" t="s">
        <v>272</v>
      </c>
      <c r="K386" s="10" t="s">
        <v>246</v>
      </c>
      <c r="L386" s="12">
        <v>45167</v>
      </c>
      <c r="O386" s="13">
        <v>16877.580000000002</v>
      </c>
      <c r="P386" s="13">
        <v>12394.47</v>
      </c>
    </row>
    <row r="387" spans="1:16" outlineLevel="2" x14ac:dyDescent="0.3">
      <c r="A387" s="9">
        <v>1</v>
      </c>
      <c r="B387" s="10" t="s">
        <v>236</v>
      </c>
      <c r="C387" s="11"/>
      <c r="D387" s="11"/>
      <c r="E387" s="10" t="s">
        <v>863</v>
      </c>
      <c r="F387" s="10" t="s">
        <v>96</v>
      </c>
      <c r="G387" s="10">
        <v>145359</v>
      </c>
      <c r="H387" s="10" t="s">
        <v>865</v>
      </c>
      <c r="I387" s="10" t="s">
        <v>239</v>
      </c>
      <c r="J387" s="10" t="s">
        <v>365</v>
      </c>
      <c r="K387" s="10" t="s">
        <v>246</v>
      </c>
      <c r="L387" s="12">
        <v>45167</v>
      </c>
      <c r="O387" s="13">
        <v>2092.4699999999998</v>
      </c>
    </row>
    <row r="388" spans="1:16" outlineLevel="1" x14ac:dyDescent="0.3">
      <c r="A388" s="14"/>
      <c r="B388" s="15"/>
      <c r="C388" s="16"/>
      <c r="D388" s="16"/>
      <c r="E388" s="15"/>
      <c r="F388" s="17" t="s">
        <v>866</v>
      </c>
      <c r="I388" s="18"/>
      <c r="J388" s="15"/>
      <c r="K388" s="15"/>
      <c r="L388" s="19"/>
      <c r="M388" s="20">
        <f>SUBTOTAL(9,M386:M387)</f>
        <v>0</v>
      </c>
      <c r="N388" s="20">
        <f>SUBTOTAL(9,N386:N387)</f>
        <v>0</v>
      </c>
      <c r="O388" s="20">
        <f>SUBTOTAL(9,O386:O387)</f>
        <v>18970.050000000003</v>
      </c>
      <c r="P388" s="21">
        <f>SUBTOTAL(9,P386:P387)</f>
        <v>12394.47</v>
      </c>
    </row>
    <row r="389" spans="1:16" outlineLevel="2" x14ac:dyDescent="0.3">
      <c r="A389" s="9">
        <v>1</v>
      </c>
      <c r="B389" s="10" t="s">
        <v>236</v>
      </c>
      <c r="C389" s="11"/>
      <c r="D389" s="11"/>
      <c r="E389" s="10" t="s">
        <v>867</v>
      </c>
      <c r="F389" s="10" t="s">
        <v>97</v>
      </c>
      <c r="G389" s="10">
        <v>145229</v>
      </c>
      <c r="H389" s="10" t="s">
        <v>868</v>
      </c>
      <c r="I389" s="10" t="s">
        <v>239</v>
      </c>
      <c r="J389" s="10" t="s">
        <v>268</v>
      </c>
      <c r="K389" s="10" t="s">
        <v>241</v>
      </c>
      <c r="L389" s="12">
        <v>45167</v>
      </c>
      <c r="O389" s="13">
        <v>43520</v>
      </c>
      <c r="P389" s="13">
        <v>43520</v>
      </c>
    </row>
    <row r="390" spans="1:16" outlineLevel="2" x14ac:dyDescent="0.3">
      <c r="A390" s="9">
        <v>1</v>
      </c>
      <c r="B390" s="10" t="s">
        <v>236</v>
      </c>
      <c r="C390" s="11"/>
      <c r="D390" s="11"/>
      <c r="E390" s="10" t="s">
        <v>867</v>
      </c>
      <c r="F390" s="10" t="s">
        <v>97</v>
      </c>
      <c r="G390" s="10">
        <v>145229</v>
      </c>
      <c r="H390" s="10" t="s">
        <v>869</v>
      </c>
      <c r="I390" s="10" t="s">
        <v>239</v>
      </c>
      <c r="J390" s="10" t="s">
        <v>870</v>
      </c>
      <c r="K390" s="10" t="s">
        <v>241</v>
      </c>
      <c r="L390" s="12">
        <v>45167</v>
      </c>
      <c r="O390" s="13">
        <v>447385.59999999998</v>
      </c>
      <c r="P390" s="13">
        <v>447385.59999999998</v>
      </c>
    </row>
    <row r="391" spans="1:16" outlineLevel="2" x14ac:dyDescent="0.3">
      <c r="A391" s="9">
        <v>1</v>
      </c>
      <c r="B391" s="10" t="s">
        <v>236</v>
      </c>
      <c r="C391" s="11"/>
      <c r="D391" s="11"/>
      <c r="E391" s="10" t="s">
        <v>867</v>
      </c>
      <c r="F391" s="10" t="s">
        <v>97</v>
      </c>
      <c r="G391" s="10">
        <v>145229</v>
      </c>
      <c r="H391" s="10" t="s">
        <v>871</v>
      </c>
      <c r="I391" s="10" t="s">
        <v>244</v>
      </c>
      <c r="J391" s="10" t="s">
        <v>444</v>
      </c>
      <c r="K391" s="10" t="s">
        <v>246</v>
      </c>
      <c r="L391" s="12">
        <v>45167</v>
      </c>
      <c r="O391" s="13">
        <v>96764.160000000003</v>
      </c>
    </row>
    <row r="392" spans="1:16" outlineLevel="1" x14ac:dyDescent="0.3">
      <c r="A392" s="14"/>
      <c r="B392" s="15"/>
      <c r="C392" s="16"/>
      <c r="D392" s="16"/>
      <c r="E392" s="15"/>
      <c r="F392" s="17" t="s">
        <v>872</v>
      </c>
      <c r="I392" s="18"/>
      <c r="J392" s="15"/>
      <c r="K392" s="15"/>
      <c r="L392" s="19"/>
      <c r="M392" s="20">
        <f>SUBTOTAL(9,M389:M391)</f>
        <v>0</v>
      </c>
      <c r="N392" s="20">
        <f>SUBTOTAL(9,N389:N391)</f>
        <v>0</v>
      </c>
      <c r="O392" s="20">
        <f>SUBTOTAL(9,O389:O391)</f>
        <v>587669.76000000001</v>
      </c>
      <c r="P392" s="21">
        <f>SUBTOTAL(9,P389:P391)</f>
        <v>490905.59999999998</v>
      </c>
    </row>
    <row r="393" spans="1:16" outlineLevel="2" x14ac:dyDescent="0.3">
      <c r="A393" s="9">
        <v>1</v>
      </c>
      <c r="B393" s="10" t="s">
        <v>236</v>
      </c>
      <c r="C393" s="11"/>
      <c r="D393" s="11"/>
      <c r="E393" s="10" t="s">
        <v>873</v>
      </c>
      <c r="F393" s="10" t="s">
        <v>98</v>
      </c>
      <c r="G393" s="10">
        <v>145426</v>
      </c>
      <c r="H393" s="10" t="s">
        <v>874</v>
      </c>
      <c r="I393" s="10" t="s">
        <v>239</v>
      </c>
      <c r="J393" s="10" t="s">
        <v>349</v>
      </c>
      <c r="K393" s="10" t="s">
        <v>241</v>
      </c>
      <c r="L393" s="12">
        <v>45167</v>
      </c>
      <c r="O393" s="13">
        <v>49481.8</v>
      </c>
      <c r="P393" s="13">
        <v>49283.79</v>
      </c>
    </row>
    <row r="394" spans="1:16" outlineLevel="2" x14ac:dyDescent="0.3">
      <c r="A394" s="9">
        <v>1</v>
      </c>
      <c r="B394" s="10" t="s">
        <v>236</v>
      </c>
      <c r="C394" s="11"/>
      <c r="D394" s="11"/>
      <c r="E394" s="10" t="s">
        <v>873</v>
      </c>
      <c r="F394" s="10" t="s">
        <v>98</v>
      </c>
      <c r="G394" s="10">
        <v>145426</v>
      </c>
      <c r="H394" s="10" t="s">
        <v>875</v>
      </c>
      <c r="I394" s="10" t="s">
        <v>239</v>
      </c>
      <c r="J394" s="10" t="s">
        <v>272</v>
      </c>
      <c r="K394" s="10" t="s">
        <v>241</v>
      </c>
      <c r="L394" s="12">
        <v>45167</v>
      </c>
      <c r="O394" s="13">
        <v>237757.68</v>
      </c>
      <c r="P394" s="13">
        <v>237757.68</v>
      </c>
    </row>
    <row r="395" spans="1:16" outlineLevel="2" x14ac:dyDescent="0.3">
      <c r="A395" s="9">
        <v>1</v>
      </c>
      <c r="B395" s="10" t="s">
        <v>236</v>
      </c>
      <c r="C395" s="11"/>
      <c r="D395" s="11"/>
      <c r="E395" s="10" t="s">
        <v>876</v>
      </c>
      <c r="F395" s="10" t="s">
        <v>98</v>
      </c>
      <c r="G395" s="10">
        <v>145426</v>
      </c>
      <c r="H395" s="10" t="s">
        <v>877</v>
      </c>
      <c r="I395" s="10" t="s">
        <v>244</v>
      </c>
      <c r="J395" s="10" t="s">
        <v>245</v>
      </c>
      <c r="K395" s="10" t="s">
        <v>246</v>
      </c>
      <c r="L395" s="12">
        <v>45167</v>
      </c>
      <c r="O395" s="13">
        <v>6667.2</v>
      </c>
    </row>
    <row r="396" spans="1:16" outlineLevel="2" x14ac:dyDescent="0.3">
      <c r="A396" s="9">
        <v>1</v>
      </c>
      <c r="B396" s="10" t="s">
        <v>236</v>
      </c>
      <c r="C396" s="11"/>
      <c r="D396" s="11"/>
      <c r="E396" s="10" t="s">
        <v>873</v>
      </c>
      <c r="F396" s="10" t="s">
        <v>98</v>
      </c>
      <c r="G396" s="10">
        <v>145426</v>
      </c>
      <c r="H396" s="10" t="s">
        <v>878</v>
      </c>
      <c r="I396" s="10" t="s">
        <v>239</v>
      </c>
      <c r="J396" s="10" t="s">
        <v>245</v>
      </c>
      <c r="K396" s="10" t="s">
        <v>246</v>
      </c>
      <c r="L396" s="12">
        <v>45167</v>
      </c>
      <c r="O396" s="13">
        <v>38880</v>
      </c>
    </row>
    <row r="397" spans="1:16" outlineLevel="2" x14ac:dyDescent="0.3">
      <c r="A397" s="9">
        <v>1</v>
      </c>
      <c r="B397" s="10" t="s">
        <v>236</v>
      </c>
      <c r="C397" s="11"/>
      <c r="D397" s="11"/>
      <c r="E397" s="10" t="s">
        <v>873</v>
      </c>
      <c r="F397" s="10" t="s">
        <v>98</v>
      </c>
      <c r="G397" s="10">
        <v>145426</v>
      </c>
      <c r="H397" s="10" t="s">
        <v>879</v>
      </c>
      <c r="I397" s="10" t="s">
        <v>244</v>
      </c>
      <c r="J397" s="10" t="s">
        <v>245</v>
      </c>
      <c r="K397" s="10" t="s">
        <v>246</v>
      </c>
      <c r="L397" s="12">
        <v>45167</v>
      </c>
      <c r="O397" s="13">
        <v>139032</v>
      </c>
    </row>
    <row r="398" spans="1:16" outlineLevel="1" x14ac:dyDescent="0.3">
      <c r="A398" s="14"/>
      <c r="B398" s="15"/>
      <c r="C398" s="16"/>
      <c r="D398" s="16"/>
      <c r="E398" s="15"/>
      <c r="F398" s="17" t="s">
        <v>880</v>
      </c>
      <c r="I398" s="18"/>
      <c r="J398" s="15"/>
      <c r="K398" s="15"/>
      <c r="L398" s="19"/>
      <c r="M398" s="20">
        <f>SUBTOTAL(9,M393:M397)</f>
        <v>0</v>
      </c>
      <c r="N398" s="20">
        <f>SUBTOTAL(9,N393:N397)</f>
        <v>0</v>
      </c>
      <c r="O398" s="20">
        <f>SUBTOTAL(9,O393:O397)</f>
        <v>471818.68</v>
      </c>
      <c r="P398" s="21">
        <f>SUBTOTAL(9,P393:P397)</f>
        <v>287041.46999999997</v>
      </c>
    </row>
    <row r="399" spans="1:16" outlineLevel="2" x14ac:dyDescent="0.3">
      <c r="A399" s="9">
        <v>1</v>
      </c>
      <c r="B399" s="10" t="s">
        <v>236</v>
      </c>
      <c r="C399" s="11"/>
      <c r="D399" s="11"/>
      <c r="E399" s="10" t="s">
        <v>881</v>
      </c>
      <c r="F399" s="10" t="s">
        <v>99</v>
      </c>
      <c r="G399" s="10">
        <v>145392</v>
      </c>
      <c r="H399" s="10" t="s">
        <v>882</v>
      </c>
      <c r="I399" s="10" t="s">
        <v>239</v>
      </c>
      <c r="J399" s="10" t="s">
        <v>272</v>
      </c>
      <c r="K399" s="10" t="s">
        <v>241</v>
      </c>
      <c r="L399" s="12">
        <v>45167</v>
      </c>
      <c r="O399" s="13">
        <v>87502.06</v>
      </c>
      <c r="P399" s="13">
        <v>85942.56</v>
      </c>
    </row>
    <row r="400" spans="1:16" outlineLevel="2" x14ac:dyDescent="0.3">
      <c r="A400" s="9">
        <v>1</v>
      </c>
      <c r="B400" s="10" t="s">
        <v>236</v>
      </c>
      <c r="C400" s="11"/>
      <c r="D400" s="11"/>
      <c r="E400" s="10" t="s">
        <v>881</v>
      </c>
      <c r="F400" s="10" t="s">
        <v>99</v>
      </c>
      <c r="G400" s="10">
        <v>145392</v>
      </c>
      <c r="H400" s="10" t="s">
        <v>883</v>
      </c>
      <c r="I400" s="10" t="s">
        <v>244</v>
      </c>
      <c r="J400" s="10" t="s">
        <v>280</v>
      </c>
      <c r="K400" s="10" t="s">
        <v>246</v>
      </c>
      <c r="L400" s="12">
        <v>45167</v>
      </c>
      <c r="O400" s="13">
        <v>9600</v>
      </c>
    </row>
    <row r="401" spans="1:16" outlineLevel="2" x14ac:dyDescent="0.3">
      <c r="A401" s="9">
        <v>3</v>
      </c>
      <c r="B401" s="10" t="s">
        <v>236</v>
      </c>
      <c r="C401" s="22">
        <v>0.85</v>
      </c>
      <c r="D401" s="22" t="s">
        <v>260</v>
      </c>
      <c r="E401" s="10" t="s">
        <v>884</v>
      </c>
      <c r="F401" s="10" t="s">
        <v>99</v>
      </c>
      <c r="G401" s="10">
        <v>145392</v>
      </c>
      <c r="H401" s="10" t="s">
        <v>885</v>
      </c>
      <c r="I401" s="10" t="s">
        <v>239</v>
      </c>
      <c r="J401" s="10" t="s">
        <v>272</v>
      </c>
      <c r="K401" s="10" t="s">
        <v>241</v>
      </c>
      <c r="L401" s="12">
        <v>45351</v>
      </c>
      <c r="O401" s="13">
        <v>29890.799999999999</v>
      </c>
      <c r="P401" s="13">
        <v>29890.799999999999</v>
      </c>
    </row>
    <row r="402" spans="1:16" outlineLevel="1" x14ac:dyDescent="0.3">
      <c r="A402" s="14"/>
      <c r="B402" s="15"/>
      <c r="C402" s="16"/>
      <c r="D402" s="16"/>
      <c r="E402" s="15"/>
      <c r="F402" s="17" t="s">
        <v>886</v>
      </c>
      <c r="I402" s="18"/>
      <c r="J402" s="15"/>
      <c r="K402" s="15"/>
      <c r="L402" s="19"/>
      <c r="M402" s="20">
        <f>SUBTOTAL(9,M399:M401)</f>
        <v>0</v>
      </c>
      <c r="N402" s="20">
        <f>SUBTOTAL(9,N399:N401)</f>
        <v>0</v>
      </c>
      <c r="O402" s="20">
        <f>SUBTOTAL(9,O399:O401)</f>
        <v>126992.86</v>
      </c>
      <c r="P402" s="21">
        <f>SUBTOTAL(9,P399:P401)</f>
        <v>115833.36</v>
      </c>
    </row>
    <row r="403" spans="1:16" outlineLevel="2" x14ac:dyDescent="0.3">
      <c r="A403" s="9">
        <v>3</v>
      </c>
      <c r="B403" s="10" t="s">
        <v>236</v>
      </c>
      <c r="C403" s="22">
        <v>0.95</v>
      </c>
      <c r="D403" s="22" t="s">
        <v>260</v>
      </c>
      <c r="E403" s="10" t="s">
        <v>887</v>
      </c>
      <c r="F403" s="10" t="s">
        <v>100</v>
      </c>
      <c r="G403" s="10">
        <v>145498</v>
      </c>
      <c r="H403" s="10" t="s">
        <v>888</v>
      </c>
      <c r="I403" s="10" t="s">
        <v>239</v>
      </c>
      <c r="J403" s="10" t="s">
        <v>352</v>
      </c>
      <c r="K403" s="10" t="s">
        <v>241</v>
      </c>
      <c r="L403" s="12">
        <v>45351</v>
      </c>
      <c r="O403" s="13">
        <v>15602</v>
      </c>
      <c r="P403" s="13">
        <v>15602</v>
      </c>
    </row>
    <row r="404" spans="1:16" outlineLevel="2" x14ac:dyDescent="0.3">
      <c r="A404" s="9">
        <v>3</v>
      </c>
      <c r="B404" s="10" t="s">
        <v>236</v>
      </c>
      <c r="C404" s="22">
        <v>0.95</v>
      </c>
      <c r="D404" s="22" t="s">
        <v>260</v>
      </c>
      <c r="E404" s="10" t="s">
        <v>887</v>
      </c>
      <c r="F404" s="10" t="s">
        <v>100</v>
      </c>
      <c r="G404" s="10">
        <v>145498</v>
      </c>
      <c r="H404" s="10" t="s">
        <v>889</v>
      </c>
      <c r="I404" s="10" t="s">
        <v>244</v>
      </c>
      <c r="J404" s="10" t="s">
        <v>245</v>
      </c>
      <c r="K404" s="10" t="s">
        <v>246</v>
      </c>
      <c r="L404" s="12">
        <v>45351</v>
      </c>
      <c r="O404" s="13">
        <v>5631.6</v>
      </c>
    </row>
    <row r="405" spans="1:16" outlineLevel="1" x14ac:dyDescent="0.3">
      <c r="A405" s="14"/>
      <c r="B405" s="15"/>
      <c r="C405" s="16"/>
      <c r="D405" s="16"/>
      <c r="E405" s="15"/>
      <c r="F405" s="17" t="s">
        <v>890</v>
      </c>
      <c r="I405" s="18"/>
      <c r="J405" s="15"/>
      <c r="K405" s="15"/>
      <c r="L405" s="19"/>
      <c r="M405" s="20">
        <f>SUBTOTAL(9,M403:M404)</f>
        <v>0</v>
      </c>
      <c r="N405" s="20">
        <f>SUBTOTAL(9,N403:N404)</f>
        <v>0</v>
      </c>
      <c r="O405" s="20">
        <f>SUBTOTAL(9,O403:O404)</f>
        <v>21233.599999999999</v>
      </c>
      <c r="P405" s="21">
        <f>SUBTOTAL(9,P403:P404)</f>
        <v>15602</v>
      </c>
    </row>
    <row r="406" spans="1:16" outlineLevel="2" x14ac:dyDescent="0.3">
      <c r="A406" s="9">
        <v>1</v>
      </c>
      <c r="B406" s="10" t="s">
        <v>236</v>
      </c>
      <c r="C406" s="11"/>
      <c r="D406" s="11"/>
      <c r="E406" s="10" t="s">
        <v>891</v>
      </c>
      <c r="F406" s="10" t="s">
        <v>101</v>
      </c>
      <c r="G406" s="10">
        <v>145231</v>
      </c>
      <c r="H406" s="10" t="s">
        <v>892</v>
      </c>
      <c r="I406" s="10" t="s">
        <v>239</v>
      </c>
      <c r="J406" s="10" t="s">
        <v>272</v>
      </c>
      <c r="K406" s="10" t="s">
        <v>246</v>
      </c>
      <c r="L406" s="12">
        <v>45167</v>
      </c>
      <c r="O406" s="13">
        <v>218054</v>
      </c>
      <c r="P406" s="13">
        <v>218054</v>
      </c>
    </row>
    <row r="407" spans="1:16" outlineLevel="2" x14ac:dyDescent="0.3">
      <c r="A407" s="9">
        <v>1</v>
      </c>
      <c r="B407" s="10" t="s">
        <v>236</v>
      </c>
      <c r="C407" s="11"/>
      <c r="D407" s="11"/>
      <c r="E407" s="10" t="s">
        <v>891</v>
      </c>
      <c r="F407" s="10" t="s">
        <v>101</v>
      </c>
      <c r="G407" s="10">
        <v>145231</v>
      </c>
      <c r="H407" s="10" t="s">
        <v>893</v>
      </c>
      <c r="I407" s="10" t="s">
        <v>239</v>
      </c>
      <c r="J407" s="10" t="s">
        <v>272</v>
      </c>
      <c r="K407" s="10" t="s">
        <v>241</v>
      </c>
      <c r="L407" s="12">
        <v>45167</v>
      </c>
      <c r="O407" s="13">
        <v>899418.77</v>
      </c>
      <c r="P407" s="13">
        <v>899418.52</v>
      </c>
    </row>
    <row r="408" spans="1:16" outlineLevel="2" x14ac:dyDescent="0.3">
      <c r="A408" s="9">
        <v>3</v>
      </c>
      <c r="B408" s="10" t="s">
        <v>236</v>
      </c>
      <c r="C408" s="22">
        <v>0.8</v>
      </c>
      <c r="D408" s="22" t="s">
        <v>260</v>
      </c>
      <c r="E408" s="10" t="s">
        <v>894</v>
      </c>
      <c r="F408" s="10" t="s">
        <v>101</v>
      </c>
      <c r="G408" s="10">
        <v>145231</v>
      </c>
      <c r="H408" s="10" t="s">
        <v>895</v>
      </c>
      <c r="I408" s="10" t="s">
        <v>244</v>
      </c>
      <c r="J408" s="10" t="s">
        <v>280</v>
      </c>
      <c r="K408" s="10" t="s">
        <v>246</v>
      </c>
      <c r="L408" s="12">
        <v>45351</v>
      </c>
      <c r="O408" s="13">
        <v>24000</v>
      </c>
    </row>
    <row r="409" spans="1:16" outlineLevel="2" x14ac:dyDescent="0.3">
      <c r="A409" s="9">
        <v>3</v>
      </c>
      <c r="B409" s="10" t="s">
        <v>236</v>
      </c>
      <c r="C409" s="22">
        <v>0.8</v>
      </c>
      <c r="D409" s="22" t="s">
        <v>260</v>
      </c>
      <c r="E409" s="10" t="s">
        <v>894</v>
      </c>
      <c r="F409" s="10" t="s">
        <v>101</v>
      </c>
      <c r="G409" s="10">
        <v>145231</v>
      </c>
      <c r="H409" s="10" t="s">
        <v>896</v>
      </c>
      <c r="I409" s="10" t="s">
        <v>239</v>
      </c>
      <c r="J409" s="10" t="s">
        <v>292</v>
      </c>
      <c r="K409" s="10" t="s">
        <v>246</v>
      </c>
      <c r="L409" s="12">
        <v>45351</v>
      </c>
      <c r="O409" s="13">
        <v>214861.6</v>
      </c>
    </row>
    <row r="410" spans="1:16" outlineLevel="2" x14ac:dyDescent="0.3">
      <c r="A410" s="9">
        <v>3</v>
      </c>
      <c r="B410" s="10" t="s">
        <v>236</v>
      </c>
      <c r="C410" s="22">
        <v>0.8</v>
      </c>
      <c r="D410" s="22" t="s">
        <v>260</v>
      </c>
      <c r="E410" s="10" t="s">
        <v>894</v>
      </c>
      <c r="F410" s="10" t="s">
        <v>101</v>
      </c>
      <c r="G410" s="10">
        <v>145231</v>
      </c>
      <c r="H410" s="10" t="s">
        <v>897</v>
      </c>
      <c r="I410" s="10" t="s">
        <v>239</v>
      </c>
      <c r="J410" s="10" t="s">
        <v>272</v>
      </c>
      <c r="K410" s="10" t="s">
        <v>241</v>
      </c>
      <c r="L410" s="12">
        <v>45351</v>
      </c>
      <c r="O410" s="13">
        <v>2188152.69</v>
      </c>
    </row>
    <row r="411" spans="1:16" outlineLevel="1" x14ac:dyDescent="0.3">
      <c r="A411" s="14"/>
      <c r="B411" s="15"/>
      <c r="C411" s="16"/>
      <c r="D411" s="16"/>
      <c r="E411" s="15"/>
      <c r="F411" s="17" t="s">
        <v>898</v>
      </c>
      <c r="I411" s="18"/>
      <c r="J411" s="15"/>
      <c r="K411" s="15"/>
      <c r="L411" s="19"/>
      <c r="M411" s="20">
        <f>SUBTOTAL(9,M406:M410)</f>
        <v>0</v>
      </c>
      <c r="N411" s="20">
        <f>SUBTOTAL(9,N406:N410)</f>
        <v>0</v>
      </c>
      <c r="O411" s="20">
        <f>SUBTOTAL(9,O406:O410)</f>
        <v>3544487.06</v>
      </c>
      <c r="P411" s="21">
        <f>SUBTOTAL(9,P406:P410)</f>
        <v>1117472.52</v>
      </c>
    </row>
    <row r="412" spans="1:16" outlineLevel="2" x14ac:dyDescent="0.3">
      <c r="A412" s="9">
        <v>1</v>
      </c>
      <c r="B412" s="10" t="s">
        <v>236</v>
      </c>
      <c r="C412" s="11"/>
      <c r="D412" s="11"/>
      <c r="E412" s="10" t="s">
        <v>899</v>
      </c>
      <c r="F412" s="10" t="s">
        <v>102</v>
      </c>
      <c r="G412" s="10">
        <v>145443</v>
      </c>
      <c r="H412" s="10" t="s">
        <v>900</v>
      </c>
      <c r="I412" s="10" t="s">
        <v>244</v>
      </c>
      <c r="J412" s="10" t="s">
        <v>280</v>
      </c>
      <c r="K412" s="10" t="s">
        <v>246</v>
      </c>
      <c r="L412" s="12">
        <v>45167</v>
      </c>
      <c r="O412" s="13">
        <v>60000</v>
      </c>
      <c r="P412" s="13">
        <v>47766.34</v>
      </c>
    </row>
    <row r="413" spans="1:16" outlineLevel="2" x14ac:dyDescent="0.3">
      <c r="A413" s="9">
        <v>3</v>
      </c>
      <c r="B413" s="10" t="s">
        <v>294</v>
      </c>
      <c r="C413" s="22">
        <v>0.5</v>
      </c>
      <c r="D413" s="22" t="s">
        <v>416</v>
      </c>
      <c r="E413" s="10" t="s">
        <v>901</v>
      </c>
      <c r="F413" s="10" t="s">
        <v>102</v>
      </c>
      <c r="G413" s="10">
        <v>145443</v>
      </c>
      <c r="H413" s="10" t="s">
        <v>902</v>
      </c>
      <c r="I413" s="10" t="s">
        <v>239</v>
      </c>
      <c r="J413" s="10" t="s">
        <v>272</v>
      </c>
      <c r="K413" s="10" t="s">
        <v>246</v>
      </c>
      <c r="M413" s="13">
        <v>304320</v>
      </c>
      <c r="N413" s="13">
        <v>304320</v>
      </c>
    </row>
    <row r="414" spans="1:16" outlineLevel="2" x14ac:dyDescent="0.3">
      <c r="A414" s="9">
        <v>3</v>
      </c>
      <c r="B414" s="10" t="s">
        <v>294</v>
      </c>
      <c r="C414" s="22">
        <v>0.5</v>
      </c>
      <c r="D414" s="22" t="s">
        <v>416</v>
      </c>
      <c r="E414" s="10" t="s">
        <v>901</v>
      </c>
      <c r="F414" s="10" t="s">
        <v>102</v>
      </c>
      <c r="G414" s="10">
        <v>145443</v>
      </c>
      <c r="H414" s="10" t="s">
        <v>903</v>
      </c>
      <c r="I414" s="10" t="s">
        <v>239</v>
      </c>
      <c r="J414" s="10" t="s">
        <v>257</v>
      </c>
      <c r="K414" s="10" t="s">
        <v>246</v>
      </c>
      <c r="M414" s="13">
        <v>754020</v>
      </c>
      <c r="N414" s="13">
        <v>754020</v>
      </c>
    </row>
    <row r="415" spans="1:16" outlineLevel="1" x14ac:dyDescent="0.3">
      <c r="A415" s="14"/>
      <c r="B415" s="15"/>
      <c r="C415" s="16"/>
      <c r="D415" s="16"/>
      <c r="E415" s="15"/>
      <c r="F415" s="17" t="s">
        <v>904</v>
      </c>
      <c r="I415" s="18"/>
      <c r="J415" s="15"/>
      <c r="K415" s="15"/>
      <c r="L415" s="15"/>
      <c r="M415" s="20">
        <f>SUBTOTAL(9,M412:M414)</f>
        <v>1058340</v>
      </c>
      <c r="N415" s="20">
        <f>SUBTOTAL(9,N412:N414)</f>
        <v>1058340</v>
      </c>
      <c r="O415" s="20">
        <f>SUBTOTAL(9,O412:O414)</f>
        <v>60000</v>
      </c>
      <c r="P415" s="21">
        <f>SUBTOTAL(9,P412:P414)</f>
        <v>47766.34</v>
      </c>
    </row>
    <row r="416" spans="1:16" outlineLevel="2" x14ac:dyDescent="0.3">
      <c r="A416" s="9">
        <v>1</v>
      </c>
      <c r="B416" s="10" t="s">
        <v>236</v>
      </c>
      <c r="C416" s="11"/>
      <c r="D416" s="11"/>
      <c r="E416" s="10" t="s">
        <v>905</v>
      </c>
      <c r="F416" s="10" t="s">
        <v>103</v>
      </c>
      <c r="G416" s="10">
        <v>145184</v>
      </c>
      <c r="H416" s="10" t="s">
        <v>906</v>
      </c>
      <c r="I416" s="10" t="s">
        <v>244</v>
      </c>
      <c r="J416" s="10" t="s">
        <v>444</v>
      </c>
      <c r="K416" s="10" t="s">
        <v>246</v>
      </c>
      <c r="L416" s="12">
        <v>45167</v>
      </c>
      <c r="O416" s="13">
        <v>22100</v>
      </c>
    </row>
    <row r="417" spans="1:16" outlineLevel="2" x14ac:dyDescent="0.3">
      <c r="A417" s="9">
        <v>3</v>
      </c>
      <c r="B417" s="10" t="s">
        <v>294</v>
      </c>
      <c r="C417" s="22">
        <v>0.4</v>
      </c>
      <c r="D417" s="22" t="s">
        <v>295</v>
      </c>
      <c r="E417" s="10" t="s">
        <v>907</v>
      </c>
      <c r="F417" s="10" t="s">
        <v>103</v>
      </c>
      <c r="G417" s="10">
        <v>145184</v>
      </c>
      <c r="H417" s="10" t="s">
        <v>908</v>
      </c>
      <c r="I417" s="10" t="s">
        <v>239</v>
      </c>
      <c r="J417" s="10" t="s">
        <v>909</v>
      </c>
      <c r="K417" s="10" t="s">
        <v>241</v>
      </c>
      <c r="M417" s="13">
        <v>114756.98</v>
      </c>
      <c r="N417" s="13">
        <v>114756.98</v>
      </c>
    </row>
    <row r="418" spans="1:16" outlineLevel="2" x14ac:dyDescent="0.3">
      <c r="A418" s="9">
        <v>3</v>
      </c>
      <c r="B418" s="10" t="s">
        <v>294</v>
      </c>
      <c r="C418" s="22">
        <v>0.4</v>
      </c>
      <c r="D418" s="22" t="s">
        <v>295</v>
      </c>
      <c r="E418" s="10" t="s">
        <v>907</v>
      </c>
      <c r="F418" s="10" t="s">
        <v>103</v>
      </c>
      <c r="G418" s="10">
        <v>145184</v>
      </c>
      <c r="H418" s="10" t="s">
        <v>910</v>
      </c>
      <c r="I418" s="10" t="s">
        <v>244</v>
      </c>
      <c r="J418" s="10" t="s">
        <v>911</v>
      </c>
      <c r="K418" s="10" t="s">
        <v>246</v>
      </c>
      <c r="M418" s="13">
        <v>16339.2</v>
      </c>
      <c r="N418" s="13">
        <v>16339.2</v>
      </c>
    </row>
    <row r="419" spans="1:16" outlineLevel="1" x14ac:dyDescent="0.3">
      <c r="A419" s="14"/>
      <c r="B419" s="15"/>
      <c r="C419" s="16"/>
      <c r="D419" s="16"/>
      <c r="E419" s="15"/>
      <c r="F419" s="17" t="s">
        <v>912</v>
      </c>
      <c r="I419" s="18"/>
      <c r="J419" s="15"/>
      <c r="K419" s="15"/>
      <c r="L419" s="15"/>
      <c r="M419" s="20">
        <f>SUBTOTAL(9,M416:M418)</f>
        <v>131096.18</v>
      </c>
      <c r="N419" s="20">
        <f>SUBTOTAL(9,N416:N418)</f>
        <v>131096.18</v>
      </c>
      <c r="O419" s="20">
        <f>SUBTOTAL(9,O416:O418)</f>
        <v>22100</v>
      </c>
      <c r="P419" s="21">
        <f>SUBTOTAL(9,P416:P418)</f>
        <v>0</v>
      </c>
    </row>
    <row r="420" spans="1:16" outlineLevel="2" x14ac:dyDescent="0.3">
      <c r="A420" s="9">
        <v>1</v>
      </c>
      <c r="B420" s="10" t="s">
        <v>236</v>
      </c>
      <c r="C420" s="11"/>
      <c r="D420" s="11"/>
      <c r="E420" s="10" t="s">
        <v>913</v>
      </c>
      <c r="F420" s="10" t="s">
        <v>104</v>
      </c>
      <c r="G420" s="10">
        <v>145207</v>
      </c>
      <c r="H420" s="10" t="s">
        <v>914</v>
      </c>
      <c r="I420" s="10" t="s">
        <v>239</v>
      </c>
      <c r="J420" s="10" t="s">
        <v>257</v>
      </c>
      <c r="K420" s="10" t="s">
        <v>246</v>
      </c>
      <c r="L420" s="12">
        <v>45167</v>
      </c>
      <c r="O420" s="13">
        <v>570472.64</v>
      </c>
      <c r="P420" s="13">
        <v>570472.64</v>
      </c>
    </row>
    <row r="421" spans="1:16" outlineLevel="2" x14ac:dyDescent="0.3">
      <c r="A421" s="9">
        <v>1</v>
      </c>
      <c r="B421" s="10" t="s">
        <v>236</v>
      </c>
      <c r="C421" s="11"/>
      <c r="D421" s="11"/>
      <c r="E421" s="10" t="s">
        <v>913</v>
      </c>
      <c r="F421" s="10" t="s">
        <v>104</v>
      </c>
      <c r="G421" s="10">
        <v>145207</v>
      </c>
      <c r="H421" s="10" t="s">
        <v>915</v>
      </c>
      <c r="I421" s="10" t="s">
        <v>244</v>
      </c>
      <c r="J421" s="10" t="s">
        <v>245</v>
      </c>
      <c r="K421" s="10" t="s">
        <v>246</v>
      </c>
      <c r="L421" s="12">
        <v>45167</v>
      </c>
      <c r="O421" s="13">
        <v>7023.6</v>
      </c>
    </row>
    <row r="422" spans="1:16" outlineLevel="2" x14ac:dyDescent="0.3">
      <c r="A422" s="9">
        <v>1</v>
      </c>
      <c r="B422" s="10" t="s">
        <v>236</v>
      </c>
      <c r="C422" s="11"/>
      <c r="D422" s="11"/>
      <c r="E422" s="10" t="s">
        <v>913</v>
      </c>
      <c r="F422" s="10" t="s">
        <v>104</v>
      </c>
      <c r="G422" s="10">
        <v>145207</v>
      </c>
      <c r="H422" s="10" t="s">
        <v>916</v>
      </c>
      <c r="I422" s="10" t="s">
        <v>244</v>
      </c>
      <c r="J422" s="10" t="s">
        <v>280</v>
      </c>
      <c r="K422" s="10" t="s">
        <v>246</v>
      </c>
      <c r="L422" s="12">
        <v>45167</v>
      </c>
      <c r="O422" s="13">
        <v>44400</v>
      </c>
    </row>
    <row r="423" spans="1:16" outlineLevel="2" x14ac:dyDescent="0.3">
      <c r="A423" s="9">
        <v>3</v>
      </c>
      <c r="B423" s="10" t="s">
        <v>294</v>
      </c>
      <c r="C423" s="22">
        <v>0.75</v>
      </c>
      <c r="D423" s="22" t="s">
        <v>512</v>
      </c>
      <c r="E423" s="10" t="s">
        <v>917</v>
      </c>
      <c r="F423" s="10" t="s">
        <v>104</v>
      </c>
      <c r="G423" s="10">
        <v>145207</v>
      </c>
      <c r="H423" s="10" t="s">
        <v>918</v>
      </c>
      <c r="I423" s="10" t="s">
        <v>239</v>
      </c>
      <c r="J423" s="10" t="s">
        <v>257</v>
      </c>
      <c r="K423" s="10" t="s">
        <v>246</v>
      </c>
      <c r="M423" s="13">
        <v>49745.71</v>
      </c>
      <c r="N423" s="13">
        <v>49745.71</v>
      </c>
    </row>
    <row r="424" spans="1:16" outlineLevel="2" x14ac:dyDescent="0.3">
      <c r="A424" s="9">
        <v>3</v>
      </c>
      <c r="B424" s="10" t="s">
        <v>294</v>
      </c>
      <c r="C424" s="22">
        <v>0.75</v>
      </c>
      <c r="D424" s="22" t="s">
        <v>512</v>
      </c>
      <c r="E424" s="10" t="s">
        <v>917</v>
      </c>
      <c r="F424" s="10" t="s">
        <v>104</v>
      </c>
      <c r="G424" s="10">
        <v>145207</v>
      </c>
      <c r="H424" s="10" t="s">
        <v>919</v>
      </c>
      <c r="I424" s="10" t="s">
        <v>244</v>
      </c>
      <c r="J424" s="10" t="s">
        <v>280</v>
      </c>
      <c r="K424" s="10" t="s">
        <v>246</v>
      </c>
      <c r="M424" s="13">
        <v>49200</v>
      </c>
      <c r="N424" s="13">
        <v>49200</v>
      </c>
    </row>
    <row r="425" spans="1:16" outlineLevel="2" x14ac:dyDescent="0.3">
      <c r="A425" s="9">
        <v>3</v>
      </c>
      <c r="B425" s="10" t="s">
        <v>294</v>
      </c>
      <c r="C425" s="22">
        <v>0.75</v>
      </c>
      <c r="D425" s="22" t="s">
        <v>512</v>
      </c>
      <c r="E425" s="10" t="s">
        <v>917</v>
      </c>
      <c r="F425" s="10" t="s">
        <v>104</v>
      </c>
      <c r="G425" s="10">
        <v>145207</v>
      </c>
      <c r="H425" s="10" t="s">
        <v>920</v>
      </c>
      <c r="I425" s="10" t="s">
        <v>244</v>
      </c>
      <c r="J425" s="10" t="s">
        <v>245</v>
      </c>
      <c r="K425" s="10" t="s">
        <v>246</v>
      </c>
      <c r="M425" s="13">
        <v>4682.3999999999996</v>
      </c>
      <c r="N425" s="13">
        <v>4682.3999999999996</v>
      </c>
    </row>
    <row r="426" spans="1:16" outlineLevel="1" x14ac:dyDescent="0.3">
      <c r="A426" s="14"/>
      <c r="B426" s="15"/>
      <c r="C426" s="16"/>
      <c r="D426" s="16"/>
      <c r="E426" s="15"/>
      <c r="F426" s="17" t="s">
        <v>921</v>
      </c>
      <c r="I426" s="18"/>
      <c r="J426" s="15"/>
      <c r="K426" s="15"/>
      <c r="L426" s="15"/>
      <c r="M426" s="20">
        <f>SUBTOTAL(9,M420:M425)</f>
        <v>103628.10999999999</v>
      </c>
      <c r="N426" s="20">
        <f>SUBTOTAL(9,N420:N425)</f>
        <v>103628.10999999999</v>
      </c>
      <c r="O426" s="20">
        <f>SUBTOTAL(9,O420:O425)</f>
        <v>621896.24</v>
      </c>
      <c r="P426" s="21">
        <f>SUBTOTAL(9,P420:P425)</f>
        <v>570472.64</v>
      </c>
    </row>
    <row r="427" spans="1:16" outlineLevel="2" x14ac:dyDescent="0.3">
      <c r="A427" s="9">
        <v>2</v>
      </c>
      <c r="B427" s="10" t="s">
        <v>236</v>
      </c>
      <c r="C427" s="11"/>
      <c r="D427" s="11"/>
      <c r="E427" s="10" t="s">
        <v>922</v>
      </c>
      <c r="F427" s="10" t="s">
        <v>105</v>
      </c>
      <c r="G427" s="10">
        <v>145406</v>
      </c>
      <c r="H427" s="10" t="s">
        <v>923</v>
      </c>
      <c r="I427" s="10" t="s">
        <v>239</v>
      </c>
      <c r="J427" s="10" t="s">
        <v>292</v>
      </c>
      <c r="K427" s="10" t="s">
        <v>246</v>
      </c>
      <c r="L427" s="12">
        <v>45167</v>
      </c>
      <c r="O427" s="13">
        <v>5203.2</v>
      </c>
      <c r="P427" s="13">
        <v>5203.2</v>
      </c>
    </row>
    <row r="428" spans="1:16" outlineLevel="2" x14ac:dyDescent="0.3">
      <c r="A428" s="9">
        <v>2</v>
      </c>
      <c r="B428" s="10" t="s">
        <v>236</v>
      </c>
      <c r="C428" s="11"/>
      <c r="D428" s="11"/>
      <c r="E428" s="10" t="s">
        <v>922</v>
      </c>
      <c r="F428" s="10" t="s">
        <v>105</v>
      </c>
      <c r="G428" s="10">
        <v>145406</v>
      </c>
      <c r="H428" s="10" t="s">
        <v>924</v>
      </c>
      <c r="I428" s="10" t="s">
        <v>239</v>
      </c>
      <c r="J428" s="10" t="s">
        <v>540</v>
      </c>
      <c r="K428" s="10" t="s">
        <v>246</v>
      </c>
      <c r="L428" s="12">
        <v>45167</v>
      </c>
      <c r="O428" s="13">
        <v>13646.2</v>
      </c>
      <c r="P428" s="13">
        <v>11929.15</v>
      </c>
    </row>
    <row r="429" spans="1:16" outlineLevel="2" x14ac:dyDescent="0.3">
      <c r="A429" s="9">
        <v>2</v>
      </c>
      <c r="B429" s="10" t="s">
        <v>236</v>
      </c>
      <c r="C429" s="11"/>
      <c r="D429" s="11"/>
      <c r="E429" s="10" t="s">
        <v>922</v>
      </c>
      <c r="F429" s="10" t="s">
        <v>105</v>
      </c>
      <c r="G429" s="10">
        <v>145406</v>
      </c>
      <c r="H429" s="10" t="s">
        <v>925</v>
      </c>
      <c r="I429" s="10" t="s">
        <v>244</v>
      </c>
      <c r="J429" s="10" t="s">
        <v>245</v>
      </c>
      <c r="K429" s="10" t="s">
        <v>246</v>
      </c>
      <c r="L429" s="12">
        <v>45167</v>
      </c>
      <c r="O429" s="13">
        <v>17280</v>
      </c>
    </row>
    <row r="430" spans="1:16" outlineLevel="2" x14ac:dyDescent="0.3">
      <c r="A430" s="9">
        <v>2</v>
      </c>
      <c r="B430" s="10" t="s">
        <v>236</v>
      </c>
      <c r="C430" s="11"/>
      <c r="D430" s="11"/>
      <c r="E430" s="10" t="s">
        <v>922</v>
      </c>
      <c r="F430" s="10" t="s">
        <v>105</v>
      </c>
      <c r="G430" s="10">
        <v>145406</v>
      </c>
      <c r="H430" s="10" t="s">
        <v>926</v>
      </c>
      <c r="I430" s="10" t="s">
        <v>239</v>
      </c>
      <c r="J430" s="10" t="s">
        <v>349</v>
      </c>
      <c r="K430" s="10" t="s">
        <v>241</v>
      </c>
      <c r="L430" s="12">
        <v>45167</v>
      </c>
      <c r="O430" s="13">
        <v>23550.94</v>
      </c>
    </row>
    <row r="431" spans="1:16" outlineLevel="2" x14ac:dyDescent="0.3">
      <c r="A431" s="9">
        <v>3</v>
      </c>
      <c r="B431" s="10" t="s">
        <v>294</v>
      </c>
      <c r="C431" s="22">
        <v>0.75</v>
      </c>
      <c r="D431" s="22" t="s">
        <v>512</v>
      </c>
      <c r="E431" s="10" t="s">
        <v>927</v>
      </c>
      <c r="F431" s="10" t="s">
        <v>105</v>
      </c>
      <c r="G431" s="10">
        <v>145406</v>
      </c>
      <c r="H431" s="10" t="s">
        <v>928</v>
      </c>
      <c r="I431" s="10" t="s">
        <v>239</v>
      </c>
      <c r="J431" s="10" t="s">
        <v>540</v>
      </c>
      <c r="K431" s="10" t="s">
        <v>246</v>
      </c>
      <c r="M431" s="13">
        <v>16185</v>
      </c>
      <c r="N431" s="13">
        <v>16185</v>
      </c>
    </row>
    <row r="432" spans="1:16" outlineLevel="2" x14ac:dyDescent="0.3">
      <c r="A432" s="9">
        <v>3</v>
      </c>
      <c r="B432" s="10" t="s">
        <v>294</v>
      </c>
      <c r="C432" s="22">
        <v>0.75</v>
      </c>
      <c r="D432" s="22" t="s">
        <v>512</v>
      </c>
      <c r="E432" s="10" t="s">
        <v>927</v>
      </c>
      <c r="F432" s="10" t="s">
        <v>105</v>
      </c>
      <c r="G432" s="10">
        <v>145406</v>
      </c>
      <c r="H432" s="10" t="s">
        <v>929</v>
      </c>
      <c r="I432" s="10" t="s">
        <v>239</v>
      </c>
      <c r="J432" s="10" t="s">
        <v>292</v>
      </c>
      <c r="K432" s="10" t="s">
        <v>246</v>
      </c>
      <c r="M432" s="13">
        <v>4774</v>
      </c>
      <c r="N432" s="13">
        <v>4774</v>
      </c>
    </row>
    <row r="433" spans="1:16" outlineLevel="2" x14ac:dyDescent="0.3">
      <c r="A433" s="9">
        <v>3</v>
      </c>
      <c r="B433" s="10" t="s">
        <v>294</v>
      </c>
      <c r="C433" s="22">
        <v>0.75</v>
      </c>
      <c r="D433" s="22" t="s">
        <v>512</v>
      </c>
      <c r="E433" s="10" t="s">
        <v>927</v>
      </c>
      <c r="F433" s="10" t="s">
        <v>105</v>
      </c>
      <c r="G433" s="10">
        <v>145406</v>
      </c>
      <c r="H433" s="10" t="s">
        <v>930</v>
      </c>
      <c r="I433" s="10" t="s">
        <v>239</v>
      </c>
      <c r="J433" s="10" t="s">
        <v>349</v>
      </c>
      <c r="K433" s="10" t="s">
        <v>246</v>
      </c>
      <c r="M433" s="13">
        <v>72961.440000000002</v>
      </c>
      <c r="N433" s="13">
        <v>72961.440000000002</v>
      </c>
    </row>
    <row r="434" spans="1:16" outlineLevel="2" x14ac:dyDescent="0.3">
      <c r="A434" s="9">
        <v>3</v>
      </c>
      <c r="B434" s="10" t="s">
        <v>294</v>
      </c>
      <c r="C434" s="22">
        <v>0.75</v>
      </c>
      <c r="D434" s="22" t="s">
        <v>512</v>
      </c>
      <c r="E434" s="10" t="s">
        <v>927</v>
      </c>
      <c r="F434" s="10" t="s">
        <v>105</v>
      </c>
      <c r="G434" s="10">
        <v>145406</v>
      </c>
      <c r="H434" s="10" t="s">
        <v>931</v>
      </c>
      <c r="I434" s="10" t="s">
        <v>244</v>
      </c>
      <c r="J434" s="10" t="s">
        <v>245</v>
      </c>
      <c r="K434" s="10" t="s">
        <v>246</v>
      </c>
      <c r="M434" s="13">
        <v>3456</v>
      </c>
      <c r="N434" s="13">
        <v>3456</v>
      </c>
    </row>
    <row r="435" spans="1:16" outlineLevel="1" x14ac:dyDescent="0.3">
      <c r="A435" s="14"/>
      <c r="B435" s="15"/>
      <c r="C435" s="16"/>
      <c r="D435" s="16"/>
      <c r="E435" s="15"/>
      <c r="F435" s="17" t="s">
        <v>932</v>
      </c>
      <c r="I435" s="18"/>
      <c r="J435" s="15"/>
      <c r="K435" s="15"/>
      <c r="L435" s="15"/>
      <c r="M435" s="20">
        <f>SUBTOTAL(9,M427:M434)</f>
        <v>97376.44</v>
      </c>
      <c r="N435" s="20">
        <f>SUBTOTAL(9,N427:N434)</f>
        <v>97376.44</v>
      </c>
      <c r="O435" s="20">
        <f>SUBTOTAL(9,O427:O434)</f>
        <v>59680.34</v>
      </c>
      <c r="P435" s="21">
        <f>SUBTOTAL(9,P427:P434)</f>
        <v>17132.349999999999</v>
      </c>
    </row>
    <row r="436" spans="1:16" outlineLevel="2" x14ac:dyDescent="0.3">
      <c r="A436" s="9">
        <v>2</v>
      </c>
      <c r="B436" s="10" t="s">
        <v>236</v>
      </c>
      <c r="C436" s="11"/>
      <c r="D436" s="11"/>
      <c r="E436" s="10" t="s">
        <v>933</v>
      </c>
      <c r="F436" s="10" t="s">
        <v>106</v>
      </c>
      <c r="G436" s="10">
        <v>145339</v>
      </c>
      <c r="H436" s="10" t="s">
        <v>934</v>
      </c>
      <c r="I436" s="10" t="s">
        <v>244</v>
      </c>
      <c r="J436" s="10" t="s">
        <v>280</v>
      </c>
      <c r="K436" s="10" t="s">
        <v>246</v>
      </c>
      <c r="L436" s="12">
        <v>45167</v>
      </c>
      <c r="O436" s="13">
        <v>1600</v>
      </c>
      <c r="P436" s="13">
        <v>869.8</v>
      </c>
    </row>
    <row r="437" spans="1:16" outlineLevel="2" x14ac:dyDescent="0.3">
      <c r="A437" s="9">
        <v>2</v>
      </c>
      <c r="B437" s="10" t="s">
        <v>236</v>
      </c>
      <c r="C437" s="11"/>
      <c r="D437" s="11"/>
      <c r="E437" s="10" t="s">
        <v>933</v>
      </c>
      <c r="F437" s="10" t="s">
        <v>106</v>
      </c>
      <c r="G437" s="10">
        <v>145339</v>
      </c>
      <c r="H437" s="10" t="s">
        <v>935</v>
      </c>
      <c r="I437" s="10" t="s">
        <v>244</v>
      </c>
      <c r="J437" s="10" t="s">
        <v>245</v>
      </c>
      <c r="K437" s="10" t="s">
        <v>246</v>
      </c>
      <c r="L437" s="12">
        <v>45167</v>
      </c>
      <c r="O437" s="13">
        <v>3990.84</v>
      </c>
      <c r="P437" s="13">
        <v>1649.31</v>
      </c>
    </row>
    <row r="438" spans="1:16" outlineLevel="2" x14ac:dyDescent="0.3">
      <c r="A438" s="9">
        <v>2</v>
      </c>
      <c r="B438" s="10" t="s">
        <v>236</v>
      </c>
      <c r="C438" s="11"/>
      <c r="D438" s="11"/>
      <c r="E438" s="10" t="s">
        <v>933</v>
      </c>
      <c r="F438" s="10" t="s">
        <v>106</v>
      </c>
      <c r="G438" s="10">
        <v>145339</v>
      </c>
      <c r="H438" s="10" t="s">
        <v>936</v>
      </c>
      <c r="I438" s="10" t="s">
        <v>239</v>
      </c>
      <c r="J438" s="10" t="s">
        <v>292</v>
      </c>
      <c r="K438" s="10" t="s">
        <v>246</v>
      </c>
      <c r="L438" s="12">
        <v>45167</v>
      </c>
      <c r="O438" s="13">
        <v>6749.93</v>
      </c>
      <c r="P438" s="13">
        <v>6642.43</v>
      </c>
    </row>
    <row r="439" spans="1:16" outlineLevel="1" x14ac:dyDescent="0.3">
      <c r="A439" s="14"/>
      <c r="B439" s="15"/>
      <c r="C439" s="16"/>
      <c r="D439" s="16"/>
      <c r="E439" s="15"/>
      <c r="F439" s="17" t="s">
        <v>937</v>
      </c>
      <c r="I439" s="18"/>
      <c r="J439" s="15"/>
      <c r="K439" s="15"/>
      <c r="L439" s="19"/>
      <c r="M439" s="20">
        <f>SUBTOTAL(9,M436:M438)</f>
        <v>0</v>
      </c>
      <c r="N439" s="20">
        <f>SUBTOTAL(9,N436:N438)</f>
        <v>0</v>
      </c>
      <c r="O439" s="20">
        <f>SUBTOTAL(9,O436:O438)</f>
        <v>12340.77</v>
      </c>
      <c r="P439" s="21">
        <f>SUBTOTAL(9,P436:P438)</f>
        <v>9161.5400000000009</v>
      </c>
    </row>
    <row r="440" spans="1:16" outlineLevel="2" x14ac:dyDescent="0.3">
      <c r="A440" s="9">
        <v>1</v>
      </c>
      <c r="B440" s="10" t="s">
        <v>236</v>
      </c>
      <c r="C440" s="11"/>
      <c r="D440" s="11"/>
      <c r="E440" s="10" t="s">
        <v>938</v>
      </c>
      <c r="F440" s="10" t="s">
        <v>107</v>
      </c>
      <c r="G440" s="10">
        <v>145232</v>
      </c>
      <c r="H440" s="10" t="s">
        <v>939</v>
      </c>
      <c r="I440" s="10" t="s">
        <v>239</v>
      </c>
      <c r="J440" s="10" t="s">
        <v>299</v>
      </c>
      <c r="K440" s="10" t="s">
        <v>246</v>
      </c>
      <c r="L440" s="12">
        <v>45167</v>
      </c>
      <c r="O440" s="13">
        <v>160000</v>
      </c>
      <c r="P440" s="13">
        <v>160000</v>
      </c>
    </row>
    <row r="441" spans="1:16" outlineLevel="2" x14ac:dyDescent="0.3">
      <c r="A441" s="9">
        <v>1</v>
      </c>
      <c r="B441" s="10" t="s">
        <v>236</v>
      </c>
      <c r="C441" s="11"/>
      <c r="D441" s="11"/>
      <c r="E441" s="10" t="s">
        <v>938</v>
      </c>
      <c r="F441" s="10" t="s">
        <v>107</v>
      </c>
      <c r="G441" s="10">
        <v>145232</v>
      </c>
      <c r="H441" s="10" t="s">
        <v>940</v>
      </c>
      <c r="I441" s="10" t="s">
        <v>239</v>
      </c>
      <c r="J441" s="10" t="s">
        <v>352</v>
      </c>
      <c r="K441" s="10" t="s">
        <v>246</v>
      </c>
      <c r="L441" s="12">
        <v>45167</v>
      </c>
      <c r="O441" s="13">
        <v>1438169.4</v>
      </c>
      <c r="P441" s="13">
        <v>1438169.4</v>
      </c>
    </row>
    <row r="442" spans="1:16" outlineLevel="2" x14ac:dyDescent="0.3">
      <c r="A442" s="9">
        <v>2</v>
      </c>
      <c r="B442" s="10" t="s">
        <v>236</v>
      </c>
      <c r="C442" s="11"/>
      <c r="D442" s="11"/>
      <c r="E442" s="10" t="s">
        <v>941</v>
      </c>
      <c r="F442" s="10" t="s">
        <v>107</v>
      </c>
      <c r="G442" s="10">
        <v>145232</v>
      </c>
      <c r="H442" s="10" t="s">
        <v>942</v>
      </c>
      <c r="I442" s="10" t="s">
        <v>239</v>
      </c>
      <c r="J442" s="10" t="s">
        <v>299</v>
      </c>
      <c r="K442" s="10" t="s">
        <v>246</v>
      </c>
      <c r="L442" s="12">
        <v>45167</v>
      </c>
      <c r="O442" s="13">
        <v>7869.6</v>
      </c>
      <c r="P442" s="13">
        <v>7869.6</v>
      </c>
    </row>
    <row r="443" spans="1:16" outlineLevel="2" x14ac:dyDescent="0.3">
      <c r="A443" s="9">
        <v>2</v>
      </c>
      <c r="B443" s="10" t="s">
        <v>236</v>
      </c>
      <c r="C443" s="11"/>
      <c r="D443" s="11"/>
      <c r="E443" s="10" t="s">
        <v>941</v>
      </c>
      <c r="F443" s="10" t="s">
        <v>107</v>
      </c>
      <c r="G443" s="10">
        <v>145232</v>
      </c>
      <c r="H443" s="10" t="s">
        <v>943</v>
      </c>
      <c r="I443" s="10" t="s">
        <v>239</v>
      </c>
      <c r="J443" s="10" t="s">
        <v>352</v>
      </c>
      <c r="K443" s="10" t="s">
        <v>246</v>
      </c>
      <c r="L443" s="12">
        <v>45167</v>
      </c>
      <c r="O443" s="13">
        <v>582492.68000000005</v>
      </c>
      <c r="P443" s="13">
        <v>582492.49</v>
      </c>
    </row>
    <row r="444" spans="1:16" outlineLevel="1" x14ac:dyDescent="0.3">
      <c r="A444" s="14"/>
      <c r="B444" s="15"/>
      <c r="C444" s="16"/>
      <c r="D444" s="16"/>
      <c r="E444" s="15"/>
      <c r="F444" s="17" t="s">
        <v>944</v>
      </c>
      <c r="I444" s="18"/>
      <c r="J444" s="15"/>
      <c r="K444" s="15"/>
      <c r="L444" s="19"/>
      <c r="M444" s="20">
        <f>SUBTOTAL(9,M440:M443)</f>
        <v>0</v>
      </c>
      <c r="N444" s="20">
        <f>SUBTOTAL(9,N440:N443)</f>
        <v>0</v>
      </c>
      <c r="O444" s="20">
        <f>SUBTOTAL(9,O440:O443)</f>
        <v>2188531.6800000002</v>
      </c>
      <c r="P444" s="21">
        <f>SUBTOTAL(9,P440:P443)</f>
        <v>2188531.4900000002</v>
      </c>
    </row>
    <row r="445" spans="1:16" outlineLevel="2" x14ac:dyDescent="0.3">
      <c r="A445" s="9">
        <v>1</v>
      </c>
      <c r="B445" s="10" t="s">
        <v>236</v>
      </c>
      <c r="C445" s="11"/>
      <c r="D445" s="11"/>
      <c r="E445" s="10" t="s">
        <v>945</v>
      </c>
      <c r="F445" s="10" t="s">
        <v>108</v>
      </c>
      <c r="G445" s="10">
        <v>145260</v>
      </c>
      <c r="H445" s="10" t="s">
        <v>946</v>
      </c>
      <c r="I445" s="10" t="s">
        <v>239</v>
      </c>
      <c r="J445" s="10" t="s">
        <v>365</v>
      </c>
      <c r="K445" s="10" t="s">
        <v>246</v>
      </c>
      <c r="L445" s="12">
        <v>45167</v>
      </c>
      <c r="O445" s="13">
        <v>51066</v>
      </c>
      <c r="P445" s="13">
        <v>51066</v>
      </c>
    </row>
    <row r="446" spans="1:16" outlineLevel="1" x14ac:dyDescent="0.3">
      <c r="A446" s="14"/>
      <c r="B446" s="15"/>
      <c r="C446" s="16"/>
      <c r="D446" s="16"/>
      <c r="E446" s="15"/>
      <c r="F446" s="17" t="s">
        <v>947</v>
      </c>
      <c r="I446" s="18"/>
      <c r="J446" s="15"/>
      <c r="K446" s="15"/>
      <c r="L446" s="19"/>
      <c r="M446" s="20">
        <f>SUBTOTAL(9,M445:M445)</f>
        <v>0</v>
      </c>
      <c r="N446" s="20">
        <f>SUBTOTAL(9,N445:N445)</f>
        <v>0</v>
      </c>
      <c r="O446" s="20">
        <f>SUBTOTAL(9,O445:O445)</f>
        <v>51066</v>
      </c>
      <c r="P446" s="21">
        <f>SUBTOTAL(9,P445:P445)</f>
        <v>51066</v>
      </c>
    </row>
    <row r="447" spans="1:16" outlineLevel="2" x14ac:dyDescent="0.3">
      <c r="A447" s="9">
        <v>1</v>
      </c>
      <c r="B447" s="10" t="s">
        <v>236</v>
      </c>
      <c r="C447" s="11"/>
      <c r="D447" s="11"/>
      <c r="E447" s="10" t="s">
        <v>948</v>
      </c>
      <c r="F447" s="10" t="s">
        <v>109</v>
      </c>
      <c r="G447" s="10">
        <v>145393</v>
      </c>
      <c r="H447" s="10" t="s">
        <v>949</v>
      </c>
      <c r="I447" s="10" t="s">
        <v>239</v>
      </c>
      <c r="J447" s="10" t="s">
        <v>442</v>
      </c>
      <c r="K447" s="10" t="s">
        <v>246</v>
      </c>
      <c r="L447" s="12">
        <v>45167</v>
      </c>
      <c r="O447" s="13">
        <v>988700</v>
      </c>
      <c r="P447" s="13">
        <v>874000</v>
      </c>
    </row>
    <row r="448" spans="1:16" outlineLevel="2" x14ac:dyDescent="0.3">
      <c r="A448" s="9">
        <v>1</v>
      </c>
      <c r="B448" s="10" t="s">
        <v>236</v>
      </c>
      <c r="C448" s="11"/>
      <c r="D448" s="11"/>
      <c r="E448" s="10" t="s">
        <v>948</v>
      </c>
      <c r="F448" s="10" t="s">
        <v>109</v>
      </c>
      <c r="G448" s="10">
        <v>145393</v>
      </c>
      <c r="H448" s="10" t="s">
        <v>950</v>
      </c>
      <c r="I448" s="10" t="s">
        <v>244</v>
      </c>
      <c r="J448" s="10" t="s">
        <v>280</v>
      </c>
      <c r="K448" s="10" t="s">
        <v>246</v>
      </c>
      <c r="L448" s="12">
        <v>45167</v>
      </c>
      <c r="O448" s="13">
        <v>36000</v>
      </c>
    </row>
    <row r="449" spans="1:16" outlineLevel="2" x14ac:dyDescent="0.3">
      <c r="A449" s="9">
        <v>1</v>
      </c>
      <c r="B449" s="10" t="s">
        <v>236</v>
      </c>
      <c r="C449" s="11"/>
      <c r="D449" s="11"/>
      <c r="E449" s="10" t="s">
        <v>948</v>
      </c>
      <c r="F449" s="10" t="s">
        <v>109</v>
      </c>
      <c r="G449" s="10">
        <v>145393</v>
      </c>
      <c r="H449" s="10" t="s">
        <v>951</v>
      </c>
      <c r="I449" s="10" t="s">
        <v>244</v>
      </c>
      <c r="J449" s="10" t="s">
        <v>311</v>
      </c>
      <c r="K449" s="10" t="s">
        <v>246</v>
      </c>
      <c r="L449" s="12">
        <v>45167</v>
      </c>
      <c r="O449" s="13">
        <v>71982</v>
      </c>
    </row>
    <row r="450" spans="1:16" outlineLevel="2" x14ac:dyDescent="0.3">
      <c r="A450" s="9">
        <v>2</v>
      </c>
      <c r="B450" s="10" t="s">
        <v>236</v>
      </c>
      <c r="C450" s="11"/>
      <c r="D450" s="11"/>
      <c r="E450" s="10" t="s">
        <v>952</v>
      </c>
      <c r="F450" s="10" t="s">
        <v>109</v>
      </c>
      <c r="G450" s="10">
        <v>145393</v>
      </c>
      <c r="H450" s="10" t="s">
        <v>953</v>
      </c>
      <c r="I450" s="10" t="s">
        <v>239</v>
      </c>
      <c r="J450" s="10" t="s">
        <v>349</v>
      </c>
      <c r="K450" s="10" t="s">
        <v>241</v>
      </c>
      <c r="L450" s="12">
        <v>45167</v>
      </c>
      <c r="O450" s="13">
        <v>375090.5</v>
      </c>
      <c r="P450" s="13">
        <v>225214.5</v>
      </c>
    </row>
    <row r="451" spans="1:16" outlineLevel="2" x14ac:dyDescent="0.3">
      <c r="A451" s="9">
        <v>3</v>
      </c>
      <c r="B451" s="10" t="s">
        <v>236</v>
      </c>
      <c r="C451" s="22">
        <v>0.8</v>
      </c>
      <c r="D451" s="22" t="s">
        <v>260</v>
      </c>
      <c r="E451" s="10" t="s">
        <v>954</v>
      </c>
      <c r="F451" s="10" t="s">
        <v>109</v>
      </c>
      <c r="G451" s="10">
        <v>145393</v>
      </c>
      <c r="H451" s="10" t="s">
        <v>955</v>
      </c>
      <c r="I451" s="10" t="s">
        <v>244</v>
      </c>
      <c r="J451" s="10" t="s">
        <v>311</v>
      </c>
      <c r="K451" s="10" t="s">
        <v>246</v>
      </c>
      <c r="L451" s="12">
        <v>45351</v>
      </c>
      <c r="O451" s="13">
        <v>16020</v>
      </c>
    </row>
    <row r="452" spans="1:16" outlineLevel="2" x14ac:dyDescent="0.3">
      <c r="A452" s="9">
        <v>3</v>
      </c>
      <c r="B452" s="10" t="s">
        <v>236</v>
      </c>
      <c r="C452" s="22">
        <v>0.8</v>
      </c>
      <c r="D452" s="22" t="s">
        <v>260</v>
      </c>
      <c r="E452" s="10" t="s">
        <v>956</v>
      </c>
      <c r="F452" s="10" t="s">
        <v>109</v>
      </c>
      <c r="G452" s="10">
        <v>145393</v>
      </c>
      <c r="H452" s="10" t="s">
        <v>957</v>
      </c>
      <c r="I452" s="10" t="s">
        <v>244</v>
      </c>
      <c r="J452" s="10" t="s">
        <v>280</v>
      </c>
      <c r="K452" s="10" t="s">
        <v>246</v>
      </c>
      <c r="L452" s="12">
        <v>45351</v>
      </c>
      <c r="O452" s="13">
        <v>36000</v>
      </c>
    </row>
    <row r="453" spans="1:16" outlineLevel="2" x14ac:dyDescent="0.3">
      <c r="A453" s="9">
        <v>3</v>
      </c>
      <c r="B453" s="10" t="s">
        <v>236</v>
      </c>
      <c r="C453" s="22">
        <v>0.8</v>
      </c>
      <c r="D453" s="22" t="s">
        <v>260</v>
      </c>
      <c r="E453" s="10" t="s">
        <v>956</v>
      </c>
      <c r="F453" s="10" t="s">
        <v>109</v>
      </c>
      <c r="G453" s="10">
        <v>145393</v>
      </c>
      <c r="H453" s="10" t="s">
        <v>958</v>
      </c>
      <c r="I453" s="10" t="s">
        <v>244</v>
      </c>
      <c r="J453" s="10" t="s">
        <v>311</v>
      </c>
      <c r="K453" s="10" t="s">
        <v>246</v>
      </c>
      <c r="L453" s="12">
        <v>45351</v>
      </c>
      <c r="O453" s="13">
        <v>71982</v>
      </c>
    </row>
    <row r="454" spans="1:16" outlineLevel="2" x14ac:dyDescent="0.3">
      <c r="A454" s="9">
        <v>3</v>
      </c>
      <c r="B454" s="10" t="s">
        <v>236</v>
      </c>
      <c r="C454" s="22">
        <v>0.8</v>
      </c>
      <c r="D454" s="22" t="s">
        <v>260</v>
      </c>
      <c r="E454" s="10" t="s">
        <v>956</v>
      </c>
      <c r="F454" s="10" t="s">
        <v>109</v>
      </c>
      <c r="G454" s="10">
        <v>145393</v>
      </c>
      <c r="H454" s="10" t="s">
        <v>959</v>
      </c>
      <c r="I454" s="10" t="s">
        <v>239</v>
      </c>
      <c r="J454" s="10" t="s">
        <v>442</v>
      </c>
      <c r="K454" s="10" t="s">
        <v>246</v>
      </c>
      <c r="L454" s="12">
        <v>45351</v>
      </c>
      <c r="O454" s="13">
        <v>1240462</v>
      </c>
    </row>
    <row r="455" spans="1:16" outlineLevel="1" x14ac:dyDescent="0.3">
      <c r="A455" s="14"/>
      <c r="B455" s="15"/>
      <c r="C455" s="16"/>
      <c r="D455" s="16"/>
      <c r="E455" s="15"/>
      <c r="F455" s="17" t="s">
        <v>960</v>
      </c>
      <c r="I455" s="18"/>
      <c r="J455" s="15"/>
      <c r="K455" s="15"/>
      <c r="L455" s="19"/>
      <c r="M455" s="20">
        <f>SUBTOTAL(9,M447:M454)</f>
        <v>0</v>
      </c>
      <c r="N455" s="20">
        <f>SUBTOTAL(9,N447:N454)</f>
        <v>0</v>
      </c>
      <c r="O455" s="20">
        <f>SUBTOTAL(9,O447:O454)</f>
        <v>2836236.5</v>
      </c>
      <c r="P455" s="21">
        <f>SUBTOTAL(9,P447:P454)</f>
        <v>1099214.5</v>
      </c>
    </row>
    <row r="456" spans="1:16" outlineLevel="2" x14ac:dyDescent="0.3">
      <c r="A456" s="9">
        <v>1</v>
      </c>
      <c r="B456" s="10" t="s">
        <v>236</v>
      </c>
      <c r="C456" s="11"/>
      <c r="D456" s="11"/>
      <c r="E456" s="10" t="s">
        <v>961</v>
      </c>
      <c r="F456" s="10" t="s">
        <v>110</v>
      </c>
      <c r="G456" s="10">
        <v>145314</v>
      </c>
      <c r="H456" s="10" t="s">
        <v>962</v>
      </c>
      <c r="I456" s="10" t="s">
        <v>239</v>
      </c>
      <c r="J456" s="10" t="s">
        <v>365</v>
      </c>
      <c r="K456" s="10" t="s">
        <v>241</v>
      </c>
      <c r="L456" s="12">
        <v>45167</v>
      </c>
      <c r="O456" s="13">
        <v>20000</v>
      </c>
      <c r="P456" s="13">
        <v>20000</v>
      </c>
    </row>
    <row r="457" spans="1:16" outlineLevel="2" x14ac:dyDescent="0.3">
      <c r="A457" s="9">
        <v>1</v>
      </c>
      <c r="B457" s="10" t="s">
        <v>236</v>
      </c>
      <c r="C457" s="11"/>
      <c r="D457" s="11"/>
      <c r="E457" s="10" t="s">
        <v>963</v>
      </c>
      <c r="F457" s="10" t="s">
        <v>110</v>
      </c>
      <c r="G457" s="10">
        <v>145314</v>
      </c>
      <c r="H457" s="10" t="s">
        <v>964</v>
      </c>
      <c r="I457" s="10" t="s">
        <v>239</v>
      </c>
      <c r="J457" s="10" t="s">
        <v>365</v>
      </c>
      <c r="K457" s="10" t="s">
        <v>241</v>
      </c>
      <c r="L457" s="12">
        <v>45167</v>
      </c>
      <c r="O457" s="13">
        <v>156217.04999999999</v>
      </c>
      <c r="P457" s="13">
        <v>156217.04999999999</v>
      </c>
    </row>
    <row r="458" spans="1:16" outlineLevel="2" x14ac:dyDescent="0.3">
      <c r="A458" s="9">
        <v>1</v>
      </c>
      <c r="B458" s="10" t="s">
        <v>236</v>
      </c>
      <c r="C458" s="11"/>
      <c r="D458" s="11"/>
      <c r="E458" s="10" t="s">
        <v>965</v>
      </c>
      <c r="F458" s="10" t="s">
        <v>110</v>
      </c>
      <c r="G458" s="10">
        <v>145314</v>
      </c>
      <c r="H458" s="10" t="s">
        <v>966</v>
      </c>
      <c r="I458" s="10" t="s">
        <v>244</v>
      </c>
      <c r="J458" s="10" t="s">
        <v>311</v>
      </c>
      <c r="K458" s="10" t="s">
        <v>241</v>
      </c>
      <c r="L458" s="12">
        <v>45167</v>
      </c>
      <c r="O458" s="13">
        <v>13557.6</v>
      </c>
    </row>
    <row r="459" spans="1:16" outlineLevel="2" x14ac:dyDescent="0.3">
      <c r="A459" s="9">
        <v>3</v>
      </c>
      <c r="B459" s="10" t="s">
        <v>236</v>
      </c>
      <c r="C459" s="22">
        <v>0.85</v>
      </c>
      <c r="D459" s="22" t="s">
        <v>260</v>
      </c>
      <c r="E459" s="10" t="s">
        <v>967</v>
      </c>
      <c r="F459" s="10" t="s">
        <v>110</v>
      </c>
      <c r="G459" s="10">
        <v>145314</v>
      </c>
      <c r="H459" s="10" t="s">
        <v>968</v>
      </c>
      <c r="I459" s="10" t="s">
        <v>239</v>
      </c>
      <c r="J459" s="10" t="s">
        <v>240</v>
      </c>
      <c r="K459" s="10" t="s">
        <v>241</v>
      </c>
      <c r="L459" s="12">
        <v>45351</v>
      </c>
      <c r="O459" s="13">
        <v>43114.62</v>
      </c>
      <c r="P459" s="13">
        <v>43114.62</v>
      </c>
    </row>
    <row r="460" spans="1:16" outlineLevel="1" x14ac:dyDescent="0.3">
      <c r="A460" s="14"/>
      <c r="B460" s="15"/>
      <c r="C460" s="16"/>
      <c r="D460" s="16"/>
      <c r="E460" s="15"/>
      <c r="F460" s="17" t="s">
        <v>969</v>
      </c>
      <c r="I460" s="18"/>
      <c r="J460" s="15"/>
      <c r="K460" s="15"/>
      <c r="L460" s="19"/>
      <c r="M460" s="20">
        <f>SUBTOTAL(9,M456:M459)</f>
        <v>0</v>
      </c>
      <c r="N460" s="20">
        <f>SUBTOTAL(9,N456:N459)</f>
        <v>0</v>
      </c>
      <c r="O460" s="20">
        <f>SUBTOTAL(9,O456:O459)</f>
        <v>232889.27</v>
      </c>
      <c r="P460" s="21">
        <f>SUBTOTAL(9,P456:P459)</f>
        <v>219331.66999999998</v>
      </c>
    </row>
    <row r="461" spans="1:16" outlineLevel="2" x14ac:dyDescent="0.3">
      <c r="A461" s="9">
        <v>1</v>
      </c>
      <c r="B461" s="10" t="s">
        <v>236</v>
      </c>
      <c r="C461" s="11"/>
      <c r="D461" s="11"/>
      <c r="E461" s="10" t="s">
        <v>970</v>
      </c>
      <c r="F461" s="10" t="s">
        <v>111</v>
      </c>
      <c r="G461" s="10">
        <v>145436</v>
      </c>
      <c r="H461" s="10" t="s">
        <v>971</v>
      </c>
      <c r="I461" s="10" t="s">
        <v>239</v>
      </c>
      <c r="J461" s="10" t="s">
        <v>268</v>
      </c>
      <c r="K461" s="10" t="s">
        <v>246</v>
      </c>
      <c r="L461" s="12">
        <v>45167</v>
      </c>
      <c r="O461" s="13">
        <v>132300</v>
      </c>
      <c r="P461" s="13">
        <v>132300</v>
      </c>
    </row>
    <row r="462" spans="1:16" outlineLevel="2" x14ac:dyDescent="0.3">
      <c r="A462" s="9">
        <v>1</v>
      </c>
      <c r="B462" s="10" t="s">
        <v>236</v>
      </c>
      <c r="C462" s="11"/>
      <c r="D462" s="11"/>
      <c r="E462" s="10" t="s">
        <v>972</v>
      </c>
      <c r="F462" s="10" t="s">
        <v>111</v>
      </c>
      <c r="G462" s="10">
        <v>145436</v>
      </c>
      <c r="H462" s="10" t="s">
        <v>973</v>
      </c>
      <c r="I462" s="10" t="s">
        <v>239</v>
      </c>
      <c r="J462" s="10" t="s">
        <v>249</v>
      </c>
      <c r="K462" s="10" t="s">
        <v>246</v>
      </c>
      <c r="L462" s="12">
        <v>45167</v>
      </c>
      <c r="O462" s="13">
        <v>1980</v>
      </c>
    </row>
    <row r="463" spans="1:16" outlineLevel="2" x14ac:dyDescent="0.3">
      <c r="A463" s="9">
        <v>1</v>
      </c>
      <c r="B463" s="10" t="s">
        <v>236</v>
      </c>
      <c r="C463" s="11"/>
      <c r="D463" s="11"/>
      <c r="E463" s="10" t="s">
        <v>972</v>
      </c>
      <c r="F463" s="10" t="s">
        <v>111</v>
      </c>
      <c r="G463" s="10">
        <v>145436</v>
      </c>
      <c r="H463" s="10" t="s">
        <v>974</v>
      </c>
      <c r="I463" s="10" t="s">
        <v>244</v>
      </c>
      <c r="J463" s="10" t="s">
        <v>249</v>
      </c>
      <c r="K463" s="10" t="s">
        <v>246</v>
      </c>
      <c r="L463" s="12">
        <v>45167</v>
      </c>
      <c r="O463" s="13">
        <v>11500</v>
      </c>
    </row>
    <row r="464" spans="1:16" outlineLevel="1" x14ac:dyDescent="0.3">
      <c r="A464" s="14"/>
      <c r="B464" s="15"/>
      <c r="C464" s="16"/>
      <c r="D464" s="16"/>
      <c r="E464" s="15"/>
      <c r="F464" s="17" t="s">
        <v>975</v>
      </c>
      <c r="I464" s="18"/>
      <c r="J464" s="15"/>
      <c r="K464" s="15"/>
      <c r="L464" s="19"/>
      <c r="M464" s="20">
        <f>SUBTOTAL(9,M461:M463)</f>
        <v>0</v>
      </c>
      <c r="N464" s="20">
        <f>SUBTOTAL(9,N461:N463)</f>
        <v>0</v>
      </c>
      <c r="O464" s="20">
        <f>SUBTOTAL(9,O461:O463)</f>
        <v>145780</v>
      </c>
      <c r="P464" s="21">
        <f>SUBTOTAL(9,P461:P463)</f>
        <v>132300</v>
      </c>
    </row>
    <row r="465" spans="1:16" outlineLevel="2" x14ac:dyDescent="0.3">
      <c r="A465" s="9">
        <v>1</v>
      </c>
      <c r="B465" s="10" t="s">
        <v>236</v>
      </c>
      <c r="C465" s="11"/>
      <c r="D465" s="11"/>
      <c r="E465" s="10" t="s">
        <v>976</v>
      </c>
      <c r="F465" s="10" t="s">
        <v>112</v>
      </c>
      <c r="G465" s="10">
        <v>145216</v>
      </c>
      <c r="H465" s="10" t="s">
        <v>977</v>
      </c>
      <c r="I465" s="10" t="s">
        <v>244</v>
      </c>
      <c r="J465" s="10" t="s">
        <v>280</v>
      </c>
      <c r="K465" s="10" t="s">
        <v>246</v>
      </c>
      <c r="L465" s="12">
        <v>45167</v>
      </c>
      <c r="O465" s="13">
        <v>14700</v>
      </c>
      <c r="P465" s="13">
        <v>14291.67</v>
      </c>
    </row>
    <row r="466" spans="1:16" outlineLevel="2" x14ac:dyDescent="0.3">
      <c r="A466" s="9">
        <v>3</v>
      </c>
      <c r="B466" s="10" t="s">
        <v>236</v>
      </c>
      <c r="C466" s="22">
        <v>0.75</v>
      </c>
      <c r="D466" s="22" t="s">
        <v>260</v>
      </c>
      <c r="E466" s="10" t="s">
        <v>978</v>
      </c>
      <c r="F466" s="10" t="s">
        <v>112</v>
      </c>
      <c r="G466" s="10">
        <v>145216</v>
      </c>
      <c r="H466" s="10" t="s">
        <v>979</v>
      </c>
      <c r="I466" s="10" t="s">
        <v>239</v>
      </c>
      <c r="J466" s="10" t="s">
        <v>272</v>
      </c>
      <c r="K466" s="10" t="s">
        <v>246</v>
      </c>
      <c r="L466" s="12">
        <v>45351</v>
      </c>
      <c r="O466" s="13">
        <v>251831.65</v>
      </c>
      <c r="P466" s="13">
        <v>251831.65</v>
      </c>
    </row>
    <row r="467" spans="1:16" outlineLevel="2" x14ac:dyDescent="0.3">
      <c r="A467" s="9">
        <v>3</v>
      </c>
      <c r="B467" s="10" t="s">
        <v>236</v>
      </c>
      <c r="C467" s="22">
        <v>0.75</v>
      </c>
      <c r="D467" s="22" t="s">
        <v>260</v>
      </c>
      <c r="E467" s="10" t="s">
        <v>978</v>
      </c>
      <c r="F467" s="10" t="s">
        <v>112</v>
      </c>
      <c r="G467" s="10">
        <v>145216</v>
      </c>
      <c r="H467" s="10" t="s">
        <v>980</v>
      </c>
      <c r="I467" s="10" t="s">
        <v>244</v>
      </c>
      <c r="J467" s="10" t="s">
        <v>280</v>
      </c>
      <c r="K467" s="10" t="s">
        <v>241</v>
      </c>
      <c r="L467" s="12">
        <v>45351</v>
      </c>
      <c r="O467" s="13">
        <v>16800</v>
      </c>
    </row>
    <row r="468" spans="1:16" outlineLevel="2" x14ac:dyDescent="0.3">
      <c r="A468" s="9">
        <v>3</v>
      </c>
      <c r="B468" s="10" t="s">
        <v>236</v>
      </c>
      <c r="C468" s="22">
        <v>0.75</v>
      </c>
      <c r="D468" s="22" t="s">
        <v>260</v>
      </c>
      <c r="E468" s="10" t="s">
        <v>978</v>
      </c>
      <c r="F468" s="10" t="s">
        <v>112</v>
      </c>
      <c r="G468" s="10">
        <v>145216</v>
      </c>
      <c r="H468" s="10" t="s">
        <v>981</v>
      </c>
      <c r="I468" s="10" t="s">
        <v>244</v>
      </c>
      <c r="J468" s="10" t="s">
        <v>245</v>
      </c>
      <c r="K468" s="10" t="s">
        <v>246</v>
      </c>
      <c r="L468" s="12">
        <v>45351</v>
      </c>
      <c r="O468" s="13">
        <v>36000</v>
      </c>
    </row>
    <row r="469" spans="1:16" outlineLevel="1" x14ac:dyDescent="0.3">
      <c r="A469" s="14"/>
      <c r="B469" s="15"/>
      <c r="C469" s="16"/>
      <c r="D469" s="16"/>
      <c r="E469" s="15"/>
      <c r="F469" s="17" t="s">
        <v>982</v>
      </c>
      <c r="I469" s="18"/>
      <c r="J469" s="15"/>
      <c r="K469" s="15"/>
      <c r="L469" s="19"/>
      <c r="M469" s="20">
        <f>SUBTOTAL(9,M465:M468)</f>
        <v>0</v>
      </c>
      <c r="N469" s="20">
        <f>SUBTOTAL(9,N465:N468)</f>
        <v>0</v>
      </c>
      <c r="O469" s="20">
        <f>SUBTOTAL(9,O465:O468)</f>
        <v>319331.65000000002</v>
      </c>
      <c r="P469" s="21">
        <f>SUBTOTAL(9,P465:P468)</f>
        <v>266123.32</v>
      </c>
    </row>
    <row r="470" spans="1:16" outlineLevel="2" x14ac:dyDescent="0.3">
      <c r="A470" s="9">
        <v>3</v>
      </c>
      <c r="B470" s="10" t="s">
        <v>236</v>
      </c>
      <c r="C470" s="22">
        <v>0.8</v>
      </c>
      <c r="D470" s="22" t="s">
        <v>260</v>
      </c>
      <c r="E470" s="10" t="s">
        <v>983</v>
      </c>
      <c r="F470" s="10" t="s">
        <v>113</v>
      </c>
      <c r="G470" s="10">
        <v>145233</v>
      </c>
      <c r="H470" s="10" t="s">
        <v>984</v>
      </c>
      <c r="I470" s="10" t="s">
        <v>239</v>
      </c>
      <c r="J470" s="10" t="s">
        <v>280</v>
      </c>
      <c r="K470" s="10" t="s">
        <v>246</v>
      </c>
      <c r="L470" s="12">
        <v>45351</v>
      </c>
      <c r="O470" s="13">
        <v>2250</v>
      </c>
    </row>
    <row r="471" spans="1:16" outlineLevel="2" x14ac:dyDescent="0.3">
      <c r="A471" s="9">
        <v>3</v>
      </c>
      <c r="B471" s="10" t="s">
        <v>236</v>
      </c>
      <c r="C471" s="22">
        <v>0.8</v>
      </c>
      <c r="D471" s="22" t="s">
        <v>260</v>
      </c>
      <c r="E471" s="10" t="s">
        <v>983</v>
      </c>
      <c r="F471" s="10" t="s">
        <v>113</v>
      </c>
      <c r="G471" s="10">
        <v>145233</v>
      </c>
      <c r="H471" s="10" t="s">
        <v>985</v>
      </c>
      <c r="I471" s="10" t="s">
        <v>244</v>
      </c>
      <c r="J471" s="10" t="s">
        <v>280</v>
      </c>
      <c r="K471" s="10" t="s">
        <v>246</v>
      </c>
      <c r="L471" s="12">
        <v>45351</v>
      </c>
      <c r="O471" s="13">
        <v>37680</v>
      </c>
    </row>
    <row r="472" spans="1:16" outlineLevel="2" x14ac:dyDescent="0.3">
      <c r="A472" s="9">
        <v>3</v>
      </c>
      <c r="B472" s="10" t="s">
        <v>236</v>
      </c>
      <c r="C472" s="22">
        <v>0.8</v>
      </c>
      <c r="D472" s="22" t="s">
        <v>260</v>
      </c>
      <c r="E472" s="10" t="s">
        <v>986</v>
      </c>
      <c r="F472" s="10" t="s">
        <v>113</v>
      </c>
      <c r="G472" s="10">
        <v>145233</v>
      </c>
      <c r="H472" s="10" t="s">
        <v>987</v>
      </c>
      <c r="I472" s="10" t="s">
        <v>244</v>
      </c>
      <c r="J472" s="10" t="s">
        <v>280</v>
      </c>
      <c r="K472" s="10" t="s">
        <v>246</v>
      </c>
      <c r="L472" s="12">
        <v>45351</v>
      </c>
      <c r="O472" s="13">
        <v>40800</v>
      </c>
    </row>
    <row r="473" spans="1:16" outlineLevel="2" x14ac:dyDescent="0.3">
      <c r="A473" s="9">
        <v>3</v>
      </c>
      <c r="B473" s="10" t="s">
        <v>236</v>
      </c>
      <c r="C473" s="22">
        <v>0.8</v>
      </c>
      <c r="D473" s="22" t="s">
        <v>260</v>
      </c>
      <c r="E473" s="10" t="s">
        <v>986</v>
      </c>
      <c r="F473" s="10" t="s">
        <v>113</v>
      </c>
      <c r="G473" s="10">
        <v>145233</v>
      </c>
      <c r="H473" s="10" t="s">
        <v>988</v>
      </c>
      <c r="I473" s="10" t="s">
        <v>239</v>
      </c>
      <c r="J473" s="10" t="s">
        <v>280</v>
      </c>
      <c r="K473" s="10" t="s">
        <v>246</v>
      </c>
      <c r="L473" s="12">
        <v>45351</v>
      </c>
      <c r="O473" s="13">
        <v>73799.039999999994</v>
      </c>
    </row>
    <row r="474" spans="1:16" outlineLevel="2" x14ac:dyDescent="0.3">
      <c r="A474" s="9">
        <v>3</v>
      </c>
      <c r="B474" s="10" t="s">
        <v>236</v>
      </c>
      <c r="C474" s="22">
        <v>0.8</v>
      </c>
      <c r="D474" s="22" t="s">
        <v>260</v>
      </c>
      <c r="E474" s="10" t="s">
        <v>986</v>
      </c>
      <c r="F474" s="10" t="s">
        <v>113</v>
      </c>
      <c r="G474" s="10">
        <v>145233</v>
      </c>
      <c r="H474" s="10" t="s">
        <v>989</v>
      </c>
      <c r="I474" s="10" t="s">
        <v>239</v>
      </c>
      <c r="J474" s="10" t="s">
        <v>990</v>
      </c>
      <c r="K474" s="10" t="s">
        <v>246</v>
      </c>
      <c r="L474" s="12">
        <v>45351</v>
      </c>
      <c r="O474" s="13">
        <v>582624</v>
      </c>
    </row>
    <row r="475" spans="1:16" outlineLevel="1" x14ac:dyDescent="0.3">
      <c r="A475" s="14"/>
      <c r="B475" s="15"/>
      <c r="C475" s="16"/>
      <c r="D475" s="16"/>
      <c r="E475" s="15"/>
      <c r="F475" s="17" t="s">
        <v>991</v>
      </c>
      <c r="I475" s="18"/>
      <c r="J475" s="15"/>
      <c r="K475" s="15"/>
      <c r="L475" s="19"/>
      <c r="M475" s="20">
        <f>SUBTOTAL(9,M470:M474)</f>
        <v>0</v>
      </c>
      <c r="N475" s="20">
        <f>SUBTOTAL(9,N470:N474)</f>
        <v>0</v>
      </c>
      <c r="O475" s="20">
        <f>SUBTOTAL(9,O470:O474)</f>
        <v>737153.04</v>
      </c>
      <c r="P475" s="21">
        <f>SUBTOTAL(9,P470:P474)</f>
        <v>0</v>
      </c>
    </row>
    <row r="476" spans="1:16" outlineLevel="2" x14ac:dyDescent="0.3">
      <c r="A476" s="9">
        <v>1</v>
      </c>
      <c r="B476" s="10" t="s">
        <v>236</v>
      </c>
      <c r="C476" s="11"/>
      <c r="D476" s="11"/>
      <c r="E476" s="10" t="s">
        <v>992</v>
      </c>
      <c r="F476" s="10" t="s">
        <v>114</v>
      </c>
      <c r="G476" s="10">
        <v>145201</v>
      </c>
      <c r="H476" s="10" t="s">
        <v>993</v>
      </c>
      <c r="I476" s="10" t="s">
        <v>244</v>
      </c>
      <c r="J476" s="10" t="s">
        <v>245</v>
      </c>
      <c r="K476" s="10" t="s">
        <v>246</v>
      </c>
      <c r="L476" s="12">
        <v>45167</v>
      </c>
      <c r="O476" s="13">
        <v>140035</v>
      </c>
      <c r="P476" s="13">
        <v>63118.53</v>
      </c>
    </row>
    <row r="477" spans="1:16" outlineLevel="2" x14ac:dyDescent="0.3">
      <c r="A477" s="9">
        <v>1</v>
      </c>
      <c r="B477" s="10" t="s">
        <v>236</v>
      </c>
      <c r="C477" s="11"/>
      <c r="D477" s="11"/>
      <c r="E477" s="10" t="s">
        <v>992</v>
      </c>
      <c r="F477" s="10" t="s">
        <v>114</v>
      </c>
      <c r="G477" s="10">
        <v>145201</v>
      </c>
      <c r="H477" s="10" t="s">
        <v>994</v>
      </c>
      <c r="I477" s="10" t="s">
        <v>239</v>
      </c>
      <c r="J477" s="10" t="s">
        <v>272</v>
      </c>
      <c r="K477" s="10" t="s">
        <v>246</v>
      </c>
      <c r="L477" s="12">
        <v>45167</v>
      </c>
      <c r="O477" s="13">
        <v>1239200</v>
      </c>
      <c r="P477" s="13">
        <v>1239200</v>
      </c>
    </row>
    <row r="478" spans="1:16" outlineLevel="2" x14ac:dyDescent="0.3">
      <c r="A478" s="9">
        <v>1</v>
      </c>
      <c r="B478" s="10" t="s">
        <v>236</v>
      </c>
      <c r="C478" s="11"/>
      <c r="D478" s="11"/>
      <c r="E478" s="10" t="s">
        <v>992</v>
      </c>
      <c r="F478" s="10" t="s">
        <v>114</v>
      </c>
      <c r="G478" s="10">
        <v>145201</v>
      </c>
      <c r="H478" s="10" t="s">
        <v>995</v>
      </c>
      <c r="I478" s="10" t="s">
        <v>239</v>
      </c>
      <c r="J478" s="10" t="s">
        <v>245</v>
      </c>
      <c r="K478" s="10" t="s">
        <v>246</v>
      </c>
      <c r="L478" s="12">
        <v>45167</v>
      </c>
      <c r="O478" s="13">
        <v>3251</v>
      </c>
    </row>
    <row r="479" spans="1:16" outlineLevel="2" x14ac:dyDescent="0.3">
      <c r="A479" s="9">
        <v>2</v>
      </c>
      <c r="B479" s="10" t="s">
        <v>236</v>
      </c>
      <c r="C479" s="11"/>
      <c r="D479" s="11"/>
      <c r="E479" s="10" t="s">
        <v>996</v>
      </c>
      <c r="F479" s="10" t="s">
        <v>114</v>
      </c>
      <c r="G479" s="10">
        <v>145201</v>
      </c>
      <c r="H479" s="10" t="s">
        <v>997</v>
      </c>
      <c r="I479" s="10" t="s">
        <v>239</v>
      </c>
      <c r="J479" s="10" t="s">
        <v>272</v>
      </c>
      <c r="K479" s="10" t="s">
        <v>246</v>
      </c>
      <c r="L479" s="12">
        <v>45167</v>
      </c>
      <c r="O479" s="13">
        <v>87120</v>
      </c>
      <c r="P479" s="13">
        <v>87120</v>
      </c>
    </row>
    <row r="480" spans="1:16" outlineLevel="2" x14ac:dyDescent="0.3">
      <c r="A480" s="9">
        <v>2</v>
      </c>
      <c r="B480" s="10" t="s">
        <v>236</v>
      </c>
      <c r="C480" s="11"/>
      <c r="D480" s="11"/>
      <c r="E480" s="10" t="s">
        <v>996</v>
      </c>
      <c r="F480" s="10" t="s">
        <v>114</v>
      </c>
      <c r="G480" s="10">
        <v>145201</v>
      </c>
      <c r="H480" s="10" t="s">
        <v>998</v>
      </c>
      <c r="I480" s="10" t="s">
        <v>239</v>
      </c>
      <c r="J480" s="10" t="s">
        <v>272</v>
      </c>
      <c r="K480" s="10" t="s">
        <v>246</v>
      </c>
      <c r="L480" s="12">
        <v>45167</v>
      </c>
      <c r="O480" s="13">
        <v>435600</v>
      </c>
      <c r="P480" s="13">
        <v>435600</v>
      </c>
    </row>
    <row r="481" spans="1:16" outlineLevel="2" x14ac:dyDescent="0.3">
      <c r="A481" s="9">
        <v>2</v>
      </c>
      <c r="B481" s="10" t="s">
        <v>236</v>
      </c>
      <c r="C481" s="11"/>
      <c r="D481" s="11"/>
      <c r="E481" s="10" t="s">
        <v>996</v>
      </c>
      <c r="F481" s="10" t="s">
        <v>114</v>
      </c>
      <c r="G481" s="10">
        <v>145201</v>
      </c>
      <c r="H481" s="10" t="s">
        <v>999</v>
      </c>
      <c r="I481" s="10" t="s">
        <v>239</v>
      </c>
      <c r="J481" s="10" t="s">
        <v>272</v>
      </c>
      <c r="K481" s="10" t="s">
        <v>246</v>
      </c>
      <c r="L481" s="12">
        <v>45167</v>
      </c>
      <c r="O481" s="13">
        <v>435600</v>
      </c>
      <c r="P481" s="13">
        <v>435600</v>
      </c>
    </row>
    <row r="482" spans="1:16" outlineLevel="1" x14ac:dyDescent="0.3">
      <c r="A482" s="14"/>
      <c r="B482" s="15"/>
      <c r="C482" s="16"/>
      <c r="D482" s="16"/>
      <c r="E482" s="15"/>
      <c r="F482" s="17" t="s">
        <v>1000</v>
      </c>
      <c r="I482" s="18"/>
      <c r="J482" s="15"/>
      <c r="K482" s="15"/>
      <c r="L482" s="19"/>
      <c r="M482" s="20">
        <f>SUBTOTAL(9,M476:M481)</f>
        <v>0</v>
      </c>
      <c r="N482" s="20">
        <f>SUBTOTAL(9,N476:N481)</f>
        <v>0</v>
      </c>
      <c r="O482" s="20">
        <f>SUBTOTAL(9,O476:O481)</f>
        <v>2340806</v>
      </c>
      <c r="P482" s="21">
        <f>SUBTOTAL(9,P476:P481)</f>
        <v>2260638.5300000003</v>
      </c>
    </row>
    <row r="483" spans="1:16" outlineLevel="2" x14ac:dyDescent="0.3">
      <c r="A483" s="9">
        <v>3</v>
      </c>
      <c r="B483" s="10" t="s">
        <v>236</v>
      </c>
      <c r="C483" s="22">
        <v>0.75</v>
      </c>
      <c r="D483" s="22" t="s">
        <v>260</v>
      </c>
      <c r="E483" s="10" t="s">
        <v>1001</v>
      </c>
      <c r="F483" s="10" t="s">
        <v>115</v>
      </c>
      <c r="G483" s="10">
        <v>145315</v>
      </c>
      <c r="H483" s="10" t="s">
        <v>1002</v>
      </c>
      <c r="I483" s="10" t="s">
        <v>239</v>
      </c>
      <c r="J483" s="10" t="s">
        <v>365</v>
      </c>
      <c r="K483" s="10" t="s">
        <v>241</v>
      </c>
      <c r="L483" s="12">
        <v>45351</v>
      </c>
      <c r="O483" s="13">
        <v>7600</v>
      </c>
    </row>
    <row r="484" spans="1:16" outlineLevel="1" x14ac:dyDescent="0.3">
      <c r="A484" s="14"/>
      <c r="B484" s="15"/>
      <c r="C484" s="16"/>
      <c r="D484" s="16"/>
      <c r="E484" s="15"/>
      <c r="F484" s="17" t="s">
        <v>1003</v>
      </c>
      <c r="I484" s="18"/>
      <c r="J484" s="15"/>
      <c r="K484" s="15"/>
      <c r="L484" s="19"/>
      <c r="M484" s="20">
        <f>SUBTOTAL(9,M483:M483)</f>
        <v>0</v>
      </c>
      <c r="N484" s="20">
        <f>SUBTOTAL(9,N483:N483)</f>
        <v>0</v>
      </c>
      <c r="O484" s="20">
        <f>SUBTOTAL(9,O483:O483)</f>
        <v>7600</v>
      </c>
      <c r="P484" s="21">
        <f>SUBTOTAL(9,P483:P483)</f>
        <v>0</v>
      </c>
    </row>
    <row r="485" spans="1:16" outlineLevel="2" x14ac:dyDescent="0.3">
      <c r="A485" s="9">
        <v>1</v>
      </c>
      <c r="B485" s="10" t="s">
        <v>236</v>
      </c>
      <c r="C485" s="11"/>
      <c r="D485" s="11"/>
      <c r="E485" s="10" t="s">
        <v>1004</v>
      </c>
      <c r="F485" s="10" t="s">
        <v>116</v>
      </c>
      <c r="G485" s="10">
        <v>145360</v>
      </c>
      <c r="H485" s="10" t="s">
        <v>1005</v>
      </c>
      <c r="I485" s="10" t="s">
        <v>239</v>
      </c>
      <c r="J485" s="10" t="s">
        <v>341</v>
      </c>
      <c r="K485" s="10" t="s">
        <v>246</v>
      </c>
      <c r="L485" s="12">
        <v>45167</v>
      </c>
      <c r="O485" s="13">
        <v>19018.599999999999</v>
      </c>
      <c r="P485" s="13">
        <v>17910.57</v>
      </c>
    </row>
    <row r="486" spans="1:16" outlineLevel="2" x14ac:dyDescent="0.3">
      <c r="A486" s="9">
        <v>1</v>
      </c>
      <c r="B486" s="10" t="s">
        <v>236</v>
      </c>
      <c r="C486" s="11"/>
      <c r="D486" s="11"/>
      <c r="E486" s="10" t="s">
        <v>1004</v>
      </c>
      <c r="F486" s="10" t="s">
        <v>116</v>
      </c>
      <c r="G486" s="10">
        <v>145360</v>
      </c>
      <c r="H486" s="10" t="s">
        <v>1006</v>
      </c>
      <c r="I486" s="10" t="s">
        <v>244</v>
      </c>
      <c r="J486" s="10" t="s">
        <v>245</v>
      </c>
      <c r="K486" s="10" t="s">
        <v>246</v>
      </c>
      <c r="L486" s="12">
        <v>45167</v>
      </c>
      <c r="O486" s="13">
        <v>7198.2</v>
      </c>
    </row>
    <row r="487" spans="1:16" outlineLevel="2" x14ac:dyDescent="0.3">
      <c r="A487" s="9">
        <v>3</v>
      </c>
      <c r="B487" s="10" t="s">
        <v>236</v>
      </c>
      <c r="C487" s="22">
        <v>0.85</v>
      </c>
      <c r="D487" s="22" t="s">
        <v>260</v>
      </c>
      <c r="E487" s="10" t="s">
        <v>1007</v>
      </c>
      <c r="F487" s="10" t="s">
        <v>116</v>
      </c>
      <c r="G487" s="10">
        <v>145360</v>
      </c>
      <c r="H487" s="10" t="s">
        <v>1008</v>
      </c>
      <c r="I487" s="10" t="s">
        <v>239</v>
      </c>
      <c r="J487" s="10" t="s">
        <v>292</v>
      </c>
      <c r="K487" s="10" t="s">
        <v>246</v>
      </c>
      <c r="L487" s="12">
        <v>45351</v>
      </c>
      <c r="O487" s="13">
        <v>4324</v>
      </c>
    </row>
    <row r="488" spans="1:16" outlineLevel="2" x14ac:dyDescent="0.3">
      <c r="A488" s="9">
        <v>3</v>
      </c>
      <c r="B488" s="10" t="s">
        <v>236</v>
      </c>
      <c r="C488" s="22">
        <v>0.85</v>
      </c>
      <c r="D488" s="22" t="s">
        <v>260</v>
      </c>
      <c r="E488" s="10" t="s">
        <v>1007</v>
      </c>
      <c r="F488" s="10" t="s">
        <v>116</v>
      </c>
      <c r="G488" s="10">
        <v>145360</v>
      </c>
      <c r="H488" s="10" t="s">
        <v>1009</v>
      </c>
      <c r="I488" s="10" t="s">
        <v>239</v>
      </c>
      <c r="J488" s="10" t="s">
        <v>341</v>
      </c>
      <c r="K488" s="10" t="s">
        <v>246</v>
      </c>
      <c r="L488" s="12">
        <v>45351</v>
      </c>
      <c r="O488" s="13">
        <v>20041.740000000002</v>
      </c>
    </row>
    <row r="489" spans="1:16" outlineLevel="1" x14ac:dyDescent="0.3">
      <c r="A489" s="14"/>
      <c r="B489" s="15"/>
      <c r="C489" s="16"/>
      <c r="D489" s="16"/>
      <c r="E489" s="15"/>
      <c r="F489" s="17" t="s">
        <v>1010</v>
      </c>
      <c r="I489" s="18"/>
      <c r="J489" s="15"/>
      <c r="K489" s="15"/>
      <c r="L489" s="19"/>
      <c r="M489" s="20">
        <f>SUBTOTAL(9,M485:M488)</f>
        <v>0</v>
      </c>
      <c r="N489" s="20">
        <f>SUBTOTAL(9,N485:N488)</f>
        <v>0</v>
      </c>
      <c r="O489" s="20">
        <f>SUBTOTAL(9,O485:O488)</f>
        <v>50582.54</v>
      </c>
      <c r="P489" s="21">
        <f>SUBTOTAL(9,P485:P488)</f>
        <v>17910.57</v>
      </c>
    </row>
    <row r="490" spans="1:16" outlineLevel="2" x14ac:dyDescent="0.3">
      <c r="A490" s="9">
        <v>1</v>
      </c>
      <c r="B490" s="10" t="s">
        <v>236</v>
      </c>
      <c r="C490" s="11"/>
      <c r="D490" s="11"/>
      <c r="E490" s="10" t="s">
        <v>1011</v>
      </c>
      <c r="F490" s="10" t="s">
        <v>117</v>
      </c>
      <c r="G490" s="10">
        <v>145483</v>
      </c>
      <c r="H490" s="10" t="s">
        <v>1012</v>
      </c>
      <c r="I490" s="10" t="s">
        <v>239</v>
      </c>
      <c r="J490" s="10" t="s">
        <v>268</v>
      </c>
      <c r="K490" s="10" t="s">
        <v>246</v>
      </c>
      <c r="L490" s="12">
        <v>45167</v>
      </c>
      <c r="O490" s="13">
        <v>6480</v>
      </c>
      <c r="P490" s="13">
        <v>6480</v>
      </c>
    </row>
    <row r="491" spans="1:16" outlineLevel="2" x14ac:dyDescent="0.3">
      <c r="A491" s="9">
        <v>1</v>
      </c>
      <c r="B491" s="10" t="s">
        <v>236</v>
      </c>
      <c r="C491" s="11"/>
      <c r="D491" s="11"/>
      <c r="E491" s="10" t="s">
        <v>1011</v>
      </c>
      <c r="F491" s="10" t="s">
        <v>117</v>
      </c>
      <c r="G491" s="10">
        <v>145483</v>
      </c>
      <c r="H491" s="10" t="s">
        <v>1013</v>
      </c>
      <c r="I491" s="10" t="s">
        <v>239</v>
      </c>
      <c r="J491" s="10" t="s">
        <v>292</v>
      </c>
      <c r="K491" s="10" t="s">
        <v>246</v>
      </c>
      <c r="L491" s="12">
        <v>45167</v>
      </c>
      <c r="O491" s="13">
        <v>9999.5</v>
      </c>
      <c r="P491" s="13">
        <v>9725</v>
      </c>
    </row>
    <row r="492" spans="1:16" outlineLevel="2" x14ac:dyDescent="0.3">
      <c r="A492" s="9">
        <v>1</v>
      </c>
      <c r="B492" s="10" t="s">
        <v>236</v>
      </c>
      <c r="C492" s="11"/>
      <c r="D492" s="11"/>
      <c r="E492" s="10" t="s">
        <v>1011</v>
      </c>
      <c r="F492" s="10" t="s">
        <v>117</v>
      </c>
      <c r="G492" s="10">
        <v>145483</v>
      </c>
      <c r="H492" s="10" t="s">
        <v>1014</v>
      </c>
      <c r="I492" s="10" t="s">
        <v>244</v>
      </c>
      <c r="J492" s="10" t="s">
        <v>245</v>
      </c>
      <c r="K492" s="10" t="s">
        <v>246</v>
      </c>
      <c r="L492" s="12">
        <v>45167</v>
      </c>
      <c r="O492" s="13">
        <v>15044.4</v>
      </c>
      <c r="P492" s="13">
        <v>12661.48</v>
      </c>
    </row>
    <row r="493" spans="1:16" outlineLevel="1" x14ac:dyDescent="0.3">
      <c r="A493" s="14"/>
      <c r="B493" s="15"/>
      <c r="C493" s="16"/>
      <c r="D493" s="16"/>
      <c r="E493" s="15"/>
      <c r="F493" s="17" t="s">
        <v>1015</v>
      </c>
      <c r="I493" s="18"/>
      <c r="J493" s="15"/>
      <c r="K493" s="15"/>
      <c r="L493" s="19"/>
      <c r="M493" s="20">
        <f>SUBTOTAL(9,M490:M492)</f>
        <v>0</v>
      </c>
      <c r="N493" s="20">
        <f>SUBTOTAL(9,N490:N492)</f>
        <v>0</v>
      </c>
      <c r="O493" s="20">
        <f>SUBTOTAL(9,O490:O492)</f>
        <v>31523.9</v>
      </c>
      <c r="P493" s="21">
        <f>SUBTOTAL(9,P490:P492)</f>
        <v>28866.48</v>
      </c>
    </row>
    <row r="494" spans="1:16" outlineLevel="2" x14ac:dyDescent="0.3">
      <c r="A494" s="9">
        <v>1</v>
      </c>
      <c r="B494" s="10" t="s">
        <v>236</v>
      </c>
      <c r="C494" s="11"/>
      <c r="D494" s="11"/>
      <c r="E494" s="10" t="s">
        <v>1016</v>
      </c>
      <c r="F494" s="10" t="s">
        <v>118</v>
      </c>
      <c r="G494" s="10">
        <v>145484</v>
      </c>
      <c r="H494" s="10" t="s">
        <v>1017</v>
      </c>
      <c r="I494" s="10" t="s">
        <v>239</v>
      </c>
      <c r="J494" s="10" t="s">
        <v>240</v>
      </c>
      <c r="K494" s="10" t="s">
        <v>241</v>
      </c>
      <c r="L494" s="12">
        <v>45167</v>
      </c>
      <c r="O494" s="13">
        <v>136800</v>
      </c>
      <c r="P494" s="13">
        <v>136800</v>
      </c>
    </row>
    <row r="495" spans="1:16" outlineLevel="2" x14ac:dyDescent="0.3">
      <c r="A495" s="9">
        <v>2</v>
      </c>
      <c r="B495" s="10" t="s">
        <v>236</v>
      </c>
      <c r="C495" s="11"/>
      <c r="D495" s="11"/>
      <c r="E495" s="10" t="s">
        <v>1018</v>
      </c>
      <c r="F495" s="10" t="s">
        <v>118</v>
      </c>
      <c r="G495" s="10">
        <v>145484</v>
      </c>
      <c r="H495" s="10" t="s">
        <v>1019</v>
      </c>
      <c r="I495" s="10" t="s">
        <v>239</v>
      </c>
      <c r="J495" s="10" t="s">
        <v>240</v>
      </c>
      <c r="K495" s="10" t="s">
        <v>241</v>
      </c>
      <c r="L495" s="12">
        <v>45167</v>
      </c>
      <c r="O495" s="13">
        <v>61845</v>
      </c>
      <c r="P495" s="13">
        <v>61845</v>
      </c>
    </row>
    <row r="496" spans="1:16" outlineLevel="1" x14ac:dyDescent="0.3">
      <c r="A496" s="14"/>
      <c r="B496" s="15"/>
      <c r="C496" s="16"/>
      <c r="D496" s="16"/>
      <c r="E496" s="15"/>
      <c r="F496" s="17" t="s">
        <v>1020</v>
      </c>
      <c r="I496" s="18"/>
      <c r="J496" s="15"/>
      <c r="K496" s="15"/>
      <c r="L496" s="19"/>
      <c r="M496" s="20">
        <f>SUBTOTAL(9,M494:M495)</f>
        <v>0</v>
      </c>
      <c r="N496" s="20">
        <f>SUBTOTAL(9,N494:N495)</f>
        <v>0</v>
      </c>
      <c r="O496" s="20">
        <f>SUBTOTAL(9,O494:O495)</f>
        <v>198645</v>
      </c>
      <c r="P496" s="21">
        <f>SUBTOTAL(9,P494:P495)</f>
        <v>198645</v>
      </c>
    </row>
    <row r="497" spans="1:16" outlineLevel="2" x14ac:dyDescent="0.3">
      <c r="A497" s="9">
        <v>1</v>
      </c>
      <c r="B497" s="10" t="s">
        <v>236</v>
      </c>
      <c r="C497" s="11"/>
      <c r="D497" s="11"/>
      <c r="E497" s="10" t="s">
        <v>1021</v>
      </c>
      <c r="F497" s="10" t="s">
        <v>119</v>
      </c>
      <c r="G497" s="10">
        <v>145445</v>
      </c>
      <c r="H497" s="10" t="s">
        <v>1022</v>
      </c>
      <c r="I497" s="10" t="s">
        <v>239</v>
      </c>
      <c r="J497" s="10" t="s">
        <v>240</v>
      </c>
      <c r="K497" s="10" t="s">
        <v>246</v>
      </c>
      <c r="L497" s="12">
        <v>45167</v>
      </c>
      <c r="O497" s="13">
        <v>70227.3</v>
      </c>
      <c r="P497" s="13">
        <v>70227.3</v>
      </c>
    </row>
    <row r="498" spans="1:16" outlineLevel="2" x14ac:dyDescent="0.3">
      <c r="A498" s="9">
        <v>1</v>
      </c>
      <c r="B498" s="10" t="s">
        <v>236</v>
      </c>
      <c r="C498" s="11"/>
      <c r="D498" s="11"/>
      <c r="E498" s="10" t="s">
        <v>1021</v>
      </c>
      <c r="F498" s="10" t="s">
        <v>119</v>
      </c>
      <c r="G498" s="10">
        <v>145445</v>
      </c>
      <c r="H498" s="10" t="s">
        <v>1023</v>
      </c>
      <c r="I498" s="10" t="s">
        <v>239</v>
      </c>
      <c r="J498" s="10" t="s">
        <v>245</v>
      </c>
      <c r="K498" s="10" t="s">
        <v>246</v>
      </c>
      <c r="L498" s="12">
        <v>45167</v>
      </c>
      <c r="O498" s="13">
        <v>324.3</v>
      </c>
    </row>
    <row r="499" spans="1:16" outlineLevel="2" x14ac:dyDescent="0.3">
      <c r="A499" s="9">
        <v>1</v>
      </c>
      <c r="B499" s="10" t="s">
        <v>236</v>
      </c>
      <c r="C499" s="11"/>
      <c r="D499" s="11"/>
      <c r="E499" s="10" t="s">
        <v>1021</v>
      </c>
      <c r="F499" s="10" t="s">
        <v>119</v>
      </c>
      <c r="G499" s="10">
        <v>145445</v>
      </c>
      <c r="H499" s="10" t="s">
        <v>1024</v>
      </c>
      <c r="I499" s="10" t="s">
        <v>244</v>
      </c>
      <c r="J499" s="10" t="s">
        <v>245</v>
      </c>
      <c r="K499" s="10" t="s">
        <v>246</v>
      </c>
      <c r="L499" s="12">
        <v>45167</v>
      </c>
      <c r="O499" s="13">
        <v>2012.4</v>
      </c>
    </row>
    <row r="500" spans="1:16" outlineLevel="2" x14ac:dyDescent="0.3">
      <c r="A500" s="9">
        <v>3</v>
      </c>
      <c r="B500" s="10" t="s">
        <v>236</v>
      </c>
      <c r="C500" s="22">
        <v>0.65</v>
      </c>
      <c r="D500" s="22" t="s">
        <v>260</v>
      </c>
      <c r="E500" s="10" t="s">
        <v>1025</v>
      </c>
      <c r="F500" s="10" t="s">
        <v>119</v>
      </c>
      <c r="G500" s="10">
        <v>145445</v>
      </c>
      <c r="H500" s="10" t="s">
        <v>1026</v>
      </c>
      <c r="I500" s="10" t="s">
        <v>239</v>
      </c>
      <c r="J500" s="10" t="s">
        <v>240</v>
      </c>
      <c r="K500" s="10" t="s">
        <v>241</v>
      </c>
      <c r="L500" s="12">
        <v>45351</v>
      </c>
      <c r="O500" s="13">
        <v>45791.16</v>
      </c>
    </row>
    <row r="501" spans="1:16" outlineLevel="1" x14ac:dyDescent="0.3">
      <c r="A501" s="14"/>
      <c r="B501" s="15"/>
      <c r="C501" s="16"/>
      <c r="D501" s="16"/>
      <c r="E501" s="15"/>
      <c r="F501" s="17" t="s">
        <v>1027</v>
      </c>
      <c r="I501" s="18"/>
      <c r="J501" s="15"/>
      <c r="K501" s="15"/>
      <c r="L501" s="19"/>
      <c r="M501" s="20">
        <f>SUBTOTAL(9,M497:M500)</f>
        <v>0</v>
      </c>
      <c r="N501" s="20">
        <f>SUBTOTAL(9,N497:N500)</f>
        <v>0</v>
      </c>
      <c r="O501" s="20">
        <f>SUBTOTAL(9,O497:O500)</f>
        <v>118355.16</v>
      </c>
      <c r="P501" s="21">
        <f>SUBTOTAL(9,P497:P500)</f>
        <v>70227.3</v>
      </c>
    </row>
    <row r="502" spans="1:16" outlineLevel="2" x14ac:dyDescent="0.3">
      <c r="A502" s="9">
        <v>1</v>
      </c>
      <c r="B502" s="10" t="s">
        <v>236</v>
      </c>
      <c r="C502" s="11"/>
      <c r="D502" s="11"/>
      <c r="E502" s="10" t="s">
        <v>1028</v>
      </c>
      <c r="F502" s="10" t="s">
        <v>120</v>
      </c>
      <c r="G502" s="10">
        <v>145237</v>
      </c>
      <c r="H502" s="10" t="s">
        <v>1029</v>
      </c>
      <c r="I502" s="10" t="s">
        <v>239</v>
      </c>
      <c r="J502" s="10" t="s">
        <v>365</v>
      </c>
      <c r="K502" s="10" t="s">
        <v>246</v>
      </c>
      <c r="L502" s="12">
        <v>45167</v>
      </c>
      <c r="O502" s="13">
        <v>43005.599999999999</v>
      </c>
      <c r="P502" s="13">
        <v>39600</v>
      </c>
    </row>
    <row r="503" spans="1:16" outlineLevel="2" x14ac:dyDescent="0.3">
      <c r="A503" s="9">
        <v>1</v>
      </c>
      <c r="B503" s="10" t="s">
        <v>236</v>
      </c>
      <c r="C503" s="11"/>
      <c r="D503" s="11"/>
      <c r="E503" s="10" t="s">
        <v>1028</v>
      </c>
      <c r="F503" s="10" t="s">
        <v>120</v>
      </c>
      <c r="G503" s="10">
        <v>145237</v>
      </c>
      <c r="H503" s="10" t="s">
        <v>1030</v>
      </c>
      <c r="I503" s="10" t="s">
        <v>239</v>
      </c>
      <c r="J503" s="10" t="s">
        <v>268</v>
      </c>
      <c r="K503" s="10" t="s">
        <v>246</v>
      </c>
      <c r="L503" s="12">
        <v>45167</v>
      </c>
      <c r="O503" s="13">
        <v>273098.59000000003</v>
      </c>
      <c r="P503" s="13">
        <v>273098.59000000003</v>
      </c>
    </row>
    <row r="504" spans="1:16" outlineLevel="1" x14ac:dyDescent="0.3">
      <c r="A504" s="14"/>
      <c r="B504" s="15"/>
      <c r="C504" s="16"/>
      <c r="D504" s="16"/>
      <c r="E504" s="15"/>
      <c r="F504" s="17" t="s">
        <v>1031</v>
      </c>
      <c r="I504" s="18"/>
      <c r="J504" s="15"/>
      <c r="K504" s="15"/>
      <c r="L504" s="19"/>
      <c r="M504" s="20">
        <f>SUBTOTAL(9,M502:M503)</f>
        <v>0</v>
      </c>
      <c r="N504" s="20">
        <f>SUBTOTAL(9,N502:N503)</f>
        <v>0</v>
      </c>
      <c r="O504" s="20">
        <f>SUBTOTAL(9,O502:O503)</f>
        <v>316104.19</v>
      </c>
      <c r="P504" s="21">
        <f>SUBTOTAL(9,P502:P503)</f>
        <v>312698.59000000003</v>
      </c>
    </row>
    <row r="505" spans="1:16" outlineLevel="2" x14ac:dyDescent="0.3">
      <c r="A505" s="9">
        <v>1</v>
      </c>
      <c r="B505" s="10" t="s">
        <v>236</v>
      </c>
      <c r="C505" s="11"/>
      <c r="D505" s="11"/>
      <c r="E505" s="10" t="s">
        <v>1032</v>
      </c>
      <c r="F505" s="10" t="s">
        <v>121</v>
      </c>
      <c r="G505" s="10">
        <v>145317</v>
      </c>
      <c r="H505" s="10" t="s">
        <v>1033</v>
      </c>
      <c r="I505" s="10" t="s">
        <v>239</v>
      </c>
      <c r="J505" s="10" t="s">
        <v>268</v>
      </c>
      <c r="K505" s="10" t="s">
        <v>246</v>
      </c>
      <c r="L505" s="12">
        <v>45167</v>
      </c>
      <c r="O505" s="13">
        <v>2073.46</v>
      </c>
      <c r="P505" s="13">
        <v>2073.46</v>
      </c>
    </row>
    <row r="506" spans="1:16" outlineLevel="2" x14ac:dyDescent="0.3">
      <c r="A506" s="9">
        <v>1</v>
      </c>
      <c r="B506" s="10" t="s">
        <v>236</v>
      </c>
      <c r="C506" s="11"/>
      <c r="D506" s="11"/>
      <c r="E506" s="10" t="s">
        <v>1034</v>
      </c>
      <c r="F506" s="10" t="s">
        <v>121</v>
      </c>
      <c r="G506" s="10">
        <v>145317</v>
      </c>
      <c r="H506" s="10" t="s">
        <v>1035</v>
      </c>
      <c r="I506" s="10" t="s">
        <v>244</v>
      </c>
      <c r="J506" s="10" t="s">
        <v>245</v>
      </c>
      <c r="K506" s="10" t="s">
        <v>246</v>
      </c>
      <c r="L506" s="12">
        <v>45167</v>
      </c>
      <c r="O506" s="13">
        <v>17452</v>
      </c>
      <c r="P506" s="13">
        <v>13264.37</v>
      </c>
    </row>
    <row r="507" spans="1:16" outlineLevel="2" x14ac:dyDescent="0.3">
      <c r="A507" s="9">
        <v>1</v>
      </c>
      <c r="B507" s="10" t="s">
        <v>236</v>
      </c>
      <c r="C507" s="11"/>
      <c r="D507" s="11"/>
      <c r="E507" s="10" t="s">
        <v>1032</v>
      </c>
      <c r="F507" s="10" t="s">
        <v>121</v>
      </c>
      <c r="G507" s="10">
        <v>145317</v>
      </c>
      <c r="H507" s="10" t="s">
        <v>1036</v>
      </c>
      <c r="I507" s="10" t="s">
        <v>239</v>
      </c>
      <c r="J507" s="10" t="s">
        <v>292</v>
      </c>
      <c r="K507" s="10" t="s">
        <v>246</v>
      </c>
      <c r="L507" s="12">
        <v>45167</v>
      </c>
      <c r="O507" s="13">
        <v>26136</v>
      </c>
      <c r="P507" s="13">
        <v>26136</v>
      </c>
    </row>
    <row r="508" spans="1:16" outlineLevel="2" x14ac:dyDescent="0.3">
      <c r="A508" s="9">
        <v>1</v>
      </c>
      <c r="B508" s="10" t="s">
        <v>236</v>
      </c>
      <c r="C508" s="11"/>
      <c r="D508" s="11"/>
      <c r="E508" s="10" t="s">
        <v>1032</v>
      </c>
      <c r="F508" s="10" t="s">
        <v>121</v>
      </c>
      <c r="G508" s="10">
        <v>145317</v>
      </c>
      <c r="H508" s="10" t="s">
        <v>1037</v>
      </c>
      <c r="I508" s="10" t="s">
        <v>239</v>
      </c>
      <c r="J508" s="10" t="s">
        <v>268</v>
      </c>
      <c r="K508" s="10" t="s">
        <v>246</v>
      </c>
      <c r="L508" s="12">
        <v>45167</v>
      </c>
      <c r="O508" s="13">
        <v>104282.64</v>
      </c>
      <c r="P508" s="13">
        <v>104282.64</v>
      </c>
    </row>
    <row r="509" spans="1:16" outlineLevel="1" x14ac:dyDescent="0.3">
      <c r="A509" s="14"/>
      <c r="B509" s="15"/>
      <c r="C509" s="16"/>
      <c r="D509" s="16"/>
      <c r="E509" s="15"/>
      <c r="F509" s="17" t="s">
        <v>1038</v>
      </c>
      <c r="I509" s="18"/>
      <c r="J509" s="15"/>
      <c r="K509" s="15"/>
      <c r="L509" s="19"/>
      <c r="M509" s="20">
        <f>SUBTOTAL(9,M505:M508)</f>
        <v>0</v>
      </c>
      <c r="N509" s="20">
        <f>SUBTOTAL(9,N505:N508)</f>
        <v>0</v>
      </c>
      <c r="O509" s="20">
        <f>SUBTOTAL(9,O505:O508)</f>
        <v>149944.1</v>
      </c>
      <c r="P509" s="21">
        <f>SUBTOTAL(9,P505:P508)</f>
        <v>145756.47</v>
      </c>
    </row>
    <row r="510" spans="1:16" outlineLevel="2" x14ac:dyDescent="0.3">
      <c r="A510" s="9">
        <v>1</v>
      </c>
      <c r="B510" s="10" t="s">
        <v>236</v>
      </c>
      <c r="C510" s="11"/>
      <c r="D510" s="11"/>
      <c r="E510" s="10" t="s">
        <v>1039</v>
      </c>
      <c r="F510" s="10" t="s">
        <v>122</v>
      </c>
      <c r="G510" s="10">
        <v>145267</v>
      </c>
      <c r="H510" s="10" t="s">
        <v>1040</v>
      </c>
      <c r="I510" s="10" t="s">
        <v>244</v>
      </c>
      <c r="J510" s="10" t="s">
        <v>245</v>
      </c>
      <c r="K510" s="10" t="s">
        <v>246</v>
      </c>
      <c r="L510" s="12">
        <v>45167</v>
      </c>
      <c r="O510" s="13">
        <v>20250</v>
      </c>
      <c r="P510" s="13">
        <v>16005</v>
      </c>
    </row>
    <row r="511" spans="1:16" outlineLevel="2" x14ac:dyDescent="0.3">
      <c r="A511" s="9">
        <v>1</v>
      </c>
      <c r="B511" s="10" t="s">
        <v>236</v>
      </c>
      <c r="C511" s="11"/>
      <c r="D511" s="11"/>
      <c r="E511" s="10" t="s">
        <v>1041</v>
      </c>
      <c r="F511" s="10" t="s">
        <v>122</v>
      </c>
      <c r="G511" s="10">
        <v>145267</v>
      </c>
      <c r="H511" s="10" t="s">
        <v>1042</v>
      </c>
      <c r="I511" s="10" t="s">
        <v>239</v>
      </c>
      <c r="J511" s="10" t="s">
        <v>352</v>
      </c>
      <c r="K511" s="10" t="s">
        <v>246</v>
      </c>
      <c r="L511" s="12">
        <v>45167</v>
      </c>
      <c r="O511" s="13">
        <v>594006.4</v>
      </c>
      <c r="P511" s="13">
        <v>594006.4</v>
      </c>
    </row>
    <row r="512" spans="1:16" outlineLevel="2" x14ac:dyDescent="0.3">
      <c r="A512" s="9">
        <v>3</v>
      </c>
      <c r="B512" s="10" t="s">
        <v>294</v>
      </c>
      <c r="C512" s="22">
        <v>0.5</v>
      </c>
      <c r="D512" s="22" t="s">
        <v>416</v>
      </c>
      <c r="E512" s="10" t="s">
        <v>1043</v>
      </c>
      <c r="F512" s="10" t="s">
        <v>122</v>
      </c>
      <c r="G512" s="10">
        <v>145267</v>
      </c>
      <c r="H512" s="10" t="s">
        <v>1044</v>
      </c>
      <c r="I512" s="10" t="s">
        <v>244</v>
      </c>
      <c r="J512" s="10" t="s">
        <v>245</v>
      </c>
      <c r="K512" s="10" t="s">
        <v>246</v>
      </c>
      <c r="M512" s="13">
        <v>22452</v>
      </c>
      <c r="N512" s="13">
        <v>22452</v>
      </c>
    </row>
    <row r="513" spans="1:16" outlineLevel="1" x14ac:dyDescent="0.3">
      <c r="A513" s="14"/>
      <c r="B513" s="15"/>
      <c r="C513" s="16"/>
      <c r="D513" s="16"/>
      <c r="E513" s="15"/>
      <c r="F513" s="17" t="s">
        <v>1045</v>
      </c>
      <c r="I513" s="18"/>
      <c r="J513" s="15"/>
      <c r="K513" s="15"/>
      <c r="L513" s="15"/>
      <c r="M513" s="20">
        <f>SUBTOTAL(9,M510:M512)</f>
        <v>22452</v>
      </c>
      <c r="N513" s="20">
        <f>SUBTOTAL(9,N510:N512)</f>
        <v>22452</v>
      </c>
      <c r="O513" s="20">
        <f>SUBTOTAL(9,O510:O512)</f>
        <v>614256.4</v>
      </c>
      <c r="P513" s="21">
        <f>SUBTOTAL(9,P510:P512)</f>
        <v>610011.4</v>
      </c>
    </row>
    <row r="514" spans="1:16" outlineLevel="2" x14ac:dyDescent="0.3">
      <c r="A514" s="9">
        <v>1</v>
      </c>
      <c r="B514" s="10" t="s">
        <v>236</v>
      </c>
      <c r="C514" s="11"/>
      <c r="D514" s="11"/>
      <c r="E514" s="10" t="s">
        <v>1046</v>
      </c>
      <c r="F514" s="10" t="s">
        <v>123</v>
      </c>
      <c r="G514" s="10">
        <v>145301</v>
      </c>
      <c r="H514" s="10" t="s">
        <v>1047</v>
      </c>
      <c r="I514" s="10" t="s">
        <v>244</v>
      </c>
      <c r="J514" s="10" t="s">
        <v>302</v>
      </c>
      <c r="K514" s="10" t="s">
        <v>246</v>
      </c>
      <c r="L514" s="12">
        <v>45167</v>
      </c>
      <c r="O514" s="13">
        <v>4276.12</v>
      </c>
      <c r="P514" s="13">
        <v>2850.75</v>
      </c>
    </row>
    <row r="515" spans="1:16" outlineLevel="2" x14ac:dyDescent="0.3">
      <c r="A515" s="9">
        <v>1</v>
      </c>
      <c r="B515" s="10" t="s">
        <v>236</v>
      </c>
      <c r="C515" s="11"/>
      <c r="D515" s="11"/>
      <c r="E515" s="10" t="s">
        <v>1048</v>
      </c>
      <c r="F515" s="10" t="s">
        <v>123</v>
      </c>
      <c r="G515" s="10">
        <v>145301</v>
      </c>
      <c r="H515" s="10" t="s">
        <v>1049</v>
      </c>
      <c r="I515" s="10" t="s">
        <v>239</v>
      </c>
      <c r="J515" s="10" t="s">
        <v>272</v>
      </c>
      <c r="K515" s="10" t="s">
        <v>246</v>
      </c>
      <c r="L515" s="12">
        <v>45167</v>
      </c>
      <c r="O515" s="13">
        <v>204685</v>
      </c>
      <c r="P515" s="13">
        <v>204685</v>
      </c>
    </row>
    <row r="516" spans="1:16" outlineLevel="2" x14ac:dyDescent="0.3">
      <c r="A516" s="9">
        <v>1</v>
      </c>
      <c r="B516" s="10" t="s">
        <v>236</v>
      </c>
      <c r="C516" s="11"/>
      <c r="D516" s="11"/>
      <c r="E516" s="10" t="s">
        <v>1050</v>
      </c>
      <c r="F516" s="10" t="s">
        <v>123</v>
      </c>
      <c r="G516" s="10">
        <v>145301</v>
      </c>
      <c r="H516" s="10" t="s">
        <v>1051</v>
      </c>
      <c r="I516" s="10" t="s">
        <v>239</v>
      </c>
      <c r="J516" s="10" t="s">
        <v>349</v>
      </c>
      <c r="K516" s="10" t="s">
        <v>246</v>
      </c>
      <c r="L516" s="12">
        <v>45167</v>
      </c>
      <c r="O516" s="13">
        <v>163601.16</v>
      </c>
    </row>
    <row r="517" spans="1:16" outlineLevel="2" x14ac:dyDescent="0.3">
      <c r="A517" s="9">
        <v>3</v>
      </c>
      <c r="B517" s="10" t="s">
        <v>236</v>
      </c>
      <c r="C517" s="22">
        <v>0.85</v>
      </c>
      <c r="D517" s="22" t="s">
        <v>260</v>
      </c>
      <c r="E517" s="10" t="s">
        <v>1052</v>
      </c>
      <c r="F517" s="10" t="s">
        <v>123</v>
      </c>
      <c r="G517" s="10">
        <v>145301</v>
      </c>
      <c r="H517" s="10" t="s">
        <v>1053</v>
      </c>
      <c r="I517" s="10" t="s">
        <v>239</v>
      </c>
      <c r="J517" s="10" t="s">
        <v>272</v>
      </c>
      <c r="K517" s="10" t="s">
        <v>241</v>
      </c>
      <c r="L517" s="12">
        <v>45351</v>
      </c>
      <c r="O517" s="13">
        <v>368900</v>
      </c>
      <c r="P517" s="13">
        <v>368900</v>
      </c>
    </row>
    <row r="518" spans="1:16" outlineLevel="1" x14ac:dyDescent="0.3">
      <c r="A518" s="14"/>
      <c r="B518" s="15"/>
      <c r="C518" s="16"/>
      <c r="D518" s="16"/>
      <c r="E518" s="15"/>
      <c r="F518" s="17" t="s">
        <v>1054</v>
      </c>
      <c r="I518" s="18"/>
      <c r="J518" s="15"/>
      <c r="K518" s="15"/>
      <c r="L518" s="19"/>
      <c r="M518" s="20">
        <f>SUBTOTAL(9,M514:M517)</f>
        <v>0</v>
      </c>
      <c r="N518" s="20">
        <f>SUBTOTAL(9,N514:N517)</f>
        <v>0</v>
      </c>
      <c r="O518" s="20">
        <f>SUBTOTAL(9,O514:O517)</f>
        <v>741462.28</v>
      </c>
      <c r="P518" s="21">
        <f>SUBTOTAL(9,P514:P517)</f>
        <v>576435.75</v>
      </c>
    </row>
    <row r="519" spans="1:16" outlineLevel="2" x14ac:dyDescent="0.3">
      <c r="A519" s="9">
        <v>1</v>
      </c>
      <c r="B519" s="10" t="s">
        <v>236</v>
      </c>
      <c r="C519" s="11"/>
      <c r="D519" s="11"/>
      <c r="E519" s="10" t="s">
        <v>1055</v>
      </c>
      <c r="F519" s="10" t="s">
        <v>124</v>
      </c>
      <c r="G519" s="10">
        <v>145485</v>
      </c>
      <c r="H519" s="10" t="s">
        <v>1056</v>
      </c>
      <c r="I519" s="10" t="s">
        <v>239</v>
      </c>
      <c r="J519" s="10" t="s">
        <v>245</v>
      </c>
      <c r="K519" s="10" t="s">
        <v>246</v>
      </c>
      <c r="L519" s="12">
        <v>45167</v>
      </c>
      <c r="O519" s="13">
        <v>3614.91</v>
      </c>
    </row>
    <row r="520" spans="1:16" outlineLevel="2" x14ac:dyDescent="0.3">
      <c r="A520" s="9">
        <v>1</v>
      </c>
      <c r="B520" s="10" t="s">
        <v>236</v>
      </c>
      <c r="C520" s="11"/>
      <c r="D520" s="11"/>
      <c r="E520" s="10" t="s">
        <v>1055</v>
      </c>
      <c r="F520" s="10" t="s">
        <v>124</v>
      </c>
      <c r="G520" s="10">
        <v>145485</v>
      </c>
      <c r="H520" s="10" t="s">
        <v>1057</v>
      </c>
      <c r="I520" s="10" t="s">
        <v>239</v>
      </c>
      <c r="J520" s="10" t="s">
        <v>311</v>
      </c>
      <c r="K520" s="10" t="s">
        <v>241</v>
      </c>
      <c r="L520" s="12">
        <v>45167</v>
      </c>
      <c r="O520" s="13">
        <v>3840.9</v>
      </c>
    </row>
    <row r="521" spans="1:16" outlineLevel="2" x14ac:dyDescent="0.3">
      <c r="A521" s="9">
        <v>1</v>
      </c>
      <c r="B521" s="10" t="s">
        <v>236</v>
      </c>
      <c r="C521" s="11"/>
      <c r="D521" s="11"/>
      <c r="E521" s="10" t="s">
        <v>1055</v>
      </c>
      <c r="F521" s="10" t="s">
        <v>124</v>
      </c>
      <c r="G521" s="10">
        <v>145485</v>
      </c>
      <c r="H521" s="10" t="s">
        <v>1058</v>
      </c>
      <c r="I521" s="10" t="s">
        <v>244</v>
      </c>
      <c r="J521" s="10" t="s">
        <v>311</v>
      </c>
      <c r="K521" s="10" t="s">
        <v>241</v>
      </c>
      <c r="L521" s="12">
        <v>45167</v>
      </c>
      <c r="O521" s="13">
        <v>10896.48</v>
      </c>
    </row>
    <row r="522" spans="1:16" outlineLevel="2" x14ac:dyDescent="0.3">
      <c r="A522" s="9">
        <v>1</v>
      </c>
      <c r="B522" s="10" t="s">
        <v>236</v>
      </c>
      <c r="C522" s="11"/>
      <c r="D522" s="11"/>
      <c r="E522" s="10" t="s">
        <v>1055</v>
      </c>
      <c r="F522" s="10" t="s">
        <v>124</v>
      </c>
      <c r="G522" s="10">
        <v>145485</v>
      </c>
      <c r="H522" s="10" t="s">
        <v>1059</v>
      </c>
      <c r="I522" s="10" t="s">
        <v>244</v>
      </c>
      <c r="J522" s="10" t="s">
        <v>245</v>
      </c>
      <c r="K522" s="10" t="s">
        <v>246</v>
      </c>
      <c r="L522" s="12">
        <v>45167</v>
      </c>
      <c r="O522" s="13">
        <v>23219.279999999999</v>
      </c>
    </row>
    <row r="523" spans="1:16" outlineLevel="2" x14ac:dyDescent="0.3">
      <c r="A523" s="9">
        <v>1</v>
      </c>
      <c r="B523" s="10" t="s">
        <v>236</v>
      </c>
      <c r="C523" s="11"/>
      <c r="D523" s="11"/>
      <c r="E523" s="10" t="s">
        <v>1055</v>
      </c>
      <c r="F523" s="10" t="s">
        <v>124</v>
      </c>
      <c r="G523" s="10">
        <v>145485</v>
      </c>
      <c r="H523" s="10" t="s">
        <v>1060</v>
      </c>
      <c r="I523" s="10" t="s">
        <v>239</v>
      </c>
      <c r="J523" s="10" t="s">
        <v>253</v>
      </c>
      <c r="K523" s="10" t="s">
        <v>241</v>
      </c>
      <c r="L523" s="12">
        <v>45167</v>
      </c>
      <c r="O523" s="13">
        <v>24133.34</v>
      </c>
    </row>
    <row r="524" spans="1:16" outlineLevel="1" x14ac:dyDescent="0.3">
      <c r="A524" s="14"/>
      <c r="B524" s="15"/>
      <c r="C524" s="16"/>
      <c r="D524" s="16"/>
      <c r="E524" s="15"/>
      <c r="F524" s="17" t="s">
        <v>1061</v>
      </c>
      <c r="I524" s="18"/>
      <c r="J524" s="15"/>
      <c r="K524" s="15"/>
      <c r="L524" s="19"/>
      <c r="M524" s="20">
        <f>SUBTOTAL(9,M519:M523)</f>
        <v>0</v>
      </c>
      <c r="N524" s="20">
        <f>SUBTOTAL(9,N519:N523)</f>
        <v>0</v>
      </c>
      <c r="O524" s="20">
        <f>SUBTOTAL(9,O519:O523)</f>
        <v>65704.91</v>
      </c>
      <c r="P524" s="21">
        <f>SUBTOTAL(9,P519:P523)</f>
        <v>0</v>
      </c>
    </row>
    <row r="525" spans="1:16" outlineLevel="2" x14ac:dyDescent="0.3">
      <c r="A525" s="9">
        <v>1</v>
      </c>
      <c r="B525" s="10" t="s">
        <v>236</v>
      </c>
      <c r="C525" s="11"/>
      <c r="D525" s="11"/>
      <c r="E525" s="10" t="s">
        <v>1062</v>
      </c>
      <c r="F525" s="10" t="s">
        <v>125</v>
      </c>
      <c r="G525" s="10">
        <v>145175</v>
      </c>
      <c r="H525" s="10" t="s">
        <v>1063</v>
      </c>
      <c r="I525" s="10" t="s">
        <v>244</v>
      </c>
      <c r="J525" s="10" t="s">
        <v>280</v>
      </c>
      <c r="K525" s="10" t="s">
        <v>246</v>
      </c>
      <c r="L525" s="12">
        <v>45167</v>
      </c>
      <c r="O525" s="13">
        <v>400000</v>
      </c>
      <c r="P525" s="13">
        <v>400000</v>
      </c>
    </row>
    <row r="526" spans="1:16" outlineLevel="2" x14ac:dyDescent="0.3">
      <c r="A526" s="9">
        <v>1</v>
      </c>
      <c r="B526" s="10" t="s">
        <v>236</v>
      </c>
      <c r="C526" s="11"/>
      <c r="D526" s="11"/>
      <c r="E526" s="10" t="s">
        <v>1062</v>
      </c>
      <c r="F526" s="10" t="s">
        <v>125</v>
      </c>
      <c r="G526" s="10">
        <v>145175</v>
      </c>
      <c r="H526" s="10" t="s">
        <v>1064</v>
      </c>
      <c r="I526" s="10" t="s">
        <v>239</v>
      </c>
      <c r="J526" s="10" t="s">
        <v>1065</v>
      </c>
      <c r="K526" s="10" t="s">
        <v>246</v>
      </c>
      <c r="L526" s="12">
        <v>45167</v>
      </c>
      <c r="O526" s="13">
        <v>654451.19999999995</v>
      </c>
      <c r="P526" s="13">
        <v>472800</v>
      </c>
    </row>
    <row r="527" spans="1:16" outlineLevel="2" x14ac:dyDescent="0.3">
      <c r="A527" s="9">
        <v>1</v>
      </c>
      <c r="B527" s="10" t="s">
        <v>236</v>
      </c>
      <c r="C527" s="11"/>
      <c r="D527" s="11"/>
      <c r="E527" s="10" t="s">
        <v>1062</v>
      </c>
      <c r="F527" s="10" t="s">
        <v>125</v>
      </c>
      <c r="G527" s="10">
        <v>145175</v>
      </c>
      <c r="H527" s="10" t="s">
        <v>1066</v>
      </c>
      <c r="I527" s="10" t="s">
        <v>244</v>
      </c>
      <c r="J527" s="10" t="s">
        <v>1067</v>
      </c>
      <c r="K527" s="10" t="s">
        <v>246</v>
      </c>
      <c r="L527" s="12">
        <v>45167</v>
      </c>
      <c r="O527" s="13">
        <v>299500</v>
      </c>
    </row>
    <row r="528" spans="1:16" outlineLevel="2" x14ac:dyDescent="0.3">
      <c r="A528" s="9">
        <v>3</v>
      </c>
      <c r="B528" s="10" t="s">
        <v>294</v>
      </c>
      <c r="C528" s="22">
        <v>0.4</v>
      </c>
      <c r="D528" s="22" t="s">
        <v>295</v>
      </c>
      <c r="E528" s="10" t="s">
        <v>1068</v>
      </c>
      <c r="F528" s="10" t="s">
        <v>125</v>
      </c>
      <c r="G528" s="10">
        <v>145175</v>
      </c>
      <c r="H528" s="10" t="s">
        <v>1069</v>
      </c>
      <c r="I528" s="10" t="s">
        <v>239</v>
      </c>
      <c r="J528" s="10" t="s">
        <v>268</v>
      </c>
      <c r="K528" s="10" t="s">
        <v>246</v>
      </c>
      <c r="M528" s="13">
        <v>2595424</v>
      </c>
      <c r="N528" s="13">
        <v>2595424</v>
      </c>
    </row>
    <row r="529" spans="1:16" outlineLevel="2" x14ac:dyDescent="0.3">
      <c r="A529" s="9">
        <v>3</v>
      </c>
      <c r="B529" s="10" t="s">
        <v>294</v>
      </c>
      <c r="C529" s="22">
        <v>0.4</v>
      </c>
      <c r="D529" s="22" t="s">
        <v>295</v>
      </c>
      <c r="E529" s="10" t="s">
        <v>1068</v>
      </c>
      <c r="F529" s="10" t="s">
        <v>125</v>
      </c>
      <c r="G529" s="10">
        <v>145175</v>
      </c>
      <c r="H529" s="10" t="s">
        <v>1070</v>
      </c>
      <c r="I529" s="10" t="s">
        <v>244</v>
      </c>
      <c r="J529" s="10" t="s">
        <v>280</v>
      </c>
      <c r="K529" s="10" t="s">
        <v>246</v>
      </c>
      <c r="M529" s="13">
        <v>564000</v>
      </c>
      <c r="N529" s="13">
        <v>564000</v>
      </c>
    </row>
    <row r="530" spans="1:16" outlineLevel="1" x14ac:dyDescent="0.3">
      <c r="A530" s="14"/>
      <c r="B530" s="15"/>
      <c r="C530" s="16"/>
      <c r="D530" s="16"/>
      <c r="E530" s="15"/>
      <c r="F530" s="17" t="s">
        <v>1071</v>
      </c>
      <c r="I530" s="18"/>
      <c r="J530" s="15"/>
      <c r="K530" s="15"/>
      <c r="L530" s="15"/>
      <c r="M530" s="20">
        <f>SUBTOTAL(9,M525:M529)</f>
        <v>3159424</v>
      </c>
      <c r="N530" s="20">
        <f>SUBTOTAL(9,N525:N529)</f>
        <v>3159424</v>
      </c>
      <c r="O530" s="20">
        <f>SUBTOTAL(9,O525:O529)</f>
        <v>1353951.2</v>
      </c>
      <c r="P530" s="21">
        <f>SUBTOTAL(9,P525:P529)</f>
        <v>872800</v>
      </c>
    </row>
    <row r="531" spans="1:16" outlineLevel="2" x14ac:dyDescent="0.3">
      <c r="A531" s="9">
        <v>1</v>
      </c>
      <c r="B531" s="10" t="s">
        <v>236</v>
      </c>
      <c r="C531" s="11"/>
      <c r="D531" s="11"/>
      <c r="E531" s="10" t="s">
        <v>1072</v>
      </c>
      <c r="F531" s="10" t="s">
        <v>126</v>
      </c>
      <c r="G531" s="10">
        <v>145316</v>
      </c>
      <c r="H531" s="10" t="s">
        <v>1073</v>
      </c>
      <c r="I531" s="10" t="s">
        <v>239</v>
      </c>
      <c r="J531" s="10" t="s">
        <v>240</v>
      </c>
      <c r="K531" s="10" t="s">
        <v>241</v>
      </c>
      <c r="L531" s="12">
        <v>45167</v>
      </c>
      <c r="O531" s="13">
        <v>106634.88</v>
      </c>
      <c r="P531" s="13">
        <v>106634.88</v>
      </c>
    </row>
    <row r="532" spans="1:16" outlineLevel="2" x14ac:dyDescent="0.3">
      <c r="A532" s="9">
        <v>1</v>
      </c>
      <c r="B532" s="10" t="s">
        <v>236</v>
      </c>
      <c r="C532" s="11"/>
      <c r="D532" s="11"/>
      <c r="E532" s="10" t="s">
        <v>1074</v>
      </c>
      <c r="F532" s="10" t="s">
        <v>126</v>
      </c>
      <c r="G532" s="10">
        <v>145316</v>
      </c>
      <c r="H532" s="10" t="s">
        <v>1075</v>
      </c>
      <c r="I532" s="10" t="s">
        <v>244</v>
      </c>
      <c r="J532" s="10" t="s">
        <v>245</v>
      </c>
      <c r="K532" s="10" t="s">
        <v>246</v>
      </c>
      <c r="L532" s="12">
        <v>45167</v>
      </c>
      <c r="O532" s="13">
        <v>6000</v>
      </c>
    </row>
    <row r="533" spans="1:16" outlineLevel="2" x14ac:dyDescent="0.3">
      <c r="A533" s="9">
        <v>1</v>
      </c>
      <c r="B533" s="10" t="s">
        <v>236</v>
      </c>
      <c r="C533" s="11"/>
      <c r="D533" s="11"/>
      <c r="E533" s="10" t="s">
        <v>1076</v>
      </c>
      <c r="F533" s="10" t="s">
        <v>126</v>
      </c>
      <c r="G533" s="10">
        <v>145316</v>
      </c>
      <c r="H533" s="10" t="s">
        <v>1077</v>
      </c>
      <c r="I533" s="10" t="s">
        <v>244</v>
      </c>
      <c r="J533" s="10" t="s">
        <v>280</v>
      </c>
      <c r="K533" s="10" t="s">
        <v>246</v>
      </c>
      <c r="L533" s="12">
        <v>45167</v>
      </c>
      <c r="O533" s="13">
        <v>6000</v>
      </c>
    </row>
    <row r="534" spans="1:16" outlineLevel="1" x14ac:dyDescent="0.3">
      <c r="A534" s="14"/>
      <c r="B534" s="15"/>
      <c r="C534" s="16"/>
      <c r="D534" s="16"/>
      <c r="E534" s="15"/>
      <c r="F534" s="17" t="s">
        <v>1078</v>
      </c>
      <c r="I534" s="18"/>
      <c r="J534" s="15"/>
      <c r="K534" s="15"/>
      <c r="L534" s="19"/>
      <c r="M534" s="20">
        <f>SUBTOTAL(9,M531:M533)</f>
        <v>0</v>
      </c>
      <c r="N534" s="20">
        <f>SUBTOTAL(9,N531:N533)</f>
        <v>0</v>
      </c>
      <c r="O534" s="20">
        <f>SUBTOTAL(9,O531:O533)</f>
        <v>118634.88</v>
      </c>
      <c r="P534" s="21">
        <f>SUBTOTAL(9,P531:P533)</f>
        <v>106634.88</v>
      </c>
    </row>
    <row r="535" spans="1:16" outlineLevel="2" x14ac:dyDescent="0.3">
      <c r="A535" s="9">
        <v>1</v>
      </c>
      <c r="B535" s="10" t="s">
        <v>236</v>
      </c>
      <c r="C535" s="11"/>
      <c r="D535" s="11"/>
      <c r="E535" s="10" t="s">
        <v>1079</v>
      </c>
      <c r="F535" s="10" t="s">
        <v>127</v>
      </c>
      <c r="G535" s="10">
        <v>145334</v>
      </c>
      <c r="H535" s="10" t="s">
        <v>1080</v>
      </c>
      <c r="I535" s="10" t="s">
        <v>239</v>
      </c>
      <c r="J535" s="10" t="s">
        <v>1081</v>
      </c>
      <c r="K535" s="10" t="s">
        <v>246</v>
      </c>
      <c r="L535" s="12">
        <v>45167</v>
      </c>
      <c r="O535" s="13">
        <v>6912.98</v>
      </c>
      <c r="P535" s="13">
        <v>6912.97</v>
      </c>
    </row>
    <row r="536" spans="1:16" outlineLevel="2" x14ac:dyDescent="0.3">
      <c r="A536" s="9">
        <v>2</v>
      </c>
      <c r="B536" s="10" t="s">
        <v>236</v>
      </c>
      <c r="C536" s="11"/>
      <c r="D536" s="11"/>
      <c r="E536" s="10" t="s">
        <v>1082</v>
      </c>
      <c r="F536" s="10" t="s">
        <v>127</v>
      </c>
      <c r="G536" s="10">
        <v>145334</v>
      </c>
      <c r="H536" s="10" t="s">
        <v>1083</v>
      </c>
      <c r="I536" s="10" t="s">
        <v>244</v>
      </c>
      <c r="J536" s="10" t="s">
        <v>245</v>
      </c>
      <c r="K536" s="10" t="s">
        <v>246</v>
      </c>
      <c r="L536" s="12">
        <v>45167</v>
      </c>
      <c r="O536" s="13">
        <v>6121.53</v>
      </c>
      <c r="P536" s="13">
        <v>2085.9499999999998</v>
      </c>
    </row>
    <row r="537" spans="1:16" outlineLevel="2" x14ac:dyDescent="0.3">
      <c r="A537" s="9">
        <v>2</v>
      </c>
      <c r="B537" s="10" t="s">
        <v>236</v>
      </c>
      <c r="C537" s="11"/>
      <c r="D537" s="11"/>
      <c r="E537" s="10" t="s">
        <v>1082</v>
      </c>
      <c r="F537" s="10" t="s">
        <v>127</v>
      </c>
      <c r="G537" s="10">
        <v>145334</v>
      </c>
      <c r="H537" s="10" t="s">
        <v>1084</v>
      </c>
      <c r="I537" s="10" t="s">
        <v>239</v>
      </c>
      <c r="J537" s="10" t="s">
        <v>268</v>
      </c>
      <c r="K537" s="10" t="s">
        <v>241</v>
      </c>
      <c r="L537" s="12">
        <v>45167</v>
      </c>
      <c r="O537" s="13">
        <v>164711.25</v>
      </c>
      <c r="P537" s="13">
        <v>117339.75</v>
      </c>
    </row>
    <row r="538" spans="1:16" outlineLevel="2" x14ac:dyDescent="0.3">
      <c r="A538" s="9">
        <v>3</v>
      </c>
      <c r="B538" s="10" t="s">
        <v>236</v>
      </c>
      <c r="C538" s="22">
        <v>0.95</v>
      </c>
      <c r="D538" s="22" t="s">
        <v>260</v>
      </c>
      <c r="E538" s="10" t="s">
        <v>1085</v>
      </c>
      <c r="F538" s="10" t="s">
        <v>127</v>
      </c>
      <c r="G538" s="10">
        <v>145334</v>
      </c>
      <c r="H538" s="10" t="s">
        <v>1086</v>
      </c>
      <c r="I538" s="10" t="s">
        <v>239</v>
      </c>
      <c r="J538" s="10" t="s">
        <v>1087</v>
      </c>
      <c r="K538" s="10" t="s">
        <v>246</v>
      </c>
      <c r="L538" s="12">
        <v>45351</v>
      </c>
      <c r="O538" s="13">
        <v>4005.17</v>
      </c>
      <c r="P538" s="13">
        <v>4005.17</v>
      </c>
    </row>
    <row r="539" spans="1:16" outlineLevel="2" x14ac:dyDescent="0.3">
      <c r="A539" s="9">
        <v>3</v>
      </c>
      <c r="B539" s="10" t="s">
        <v>236</v>
      </c>
      <c r="C539" s="22">
        <v>0.95</v>
      </c>
      <c r="D539" s="22" t="s">
        <v>260</v>
      </c>
      <c r="E539" s="10" t="s">
        <v>1085</v>
      </c>
      <c r="F539" s="10" t="s">
        <v>127</v>
      </c>
      <c r="G539" s="10">
        <v>145334</v>
      </c>
      <c r="H539" s="10" t="s">
        <v>1088</v>
      </c>
      <c r="I539" s="10" t="s">
        <v>244</v>
      </c>
      <c r="J539" s="10" t="s">
        <v>245</v>
      </c>
      <c r="K539" s="10" t="s">
        <v>246</v>
      </c>
      <c r="L539" s="12">
        <v>45351</v>
      </c>
      <c r="O539" s="13">
        <v>8162.04</v>
      </c>
    </row>
    <row r="540" spans="1:16" outlineLevel="1" x14ac:dyDescent="0.3">
      <c r="A540" s="14"/>
      <c r="B540" s="15"/>
      <c r="C540" s="16"/>
      <c r="D540" s="16"/>
      <c r="E540" s="15"/>
      <c r="F540" s="17" t="s">
        <v>1089</v>
      </c>
      <c r="I540" s="18"/>
      <c r="J540" s="15"/>
      <c r="K540" s="15"/>
      <c r="L540" s="19"/>
      <c r="M540" s="20">
        <f>SUBTOTAL(9,M535:M539)</f>
        <v>0</v>
      </c>
      <c r="N540" s="20">
        <f>SUBTOTAL(9,N535:N539)</f>
        <v>0</v>
      </c>
      <c r="O540" s="20">
        <f>SUBTOTAL(9,O535:O539)</f>
        <v>189912.97000000003</v>
      </c>
      <c r="P540" s="21">
        <f>SUBTOTAL(9,P535:P539)</f>
        <v>130343.84</v>
      </c>
    </row>
    <row r="541" spans="1:16" outlineLevel="2" x14ac:dyDescent="0.3">
      <c r="A541" s="9">
        <v>1</v>
      </c>
      <c r="B541" s="10" t="s">
        <v>236</v>
      </c>
      <c r="C541" s="11"/>
      <c r="D541" s="11"/>
      <c r="E541" s="10" t="s">
        <v>1090</v>
      </c>
      <c r="F541" s="10" t="s">
        <v>128</v>
      </c>
      <c r="G541" s="10">
        <v>145394</v>
      </c>
      <c r="H541" s="10" t="s">
        <v>1091</v>
      </c>
      <c r="I541" s="10" t="s">
        <v>244</v>
      </c>
      <c r="J541" s="10" t="s">
        <v>302</v>
      </c>
      <c r="K541" s="10" t="s">
        <v>246</v>
      </c>
      <c r="L541" s="12">
        <v>45167</v>
      </c>
      <c r="O541" s="13">
        <v>12058.01</v>
      </c>
      <c r="P541" s="13">
        <v>7234.81</v>
      </c>
    </row>
    <row r="542" spans="1:16" outlineLevel="2" x14ac:dyDescent="0.3">
      <c r="A542" s="9">
        <v>1</v>
      </c>
      <c r="B542" s="10" t="s">
        <v>236</v>
      </c>
      <c r="C542" s="11"/>
      <c r="D542" s="11"/>
      <c r="E542" s="10" t="s">
        <v>1090</v>
      </c>
      <c r="F542" s="10" t="s">
        <v>128</v>
      </c>
      <c r="G542" s="10">
        <v>145394</v>
      </c>
      <c r="H542" s="10" t="s">
        <v>1092</v>
      </c>
      <c r="I542" s="10" t="s">
        <v>239</v>
      </c>
      <c r="J542" s="10" t="s">
        <v>268</v>
      </c>
      <c r="K542" s="10" t="s">
        <v>241</v>
      </c>
      <c r="L542" s="12">
        <v>45167</v>
      </c>
      <c r="O542" s="13">
        <v>118400</v>
      </c>
      <c r="P542" s="13">
        <v>118400</v>
      </c>
    </row>
    <row r="543" spans="1:16" outlineLevel="1" x14ac:dyDescent="0.3">
      <c r="A543" s="14"/>
      <c r="B543" s="15"/>
      <c r="C543" s="16"/>
      <c r="D543" s="16"/>
      <c r="E543" s="15"/>
      <c r="F543" s="17" t="s">
        <v>1093</v>
      </c>
      <c r="I543" s="18"/>
      <c r="J543" s="15"/>
      <c r="K543" s="15"/>
      <c r="L543" s="19"/>
      <c r="M543" s="20">
        <f>SUBTOTAL(9,M541:M542)</f>
        <v>0</v>
      </c>
      <c r="N543" s="20">
        <f>SUBTOTAL(9,N541:N542)</f>
        <v>0</v>
      </c>
      <c r="O543" s="20">
        <f>SUBTOTAL(9,O541:O542)</f>
        <v>130458.01</v>
      </c>
      <c r="P543" s="21">
        <f>SUBTOTAL(9,P541:P542)</f>
        <v>125634.81</v>
      </c>
    </row>
    <row r="544" spans="1:16" outlineLevel="2" x14ac:dyDescent="0.3">
      <c r="A544" s="9">
        <v>1</v>
      </c>
      <c r="B544" s="10" t="s">
        <v>236</v>
      </c>
      <c r="C544" s="11"/>
      <c r="D544" s="11"/>
      <c r="E544" s="10" t="s">
        <v>1094</v>
      </c>
      <c r="F544" s="10" t="s">
        <v>129</v>
      </c>
      <c r="G544" s="10">
        <v>145286</v>
      </c>
      <c r="H544" s="10" t="s">
        <v>1095</v>
      </c>
      <c r="I544" s="10" t="s">
        <v>239</v>
      </c>
      <c r="J544" s="10" t="s">
        <v>272</v>
      </c>
      <c r="K544" s="10" t="s">
        <v>246</v>
      </c>
      <c r="L544" s="12">
        <v>45167</v>
      </c>
      <c r="O544" s="13">
        <v>911271.36</v>
      </c>
      <c r="P544" s="13">
        <v>477266.91</v>
      </c>
    </row>
    <row r="545" spans="1:16" outlineLevel="2" x14ac:dyDescent="0.3">
      <c r="A545" s="9">
        <v>1</v>
      </c>
      <c r="B545" s="10" t="s">
        <v>236</v>
      </c>
      <c r="C545" s="11"/>
      <c r="D545" s="11"/>
      <c r="E545" s="10" t="s">
        <v>1094</v>
      </c>
      <c r="F545" s="10" t="s">
        <v>129</v>
      </c>
      <c r="G545" s="10">
        <v>145286</v>
      </c>
      <c r="H545" s="10" t="s">
        <v>1096</v>
      </c>
      <c r="I545" s="10" t="s">
        <v>239</v>
      </c>
      <c r="J545" s="10" t="s">
        <v>245</v>
      </c>
      <c r="K545" s="10" t="s">
        <v>246</v>
      </c>
      <c r="L545" s="12">
        <v>45167</v>
      </c>
      <c r="O545" s="13">
        <v>29998</v>
      </c>
    </row>
    <row r="546" spans="1:16" outlineLevel="2" x14ac:dyDescent="0.3">
      <c r="A546" s="9">
        <v>1</v>
      </c>
      <c r="B546" s="10" t="s">
        <v>236</v>
      </c>
      <c r="C546" s="11"/>
      <c r="D546" s="11"/>
      <c r="E546" s="10" t="s">
        <v>1094</v>
      </c>
      <c r="F546" s="10" t="s">
        <v>129</v>
      </c>
      <c r="G546" s="10">
        <v>145286</v>
      </c>
      <c r="H546" s="10" t="s">
        <v>1097</v>
      </c>
      <c r="I546" s="10" t="s">
        <v>244</v>
      </c>
      <c r="J546" s="10" t="s">
        <v>245</v>
      </c>
      <c r="K546" s="10" t="s">
        <v>246</v>
      </c>
      <c r="L546" s="12">
        <v>45167</v>
      </c>
      <c r="O546" s="13">
        <v>32250</v>
      </c>
    </row>
    <row r="547" spans="1:16" outlineLevel="2" x14ac:dyDescent="0.3">
      <c r="A547" s="9">
        <v>3</v>
      </c>
      <c r="B547" s="10" t="s">
        <v>294</v>
      </c>
      <c r="C547" s="22">
        <v>0.5</v>
      </c>
      <c r="D547" s="22" t="s">
        <v>416</v>
      </c>
      <c r="E547" s="10" t="s">
        <v>1098</v>
      </c>
      <c r="F547" s="10" t="s">
        <v>129</v>
      </c>
      <c r="G547" s="10">
        <v>145286</v>
      </c>
      <c r="H547" s="10" t="s">
        <v>1099</v>
      </c>
      <c r="I547" s="10" t="s">
        <v>239</v>
      </c>
      <c r="J547" s="10" t="s">
        <v>272</v>
      </c>
      <c r="K547" s="10" t="s">
        <v>246</v>
      </c>
      <c r="M547" s="13">
        <v>1073817.8799999999</v>
      </c>
      <c r="N547" s="13">
        <v>1073817.8799999999</v>
      </c>
    </row>
    <row r="548" spans="1:16" outlineLevel="2" x14ac:dyDescent="0.3">
      <c r="A548" s="9">
        <v>3</v>
      </c>
      <c r="B548" s="10" t="s">
        <v>294</v>
      </c>
      <c r="C548" s="22">
        <v>0.5</v>
      </c>
      <c r="D548" s="22" t="s">
        <v>416</v>
      </c>
      <c r="E548" s="10" t="s">
        <v>1098</v>
      </c>
      <c r="F548" s="10" t="s">
        <v>129</v>
      </c>
      <c r="G548" s="10">
        <v>145286</v>
      </c>
      <c r="H548" s="10" t="s">
        <v>1100</v>
      </c>
      <c r="I548" s="10" t="s">
        <v>244</v>
      </c>
      <c r="J548" s="10" t="s">
        <v>280</v>
      </c>
      <c r="K548" s="10" t="s">
        <v>246</v>
      </c>
      <c r="M548" s="13">
        <v>24000</v>
      </c>
      <c r="N548" s="13">
        <v>24000</v>
      </c>
    </row>
    <row r="549" spans="1:16" outlineLevel="1" x14ac:dyDescent="0.3">
      <c r="A549" s="14"/>
      <c r="B549" s="15"/>
      <c r="C549" s="16"/>
      <c r="D549" s="16"/>
      <c r="E549" s="15"/>
      <c r="F549" s="17" t="s">
        <v>1101</v>
      </c>
      <c r="I549" s="18"/>
      <c r="J549" s="15"/>
      <c r="K549" s="15"/>
      <c r="L549" s="15"/>
      <c r="M549" s="20">
        <f>SUBTOTAL(9,M544:M548)</f>
        <v>1097817.8799999999</v>
      </c>
      <c r="N549" s="20">
        <f>SUBTOTAL(9,N544:N548)</f>
        <v>1097817.8799999999</v>
      </c>
      <c r="O549" s="20">
        <f>SUBTOTAL(9,O544:O548)</f>
        <v>973519.35999999999</v>
      </c>
      <c r="P549" s="21">
        <f>SUBTOTAL(9,P544:P548)</f>
        <v>477266.91</v>
      </c>
    </row>
    <row r="550" spans="1:16" outlineLevel="2" x14ac:dyDescent="0.3">
      <c r="A550" s="9">
        <v>1</v>
      </c>
      <c r="B550" s="10" t="s">
        <v>236</v>
      </c>
      <c r="C550" s="11"/>
      <c r="D550" s="11"/>
      <c r="E550" s="10" t="s">
        <v>1102</v>
      </c>
      <c r="F550" s="10" t="s">
        <v>130</v>
      </c>
      <c r="G550" s="10">
        <v>145395</v>
      </c>
      <c r="H550" s="10" t="s">
        <v>1103</v>
      </c>
      <c r="I550" s="10" t="s">
        <v>239</v>
      </c>
      <c r="J550" s="10" t="s">
        <v>268</v>
      </c>
      <c r="K550" s="10" t="s">
        <v>246</v>
      </c>
      <c r="L550" s="12">
        <v>45167</v>
      </c>
      <c r="O550" s="13">
        <v>45121.5</v>
      </c>
      <c r="P550" s="13">
        <v>45121.5</v>
      </c>
    </row>
    <row r="551" spans="1:16" outlineLevel="2" x14ac:dyDescent="0.3">
      <c r="A551" s="9">
        <v>1</v>
      </c>
      <c r="B551" s="10" t="s">
        <v>236</v>
      </c>
      <c r="C551" s="11"/>
      <c r="D551" s="11"/>
      <c r="E551" s="10" t="s">
        <v>1102</v>
      </c>
      <c r="F551" s="10" t="s">
        <v>130</v>
      </c>
      <c r="G551" s="10">
        <v>145395</v>
      </c>
      <c r="H551" s="10" t="s">
        <v>1104</v>
      </c>
      <c r="I551" s="10" t="s">
        <v>239</v>
      </c>
      <c r="J551" s="10" t="s">
        <v>292</v>
      </c>
      <c r="K551" s="10" t="s">
        <v>246</v>
      </c>
      <c r="L551" s="12">
        <v>45167</v>
      </c>
      <c r="O551" s="13">
        <v>254956.79999999999</v>
      </c>
      <c r="P551" s="13">
        <v>254956.79999999999</v>
      </c>
    </row>
    <row r="552" spans="1:16" outlineLevel="2" x14ac:dyDescent="0.3">
      <c r="A552" s="9">
        <v>1</v>
      </c>
      <c r="B552" s="10" t="s">
        <v>236</v>
      </c>
      <c r="C552" s="11"/>
      <c r="D552" s="11"/>
      <c r="E552" s="10" t="s">
        <v>1102</v>
      </c>
      <c r="F552" s="10" t="s">
        <v>130</v>
      </c>
      <c r="G552" s="10">
        <v>145395</v>
      </c>
      <c r="H552" s="10" t="s">
        <v>1105</v>
      </c>
      <c r="I552" s="10" t="s">
        <v>244</v>
      </c>
      <c r="J552" s="10" t="s">
        <v>302</v>
      </c>
      <c r="K552" s="10" t="s">
        <v>246</v>
      </c>
      <c r="L552" s="12">
        <v>45167</v>
      </c>
      <c r="O552" s="13">
        <v>97488</v>
      </c>
    </row>
    <row r="553" spans="1:16" outlineLevel="2" x14ac:dyDescent="0.3">
      <c r="A553" s="9">
        <v>3</v>
      </c>
      <c r="B553" s="10" t="s">
        <v>236</v>
      </c>
      <c r="C553" s="22">
        <v>0.95</v>
      </c>
      <c r="D553" s="22" t="s">
        <v>260</v>
      </c>
      <c r="E553" s="10" t="s">
        <v>1106</v>
      </c>
      <c r="F553" s="10" t="s">
        <v>130</v>
      </c>
      <c r="G553" s="10">
        <v>145395</v>
      </c>
      <c r="H553" s="10" t="s">
        <v>1107</v>
      </c>
      <c r="I553" s="10" t="s">
        <v>239</v>
      </c>
      <c r="J553" s="10" t="s">
        <v>302</v>
      </c>
      <c r="K553" s="10" t="s">
        <v>246</v>
      </c>
      <c r="L553" s="12">
        <v>45351</v>
      </c>
      <c r="O553" s="13">
        <v>22463.49</v>
      </c>
    </row>
    <row r="554" spans="1:16" outlineLevel="2" x14ac:dyDescent="0.3">
      <c r="A554" s="9">
        <v>3</v>
      </c>
      <c r="B554" s="10" t="s">
        <v>236</v>
      </c>
      <c r="C554" s="22">
        <v>0.95</v>
      </c>
      <c r="D554" s="22" t="s">
        <v>260</v>
      </c>
      <c r="E554" s="10" t="s">
        <v>1106</v>
      </c>
      <c r="F554" s="10" t="s">
        <v>130</v>
      </c>
      <c r="G554" s="10">
        <v>145395</v>
      </c>
      <c r="H554" s="10" t="s">
        <v>1108</v>
      </c>
      <c r="I554" s="10" t="s">
        <v>239</v>
      </c>
      <c r="J554" s="10" t="s">
        <v>268</v>
      </c>
      <c r="K554" s="10" t="s">
        <v>246</v>
      </c>
      <c r="L554" s="12">
        <v>45351</v>
      </c>
      <c r="O554" s="13">
        <v>37600</v>
      </c>
    </row>
    <row r="555" spans="1:16" outlineLevel="2" x14ac:dyDescent="0.3">
      <c r="A555" s="9">
        <v>3</v>
      </c>
      <c r="B555" s="10" t="s">
        <v>236</v>
      </c>
      <c r="C555" s="22">
        <v>0.95</v>
      </c>
      <c r="D555" s="22" t="s">
        <v>260</v>
      </c>
      <c r="E555" s="10" t="s">
        <v>1106</v>
      </c>
      <c r="F555" s="10" t="s">
        <v>130</v>
      </c>
      <c r="G555" s="10">
        <v>145395</v>
      </c>
      <c r="H555" s="10" t="s">
        <v>1109</v>
      </c>
      <c r="I555" s="10" t="s">
        <v>244</v>
      </c>
      <c r="J555" s="10" t="s">
        <v>302</v>
      </c>
      <c r="K555" s="10" t="s">
        <v>246</v>
      </c>
      <c r="L555" s="12">
        <v>45351</v>
      </c>
      <c r="O555" s="13">
        <v>76964.850000000006</v>
      </c>
    </row>
    <row r="556" spans="1:16" outlineLevel="2" x14ac:dyDescent="0.3">
      <c r="A556" s="9">
        <v>3</v>
      </c>
      <c r="B556" s="10" t="s">
        <v>236</v>
      </c>
      <c r="C556" s="22">
        <v>0.95</v>
      </c>
      <c r="D556" s="22" t="s">
        <v>260</v>
      </c>
      <c r="E556" s="10" t="s">
        <v>1106</v>
      </c>
      <c r="F556" s="10" t="s">
        <v>130</v>
      </c>
      <c r="G556" s="10">
        <v>145395</v>
      </c>
      <c r="H556" s="10" t="s">
        <v>1110</v>
      </c>
      <c r="I556" s="10" t="s">
        <v>239</v>
      </c>
      <c r="J556" s="10" t="s">
        <v>268</v>
      </c>
      <c r="K556" s="10" t="s">
        <v>246</v>
      </c>
      <c r="L556" s="12">
        <v>45351</v>
      </c>
      <c r="O556" s="13">
        <v>94500</v>
      </c>
    </row>
    <row r="557" spans="1:16" outlineLevel="1" x14ac:dyDescent="0.3">
      <c r="A557" s="14"/>
      <c r="B557" s="15"/>
      <c r="C557" s="16"/>
      <c r="D557" s="16"/>
      <c r="E557" s="15"/>
      <c r="F557" s="17" t="s">
        <v>1111</v>
      </c>
      <c r="I557" s="18"/>
      <c r="J557" s="15"/>
      <c r="K557" s="15"/>
      <c r="L557" s="19"/>
      <c r="M557" s="20">
        <f>SUBTOTAL(9,M550:M556)</f>
        <v>0</v>
      </c>
      <c r="N557" s="20">
        <f>SUBTOTAL(9,N550:N556)</f>
        <v>0</v>
      </c>
      <c r="O557" s="20">
        <f>SUBTOTAL(9,O550:O556)</f>
        <v>629094.64</v>
      </c>
      <c r="P557" s="21">
        <f>SUBTOTAL(9,P550:P556)</f>
        <v>300078.3</v>
      </c>
    </row>
    <row r="558" spans="1:16" outlineLevel="2" x14ac:dyDescent="0.3">
      <c r="A558" s="9">
        <v>1</v>
      </c>
      <c r="B558" s="10" t="s">
        <v>236</v>
      </c>
      <c r="C558" s="11"/>
      <c r="D558" s="11"/>
      <c r="E558" s="10" t="s">
        <v>1112</v>
      </c>
      <c r="F558" s="10" t="s">
        <v>131</v>
      </c>
      <c r="G558" s="10">
        <v>145319</v>
      </c>
      <c r="H558" s="10" t="s">
        <v>1113</v>
      </c>
      <c r="I558" s="10" t="s">
        <v>239</v>
      </c>
      <c r="J558" s="10" t="s">
        <v>240</v>
      </c>
      <c r="K558" s="10" t="s">
        <v>241</v>
      </c>
      <c r="L558" s="12">
        <v>45167</v>
      </c>
      <c r="O558" s="13">
        <v>206534.02</v>
      </c>
      <c r="P558" s="13">
        <v>206534.02</v>
      </c>
    </row>
    <row r="559" spans="1:16" outlineLevel="2" x14ac:dyDescent="0.3">
      <c r="A559" s="9">
        <v>1</v>
      </c>
      <c r="B559" s="10" t="s">
        <v>236</v>
      </c>
      <c r="C559" s="11"/>
      <c r="D559" s="11"/>
      <c r="E559" s="10" t="s">
        <v>1114</v>
      </c>
      <c r="F559" s="10" t="s">
        <v>131</v>
      </c>
      <c r="G559" s="10">
        <v>145319</v>
      </c>
      <c r="H559" s="10" t="s">
        <v>1115</v>
      </c>
      <c r="I559" s="10" t="s">
        <v>244</v>
      </c>
      <c r="J559" s="10" t="s">
        <v>249</v>
      </c>
      <c r="K559" s="10" t="s">
        <v>246</v>
      </c>
      <c r="L559" s="12">
        <v>45167</v>
      </c>
      <c r="O559" s="13">
        <v>300</v>
      </c>
    </row>
    <row r="560" spans="1:16" outlineLevel="2" x14ac:dyDescent="0.3">
      <c r="A560" s="9">
        <v>1</v>
      </c>
      <c r="B560" s="10" t="s">
        <v>236</v>
      </c>
      <c r="C560" s="11"/>
      <c r="D560" s="11"/>
      <c r="E560" s="10" t="s">
        <v>1116</v>
      </c>
      <c r="F560" s="10" t="s">
        <v>131</v>
      </c>
      <c r="G560" s="10">
        <v>145319</v>
      </c>
      <c r="H560" s="10" t="s">
        <v>1117</v>
      </c>
      <c r="I560" s="10" t="s">
        <v>244</v>
      </c>
      <c r="J560" s="10" t="s">
        <v>280</v>
      </c>
      <c r="K560" s="10" t="s">
        <v>246</v>
      </c>
      <c r="L560" s="12">
        <v>45167</v>
      </c>
      <c r="O560" s="13">
        <v>3600</v>
      </c>
    </row>
    <row r="561" spans="1:16" outlineLevel="2" x14ac:dyDescent="0.3">
      <c r="A561" s="9">
        <v>3</v>
      </c>
      <c r="B561" s="10" t="s">
        <v>236</v>
      </c>
      <c r="C561" s="22">
        <v>0.85</v>
      </c>
      <c r="D561" s="22" t="s">
        <v>260</v>
      </c>
      <c r="E561" s="10" t="s">
        <v>1118</v>
      </c>
      <c r="F561" s="10" t="s">
        <v>131</v>
      </c>
      <c r="G561" s="10">
        <v>145319</v>
      </c>
      <c r="H561" s="10" t="s">
        <v>1119</v>
      </c>
      <c r="I561" s="10" t="s">
        <v>239</v>
      </c>
      <c r="J561" s="10" t="s">
        <v>240</v>
      </c>
      <c r="K561" s="10" t="s">
        <v>241</v>
      </c>
      <c r="L561" s="12">
        <v>45351</v>
      </c>
      <c r="O561" s="13">
        <v>97020</v>
      </c>
    </row>
    <row r="562" spans="1:16" outlineLevel="1" x14ac:dyDescent="0.3">
      <c r="A562" s="14"/>
      <c r="B562" s="15"/>
      <c r="C562" s="16"/>
      <c r="D562" s="16"/>
      <c r="E562" s="15"/>
      <c r="F562" s="17" t="s">
        <v>1120</v>
      </c>
      <c r="I562" s="18"/>
      <c r="J562" s="15"/>
      <c r="K562" s="15"/>
      <c r="L562" s="19"/>
      <c r="M562" s="20">
        <f>SUBTOTAL(9,M558:M561)</f>
        <v>0</v>
      </c>
      <c r="N562" s="20">
        <f>SUBTOTAL(9,N558:N561)</f>
        <v>0</v>
      </c>
      <c r="O562" s="20">
        <f>SUBTOTAL(9,O558:O561)</f>
        <v>307454.02</v>
      </c>
      <c r="P562" s="21">
        <f>SUBTOTAL(9,P558:P561)</f>
        <v>206534.02</v>
      </c>
    </row>
    <row r="563" spans="1:16" outlineLevel="2" x14ac:dyDescent="0.3">
      <c r="A563" s="9">
        <v>1</v>
      </c>
      <c r="B563" s="10" t="s">
        <v>236</v>
      </c>
      <c r="C563" s="11"/>
      <c r="D563" s="11"/>
      <c r="E563" s="10" t="s">
        <v>1121</v>
      </c>
      <c r="F563" s="10" t="s">
        <v>132</v>
      </c>
      <c r="G563" s="10">
        <v>145217</v>
      </c>
      <c r="H563" s="10" t="s">
        <v>1122</v>
      </c>
      <c r="I563" s="10" t="s">
        <v>244</v>
      </c>
      <c r="J563" s="10" t="s">
        <v>857</v>
      </c>
      <c r="K563" s="10" t="s">
        <v>246</v>
      </c>
      <c r="L563" s="12">
        <v>45167</v>
      </c>
      <c r="O563" s="13">
        <v>63000</v>
      </c>
      <c r="P563" s="13">
        <v>5662.5</v>
      </c>
    </row>
    <row r="564" spans="1:16" outlineLevel="2" x14ac:dyDescent="0.3">
      <c r="A564" s="9">
        <v>1</v>
      </c>
      <c r="B564" s="10" t="s">
        <v>236</v>
      </c>
      <c r="C564" s="11"/>
      <c r="D564" s="11"/>
      <c r="E564" s="10" t="s">
        <v>1121</v>
      </c>
      <c r="F564" s="10" t="s">
        <v>132</v>
      </c>
      <c r="G564" s="10">
        <v>145217</v>
      </c>
      <c r="H564" s="10" t="s">
        <v>1123</v>
      </c>
      <c r="I564" s="10" t="s">
        <v>239</v>
      </c>
      <c r="J564" s="10" t="s">
        <v>365</v>
      </c>
      <c r="K564" s="10" t="s">
        <v>246</v>
      </c>
      <c r="L564" s="12">
        <v>45167</v>
      </c>
      <c r="O564" s="13">
        <v>50396.5</v>
      </c>
      <c r="P564" s="13">
        <v>50396.5</v>
      </c>
    </row>
    <row r="565" spans="1:16" outlineLevel="2" x14ac:dyDescent="0.3">
      <c r="A565" s="9">
        <v>3</v>
      </c>
      <c r="B565" s="10" t="s">
        <v>236</v>
      </c>
      <c r="C565" s="22">
        <v>0.75</v>
      </c>
      <c r="D565" s="22" t="s">
        <v>260</v>
      </c>
      <c r="E565" s="10" t="s">
        <v>1124</v>
      </c>
      <c r="F565" s="10" t="s">
        <v>132</v>
      </c>
      <c r="G565" s="10">
        <v>145217</v>
      </c>
      <c r="H565" s="10" t="s">
        <v>1125</v>
      </c>
      <c r="I565" s="10" t="s">
        <v>244</v>
      </c>
      <c r="J565" s="10" t="s">
        <v>857</v>
      </c>
      <c r="K565" s="10" t="s">
        <v>246</v>
      </c>
      <c r="L565" s="12">
        <v>45351</v>
      </c>
      <c r="O565" s="13">
        <v>24540</v>
      </c>
    </row>
    <row r="566" spans="1:16" outlineLevel="2" x14ac:dyDescent="0.3">
      <c r="A566" s="9">
        <v>3</v>
      </c>
      <c r="B566" s="10" t="s">
        <v>236</v>
      </c>
      <c r="C566" s="22">
        <v>0.75</v>
      </c>
      <c r="D566" s="22" t="s">
        <v>260</v>
      </c>
      <c r="E566" s="10" t="s">
        <v>1126</v>
      </c>
      <c r="F566" s="10" t="s">
        <v>132</v>
      </c>
      <c r="G566" s="10">
        <v>145217</v>
      </c>
      <c r="H566" s="10" t="s">
        <v>1127</v>
      </c>
      <c r="I566" s="10" t="s">
        <v>239</v>
      </c>
      <c r="J566" s="10" t="s">
        <v>365</v>
      </c>
      <c r="K566" s="10" t="s">
        <v>246</v>
      </c>
      <c r="L566" s="12">
        <v>45351</v>
      </c>
      <c r="O566" s="13">
        <v>121018.76</v>
      </c>
    </row>
    <row r="567" spans="1:16" outlineLevel="1" x14ac:dyDescent="0.3">
      <c r="A567" s="14"/>
      <c r="B567" s="15"/>
      <c r="C567" s="16"/>
      <c r="D567" s="16"/>
      <c r="E567" s="15"/>
      <c r="F567" s="17" t="s">
        <v>1128</v>
      </c>
      <c r="I567" s="18"/>
      <c r="J567" s="15"/>
      <c r="K567" s="15"/>
      <c r="L567" s="19"/>
      <c r="M567" s="20">
        <f>SUBTOTAL(9,M563:M566)</f>
        <v>0</v>
      </c>
      <c r="N567" s="20">
        <f>SUBTOTAL(9,N563:N566)</f>
        <v>0</v>
      </c>
      <c r="O567" s="20">
        <f>SUBTOTAL(9,O563:O566)</f>
        <v>258955.26</v>
      </c>
      <c r="P567" s="21">
        <f>SUBTOTAL(9,P563:P566)</f>
        <v>56059</v>
      </c>
    </row>
    <row r="568" spans="1:16" outlineLevel="2" x14ac:dyDescent="0.3">
      <c r="A568" s="9">
        <v>1</v>
      </c>
      <c r="B568" s="10" t="s">
        <v>236</v>
      </c>
      <c r="C568" s="11"/>
      <c r="D568" s="11"/>
      <c r="E568" s="10" t="s">
        <v>1129</v>
      </c>
      <c r="F568" s="10" t="s">
        <v>133</v>
      </c>
      <c r="G568" s="10">
        <v>145396</v>
      </c>
      <c r="H568" s="10" t="s">
        <v>1130</v>
      </c>
      <c r="I568" s="10" t="s">
        <v>244</v>
      </c>
      <c r="J568" s="10" t="s">
        <v>1131</v>
      </c>
      <c r="K568" s="10" t="s">
        <v>246</v>
      </c>
      <c r="L568" s="12">
        <v>45167</v>
      </c>
      <c r="O568" s="13">
        <v>11502.6</v>
      </c>
      <c r="P568" s="13">
        <v>5031.2</v>
      </c>
    </row>
    <row r="569" spans="1:16" outlineLevel="2" x14ac:dyDescent="0.3">
      <c r="A569" s="9">
        <v>1</v>
      </c>
      <c r="B569" s="10" t="s">
        <v>236</v>
      </c>
      <c r="C569" s="11"/>
      <c r="D569" s="11"/>
      <c r="E569" s="10" t="s">
        <v>1129</v>
      </c>
      <c r="F569" s="10" t="s">
        <v>133</v>
      </c>
      <c r="G569" s="10">
        <v>145396</v>
      </c>
      <c r="H569" s="10" t="s">
        <v>1132</v>
      </c>
      <c r="I569" s="10" t="s">
        <v>239</v>
      </c>
      <c r="J569" s="10" t="s">
        <v>1133</v>
      </c>
      <c r="K569" s="10" t="s">
        <v>246</v>
      </c>
      <c r="L569" s="12">
        <v>45167</v>
      </c>
      <c r="O569" s="13">
        <v>5799.6</v>
      </c>
    </row>
    <row r="570" spans="1:16" outlineLevel="2" x14ac:dyDescent="0.3">
      <c r="A570" s="9">
        <v>3</v>
      </c>
      <c r="B570" s="10" t="s">
        <v>236</v>
      </c>
      <c r="C570" s="22">
        <v>0.95</v>
      </c>
      <c r="D570" s="22" t="s">
        <v>260</v>
      </c>
      <c r="E570" s="10" t="s">
        <v>1134</v>
      </c>
      <c r="F570" s="10" t="s">
        <v>133</v>
      </c>
      <c r="G570" s="10">
        <v>145396</v>
      </c>
      <c r="H570" s="10" t="s">
        <v>1135</v>
      </c>
      <c r="I570" s="10" t="s">
        <v>244</v>
      </c>
      <c r="J570" s="10" t="s">
        <v>444</v>
      </c>
      <c r="K570" s="10" t="s">
        <v>246</v>
      </c>
      <c r="L570" s="12">
        <v>45351</v>
      </c>
      <c r="O570" s="13">
        <v>23610.6</v>
      </c>
    </row>
    <row r="571" spans="1:16" outlineLevel="1" x14ac:dyDescent="0.3">
      <c r="A571" s="14"/>
      <c r="B571" s="15"/>
      <c r="C571" s="16"/>
      <c r="D571" s="16"/>
      <c r="E571" s="15"/>
      <c r="F571" s="17" t="s">
        <v>1136</v>
      </c>
      <c r="I571" s="18"/>
      <c r="J571" s="15"/>
      <c r="K571" s="15"/>
      <c r="L571" s="19"/>
      <c r="M571" s="20">
        <f>SUBTOTAL(9,M568:M570)</f>
        <v>0</v>
      </c>
      <c r="N571" s="20">
        <f>SUBTOTAL(9,N568:N570)</f>
        <v>0</v>
      </c>
      <c r="O571" s="20">
        <f>SUBTOTAL(9,O568:O570)</f>
        <v>40912.800000000003</v>
      </c>
      <c r="P571" s="21">
        <f>SUBTOTAL(9,P568:P570)</f>
        <v>5031.2</v>
      </c>
    </row>
    <row r="572" spans="1:16" outlineLevel="2" x14ac:dyDescent="0.3">
      <c r="A572" s="9">
        <v>1</v>
      </c>
      <c r="B572" s="10" t="s">
        <v>236</v>
      </c>
      <c r="C572" s="11"/>
      <c r="D572" s="11"/>
      <c r="E572" s="10" t="s">
        <v>1137</v>
      </c>
      <c r="F572" s="10" t="s">
        <v>134</v>
      </c>
      <c r="G572" s="10">
        <v>145397</v>
      </c>
      <c r="H572" s="10" t="s">
        <v>1138</v>
      </c>
      <c r="I572" s="10" t="s">
        <v>244</v>
      </c>
      <c r="J572" s="10" t="s">
        <v>280</v>
      </c>
      <c r="K572" s="10" t="s">
        <v>246</v>
      </c>
      <c r="L572" s="12">
        <v>45167</v>
      </c>
      <c r="O572" s="13">
        <v>4800</v>
      </c>
    </row>
    <row r="573" spans="1:16" outlineLevel="2" x14ac:dyDescent="0.3">
      <c r="A573" s="9">
        <v>1</v>
      </c>
      <c r="B573" s="10" t="s">
        <v>236</v>
      </c>
      <c r="C573" s="11"/>
      <c r="D573" s="11"/>
      <c r="E573" s="10" t="s">
        <v>1137</v>
      </c>
      <c r="F573" s="10" t="s">
        <v>134</v>
      </c>
      <c r="G573" s="10">
        <v>145397</v>
      </c>
      <c r="H573" s="10" t="s">
        <v>1139</v>
      </c>
      <c r="I573" s="10" t="s">
        <v>239</v>
      </c>
      <c r="J573" s="10" t="s">
        <v>292</v>
      </c>
      <c r="K573" s="10" t="s">
        <v>246</v>
      </c>
      <c r="L573" s="12">
        <v>45167</v>
      </c>
      <c r="O573" s="13">
        <v>16575</v>
      </c>
    </row>
    <row r="574" spans="1:16" outlineLevel="2" x14ac:dyDescent="0.3">
      <c r="A574" s="9">
        <v>3</v>
      </c>
      <c r="B574" s="10" t="s">
        <v>236</v>
      </c>
      <c r="C574" s="22">
        <v>0.95</v>
      </c>
      <c r="D574" s="22" t="s">
        <v>260</v>
      </c>
      <c r="E574" s="10" t="s">
        <v>1140</v>
      </c>
      <c r="F574" s="10" t="s">
        <v>134</v>
      </c>
      <c r="G574" s="10">
        <v>145397</v>
      </c>
      <c r="H574" s="10" t="s">
        <v>1141</v>
      </c>
      <c r="I574" s="10" t="s">
        <v>244</v>
      </c>
      <c r="J574" s="10" t="s">
        <v>280</v>
      </c>
      <c r="K574" s="10" t="s">
        <v>246</v>
      </c>
      <c r="L574" s="12">
        <v>45351</v>
      </c>
      <c r="O574" s="13">
        <v>2400</v>
      </c>
    </row>
    <row r="575" spans="1:16" outlineLevel="2" x14ac:dyDescent="0.3">
      <c r="A575" s="9">
        <v>3</v>
      </c>
      <c r="B575" s="10" t="s">
        <v>236</v>
      </c>
      <c r="C575" s="22">
        <v>0.95</v>
      </c>
      <c r="D575" s="22" t="s">
        <v>260</v>
      </c>
      <c r="E575" s="10" t="s">
        <v>1140</v>
      </c>
      <c r="F575" s="10" t="s">
        <v>134</v>
      </c>
      <c r="G575" s="10">
        <v>145397</v>
      </c>
      <c r="H575" s="10" t="s">
        <v>1142</v>
      </c>
      <c r="I575" s="10" t="s">
        <v>239</v>
      </c>
      <c r="J575" s="10" t="s">
        <v>365</v>
      </c>
      <c r="K575" s="10" t="s">
        <v>246</v>
      </c>
      <c r="L575" s="12">
        <v>45351</v>
      </c>
      <c r="O575" s="13">
        <v>5000</v>
      </c>
    </row>
    <row r="576" spans="1:16" outlineLevel="1" x14ac:dyDescent="0.3">
      <c r="A576" s="14"/>
      <c r="B576" s="15"/>
      <c r="C576" s="16"/>
      <c r="D576" s="16"/>
      <c r="E576" s="15"/>
      <c r="F576" s="17" t="s">
        <v>1143</v>
      </c>
      <c r="I576" s="18"/>
      <c r="J576" s="15"/>
      <c r="K576" s="15"/>
      <c r="L576" s="19"/>
      <c r="M576" s="20">
        <f>SUBTOTAL(9,M572:M575)</f>
        <v>0</v>
      </c>
      <c r="N576" s="20">
        <f>SUBTOTAL(9,N572:N575)</f>
        <v>0</v>
      </c>
      <c r="O576" s="20">
        <f>SUBTOTAL(9,O572:O575)</f>
        <v>28775</v>
      </c>
      <c r="P576" s="21">
        <f>SUBTOTAL(9,P572:P575)</f>
        <v>0</v>
      </c>
    </row>
    <row r="577" spans="1:16" outlineLevel="2" x14ac:dyDescent="0.3">
      <c r="A577" s="9">
        <v>1</v>
      </c>
      <c r="B577" s="10" t="s">
        <v>236</v>
      </c>
      <c r="C577" s="11"/>
      <c r="D577" s="11"/>
      <c r="E577" s="10" t="s">
        <v>1144</v>
      </c>
      <c r="F577" s="10" t="s">
        <v>135</v>
      </c>
      <c r="G577" s="10">
        <v>145528</v>
      </c>
      <c r="H577" s="10" t="s">
        <v>1145</v>
      </c>
      <c r="I577" s="10" t="s">
        <v>239</v>
      </c>
      <c r="J577" s="10" t="s">
        <v>240</v>
      </c>
      <c r="K577" s="10" t="s">
        <v>246</v>
      </c>
      <c r="L577" s="12">
        <v>45167</v>
      </c>
      <c r="O577" s="13">
        <v>309672</v>
      </c>
      <c r="P577" s="13">
        <v>307964.26</v>
      </c>
    </row>
    <row r="578" spans="1:16" outlineLevel="2" x14ac:dyDescent="0.3">
      <c r="A578" s="9">
        <v>1</v>
      </c>
      <c r="B578" s="10" t="s">
        <v>236</v>
      </c>
      <c r="C578" s="11"/>
      <c r="D578" s="11"/>
      <c r="E578" s="10" t="s">
        <v>1146</v>
      </c>
      <c r="F578" s="10" t="s">
        <v>135</v>
      </c>
      <c r="G578" s="10">
        <v>145528</v>
      </c>
      <c r="H578" s="10" t="s">
        <v>1147</v>
      </c>
      <c r="I578" s="10" t="s">
        <v>244</v>
      </c>
      <c r="J578" s="10" t="s">
        <v>245</v>
      </c>
      <c r="K578" s="10" t="s">
        <v>246</v>
      </c>
      <c r="L578" s="12">
        <v>45167</v>
      </c>
      <c r="O578" s="13">
        <v>480000</v>
      </c>
    </row>
    <row r="579" spans="1:16" outlineLevel="1" x14ac:dyDescent="0.3">
      <c r="A579" s="14"/>
      <c r="B579" s="15"/>
      <c r="C579" s="16"/>
      <c r="D579" s="16"/>
      <c r="E579" s="15"/>
      <c r="F579" s="17" t="s">
        <v>1148</v>
      </c>
      <c r="I579" s="18"/>
      <c r="J579" s="15"/>
      <c r="K579" s="15"/>
      <c r="L579" s="19"/>
      <c r="M579" s="20">
        <f>SUBTOTAL(9,M577:M578)</f>
        <v>0</v>
      </c>
      <c r="N579" s="20">
        <f>SUBTOTAL(9,N577:N578)</f>
        <v>0</v>
      </c>
      <c r="O579" s="20">
        <f>SUBTOTAL(9,O577:O578)</f>
        <v>789672</v>
      </c>
      <c r="P579" s="21">
        <f>SUBTOTAL(9,P577:P578)</f>
        <v>307964.26</v>
      </c>
    </row>
    <row r="580" spans="1:16" outlineLevel="2" x14ac:dyDescent="0.3">
      <c r="A580" s="9">
        <v>3</v>
      </c>
      <c r="B580" s="10" t="s">
        <v>294</v>
      </c>
      <c r="C580" s="22">
        <v>0.75</v>
      </c>
      <c r="D580" s="22" t="s">
        <v>512</v>
      </c>
      <c r="E580" s="10" t="s">
        <v>1149</v>
      </c>
      <c r="F580" s="10" t="s">
        <v>136</v>
      </c>
      <c r="G580" s="10">
        <v>145490</v>
      </c>
      <c r="H580" s="10" t="s">
        <v>1150</v>
      </c>
      <c r="I580" s="10" t="s">
        <v>239</v>
      </c>
      <c r="J580" s="10" t="s">
        <v>253</v>
      </c>
      <c r="K580" s="10" t="s">
        <v>241</v>
      </c>
      <c r="M580" s="13">
        <v>12262.08</v>
      </c>
      <c r="N580" s="13">
        <v>12262.08</v>
      </c>
    </row>
    <row r="581" spans="1:16" outlineLevel="1" x14ac:dyDescent="0.3">
      <c r="A581" s="14"/>
      <c r="B581" s="15"/>
      <c r="C581" s="16"/>
      <c r="D581" s="16"/>
      <c r="E581" s="15"/>
      <c r="F581" s="17" t="s">
        <v>1151</v>
      </c>
      <c r="I581" s="18"/>
      <c r="J581" s="15"/>
      <c r="K581" s="15"/>
      <c r="L581" s="15"/>
      <c r="M581" s="20">
        <f>SUBTOTAL(9,M580:M580)</f>
        <v>12262.08</v>
      </c>
      <c r="N581" s="20">
        <f>SUBTOTAL(9,N580:N580)</f>
        <v>12262.08</v>
      </c>
      <c r="O581" s="20">
        <f>SUBTOTAL(9,O580:O580)</f>
        <v>0</v>
      </c>
      <c r="P581" s="21">
        <f>SUBTOTAL(9,P580:P580)</f>
        <v>0</v>
      </c>
    </row>
    <row r="582" spans="1:16" outlineLevel="2" x14ac:dyDescent="0.3">
      <c r="A582" s="9">
        <v>2</v>
      </c>
      <c r="B582" s="10" t="s">
        <v>236</v>
      </c>
      <c r="C582" s="11"/>
      <c r="D582" s="11"/>
      <c r="E582" s="10" t="s">
        <v>1152</v>
      </c>
      <c r="F582" s="10" t="s">
        <v>137</v>
      </c>
      <c r="G582" s="10">
        <v>145513</v>
      </c>
      <c r="H582" s="10" t="s">
        <v>1153</v>
      </c>
      <c r="I582" s="10" t="s">
        <v>244</v>
      </c>
      <c r="J582" s="10" t="s">
        <v>280</v>
      </c>
      <c r="K582" s="10" t="s">
        <v>246</v>
      </c>
      <c r="L582" s="12">
        <v>45167</v>
      </c>
      <c r="O582" s="13">
        <v>300000</v>
      </c>
      <c r="P582" s="13">
        <v>53734.74</v>
      </c>
    </row>
    <row r="583" spans="1:16" outlineLevel="2" x14ac:dyDescent="0.3">
      <c r="A583" s="9">
        <v>2</v>
      </c>
      <c r="B583" s="10" t="s">
        <v>236</v>
      </c>
      <c r="C583" s="11"/>
      <c r="D583" s="11"/>
      <c r="E583" s="10" t="s">
        <v>1152</v>
      </c>
      <c r="F583" s="10" t="s">
        <v>137</v>
      </c>
      <c r="G583" s="10">
        <v>145513</v>
      </c>
      <c r="H583" s="10" t="s">
        <v>1154</v>
      </c>
      <c r="I583" s="10" t="s">
        <v>239</v>
      </c>
      <c r="J583" s="10" t="s">
        <v>540</v>
      </c>
      <c r="K583" s="10" t="s">
        <v>246</v>
      </c>
      <c r="L583" s="12">
        <v>45167</v>
      </c>
      <c r="O583" s="13">
        <v>380100</v>
      </c>
      <c r="P583" s="13">
        <v>359529.33</v>
      </c>
    </row>
    <row r="584" spans="1:16" outlineLevel="1" x14ac:dyDescent="0.3">
      <c r="A584" s="14"/>
      <c r="B584" s="15"/>
      <c r="C584" s="16"/>
      <c r="D584" s="16"/>
      <c r="E584" s="15"/>
      <c r="F584" s="17" t="s">
        <v>1155</v>
      </c>
      <c r="I584" s="18"/>
      <c r="J584" s="15"/>
      <c r="K584" s="15"/>
      <c r="L584" s="19"/>
      <c r="M584" s="20">
        <f>SUBTOTAL(9,M582:M583)</f>
        <v>0</v>
      </c>
      <c r="N584" s="20">
        <f>SUBTOTAL(9,N582:N583)</f>
        <v>0</v>
      </c>
      <c r="O584" s="20">
        <f>SUBTOTAL(9,O582:O583)</f>
        <v>680100</v>
      </c>
      <c r="P584" s="21">
        <f>SUBTOTAL(9,P582:P583)</f>
        <v>413264.07</v>
      </c>
    </row>
    <row r="585" spans="1:16" outlineLevel="2" x14ac:dyDescent="0.3">
      <c r="A585" s="9">
        <v>1</v>
      </c>
      <c r="B585" s="10" t="s">
        <v>236</v>
      </c>
      <c r="C585" s="11"/>
      <c r="D585" s="11"/>
      <c r="E585" s="10" t="s">
        <v>1156</v>
      </c>
      <c r="F585" s="10" t="s">
        <v>138</v>
      </c>
      <c r="G585" s="10">
        <v>145320</v>
      </c>
      <c r="H585" s="10" t="s">
        <v>1157</v>
      </c>
      <c r="I585" s="10" t="s">
        <v>239</v>
      </c>
      <c r="J585" s="10" t="s">
        <v>240</v>
      </c>
      <c r="K585" s="10" t="s">
        <v>241</v>
      </c>
      <c r="L585" s="12">
        <v>45167</v>
      </c>
      <c r="O585" s="13">
        <v>96394.76</v>
      </c>
      <c r="P585" s="13">
        <v>96394.76</v>
      </c>
    </row>
    <row r="586" spans="1:16" outlineLevel="2" x14ac:dyDescent="0.3">
      <c r="A586" s="9">
        <v>1</v>
      </c>
      <c r="B586" s="10" t="s">
        <v>236</v>
      </c>
      <c r="C586" s="11"/>
      <c r="D586" s="11"/>
      <c r="E586" s="10" t="s">
        <v>1158</v>
      </c>
      <c r="F586" s="10" t="s">
        <v>138</v>
      </c>
      <c r="G586" s="10">
        <v>145320</v>
      </c>
      <c r="H586" s="10" t="s">
        <v>1159</v>
      </c>
      <c r="I586" s="10" t="s">
        <v>244</v>
      </c>
      <c r="J586" s="10" t="s">
        <v>249</v>
      </c>
      <c r="K586" s="10" t="s">
        <v>246</v>
      </c>
      <c r="L586" s="12">
        <v>45167</v>
      </c>
      <c r="O586" s="13">
        <v>16500</v>
      </c>
    </row>
    <row r="587" spans="1:16" outlineLevel="1" x14ac:dyDescent="0.3">
      <c r="A587" s="14"/>
      <c r="B587" s="15"/>
      <c r="C587" s="16"/>
      <c r="D587" s="16"/>
      <c r="E587" s="15"/>
      <c r="F587" s="17" t="s">
        <v>1160</v>
      </c>
      <c r="I587" s="18"/>
      <c r="J587" s="15"/>
      <c r="K587" s="15"/>
      <c r="L587" s="19"/>
      <c r="M587" s="20">
        <f>SUBTOTAL(9,M585:M586)</f>
        <v>0</v>
      </c>
      <c r="N587" s="20">
        <f>SUBTOTAL(9,N585:N586)</f>
        <v>0</v>
      </c>
      <c r="O587" s="20">
        <f>SUBTOTAL(9,O585:O586)</f>
        <v>112894.76</v>
      </c>
      <c r="P587" s="21">
        <f>SUBTOTAL(9,P585:P586)</f>
        <v>96394.76</v>
      </c>
    </row>
    <row r="588" spans="1:16" outlineLevel="2" x14ac:dyDescent="0.3">
      <c r="A588" s="9">
        <v>1</v>
      </c>
      <c r="B588" s="10" t="s">
        <v>236</v>
      </c>
      <c r="C588" s="11"/>
      <c r="D588" s="11"/>
      <c r="E588" s="10" t="s">
        <v>1161</v>
      </c>
      <c r="F588" s="10" t="s">
        <v>139</v>
      </c>
      <c r="G588" s="10">
        <v>145256</v>
      </c>
      <c r="H588" s="10" t="s">
        <v>1162</v>
      </c>
      <c r="I588" s="10" t="s">
        <v>239</v>
      </c>
      <c r="J588" s="10" t="s">
        <v>349</v>
      </c>
      <c r="K588" s="10" t="s">
        <v>246</v>
      </c>
      <c r="L588" s="12">
        <v>45167</v>
      </c>
      <c r="O588" s="13">
        <v>38219.839999999997</v>
      </c>
      <c r="P588" s="13">
        <v>38219.839999999997</v>
      </c>
    </row>
    <row r="589" spans="1:16" outlineLevel="2" x14ac:dyDescent="0.3">
      <c r="A589" s="9">
        <v>1</v>
      </c>
      <c r="B589" s="10" t="s">
        <v>236</v>
      </c>
      <c r="C589" s="11"/>
      <c r="D589" s="11"/>
      <c r="E589" s="10" t="s">
        <v>1161</v>
      </c>
      <c r="F589" s="10" t="s">
        <v>139</v>
      </c>
      <c r="G589" s="10">
        <v>145256</v>
      </c>
      <c r="H589" s="10" t="s">
        <v>1163</v>
      </c>
      <c r="I589" s="10" t="s">
        <v>239</v>
      </c>
      <c r="J589" s="10" t="s">
        <v>292</v>
      </c>
      <c r="K589" s="10" t="s">
        <v>246</v>
      </c>
      <c r="L589" s="12">
        <v>45167</v>
      </c>
      <c r="O589" s="13">
        <v>207343.5</v>
      </c>
      <c r="P589" s="13">
        <v>176400</v>
      </c>
    </row>
    <row r="590" spans="1:16" outlineLevel="2" x14ac:dyDescent="0.3">
      <c r="A590" s="9">
        <v>1</v>
      </c>
      <c r="B590" s="10" t="s">
        <v>236</v>
      </c>
      <c r="C590" s="11"/>
      <c r="D590" s="11"/>
      <c r="E590" s="10" t="s">
        <v>1161</v>
      </c>
      <c r="F590" s="10" t="s">
        <v>139</v>
      </c>
      <c r="G590" s="10">
        <v>145256</v>
      </c>
      <c r="H590" s="10" t="s">
        <v>1164</v>
      </c>
      <c r="I590" s="10" t="s">
        <v>239</v>
      </c>
      <c r="J590" s="10" t="s">
        <v>268</v>
      </c>
      <c r="K590" s="10" t="s">
        <v>246</v>
      </c>
      <c r="L590" s="12">
        <v>45167</v>
      </c>
      <c r="O590" s="13">
        <v>1334319</v>
      </c>
      <c r="P590" s="13">
        <v>1325138.25</v>
      </c>
    </row>
    <row r="591" spans="1:16" outlineLevel="2" x14ac:dyDescent="0.3">
      <c r="A591" s="9">
        <v>2</v>
      </c>
      <c r="B591" s="10" t="s">
        <v>236</v>
      </c>
      <c r="C591" s="11"/>
      <c r="D591" s="11"/>
      <c r="E591" s="10" t="s">
        <v>1165</v>
      </c>
      <c r="F591" s="10" t="s">
        <v>139</v>
      </c>
      <c r="G591" s="10">
        <v>145256</v>
      </c>
      <c r="H591" s="10" t="s">
        <v>1166</v>
      </c>
      <c r="I591" s="10" t="s">
        <v>239</v>
      </c>
      <c r="J591" s="10" t="s">
        <v>349</v>
      </c>
      <c r="K591" s="10" t="s">
        <v>246</v>
      </c>
      <c r="L591" s="12">
        <v>45167</v>
      </c>
      <c r="O591" s="13">
        <v>97938.18</v>
      </c>
    </row>
    <row r="592" spans="1:16" outlineLevel="2" x14ac:dyDescent="0.3">
      <c r="A592" s="9">
        <v>3</v>
      </c>
      <c r="B592" s="10" t="s">
        <v>294</v>
      </c>
      <c r="C592" s="22">
        <v>0.5</v>
      </c>
      <c r="D592" s="22" t="s">
        <v>416</v>
      </c>
      <c r="E592" s="10" t="s">
        <v>1167</v>
      </c>
      <c r="F592" s="10" t="s">
        <v>139</v>
      </c>
      <c r="G592" s="10">
        <v>145256</v>
      </c>
      <c r="H592" s="10" t="s">
        <v>1168</v>
      </c>
      <c r="I592" s="10" t="s">
        <v>239</v>
      </c>
      <c r="J592" s="10" t="s">
        <v>268</v>
      </c>
      <c r="K592" s="10" t="s">
        <v>246</v>
      </c>
      <c r="M592" s="13">
        <v>1690752</v>
      </c>
      <c r="N592" s="13">
        <v>1690752</v>
      </c>
    </row>
    <row r="593" spans="1:16" outlineLevel="1" x14ac:dyDescent="0.3">
      <c r="A593" s="14"/>
      <c r="B593" s="15"/>
      <c r="C593" s="16"/>
      <c r="D593" s="16"/>
      <c r="E593" s="15"/>
      <c r="F593" s="17" t="s">
        <v>1169</v>
      </c>
      <c r="I593" s="18"/>
      <c r="J593" s="15"/>
      <c r="K593" s="15"/>
      <c r="L593" s="15"/>
      <c r="M593" s="20">
        <f>SUBTOTAL(9,M588:M592)</f>
        <v>1690752</v>
      </c>
      <c r="N593" s="20">
        <f>SUBTOTAL(9,N588:N592)</f>
        <v>1690752</v>
      </c>
      <c r="O593" s="20">
        <f>SUBTOTAL(9,O588:O592)</f>
        <v>1677820.52</v>
      </c>
      <c r="P593" s="21">
        <f>SUBTOTAL(9,P588:P592)</f>
        <v>1539758.09</v>
      </c>
    </row>
    <row r="594" spans="1:16" outlineLevel="2" x14ac:dyDescent="0.3">
      <c r="A594" s="9">
        <v>1</v>
      </c>
      <c r="B594" s="10" t="s">
        <v>236</v>
      </c>
      <c r="C594" s="11"/>
      <c r="D594" s="11"/>
      <c r="E594" s="10" t="s">
        <v>1170</v>
      </c>
      <c r="F594" s="10" t="s">
        <v>140</v>
      </c>
      <c r="G594" s="10">
        <v>145326</v>
      </c>
      <c r="H594" s="10" t="s">
        <v>1171</v>
      </c>
      <c r="I594" s="10" t="s">
        <v>244</v>
      </c>
      <c r="J594" s="10" t="s">
        <v>280</v>
      </c>
      <c r="K594" s="10" t="s">
        <v>246</v>
      </c>
      <c r="L594" s="12">
        <v>45167</v>
      </c>
      <c r="O594" s="13">
        <v>6000</v>
      </c>
    </row>
    <row r="595" spans="1:16" outlineLevel="2" x14ac:dyDescent="0.3">
      <c r="A595" s="9">
        <v>3</v>
      </c>
      <c r="B595" s="10" t="s">
        <v>236</v>
      </c>
      <c r="C595" s="22">
        <v>0.85</v>
      </c>
      <c r="D595" s="22" t="s">
        <v>260</v>
      </c>
      <c r="E595" s="10" t="s">
        <v>1172</v>
      </c>
      <c r="F595" s="10" t="s">
        <v>140</v>
      </c>
      <c r="G595" s="10">
        <v>145326</v>
      </c>
      <c r="H595" s="10" t="s">
        <v>1173</v>
      </c>
      <c r="I595" s="10" t="s">
        <v>239</v>
      </c>
      <c r="J595" s="10" t="s">
        <v>1174</v>
      </c>
      <c r="K595" s="10" t="s">
        <v>246</v>
      </c>
      <c r="L595" s="12">
        <v>45351</v>
      </c>
      <c r="O595" s="13">
        <v>76627.5</v>
      </c>
    </row>
    <row r="596" spans="1:16" outlineLevel="1" x14ac:dyDescent="0.3">
      <c r="A596" s="14"/>
      <c r="B596" s="15"/>
      <c r="C596" s="16"/>
      <c r="D596" s="16"/>
      <c r="E596" s="15"/>
      <c r="F596" s="17" t="s">
        <v>1175</v>
      </c>
      <c r="I596" s="18"/>
      <c r="J596" s="15"/>
      <c r="K596" s="15"/>
      <c r="L596" s="19"/>
      <c r="M596" s="20">
        <f>SUBTOTAL(9,M594:M595)</f>
        <v>0</v>
      </c>
      <c r="N596" s="20">
        <f>SUBTOTAL(9,N594:N595)</f>
        <v>0</v>
      </c>
      <c r="O596" s="20">
        <f>SUBTOTAL(9,O594:O595)</f>
        <v>82627.5</v>
      </c>
      <c r="P596" s="21">
        <f>SUBTOTAL(9,P594:P595)</f>
        <v>0</v>
      </c>
    </row>
    <row r="597" spans="1:16" outlineLevel="2" x14ac:dyDescent="0.3">
      <c r="A597" s="9">
        <v>1</v>
      </c>
      <c r="B597" s="10" t="s">
        <v>236</v>
      </c>
      <c r="C597" s="11"/>
      <c r="D597" s="11"/>
      <c r="E597" s="10" t="s">
        <v>1176</v>
      </c>
      <c r="F597" s="10" t="s">
        <v>141</v>
      </c>
      <c r="G597" s="10">
        <v>145530</v>
      </c>
      <c r="H597" s="10" t="s">
        <v>1177</v>
      </c>
      <c r="I597" s="10" t="s">
        <v>239</v>
      </c>
      <c r="J597" s="10" t="s">
        <v>272</v>
      </c>
      <c r="K597" s="10" t="s">
        <v>246</v>
      </c>
      <c r="L597" s="12">
        <v>45167</v>
      </c>
      <c r="O597" s="13">
        <v>3021.2</v>
      </c>
      <c r="P597" s="13">
        <v>3021.2</v>
      </c>
    </row>
    <row r="598" spans="1:16" outlineLevel="2" x14ac:dyDescent="0.3">
      <c r="A598" s="9">
        <v>1</v>
      </c>
      <c r="B598" s="10" t="s">
        <v>236</v>
      </c>
      <c r="C598" s="11"/>
      <c r="D598" s="11"/>
      <c r="E598" s="10" t="s">
        <v>1176</v>
      </c>
      <c r="F598" s="10" t="s">
        <v>141</v>
      </c>
      <c r="G598" s="10">
        <v>145530</v>
      </c>
      <c r="H598" s="10" t="s">
        <v>1178</v>
      </c>
      <c r="I598" s="10" t="s">
        <v>239</v>
      </c>
      <c r="J598" s="10" t="s">
        <v>352</v>
      </c>
      <c r="K598" s="10" t="s">
        <v>246</v>
      </c>
      <c r="L598" s="12">
        <v>45167</v>
      </c>
      <c r="O598" s="13">
        <v>45011.05</v>
      </c>
      <c r="P598" s="13">
        <v>44678.71</v>
      </c>
    </row>
    <row r="599" spans="1:16" outlineLevel="1" x14ac:dyDescent="0.3">
      <c r="A599" s="14"/>
      <c r="B599" s="15"/>
      <c r="C599" s="16"/>
      <c r="D599" s="16"/>
      <c r="E599" s="15"/>
      <c r="F599" s="17" t="s">
        <v>1179</v>
      </c>
      <c r="I599" s="18"/>
      <c r="J599" s="15"/>
      <c r="K599" s="15"/>
      <c r="L599" s="19"/>
      <c r="M599" s="20">
        <f>SUBTOTAL(9,M597:M598)</f>
        <v>0</v>
      </c>
      <c r="N599" s="20">
        <f>SUBTOTAL(9,N597:N598)</f>
        <v>0</v>
      </c>
      <c r="O599" s="20">
        <f>SUBTOTAL(9,O597:O598)</f>
        <v>48032.25</v>
      </c>
      <c r="P599" s="21">
        <f>SUBTOTAL(9,P597:P598)</f>
        <v>47699.909999999996</v>
      </c>
    </row>
    <row r="600" spans="1:16" outlineLevel="2" x14ac:dyDescent="0.3">
      <c r="A600" s="9">
        <v>1</v>
      </c>
      <c r="B600" s="10" t="s">
        <v>236</v>
      </c>
      <c r="C600" s="11"/>
      <c r="D600" s="11"/>
      <c r="E600" s="10" t="s">
        <v>1180</v>
      </c>
      <c r="F600" s="10" t="s">
        <v>142</v>
      </c>
      <c r="G600" s="10">
        <v>145262</v>
      </c>
      <c r="H600" s="10" t="s">
        <v>1181</v>
      </c>
      <c r="I600" s="10" t="s">
        <v>244</v>
      </c>
      <c r="J600" s="10" t="s">
        <v>245</v>
      </c>
      <c r="K600" s="10" t="s">
        <v>246</v>
      </c>
      <c r="L600" s="12">
        <v>45167</v>
      </c>
      <c r="O600" s="13">
        <v>846.6</v>
      </c>
      <c r="P600" s="13">
        <v>846.55</v>
      </c>
    </row>
    <row r="601" spans="1:16" outlineLevel="2" x14ac:dyDescent="0.3">
      <c r="A601" s="9">
        <v>1</v>
      </c>
      <c r="B601" s="10" t="s">
        <v>236</v>
      </c>
      <c r="C601" s="11"/>
      <c r="D601" s="11"/>
      <c r="E601" s="10" t="s">
        <v>1180</v>
      </c>
      <c r="F601" s="10" t="s">
        <v>142</v>
      </c>
      <c r="G601" s="10">
        <v>145262</v>
      </c>
      <c r="H601" s="10" t="s">
        <v>1182</v>
      </c>
      <c r="I601" s="10" t="s">
        <v>244</v>
      </c>
      <c r="J601" s="10" t="s">
        <v>245</v>
      </c>
      <c r="K601" s="10" t="s">
        <v>246</v>
      </c>
      <c r="L601" s="12">
        <v>45167</v>
      </c>
      <c r="O601" s="13">
        <v>5155.2</v>
      </c>
      <c r="P601" s="13">
        <v>5151.05</v>
      </c>
    </row>
    <row r="602" spans="1:16" outlineLevel="2" x14ac:dyDescent="0.3">
      <c r="A602" s="9">
        <v>1</v>
      </c>
      <c r="B602" s="10" t="s">
        <v>236</v>
      </c>
      <c r="C602" s="11"/>
      <c r="D602" s="11"/>
      <c r="E602" s="10" t="s">
        <v>1180</v>
      </c>
      <c r="F602" s="10" t="s">
        <v>142</v>
      </c>
      <c r="G602" s="10">
        <v>145262</v>
      </c>
      <c r="H602" s="10" t="s">
        <v>1183</v>
      </c>
      <c r="I602" s="10" t="s">
        <v>244</v>
      </c>
      <c r="J602" s="10" t="s">
        <v>245</v>
      </c>
      <c r="K602" s="10" t="s">
        <v>246</v>
      </c>
      <c r="L602" s="12">
        <v>45167</v>
      </c>
      <c r="O602" s="13">
        <v>6014.4</v>
      </c>
      <c r="P602" s="13">
        <v>6013.5</v>
      </c>
    </row>
    <row r="603" spans="1:16" outlineLevel="2" x14ac:dyDescent="0.3">
      <c r="A603" s="9">
        <v>3</v>
      </c>
      <c r="B603" s="10" t="s">
        <v>236</v>
      </c>
      <c r="C603" s="22">
        <v>0.75</v>
      </c>
      <c r="D603" s="22" t="s">
        <v>260</v>
      </c>
      <c r="E603" s="10" t="s">
        <v>1184</v>
      </c>
      <c r="F603" s="10" t="s">
        <v>142</v>
      </c>
      <c r="G603" s="10">
        <v>145262</v>
      </c>
      <c r="H603" s="10" t="s">
        <v>1185</v>
      </c>
      <c r="I603" s="10" t="s">
        <v>244</v>
      </c>
      <c r="J603" s="10" t="s">
        <v>245</v>
      </c>
      <c r="K603" s="10" t="s">
        <v>246</v>
      </c>
      <c r="L603" s="12">
        <v>45351</v>
      </c>
      <c r="O603" s="13">
        <v>21864</v>
      </c>
    </row>
    <row r="604" spans="1:16" outlineLevel="1" x14ac:dyDescent="0.3">
      <c r="A604" s="14"/>
      <c r="B604" s="15"/>
      <c r="C604" s="16"/>
      <c r="D604" s="16"/>
      <c r="E604" s="15"/>
      <c r="F604" s="17" t="s">
        <v>1186</v>
      </c>
      <c r="I604" s="18"/>
      <c r="J604" s="15"/>
      <c r="K604" s="15"/>
      <c r="L604" s="19"/>
      <c r="M604" s="20">
        <f>SUBTOTAL(9,M600:M603)</f>
        <v>0</v>
      </c>
      <c r="N604" s="20">
        <f>SUBTOTAL(9,N600:N603)</f>
        <v>0</v>
      </c>
      <c r="O604" s="20">
        <f>SUBTOTAL(9,O600:O603)</f>
        <v>33880.199999999997</v>
      </c>
      <c r="P604" s="21">
        <f>SUBTOTAL(9,P600:P603)</f>
        <v>12011.1</v>
      </c>
    </row>
    <row r="605" spans="1:16" outlineLevel="2" x14ac:dyDescent="0.3">
      <c r="A605" s="9">
        <v>1</v>
      </c>
      <c r="B605" s="10" t="s">
        <v>236</v>
      </c>
      <c r="C605" s="11"/>
      <c r="D605" s="11"/>
      <c r="E605" s="10" t="s">
        <v>1187</v>
      </c>
      <c r="F605" s="10" t="s">
        <v>143</v>
      </c>
      <c r="G605" s="10">
        <v>145265</v>
      </c>
      <c r="H605" s="10" t="s">
        <v>1188</v>
      </c>
      <c r="I605" s="10" t="s">
        <v>239</v>
      </c>
      <c r="J605" s="10" t="s">
        <v>240</v>
      </c>
      <c r="K605" s="10" t="s">
        <v>246</v>
      </c>
      <c r="L605" s="12">
        <v>45167</v>
      </c>
      <c r="O605" s="13">
        <v>123978.5</v>
      </c>
      <c r="P605" s="13">
        <v>123715</v>
      </c>
    </row>
    <row r="606" spans="1:16" outlineLevel="1" x14ac:dyDescent="0.3">
      <c r="A606" s="14"/>
      <c r="B606" s="15"/>
      <c r="C606" s="16"/>
      <c r="D606" s="16"/>
      <c r="E606" s="15"/>
      <c r="F606" s="17" t="s">
        <v>1189</v>
      </c>
      <c r="I606" s="18"/>
      <c r="J606" s="15"/>
      <c r="K606" s="15"/>
      <c r="L606" s="19"/>
      <c r="M606" s="20">
        <f>SUBTOTAL(9,M605:M605)</f>
        <v>0</v>
      </c>
      <c r="N606" s="20">
        <f>SUBTOTAL(9,N605:N605)</f>
        <v>0</v>
      </c>
      <c r="O606" s="20">
        <f>SUBTOTAL(9,O605:O605)</f>
        <v>123978.5</v>
      </c>
      <c r="P606" s="21">
        <f>SUBTOTAL(9,P605:P605)</f>
        <v>123715</v>
      </c>
    </row>
    <row r="607" spans="1:16" outlineLevel="2" x14ac:dyDescent="0.3">
      <c r="A607" s="9">
        <v>1</v>
      </c>
      <c r="B607" s="10" t="s">
        <v>236</v>
      </c>
      <c r="C607" s="11"/>
      <c r="D607" s="11"/>
      <c r="E607" s="10" t="s">
        <v>1190</v>
      </c>
      <c r="F607" s="10" t="s">
        <v>144</v>
      </c>
      <c r="G607" s="10">
        <v>145533</v>
      </c>
      <c r="H607" s="10" t="s">
        <v>1191</v>
      </c>
      <c r="I607" s="10" t="s">
        <v>239</v>
      </c>
      <c r="J607" s="10" t="s">
        <v>268</v>
      </c>
      <c r="K607" s="10" t="s">
        <v>246</v>
      </c>
      <c r="L607" s="12">
        <v>45167</v>
      </c>
      <c r="O607" s="13">
        <v>194394</v>
      </c>
      <c r="P607" s="13">
        <v>194394</v>
      </c>
    </row>
    <row r="608" spans="1:16" outlineLevel="2" x14ac:dyDescent="0.3">
      <c r="A608" s="9">
        <v>1</v>
      </c>
      <c r="B608" s="10" t="s">
        <v>236</v>
      </c>
      <c r="C608" s="11"/>
      <c r="D608" s="11"/>
      <c r="E608" s="10" t="s">
        <v>1190</v>
      </c>
      <c r="F608" s="10" t="s">
        <v>144</v>
      </c>
      <c r="G608" s="10">
        <v>145533</v>
      </c>
      <c r="H608" s="10" t="s">
        <v>1192</v>
      </c>
      <c r="I608" s="10" t="s">
        <v>244</v>
      </c>
      <c r="J608" s="10" t="s">
        <v>1193</v>
      </c>
      <c r="K608" s="10" t="s">
        <v>246</v>
      </c>
      <c r="L608" s="12">
        <v>45167</v>
      </c>
      <c r="O608" s="13">
        <v>69120</v>
      </c>
    </row>
    <row r="609" spans="1:16" outlineLevel="2" x14ac:dyDescent="0.3">
      <c r="A609" s="9">
        <v>2</v>
      </c>
      <c r="B609" s="10" t="s">
        <v>236</v>
      </c>
      <c r="C609" s="11"/>
      <c r="D609" s="11"/>
      <c r="E609" s="10" t="s">
        <v>1194</v>
      </c>
      <c r="F609" s="10" t="s">
        <v>144</v>
      </c>
      <c r="G609" s="10">
        <v>145533</v>
      </c>
      <c r="H609" s="10" t="s">
        <v>1195</v>
      </c>
      <c r="I609" s="10" t="s">
        <v>239</v>
      </c>
      <c r="J609" s="10" t="s">
        <v>268</v>
      </c>
      <c r="K609" s="10" t="s">
        <v>246</v>
      </c>
      <c r="L609" s="12">
        <v>45167</v>
      </c>
      <c r="O609" s="13">
        <v>200000</v>
      </c>
      <c r="P609" s="13">
        <v>192674</v>
      </c>
    </row>
    <row r="610" spans="1:16" outlineLevel="2" x14ac:dyDescent="0.3">
      <c r="A610" s="9">
        <v>3</v>
      </c>
      <c r="B610" s="10" t="s">
        <v>236</v>
      </c>
      <c r="C610" s="22">
        <v>0.85</v>
      </c>
      <c r="D610" s="22" t="s">
        <v>260</v>
      </c>
      <c r="E610" s="10" t="s">
        <v>1196</v>
      </c>
      <c r="F610" s="10" t="s">
        <v>144</v>
      </c>
      <c r="G610" s="10">
        <v>145533</v>
      </c>
      <c r="H610" s="10" t="s">
        <v>1197</v>
      </c>
      <c r="I610" s="10" t="s">
        <v>244</v>
      </c>
      <c r="J610" s="10" t="s">
        <v>280</v>
      </c>
      <c r="K610" s="10" t="s">
        <v>246</v>
      </c>
      <c r="L610" s="12">
        <v>45351</v>
      </c>
      <c r="O610" s="13">
        <v>75064.320000000007</v>
      </c>
    </row>
    <row r="611" spans="1:16" outlineLevel="2" x14ac:dyDescent="0.3">
      <c r="A611" s="9">
        <v>3</v>
      </c>
      <c r="B611" s="10" t="s">
        <v>236</v>
      </c>
      <c r="C611" s="22">
        <v>0.85</v>
      </c>
      <c r="D611" s="22" t="s">
        <v>260</v>
      </c>
      <c r="E611" s="10" t="s">
        <v>1196</v>
      </c>
      <c r="F611" s="10" t="s">
        <v>144</v>
      </c>
      <c r="G611" s="10">
        <v>145533</v>
      </c>
      <c r="H611" s="10" t="s">
        <v>1198</v>
      </c>
      <c r="I611" s="10" t="s">
        <v>239</v>
      </c>
      <c r="J611" s="10" t="s">
        <v>268</v>
      </c>
      <c r="K611" s="10" t="s">
        <v>246</v>
      </c>
      <c r="L611" s="12">
        <v>45351</v>
      </c>
      <c r="O611" s="13">
        <v>240000</v>
      </c>
    </row>
    <row r="612" spans="1:16" outlineLevel="1" x14ac:dyDescent="0.3">
      <c r="A612" s="14"/>
      <c r="B612" s="15"/>
      <c r="C612" s="16"/>
      <c r="D612" s="16"/>
      <c r="E612" s="15"/>
      <c r="F612" s="17" t="s">
        <v>1199</v>
      </c>
      <c r="I612" s="18"/>
      <c r="J612" s="15"/>
      <c r="K612" s="15"/>
      <c r="L612" s="19"/>
      <c r="M612" s="20">
        <f>SUBTOTAL(9,M607:M611)</f>
        <v>0</v>
      </c>
      <c r="N612" s="20">
        <f>SUBTOTAL(9,N607:N611)</f>
        <v>0</v>
      </c>
      <c r="O612" s="20">
        <f>SUBTOTAL(9,O607:O611)</f>
        <v>778578.32000000007</v>
      </c>
      <c r="P612" s="21">
        <f>SUBTOTAL(9,P607:P611)</f>
        <v>387068</v>
      </c>
    </row>
    <row r="613" spans="1:16" outlineLevel="2" x14ac:dyDescent="0.3">
      <c r="A613" s="9">
        <v>3</v>
      </c>
      <c r="B613" s="10" t="s">
        <v>294</v>
      </c>
      <c r="C613" s="22">
        <v>0.5</v>
      </c>
      <c r="D613" s="22" t="s">
        <v>416</v>
      </c>
      <c r="E613" s="10" t="s">
        <v>1200</v>
      </c>
      <c r="F613" s="10" t="s">
        <v>145</v>
      </c>
      <c r="G613" s="10">
        <v>145491</v>
      </c>
      <c r="H613" s="10" t="s">
        <v>1201</v>
      </c>
      <c r="I613" s="10" t="s">
        <v>239</v>
      </c>
      <c r="J613" s="10" t="s">
        <v>268</v>
      </c>
      <c r="K613" s="10" t="s">
        <v>241</v>
      </c>
      <c r="M613" s="13">
        <v>96446.42</v>
      </c>
      <c r="N613" s="13">
        <v>96446.42</v>
      </c>
    </row>
    <row r="614" spans="1:16" outlineLevel="1" x14ac:dyDescent="0.3">
      <c r="A614" s="14"/>
      <c r="B614" s="15"/>
      <c r="C614" s="16"/>
      <c r="D614" s="16"/>
      <c r="E614" s="15"/>
      <c r="F614" s="17" t="s">
        <v>1202</v>
      </c>
      <c r="I614" s="18"/>
      <c r="J614" s="15"/>
      <c r="K614" s="15"/>
      <c r="L614" s="15"/>
      <c r="M614" s="20">
        <f>SUBTOTAL(9,M613:M613)</f>
        <v>96446.42</v>
      </c>
      <c r="N614" s="20">
        <f>SUBTOTAL(9,N613:N613)</f>
        <v>96446.42</v>
      </c>
      <c r="O614" s="20">
        <f>SUBTOTAL(9,O613:O613)</f>
        <v>0</v>
      </c>
      <c r="P614" s="21">
        <f>SUBTOTAL(9,P613:P613)</f>
        <v>0</v>
      </c>
    </row>
    <row r="615" spans="1:16" outlineLevel="2" x14ac:dyDescent="0.3">
      <c r="A615" s="9">
        <v>1</v>
      </c>
      <c r="B615" s="10" t="s">
        <v>236</v>
      </c>
      <c r="C615" s="11"/>
      <c r="D615" s="11"/>
      <c r="E615" s="10" t="s">
        <v>1203</v>
      </c>
      <c r="F615" s="10" t="s">
        <v>146</v>
      </c>
      <c r="G615" s="10">
        <v>145268</v>
      </c>
      <c r="H615" s="10" t="s">
        <v>1204</v>
      </c>
      <c r="I615" s="10" t="s">
        <v>244</v>
      </c>
      <c r="J615" s="10" t="s">
        <v>280</v>
      </c>
      <c r="K615" s="10" t="s">
        <v>246</v>
      </c>
      <c r="L615" s="12">
        <v>45167</v>
      </c>
      <c r="O615" s="13">
        <v>134190</v>
      </c>
    </row>
    <row r="616" spans="1:16" outlineLevel="2" x14ac:dyDescent="0.3">
      <c r="A616" s="9">
        <v>1</v>
      </c>
      <c r="B616" s="10" t="s">
        <v>236</v>
      </c>
      <c r="C616" s="11"/>
      <c r="D616" s="11"/>
      <c r="E616" s="10" t="s">
        <v>1203</v>
      </c>
      <c r="F616" s="10" t="s">
        <v>146</v>
      </c>
      <c r="G616" s="10">
        <v>145268</v>
      </c>
      <c r="H616" s="10" t="s">
        <v>1205</v>
      </c>
      <c r="I616" s="10" t="s">
        <v>239</v>
      </c>
      <c r="J616" s="10" t="s">
        <v>1206</v>
      </c>
      <c r="K616" s="10" t="s">
        <v>246</v>
      </c>
      <c r="L616" s="12">
        <v>45167</v>
      </c>
      <c r="O616" s="13">
        <v>303600</v>
      </c>
    </row>
    <row r="617" spans="1:16" outlineLevel="2" x14ac:dyDescent="0.3">
      <c r="A617" s="9">
        <v>3</v>
      </c>
      <c r="B617" s="10" t="s">
        <v>294</v>
      </c>
      <c r="C617" s="22">
        <v>0.6</v>
      </c>
      <c r="D617" s="22" t="s">
        <v>333</v>
      </c>
      <c r="E617" s="10" t="s">
        <v>1207</v>
      </c>
      <c r="F617" s="10" t="s">
        <v>146</v>
      </c>
      <c r="G617" s="10">
        <v>145268</v>
      </c>
      <c r="H617" s="10" t="s">
        <v>1208</v>
      </c>
      <c r="I617" s="10" t="s">
        <v>239</v>
      </c>
      <c r="J617" s="10" t="s">
        <v>268</v>
      </c>
      <c r="K617" s="10" t="s">
        <v>246</v>
      </c>
      <c r="M617" s="13">
        <v>1848000</v>
      </c>
      <c r="N617" s="13">
        <v>1848000</v>
      </c>
    </row>
    <row r="618" spans="1:16" outlineLevel="2" x14ac:dyDescent="0.3">
      <c r="A618" s="9">
        <v>3</v>
      </c>
      <c r="B618" s="10" t="s">
        <v>294</v>
      </c>
      <c r="C618" s="22">
        <v>0.6</v>
      </c>
      <c r="D618" s="22" t="s">
        <v>333</v>
      </c>
      <c r="E618" s="10" t="s">
        <v>1207</v>
      </c>
      <c r="F618" s="10" t="s">
        <v>146</v>
      </c>
      <c r="G618" s="10">
        <v>145268</v>
      </c>
      <c r="H618" s="10" t="s">
        <v>1209</v>
      </c>
      <c r="I618" s="10" t="s">
        <v>239</v>
      </c>
      <c r="J618" s="10" t="s">
        <v>268</v>
      </c>
      <c r="K618" s="10" t="s">
        <v>246</v>
      </c>
      <c r="M618" s="13">
        <v>264000</v>
      </c>
      <c r="N618" s="13">
        <v>264000</v>
      </c>
    </row>
    <row r="619" spans="1:16" outlineLevel="2" x14ac:dyDescent="0.3">
      <c r="A619" s="9">
        <v>3</v>
      </c>
      <c r="B619" s="10" t="s">
        <v>294</v>
      </c>
      <c r="C619" s="22">
        <v>0.6</v>
      </c>
      <c r="D619" s="22" t="s">
        <v>333</v>
      </c>
      <c r="E619" s="10" t="s">
        <v>1207</v>
      </c>
      <c r="F619" s="10" t="s">
        <v>146</v>
      </c>
      <c r="G619" s="10">
        <v>145268</v>
      </c>
      <c r="H619" s="10" t="s">
        <v>1210</v>
      </c>
      <c r="I619" s="10" t="s">
        <v>244</v>
      </c>
      <c r="J619" s="10" t="s">
        <v>280</v>
      </c>
      <c r="K619" s="10" t="s">
        <v>246</v>
      </c>
      <c r="M619" s="13">
        <v>24000</v>
      </c>
      <c r="N619" s="13">
        <v>24000</v>
      </c>
    </row>
    <row r="620" spans="1:16" outlineLevel="1" x14ac:dyDescent="0.3">
      <c r="A620" s="14"/>
      <c r="B620" s="15"/>
      <c r="C620" s="16"/>
      <c r="D620" s="16"/>
      <c r="E620" s="15"/>
      <c r="F620" s="17" t="s">
        <v>1211</v>
      </c>
      <c r="I620" s="18"/>
      <c r="J620" s="15"/>
      <c r="K620" s="15"/>
      <c r="L620" s="15"/>
      <c r="M620" s="20">
        <f>SUBTOTAL(9,M615:M619)</f>
        <v>2136000</v>
      </c>
      <c r="N620" s="20">
        <f>SUBTOTAL(9,N615:N619)</f>
        <v>2136000</v>
      </c>
      <c r="O620" s="20">
        <f>SUBTOTAL(9,O615:O619)</f>
        <v>437790</v>
      </c>
      <c r="P620" s="21">
        <f>SUBTOTAL(9,P615:P619)</f>
        <v>0</v>
      </c>
    </row>
    <row r="621" spans="1:16" outlineLevel="2" x14ac:dyDescent="0.3">
      <c r="A621" s="9">
        <v>1</v>
      </c>
      <c r="B621" s="10" t="s">
        <v>236</v>
      </c>
      <c r="C621" s="11"/>
      <c r="D621" s="11"/>
      <c r="E621" s="10" t="s">
        <v>1212</v>
      </c>
      <c r="F621" s="10" t="s">
        <v>147</v>
      </c>
      <c r="G621" s="10">
        <v>145255</v>
      </c>
      <c r="H621" s="10" t="s">
        <v>1213</v>
      </c>
      <c r="I621" s="10" t="s">
        <v>239</v>
      </c>
      <c r="J621" s="10" t="s">
        <v>292</v>
      </c>
      <c r="K621" s="10" t="s">
        <v>246</v>
      </c>
      <c r="L621" s="12">
        <v>45167</v>
      </c>
      <c r="O621" s="13">
        <v>4400</v>
      </c>
      <c r="P621" s="13">
        <v>3244.15</v>
      </c>
    </row>
    <row r="622" spans="1:16" outlineLevel="2" x14ac:dyDescent="0.3">
      <c r="A622" s="9">
        <v>1</v>
      </c>
      <c r="B622" s="10" t="s">
        <v>236</v>
      </c>
      <c r="C622" s="11"/>
      <c r="D622" s="11"/>
      <c r="E622" s="10" t="s">
        <v>1212</v>
      </c>
      <c r="F622" s="10" t="s">
        <v>147</v>
      </c>
      <c r="G622" s="10">
        <v>145255</v>
      </c>
      <c r="H622" s="10" t="s">
        <v>1214</v>
      </c>
      <c r="I622" s="10" t="s">
        <v>239</v>
      </c>
      <c r="J622" s="10" t="s">
        <v>272</v>
      </c>
      <c r="K622" s="10" t="s">
        <v>246</v>
      </c>
      <c r="L622" s="12">
        <v>45167</v>
      </c>
      <c r="O622" s="13">
        <v>18800</v>
      </c>
      <c r="P622" s="13">
        <v>11466.72</v>
      </c>
    </row>
    <row r="623" spans="1:16" outlineLevel="2" x14ac:dyDescent="0.3">
      <c r="A623" s="9">
        <v>1</v>
      </c>
      <c r="B623" s="10" t="s">
        <v>236</v>
      </c>
      <c r="C623" s="11"/>
      <c r="D623" s="11"/>
      <c r="E623" s="10" t="s">
        <v>1212</v>
      </c>
      <c r="F623" s="10" t="s">
        <v>147</v>
      </c>
      <c r="G623" s="10">
        <v>145255</v>
      </c>
      <c r="H623" s="10" t="s">
        <v>1215</v>
      </c>
      <c r="I623" s="10" t="s">
        <v>239</v>
      </c>
      <c r="J623" s="10" t="s">
        <v>245</v>
      </c>
      <c r="K623" s="10" t="s">
        <v>246</v>
      </c>
      <c r="L623" s="12">
        <v>45167</v>
      </c>
      <c r="O623" s="13">
        <v>3207.54</v>
      </c>
    </row>
    <row r="624" spans="1:16" outlineLevel="2" x14ac:dyDescent="0.3">
      <c r="A624" s="9">
        <v>1</v>
      </c>
      <c r="B624" s="10" t="s">
        <v>236</v>
      </c>
      <c r="C624" s="11"/>
      <c r="D624" s="11"/>
      <c r="E624" s="10" t="s">
        <v>1212</v>
      </c>
      <c r="F624" s="10" t="s">
        <v>147</v>
      </c>
      <c r="G624" s="10">
        <v>145255</v>
      </c>
      <c r="H624" s="10" t="s">
        <v>1216</v>
      </c>
      <c r="I624" s="10" t="s">
        <v>244</v>
      </c>
      <c r="J624" s="10" t="s">
        <v>245</v>
      </c>
      <c r="K624" s="10" t="s">
        <v>246</v>
      </c>
      <c r="L624" s="12">
        <v>45167</v>
      </c>
      <c r="O624" s="13">
        <v>4809.84</v>
      </c>
    </row>
    <row r="625" spans="1:16" outlineLevel="1" x14ac:dyDescent="0.3">
      <c r="A625" s="14"/>
      <c r="B625" s="15"/>
      <c r="C625" s="16"/>
      <c r="D625" s="16"/>
      <c r="E625" s="15"/>
      <c r="F625" s="17" t="s">
        <v>1217</v>
      </c>
      <c r="I625" s="18"/>
      <c r="J625" s="15"/>
      <c r="K625" s="15"/>
      <c r="L625" s="19"/>
      <c r="M625" s="20">
        <f>SUBTOTAL(9,M621:M624)</f>
        <v>0</v>
      </c>
      <c r="N625" s="20">
        <f>SUBTOTAL(9,N621:N624)</f>
        <v>0</v>
      </c>
      <c r="O625" s="20">
        <f>SUBTOTAL(9,O621:O624)</f>
        <v>31217.38</v>
      </c>
      <c r="P625" s="21">
        <f>SUBTOTAL(9,P621:P624)</f>
        <v>14710.869999999999</v>
      </c>
    </row>
    <row r="626" spans="1:16" outlineLevel="2" x14ac:dyDescent="0.3">
      <c r="A626" s="9">
        <v>1</v>
      </c>
      <c r="B626" s="10" t="s">
        <v>236</v>
      </c>
      <c r="C626" s="11"/>
      <c r="D626" s="11"/>
      <c r="E626" s="10" t="s">
        <v>1218</v>
      </c>
      <c r="F626" s="10" t="s">
        <v>148</v>
      </c>
      <c r="G626" s="10">
        <v>115711</v>
      </c>
      <c r="H626" s="10" t="s">
        <v>1219</v>
      </c>
      <c r="I626" s="10" t="s">
        <v>239</v>
      </c>
      <c r="J626" s="10" t="s">
        <v>349</v>
      </c>
      <c r="K626" s="10" t="s">
        <v>241</v>
      </c>
      <c r="L626" s="12">
        <v>45167</v>
      </c>
      <c r="O626" s="13">
        <v>12783.45</v>
      </c>
      <c r="P626" s="13">
        <v>12783.45</v>
      </c>
    </row>
    <row r="627" spans="1:16" outlineLevel="2" x14ac:dyDescent="0.3">
      <c r="A627" s="9">
        <v>1</v>
      </c>
      <c r="B627" s="10" t="s">
        <v>236</v>
      </c>
      <c r="C627" s="11"/>
      <c r="D627" s="11"/>
      <c r="E627" s="10" t="s">
        <v>1218</v>
      </c>
      <c r="F627" s="10" t="s">
        <v>148</v>
      </c>
      <c r="G627" s="10">
        <v>115711</v>
      </c>
      <c r="H627" s="10" t="s">
        <v>1220</v>
      </c>
      <c r="I627" s="10" t="s">
        <v>239</v>
      </c>
      <c r="J627" s="10" t="s">
        <v>349</v>
      </c>
      <c r="K627" s="10" t="s">
        <v>241</v>
      </c>
      <c r="L627" s="12">
        <v>45167</v>
      </c>
      <c r="O627" s="13">
        <v>28600</v>
      </c>
      <c r="P627" s="13">
        <v>28600</v>
      </c>
    </row>
    <row r="628" spans="1:16" outlineLevel="2" x14ac:dyDescent="0.3">
      <c r="A628" s="9">
        <v>1</v>
      </c>
      <c r="B628" s="10" t="s">
        <v>236</v>
      </c>
      <c r="C628" s="11"/>
      <c r="D628" s="11"/>
      <c r="E628" s="10" t="s">
        <v>1218</v>
      </c>
      <c r="F628" s="10" t="s">
        <v>148</v>
      </c>
      <c r="G628" s="10">
        <v>115711</v>
      </c>
      <c r="H628" s="10" t="s">
        <v>1221</v>
      </c>
      <c r="I628" s="10" t="s">
        <v>239</v>
      </c>
      <c r="J628" s="10" t="s">
        <v>290</v>
      </c>
      <c r="K628" s="10" t="s">
        <v>246</v>
      </c>
      <c r="L628" s="12">
        <v>45167</v>
      </c>
      <c r="O628" s="13">
        <v>4800</v>
      </c>
    </row>
    <row r="629" spans="1:16" outlineLevel="2" x14ac:dyDescent="0.3">
      <c r="A629" s="9">
        <v>1</v>
      </c>
      <c r="B629" s="10" t="s">
        <v>236</v>
      </c>
      <c r="C629" s="11"/>
      <c r="D629" s="11"/>
      <c r="E629" s="10" t="s">
        <v>1218</v>
      </c>
      <c r="F629" s="10" t="s">
        <v>148</v>
      </c>
      <c r="G629" s="10">
        <v>115711</v>
      </c>
      <c r="H629" s="10" t="s">
        <v>1222</v>
      </c>
      <c r="I629" s="10" t="s">
        <v>239</v>
      </c>
      <c r="J629" s="10" t="s">
        <v>245</v>
      </c>
      <c r="K629" s="10" t="s">
        <v>246</v>
      </c>
      <c r="L629" s="12">
        <v>45167</v>
      </c>
      <c r="O629" s="13">
        <v>8756</v>
      </c>
    </row>
    <row r="630" spans="1:16" outlineLevel="2" x14ac:dyDescent="0.3">
      <c r="A630" s="9">
        <v>1</v>
      </c>
      <c r="B630" s="10" t="s">
        <v>236</v>
      </c>
      <c r="C630" s="11"/>
      <c r="D630" s="11"/>
      <c r="E630" s="10" t="s">
        <v>1218</v>
      </c>
      <c r="F630" s="10" t="s">
        <v>148</v>
      </c>
      <c r="G630" s="10">
        <v>115711</v>
      </c>
      <c r="H630" s="10" t="s">
        <v>1223</v>
      </c>
      <c r="I630" s="10" t="s">
        <v>244</v>
      </c>
      <c r="J630" s="10" t="s">
        <v>245</v>
      </c>
      <c r="K630" s="10" t="s">
        <v>246</v>
      </c>
      <c r="L630" s="12">
        <v>45167</v>
      </c>
      <c r="O630" s="13">
        <v>24339.24</v>
      </c>
    </row>
    <row r="631" spans="1:16" outlineLevel="1" x14ac:dyDescent="0.3">
      <c r="A631" s="14"/>
      <c r="B631" s="15"/>
      <c r="C631" s="16"/>
      <c r="D631" s="16"/>
      <c r="E631" s="15"/>
      <c r="F631" s="17" t="s">
        <v>1224</v>
      </c>
      <c r="I631" s="18"/>
      <c r="J631" s="15"/>
      <c r="K631" s="15"/>
      <c r="L631" s="19"/>
      <c r="M631" s="20">
        <f>SUBTOTAL(9,M626:M630)</f>
        <v>0</v>
      </c>
      <c r="N631" s="20">
        <f>SUBTOTAL(9,N626:N630)</f>
        <v>0</v>
      </c>
      <c r="O631" s="20">
        <f>SUBTOTAL(9,O626:O630)</f>
        <v>79278.69</v>
      </c>
      <c r="P631" s="21">
        <f>SUBTOTAL(9,P626:P630)</f>
        <v>41383.449999999997</v>
      </c>
    </row>
    <row r="632" spans="1:16" outlineLevel="2" x14ac:dyDescent="0.3">
      <c r="A632" s="9">
        <v>1</v>
      </c>
      <c r="B632" s="10" t="s">
        <v>236</v>
      </c>
      <c r="C632" s="11"/>
      <c r="D632" s="11"/>
      <c r="E632" s="10" t="s">
        <v>1225</v>
      </c>
      <c r="F632" s="10" t="s">
        <v>149</v>
      </c>
      <c r="G632" s="10">
        <v>145254</v>
      </c>
      <c r="H632" s="10" t="s">
        <v>1226</v>
      </c>
      <c r="I632" s="10" t="s">
        <v>239</v>
      </c>
      <c r="J632" s="10" t="s">
        <v>1227</v>
      </c>
      <c r="K632" s="10" t="s">
        <v>246</v>
      </c>
      <c r="L632" s="12">
        <v>45167</v>
      </c>
      <c r="O632" s="13">
        <v>6300</v>
      </c>
      <c r="P632" s="13">
        <v>4365</v>
      </c>
    </row>
    <row r="633" spans="1:16" outlineLevel="2" x14ac:dyDescent="0.3">
      <c r="A633" s="9">
        <v>1</v>
      </c>
      <c r="B633" s="10" t="s">
        <v>236</v>
      </c>
      <c r="C633" s="11"/>
      <c r="D633" s="11"/>
      <c r="E633" s="10" t="s">
        <v>1225</v>
      </c>
      <c r="F633" s="10" t="s">
        <v>149</v>
      </c>
      <c r="G633" s="10">
        <v>145254</v>
      </c>
      <c r="H633" s="10" t="s">
        <v>1228</v>
      </c>
      <c r="I633" s="10" t="s">
        <v>244</v>
      </c>
      <c r="J633" s="10" t="s">
        <v>1227</v>
      </c>
      <c r="K633" s="10" t="s">
        <v>246</v>
      </c>
      <c r="L633" s="12">
        <v>45167</v>
      </c>
      <c r="O633" s="13">
        <v>13920</v>
      </c>
      <c r="P633" s="13">
        <v>9550</v>
      </c>
    </row>
    <row r="634" spans="1:16" outlineLevel="2" x14ac:dyDescent="0.3">
      <c r="A634" s="9">
        <v>1</v>
      </c>
      <c r="B634" s="10" t="s">
        <v>236</v>
      </c>
      <c r="C634" s="11"/>
      <c r="D634" s="11"/>
      <c r="E634" s="10" t="s">
        <v>1225</v>
      </c>
      <c r="F634" s="10" t="s">
        <v>149</v>
      </c>
      <c r="G634" s="10">
        <v>145254</v>
      </c>
      <c r="H634" s="10" t="s">
        <v>1229</v>
      </c>
      <c r="I634" s="10" t="s">
        <v>244</v>
      </c>
      <c r="J634" s="10" t="s">
        <v>1230</v>
      </c>
      <c r="K634" s="10" t="s">
        <v>246</v>
      </c>
      <c r="L634" s="12">
        <v>45167</v>
      </c>
      <c r="O634" s="13">
        <v>13671</v>
      </c>
      <c r="P634" s="13">
        <v>13671</v>
      </c>
    </row>
    <row r="635" spans="1:16" outlineLevel="2" x14ac:dyDescent="0.3">
      <c r="A635" s="9">
        <v>1</v>
      </c>
      <c r="B635" s="10" t="s">
        <v>236</v>
      </c>
      <c r="C635" s="11"/>
      <c r="D635" s="11"/>
      <c r="E635" s="10" t="s">
        <v>1225</v>
      </c>
      <c r="F635" s="10" t="s">
        <v>149</v>
      </c>
      <c r="G635" s="10">
        <v>145254</v>
      </c>
      <c r="H635" s="10" t="s">
        <v>1231</v>
      </c>
      <c r="I635" s="10" t="s">
        <v>239</v>
      </c>
      <c r="J635" s="10" t="s">
        <v>1232</v>
      </c>
      <c r="K635" s="10" t="s">
        <v>246</v>
      </c>
      <c r="L635" s="12">
        <v>45167</v>
      </c>
      <c r="O635" s="13">
        <v>83710.399999999994</v>
      </c>
      <c r="P635" s="13">
        <v>83402.460000000006</v>
      </c>
    </row>
    <row r="636" spans="1:16" outlineLevel="2" x14ac:dyDescent="0.3">
      <c r="A636" s="9">
        <v>3</v>
      </c>
      <c r="B636" s="10" t="s">
        <v>236</v>
      </c>
      <c r="C636" s="22">
        <v>0.85</v>
      </c>
      <c r="D636" s="22" t="s">
        <v>260</v>
      </c>
      <c r="E636" s="10" t="s">
        <v>1233</v>
      </c>
      <c r="F636" s="10" t="s">
        <v>149</v>
      </c>
      <c r="G636" s="10">
        <v>145254</v>
      </c>
      <c r="H636" s="10" t="s">
        <v>1234</v>
      </c>
      <c r="I636" s="10" t="s">
        <v>239</v>
      </c>
      <c r="J636" s="10" t="s">
        <v>349</v>
      </c>
      <c r="K636" s="10" t="s">
        <v>246</v>
      </c>
      <c r="L636" s="12">
        <v>45351</v>
      </c>
      <c r="O636" s="13">
        <v>279487.53000000003</v>
      </c>
      <c r="P636" s="13">
        <v>279487.53000000003</v>
      </c>
    </row>
    <row r="637" spans="1:16" outlineLevel="2" x14ac:dyDescent="0.3">
      <c r="A637" s="9">
        <v>3</v>
      </c>
      <c r="B637" s="10" t="s">
        <v>236</v>
      </c>
      <c r="C637" s="22">
        <v>0.85</v>
      </c>
      <c r="D637" s="22" t="s">
        <v>260</v>
      </c>
      <c r="E637" s="10" t="s">
        <v>1233</v>
      </c>
      <c r="F637" s="10" t="s">
        <v>149</v>
      </c>
      <c r="G637" s="10">
        <v>145254</v>
      </c>
      <c r="H637" s="10" t="s">
        <v>1235</v>
      </c>
      <c r="I637" s="10" t="s">
        <v>239</v>
      </c>
      <c r="J637" s="10" t="s">
        <v>349</v>
      </c>
      <c r="K637" s="10" t="s">
        <v>246</v>
      </c>
      <c r="L637" s="12">
        <v>45351</v>
      </c>
      <c r="O637" s="13">
        <v>39096</v>
      </c>
    </row>
    <row r="638" spans="1:16" outlineLevel="1" x14ac:dyDescent="0.3">
      <c r="A638" s="14"/>
      <c r="B638" s="15"/>
      <c r="C638" s="16"/>
      <c r="D638" s="16"/>
      <c r="E638" s="15"/>
      <c r="F638" s="17" t="s">
        <v>1236</v>
      </c>
      <c r="I638" s="18"/>
      <c r="J638" s="15"/>
      <c r="K638" s="15"/>
      <c r="L638" s="19"/>
      <c r="M638" s="20">
        <f>SUBTOTAL(9,M632:M637)</f>
        <v>0</v>
      </c>
      <c r="N638" s="20">
        <f>SUBTOTAL(9,N632:N637)</f>
        <v>0</v>
      </c>
      <c r="O638" s="20">
        <f>SUBTOTAL(9,O632:O637)</f>
        <v>436184.93000000005</v>
      </c>
      <c r="P638" s="21">
        <f>SUBTOTAL(9,P632:P637)</f>
        <v>390475.99000000005</v>
      </c>
    </row>
    <row r="639" spans="1:16" outlineLevel="2" x14ac:dyDescent="0.3">
      <c r="A639" s="9">
        <v>1</v>
      </c>
      <c r="B639" s="10" t="s">
        <v>236</v>
      </c>
      <c r="C639" s="11"/>
      <c r="D639" s="11"/>
      <c r="E639" s="10" t="s">
        <v>1237</v>
      </c>
      <c r="F639" s="10" t="s">
        <v>150</v>
      </c>
      <c r="G639" s="10">
        <v>145400</v>
      </c>
      <c r="H639" s="10" t="s">
        <v>1238</v>
      </c>
      <c r="I639" s="10" t="s">
        <v>239</v>
      </c>
      <c r="J639" s="10" t="s">
        <v>240</v>
      </c>
      <c r="K639" s="10" t="s">
        <v>241</v>
      </c>
      <c r="L639" s="12">
        <v>45167</v>
      </c>
      <c r="O639" s="13">
        <v>54100</v>
      </c>
      <c r="P639" s="13">
        <v>54100</v>
      </c>
    </row>
    <row r="640" spans="1:16" outlineLevel="2" x14ac:dyDescent="0.3">
      <c r="A640" s="9">
        <v>1</v>
      </c>
      <c r="B640" s="10" t="s">
        <v>236</v>
      </c>
      <c r="C640" s="11"/>
      <c r="D640" s="11"/>
      <c r="E640" s="10" t="s">
        <v>1237</v>
      </c>
      <c r="F640" s="10" t="s">
        <v>150</v>
      </c>
      <c r="G640" s="10">
        <v>145400</v>
      </c>
      <c r="H640" s="10" t="s">
        <v>1239</v>
      </c>
      <c r="I640" s="10" t="s">
        <v>239</v>
      </c>
      <c r="J640" s="10" t="s">
        <v>240</v>
      </c>
      <c r="K640" s="10" t="s">
        <v>241</v>
      </c>
      <c r="L640" s="12">
        <v>45167</v>
      </c>
      <c r="O640" s="13">
        <v>150956</v>
      </c>
      <c r="P640" s="13">
        <v>150956</v>
      </c>
    </row>
    <row r="641" spans="1:16" outlineLevel="2" x14ac:dyDescent="0.3">
      <c r="A641" s="9">
        <v>1</v>
      </c>
      <c r="B641" s="10" t="s">
        <v>236</v>
      </c>
      <c r="C641" s="11"/>
      <c r="D641" s="11"/>
      <c r="E641" s="10" t="s">
        <v>1237</v>
      </c>
      <c r="F641" s="10" t="s">
        <v>150</v>
      </c>
      <c r="G641" s="10">
        <v>145400</v>
      </c>
      <c r="H641" s="10" t="s">
        <v>1240</v>
      </c>
      <c r="I641" s="10" t="s">
        <v>239</v>
      </c>
      <c r="J641" s="10" t="s">
        <v>240</v>
      </c>
      <c r="K641" s="10" t="s">
        <v>241</v>
      </c>
      <c r="L641" s="12">
        <v>45167</v>
      </c>
      <c r="O641" s="13">
        <v>185456</v>
      </c>
      <c r="P641" s="13">
        <v>185456</v>
      </c>
    </row>
    <row r="642" spans="1:16" outlineLevel="2" x14ac:dyDescent="0.3">
      <c r="A642" s="9">
        <v>3</v>
      </c>
      <c r="B642" s="10" t="s">
        <v>236</v>
      </c>
      <c r="C642" s="22">
        <v>0.95</v>
      </c>
      <c r="D642" s="22" t="s">
        <v>260</v>
      </c>
      <c r="E642" s="10" t="s">
        <v>1241</v>
      </c>
      <c r="F642" s="10" t="s">
        <v>150</v>
      </c>
      <c r="G642" s="10">
        <v>145400</v>
      </c>
      <c r="H642" s="10" t="s">
        <v>1242</v>
      </c>
      <c r="I642" s="10" t="s">
        <v>239</v>
      </c>
      <c r="J642" s="10" t="s">
        <v>268</v>
      </c>
      <c r="K642" s="10" t="s">
        <v>241</v>
      </c>
      <c r="L642" s="12">
        <v>45351</v>
      </c>
      <c r="O642" s="13">
        <v>426686.65</v>
      </c>
      <c r="P642" s="13">
        <v>425712.9</v>
      </c>
    </row>
    <row r="643" spans="1:16" outlineLevel="1" x14ac:dyDescent="0.3">
      <c r="A643" s="14"/>
      <c r="B643" s="15"/>
      <c r="C643" s="16"/>
      <c r="D643" s="16"/>
      <c r="E643" s="15"/>
      <c r="F643" s="17" t="s">
        <v>1243</v>
      </c>
      <c r="I643" s="18"/>
      <c r="J643" s="15"/>
      <c r="K643" s="15"/>
      <c r="L643" s="19"/>
      <c r="M643" s="20">
        <f>SUBTOTAL(9,M639:M642)</f>
        <v>0</v>
      </c>
      <c r="N643" s="20">
        <f>SUBTOTAL(9,N639:N642)</f>
        <v>0</v>
      </c>
      <c r="O643" s="20">
        <f>SUBTOTAL(9,O639:O642)</f>
        <v>817198.65</v>
      </c>
      <c r="P643" s="21">
        <f>SUBTOTAL(9,P639:P642)</f>
        <v>816224.9</v>
      </c>
    </row>
    <row r="644" spans="1:16" outlineLevel="2" x14ac:dyDescent="0.3">
      <c r="A644" s="9">
        <v>1</v>
      </c>
      <c r="B644" s="10" t="s">
        <v>236</v>
      </c>
      <c r="C644" s="11"/>
      <c r="D644" s="11"/>
      <c r="E644" s="10" t="s">
        <v>1244</v>
      </c>
      <c r="F644" s="10" t="s">
        <v>151</v>
      </c>
      <c r="G644" s="10">
        <v>145321</v>
      </c>
      <c r="H644" s="10" t="s">
        <v>1245</v>
      </c>
      <c r="I644" s="10" t="s">
        <v>239</v>
      </c>
      <c r="J644" s="10" t="s">
        <v>365</v>
      </c>
      <c r="K644" s="10" t="s">
        <v>241</v>
      </c>
      <c r="L644" s="12">
        <v>45167</v>
      </c>
      <c r="O644" s="13">
        <v>172800</v>
      </c>
      <c r="P644" s="13">
        <v>152928</v>
      </c>
    </row>
    <row r="645" spans="1:16" outlineLevel="2" x14ac:dyDescent="0.3">
      <c r="A645" s="9">
        <v>2</v>
      </c>
      <c r="B645" s="10" t="s">
        <v>236</v>
      </c>
      <c r="C645" s="11"/>
      <c r="D645" s="11"/>
      <c r="E645" s="10" t="s">
        <v>1246</v>
      </c>
      <c r="F645" s="10" t="s">
        <v>151</v>
      </c>
      <c r="G645" s="10">
        <v>145321</v>
      </c>
      <c r="H645" s="10" t="s">
        <v>1247</v>
      </c>
      <c r="I645" s="10" t="s">
        <v>239</v>
      </c>
      <c r="J645" s="10" t="s">
        <v>352</v>
      </c>
      <c r="K645" s="10" t="s">
        <v>246</v>
      </c>
      <c r="L645" s="12">
        <v>45167</v>
      </c>
      <c r="O645" s="13">
        <v>12426.75</v>
      </c>
      <c r="P645" s="13">
        <v>12349</v>
      </c>
    </row>
    <row r="646" spans="1:16" outlineLevel="2" x14ac:dyDescent="0.3">
      <c r="A646" s="9">
        <v>2</v>
      </c>
      <c r="B646" s="10" t="s">
        <v>236</v>
      </c>
      <c r="C646" s="11"/>
      <c r="D646" s="11"/>
      <c r="E646" s="10" t="s">
        <v>1248</v>
      </c>
      <c r="F646" s="10" t="s">
        <v>151</v>
      </c>
      <c r="G646" s="10">
        <v>145321</v>
      </c>
      <c r="H646" s="10" t="s">
        <v>1249</v>
      </c>
      <c r="I646" s="10" t="s">
        <v>239</v>
      </c>
      <c r="J646" s="10" t="s">
        <v>1250</v>
      </c>
      <c r="K646" s="10" t="s">
        <v>241</v>
      </c>
      <c r="L646" s="12">
        <v>45167</v>
      </c>
      <c r="O646" s="13">
        <v>27000</v>
      </c>
      <c r="P646" s="13">
        <v>27000</v>
      </c>
    </row>
    <row r="647" spans="1:16" outlineLevel="2" x14ac:dyDescent="0.3">
      <c r="A647" s="9">
        <v>2</v>
      </c>
      <c r="B647" s="10" t="s">
        <v>236</v>
      </c>
      <c r="C647" s="11"/>
      <c r="D647" s="11"/>
      <c r="E647" s="10" t="s">
        <v>1248</v>
      </c>
      <c r="F647" s="10" t="s">
        <v>151</v>
      </c>
      <c r="G647" s="10">
        <v>145321</v>
      </c>
      <c r="H647" s="10" t="s">
        <v>1251</v>
      </c>
      <c r="I647" s="10" t="s">
        <v>244</v>
      </c>
      <c r="J647" s="10" t="s">
        <v>1250</v>
      </c>
      <c r="K647" s="10" t="s">
        <v>246</v>
      </c>
      <c r="L647" s="12">
        <v>45167</v>
      </c>
      <c r="O647" s="13">
        <v>4312.32</v>
      </c>
    </row>
    <row r="648" spans="1:16" outlineLevel="1" x14ac:dyDescent="0.3">
      <c r="A648" s="14"/>
      <c r="B648" s="15"/>
      <c r="C648" s="16"/>
      <c r="D648" s="16"/>
      <c r="E648" s="15"/>
      <c r="F648" s="17" t="s">
        <v>1252</v>
      </c>
      <c r="I648" s="18"/>
      <c r="J648" s="15"/>
      <c r="K648" s="15"/>
      <c r="L648" s="19"/>
      <c r="M648" s="20">
        <f>SUBTOTAL(9,M644:M647)</f>
        <v>0</v>
      </c>
      <c r="N648" s="20">
        <f>SUBTOTAL(9,N644:N647)</f>
        <v>0</v>
      </c>
      <c r="O648" s="20">
        <f>SUBTOTAL(9,O644:O647)</f>
        <v>216539.07</v>
      </c>
      <c r="P648" s="21">
        <f>SUBTOTAL(9,P644:P647)</f>
        <v>192277</v>
      </c>
    </row>
    <row r="649" spans="1:16" outlineLevel="2" x14ac:dyDescent="0.3">
      <c r="A649" s="9">
        <v>2</v>
      </c>
      <c r="B649" s="10" t="s">
        <v>236</v>
      </c>
      <c r="C649" s="11"/>
      <c r="D649" s="11"/>
      <c r="E649" s="10" t="s">
        <v>1253</v>
      </c>
      <c r="F649" s="10" t="s">
        <v>152</v>
      </c>
      <c r="G649" s="10">
        <v>145322</v>
      </c>
      <c r="H649" s="10" t="s">
        <v>1254</v>
      </c>
      <c r="I649" s="10" t="s">
        <v>244</v>
      </c>
      <c r="J649" s="10" t="s">
        <v>339</v>
      </c>
      <c r="K649" s="10" t="s">
        <v>241</v>
      </c>
      <c r="L649" s="12">
        <v>45167</v>
      </c>
      <c r="O649" s="13">
        <v>5400</v>
      </c>
      <c r="P649" s="13">
        <v>1008</v>
      </c>
    </row>
    <row r="650" spans="1:16" outlineLevel="1" x14ac:dyDescent="0.3">
      <c r="A650" s="14"/>
      <c r="B650" s="15"/>
      <c r="C650" s="16"/>
      <c r="D650" s="16"/>
      <c r="E650" s="15"/>
      <c r="F650" s="17" t="s">
        <v>1255</v>
      </c>
      <c r="I650" s="18"/>
      <c r="J650" s="15"/>
      <c r="K650" s="15"/>
      <c r="L650" s="19"/>
      <c r="M650" s="20">
        <f>SUBTOTAL(9,M649:M649)</f>
        <v>0</v>
      </c>
      <c r="N650" s="20">
        <f>SUBTOTAL(9,N649:N649)</f>
        <v>0</v>
      </c>
      <c r="O650" s="20">
        <f>SUBTOTAL(9,O649:O649)</f>
        <v>5400</v>
      </c>
      <c r="P650" s="21">
        <f>SUBTOTAL(9,P649:P649)</f>
        <v>1008</v>
      </c>
    </row>
    <row r="651" spans="1:16" outlineLevel="2" x14ac:dyDescent="0.3">
      <c r="A651" s="9">
        <v>1</v>
      </c>
      <c r="B651" s="10" t="s">
        <v>236</v>
      </c>
      <c r="C651" s="11"/>
      <c r="D651" s="11"/>
      <c r="E651" s="10" t="s">
        <v>1256</v>
      </c>
      <c r="F651" s="10" t="s">
        <v>153</v>
      </c>
      <c r="G651" s="10">
        <v>145446</v>
      </c>
      <c r="H651" s="10" t="s">
        <v>1257</v>
      </c>
      <c r="I651" s="10" t="s">
        <v>244</v>
      </c>
      <c r="J651" s="10" t="s">
        <v>1258</v>
      </c>
      <c r="K651" s="10" t="s">
        <v>246</v>
      </c>
      <c r="L651" s="12">
        <v>45167</v>
      </c>
      <c r="O651" s="13">
        <v>481140</v>
      </c>
      <c r="P651" s="13">
        <v>162138.6</v>
      </c>
    </row>
    <row r="652" spans="1:16" outlineLevel="2" x14ac:dyDescent="0.3">
      <c r="A652" s="9">
        <v>3</v>
      </c>
      <c r="B652" s="10" t="s">
        <v>236</v>
      </c>
      <c r="C652" s="22">
        <v>0.75</v>
      </c>
      <c r="D652" s="22" t="s">
        <v>260</v>
      </c>
      <c r="E652" s="10" t="s">
        <v>1259</v>
      </c>
      <c r="F652" s="10" t="s">
        <v>153</v>
      </c>
      <c r="G652" s="10">
        <v>145446</v>
      </c>
      <c r="H652" s="10" t="s">
        <v>1260</v>
      </c>
      <c r="I652" s="10" t="s">
        <v>239</v>
      </c>
      <c r="J652" s="10" t="s">
        <v>253</v>
      </c>
      <c r="K652" s="10" t="s">
        <v>241</v>
      </c>
      <c r="L652" s="12">
        <v>45351</v>
      </c>
      <c r="O652" s="13">
        <v>92235.89</v>
      </c>
    </row>
    <row r="653" spans="1:16" outlineLevel="2" x14ac:dyDescent="0.3">
      <c r="A653" s="9">
        <v>3</v>
      </c>
      <c r="B653" s="10" t="s">
        <v>236</v>
      </c>
      <c r="C653" s="22">
        <v>0.75</v>
      </c>
      <c r="D653" s="22" t="s">
        <v>260</v>
      </c>
      <c r="E653" s="10" t="s">
        <v>1259</v>
      </c>
      <c r="F653" s="10" t="s">
        <v>153</v>
      </c>
      <c r="G653" s="10">
        <v>145446</v>
      </c>
      <c r="H653" s="10" t="s">
        <v>1261</v>
      </c>
      <c r="I653" s="10" t="s">
        <v>244</v>
      </c>
      <c r="J653" s="10" t="s">
        <v>1258</v>
      </c>
      <c r="K653" s="10" t="s">
        <v>246</v>
      </c>
      <c r="L653" s="12">
        <v>45351</v>
      </c>
      <c r="O653" s="13">
        <v>275400</v>
      </c>
    </row>
    <row r="654" spans="1:16" outlineLevel="1" x14ac:dyDescent="0.3">
      <c r="A654" s="14"/>
      <c r="B654" s="15"/>
      <c r="C654" s="16"/>
      <c r="D654" s="16"/>
      <c r="E654" s="15"/>
      <c r="F654" s="17" t="s">
        <v>1262</v>
      </c>
      <c r="I654" s="18"/>
      <c r="J654" s="15"/>
      <c r="K654" s="15"/>
      <c r="L654" s="19"/>
      <c r="M654" s="20">
        <f>SUBTOTAL(9,M651:M653)</f>
        <v>0</v>
      </c>
      <c r="N654" s="20">
        <f>SUBTOTAL(9,N651:N653)</f>
        <v>0</v>
      </c>
      <c r="O654" s="20">
        <f>SUBTOTAL(9,O651:O653)</f>
        <v>848775.89</v>
      </c>
      <c r="P654" s="21">
        <f>SUBTOTAL(9,P651:P653)</f>
        <v>162138.6</v>
      </c>
    </row>
    <row r="655" spans="1:16" outlineLevel="2" x14ac:dyDescent="0.3">
      <c r="A655" s="9">
        <v>1</v>
      </c>
      <c r="B655" s="10" t="s">
        <v>236</v>
      </c>
      <c r="C655" s="11"/>
      <c r="D655" s="11"/>
      <c r="E655" s="10" t="s">
        <v>1263</v>
      </c>
      <c r="F655" s="10" t="s">
        <v>154</v>
      </c>
      <c r="G655" s="10">
        <v>145186</v>
      </c>
      <c r="H655" s="10" t="s">
        <v>1264</v>
      </c>
      <c r="I655" s="10" t="s">
        <v>239</v>
      </c>
      <c r="J655" s="10" t="s">
        <v>268</v>
      </c>
      <c r="K655" s="10" t="s">
        <v>246</v>
      </c>
      <c r="L655" s="12">
        <v>45167</v>
      </c>
      <c r="O655" s="13">
        <v>193428.08</v>
      </c>
      <c r="P655" s="13">
        <v>193428.08</v>
      </c>
    </row>
    <row r="656" spans="1:16" outlineLevel="2" x14ac:dyDescent="0.3">
      <c r="A656" s="9">
        <v>1</v>
      </c>
      <c r="B656" s="10" t="s">
        <v>236</v>
      </c>
      <c r="C656" s="11"/>
      <c r="D656" s="11"/>
      <c r="E656" s="10" t="s">
        <v>1263</v>
      </c>
      <c r="F656" s="10" t="s">
        <v>154</v>
      </c>
      <c r="G656" s="10">
        <v>145186</v>
      </c>
      <c r="H656" s="10" t="s">
        <v>1265</v>
      </c>
      <c r="I656" s="10" t="s">
        <v>244</v>
      </c>
      <c r="J656" s="10" t="s">
        <v>280</v>
      </c>
      <c r="K656" s="10" t="s">
        <v>246</v>
      </c>
      <c r="L656" s="12">
        <v>45167</v>
      </c>
      <c r="O656" s="13">
        <v>410423.3</v>
      </c>
      <c r="P656" s="13">
        <v>281058.40000000002</v>
      </c>
    </row>
    <row r="657" spans="1:16" outlineLevel="2" x14ac:dyDescent="0.3">
      <c r="A657" s="9">
        <v>3</v>
      </c>
      <c r="B657" s="10" t="s">
        <v>294</v>
      </c>
      <c r="C657" s="22">
        <v>0.6</v>
      </c>
      <c r="D657" s="22" t="s">
        <v>333</v>
      </c>
      <c r="E657" s="10" t="s">
        <v>1266</v>
      </c>
      <c r="F657" s="10" t="s">
        <v>154</v>
      </c>
      <c r="G657" s="10">
        <v>145186</v>
      </c>
      <c r="H657" s="10" t="s">
        <v>1267</v>
      </c>
      <c r="I657" s="10" t="s">
        <v>244</v>
      </c>
      <c r="J657" s="10" t="s">
        <v>280</v>
      </c>
      <c r="K657" s="10" t="s">
        <v>246</v>
      </c>
      <c r="M657" s="13">
        <v>170400</v>
      </c>
      <c r="N657" s="13">
        <v>170400</v>
      </c>
    </row>
    <row r="658" spans="1:16" outlineLevel="1" x14ac:dyDescent="0.3">
      <c r="A658" s="14"/>
      <c r="B658" s="15"/>
      <c r="C658" s="16"/>
      <c r="D658" s="16"/>
      <c r="E658" s="15"/>
      <c r="F658" s="17" t="s">
        <v>1268</v>
      </c>
      <c r="I658" s="18"/>
      <c r="J658" s="15"/>
      <c r="K658" s="15"/>
      <c r="L658" s="15"/>
      <c r="M658" s="20">
        <f>SUBTOTAL(9,M655:M657)</f>
        <v>170400</v>
      </c>
      <c r="N658" s="20">
        <f>SUBTOTAL(9,N655:N657)</f>
        <v>170400</v>
      </c>
      <c r="O658" s="20">
        <f>SUBTOTAL(9,O655:O657)</f>
        <v>603851.38</v>
      </c>
      <c r="P658" s="21">
        <f>SUBTOTAL(9,P655:P657)</f>
        <v>474486.48</v>
      </c>
    </row>
    <row r="659" spans="1:16" outlineLevel="2" x14ac:dyDescent="0.3">
      <c r="A659" s="9">
        <v>1</v>
      </c>
      <c r="B659" s="10" t="s">
        <v>236</v>
      </c>
      <c r="C659" s="11"/>
      <c r="D659" s="11"/>
      <c r="E659" s="10" t="s">
        <v>1269</v>
      </c>
      <c r="F659" s="10" t="s">
        <v>155</v>
      </c>
      <c r="G659" s="10">
        <v>145493</v>
      </c>
      <c r="H659" s="10" t="s">
        <v>1270</v>
      </c>
      <c r="I659" s="10" t="s">
        <v>239</v>
      </c>
      <c r="J659" s="10" t="s">
        <v>240</v>
      </c>
      <c r="K659" s="10" t="s">
        <v>246</v>
      </c>
      <c r="L659" s="12">
        <v>45167</v>
      </c>
      <c r="O659" s="13">
        <v>16686</v>
      </c>
      <c r="P659" s="13">
        <v>16686</v>
      </c>
    </row>
    <row r="660" spans="1:16" outlineLevel="2" x14ac:dyDescent="0.3">
      <c r="A660" s="9">
        <v>1</v>
      </c>
      <c r="B660" s="10" t="s">
        <v>236</v>
      </c>
      <c r="C660" s="11"/>
      <c r="D660" s="11"/>
      <c r="E660" s="10" t="s">
        <v>1269</v>
      </c>
      <c r="F660" s="10" t="s">
        <v>155</v>
      </c>
      <c r="G660" s="10">
        <v>145493</v>
      </c>
      <c r="H660" s="10" t="s">
        <v>1271</v>
      </c>
      <c r="I660" s="10" t="s">
        <v>239</v>
      </c>
      <c r="J660" s="10" t="s">
        <v>1272</v>
      </c>
      <c r="K660" s="10" t="s">
        <v>246</v>
      </c>
      <c r="L660" s="12">
        <v>45167</v>
      </c>
      <c r="O660" s="13">
        <v>2000</v>
      </c>
    </row>
    <row r="661" spans="1:16" outlineLevel="2" x14ac:dyDescent="0.3">
      <c r="A661" s="9">
        <v>2</v>
      </c>
      <c r="B661" s="10" t="s">
        <v>236</v>
      </c>
      <c r="C661" s="11"/>
      <c r="D661" s="11"/>
      <c r="E661" s="10" t="s">
        <v>1273</v>
      </c>
      <c r="F661" s="10" t="s">
        <v>155</v>
      </c>
      <c r="G661" s="10">
        <v>145493</v>
      </c>
      <c r="H661" s="10" t="s">
        <v>1274</v>
      </c>
      <c r="I661" s="10" t="s">
        <v>239</v>
      </c>
      <c r="J661" s="10" t="s">
        <v>240</v>
      </c>
      <c r="K661" s="10" t="s">
        <v>246</v>
      </c>
      <c r="L661" s="12">
        <v>45167</v>
      </c>
      <c r="O661" s="13">
        <v>2160</v>
      </c>
      <c r="P661" s="13">
        <v>2160</v>
      </c>
    </row>
    <row r="662" spans="1:16" outlineLevel="2" x14ac:dyDescent="0.3">
      <c r="A662" s="9">
        <v>2</v>
      </c>
      <c r="B662" s="10" t="s">
        <v>236</v>
      </c>
      <c r="C662" s="11"/>
      <c r="D662" s="11"/>
      <c r="E662" s="10" t="s">
        <v>1273</v>
      </c>
      <c r="F662" s="10" t="s">
        <v>155</v>
      </c>
      <c r="G662" s="10">
        <v>145493</v>
      </c>
      <c r="H662" s="10" t="s">
        <v>1275</v>
      </c>
      <c r="I662" s="10" t="s">
        <v>239</v>
      </c>
      <c r="J662" s="10" t="s">
        <v>240</v>
      </c>
      <c r="K662" s="10" t="s">
        <v>246</v>
      </c>
      <c r="L662" s="12">
        <v>45167</v>
      </c>
      <c r="O662" s="13">
        <v>50058</v>
      </c>
      <c r="P662" s="13">
        <v>50058</v>
      </c>
    </row>
    <row r="663" spans="1:16" outlineLevel="2" x14ac:dyDescent="0.3">
      <c r="A663" s="9">
        <v>3</v>
      </c>
      <c r="B663" s="10" t="s">
        <v>236</v>
      </c>
      <c r="C663" s="22">
        <v>0.95</v>
      </c>
      <c r="D663" s="22" t="s">
        <v>260</v>
      </c>
      <c r="E663" s="10" t="s">
        <v>1276</v>
      </c>
      <c r="F663" s="10" t="s">
        <v>155</v>
      </c>
      <c r="G663" s="10">
        <v>145493</v>
      </c>
      <c r="H663" s="10" t="s">
        <v>1277</v>
      </c>
      <c r="I663" s="10" t="s">
        <v>239</v>
      </c>
      <c r="J663" s="10" t="s">
        <v>240</v>
      </c>
      <c r="K663" s="10" t="s">
        <v>241</v>
      </c>
      <c r="L663" s="12">
        <v>45351</v>
      </c>
      <c r="O663" s="13">
        <v>19008</v>
      </c>
      <c r="P663" s="13">
        <v>19008</v>
      </c>
    </row>
    <row r="664" spans="1:16" outlineLevel="1" x14ac:dyDescent="0.3">
      <c r="A664" s="14"/>
      <c r="B664" s="15"/>
      <c r="C664" s="16"/>
      <c r="D664" s="16"/>
      <c r="E664" s="15"/>
      <c r="F664" s="17" t="s">
        <v>1278</v>
      </c>
      <c r="I664" s="18"/>
      <c r="J664" s="15"/>
      <c r="K664" s="15"/>
      <c r="L664" s="19"/>
      <c r="M664" s="20">
        <f>SUBTOTAL(9,M659:M663)</f>
        <v>0</v>
      </c>
      <c r="N664" s="20">
        <f>SUBTOTAL(9,N659:N663)</f>
        <v>0</v>
      </c>
      <c r="O664" s="20">
        <f>SUBTOTAL(9,O659:O663)</f>
        <v>89912</v>
      </c>
      <c r="P664" s="21">
        <f>SUBTOTAL(9,P659:P663)</f>
        <v>87912</v>
      </c>
    </row>
    <row r="665" spans="1:16" outlineLevel="2" x14ac:dyDescent="0.3">
      <c r="A665" s="9">
        <v>1</v>
      </c>
      <c r="B665" s="10" t="s">
        <v>236</v>
      </c>
      <c r="C665" s="11"/>
      <c r="D665" s="11"/>
      <c r="E665" s="10" t="s">
        <v>1279</v>
      </c>
      <c r="F665" s="10" t="s">
        <v>156</v>
      </c>
      <c r="G665" s="10">
        <v>145536</v>
      </c>
      <c r="H665" s="10" t="s">
        <v>1280</v>
      </c>
      <c r="I665" s="10" t="s">
        <v>244</v>
      </c>
      <c r="J665" s="10" t="s">
        <v>280</v>
      </c>
      <c r="K665" s="10" t="s">
        <v>246</v>
      </c>
      <c r="L665" s="12">
        <v>45167</v>
      </c>
      <c r="O665" s="13">
        <v>58800</v>
      </c>
      <c r="P665" s="13">
        <v>58711.11</v>
      </c>
    </row>
    <row r="666" spans="1:16" outlineLevel="2" x14ac:dyDescent="0.3">
      <c r="A666" s="9">
        <v>1</v>
      </c>
      <c r="B666" s="10" t="s">
        <v>236</v>
      </c>
      <c r="C666" s="11"/>
      <c r="D666" s="11"/>
      <c r="E666" s="10" t="s">
        <v>1279</v>
      </c>
      <c r="F666" s="10" t="s">
        <v>156</v>
      </c>
      <c r="G666" s="10">
        <v>145536</v>
      </c>
      <c r="H666" s="10" t="s">
        <v>1281</v>
      </c>
      <c r="I666" s="10" t="s">
        <v>239</v>
      </c>
      <c r="J666" s="10" t="s">
        <v>540</v>
      </c>
      <c r="K666" s="10" t="s">
        <v>246</v>
      </c>
      <c r="L666" s="12">
        <v>45167</v>
      </c>
      <c r="O666" s="13">
        <v>1704369.49</v>
      </c>
      <c r="P666" s="13">
        <v>1704369.49</v>
      </c>
    </row>
    <row r="667" spans="1:16" outlineLevel="2" x14ac:dyDescent="0.3">
      <c r="A667" s="9">
        <v>3</v>
      </c>
      <c r="B667" s="10" t="s">
        <v>294</v>
      </c>
      <c r="C667" s="22">
        <v>0.6</v>
      </c>
      <c r="D667" s="22" t="s">
        <v>333</v>
      </c>
      <c r="E667" s="10" t="s">
        <v>1282</v>
      </c>
      <c r="F667" s="10" t="s">
        <v>156</v>
      </c>
      <c r="G667" s="10">
        <v>145536</v>
      </c>
      <c r="H667" s="10" t="s">
        <v>1283</v>
      </c>
      <c r="I667" s="10" t="s">
        <v>244</v>
      </c>
      <c r="J667" s="10" t="s">
        <v>280</v>
      </c>
      <c r="K667" s="10" t="s">
        <v>246</v>
      </c>
      <c r="M667" s="13">
        <v>44599.8</v>
      </c>
      <c r="N667" s="13">
        <v>44599.8</v>
      </c>
    </row>
    <row r="668" spans="1:16" outlineLevel="2" x14ac:dyDescent="0.3">
      <c r="A668" s="9">
        <v>3</v>
      </c>
      <c r="B668" s="10" t="s">
        <v>294</v>
      </c>
      <c r="C668" s="22">
        <v>0.6</v>
      </c>
      <c r="D668" s="22" t="s">
        <v>333</v>
      </c>
      <c r="E668" s="10" t="s">
        <v>1282</v>
      </c>
      <c r="F668" s="10" t="s">
        <v>156</v>
      </c>
      <c r="G668" s="10">
        <v>145536</v>
      </c>
      <c r="H668" s="10" t="s">
        <v>1284</v>
      </c>
      <c r="I668" s="10" t="s">
        <v>239</v>
      </c>
      <c r="J668" s="10" t="s">
        <v>540</v>
      </c>
      <c r="K668" s="10" t="s">
        <v>246</v>
      </c>
      <c r="M668" s="13">
        <v>2395899.5299999998</v>
      </c>
      <c r="N668" s="13">
        <v>2395899.5299999998</v>
      </c>
    </row>
    <row r="669" spans="1:16" outlineLevel="1" x14ac:dyDescent="0.3">
      <c r="A669" s="14"/>
      <c r="B669" s="15"/>
      <c r="C669" s="16"/>
      <c r="D669" s="16"/>
      <c r="E669" s="15"/>
      <c r="F669" s="17" t="s">
        <v>1285</v>
      </c>
      <c r="I669" s="18"/>
      <c r="J669" s="15"/>
      <c r="K669" s="15"/>
      <c r="L669" s="15"/>
      <c r="M669" s="20">
        <f>SUBTOTAL(9,M665:M668)</f>
        <v>2440499.3299999996</v>
      </c>
      <c r="N669" s="20">
        <f>SUBTOTAL(9,N665:N668)</f>
        <v>2440499.3299999996</v>
      </c>
      <c r="O669" s="20">
        <f>SUBTOTAL(9,O665:O668)</f>
        <v>1763169.49</v>
      </c>
      <c r="P669" s="21">
        <f>SUBTOTAL(9,P665:P668)</f>
        <v>1763080.6</v>
      </c>
    </row>
    <row r="670" spans="1:16" outlineLevel="2" x14ac:dyDescent="0.3">
      <c r="A670" s="9">
        <v>1</v>
      </c>
      <c r="B670" s="10" t="s">
        <v>236</v>
      </c>
      <c r="C670" s="11"/>
      <c r="D670" s="11"/>
      <c r="E670" s="10" t="s">
        <v>1286</v>
      </c>
      <c r="F670" s="10" t="s">
        <v>157</v>
      </c>
      <c r="G670" s="10">
        <v>17000169</v>
      </c>
      <c r="H670" s="10" t="s">
        <v>1287</v>
      </c>
      <c r="I670" s="10" t="s">
        <v>244</v>
      </c>
      <c r="J670" s="10" t="s">
        <v>280</v>
      </c>
      <c r="K670" s="10" t="s">
        <v>246</v>
      </c>
      <c r="L670" s="12">
        <v>45167</v>
      </c>
      <c r="O670" s="13">
        <v>52800</v>
      </c>
      <c r="P670" s="13">
        <v>12000</v>
      </c>
    </row>
    <row r="671" spans="1:16" outlineLevel="2" x14ac:dyDescent="0.3">
      <c r="A671" s="9">
        <v>1</v>
      </c>
      <c r="B671" s="10" t="s">
        <v>236</v>
      </c>
      <c r="C671" s="11"/>
      <c r="D671" s="11"/>
      <c r="E671" s="10" t="s">
        <v>1286</v>
      </c>
      <c r="F671" s="10" t="s">
        <v>157</v>
      </c>
      <c r="G671" s="10">
        <v>17000169</v>
      </c>
      <c r="H671" s="10" t="s">
        <v>1288</v>
      </c>
      <c r="I671" s="10" t="s">
        <v>239</v>
      </c>
      <c r="J671" s="10" t="s">
        <v>272</v>
      </c>
      <c r="K671" s="10" t="s">
        <v>246</v>
      </c>
      <c r="L671" s="12">
        <v>45167</v>
      </c>
      <c r="O671" s="13">
        <v>13441.6</v>
      </c>
      <c r="P671" s="13">
        <v>13441.6</v>
      </c>
    </row>
    <row r="672" spans="1:16" outlineLevel="2" x14ac:dyDescent="0.3">
      <c r="A672" s="9">
        <v>1</v>
      </c>
      <c r="B672" s="10" t="s">
        <v>236</v>
      </c>
      <c r="C672" s="11"/>
      <c r="D672" s="11"/>
      <c r="E672" s="10" t="s">
        <v>1286</v>
      </c>
      <c r="F672" s="10" t="s">
        <v>157</v>
      </c>
      <c r="G672" s="10">
        <v>17000169</v>
      </c>
      <c r="H672" s="10" t="s">
        <v>1289</v>
      </c>
      <c r="I672" s="10" t="s">
        <v>239</v>
      </c>
      <c r="J672" s="10" t="s">
        <v>365</v>
      </c>
      <c r="K672" s="10" t="s">
        <v>246</v>
      </c>
      <c r="L672" s="12">
        <v>45167</v>
      </c>
      <c r="O672" s="13">
        <v>31340.43</v>
      </c>
      <c r="P672" s="13">
        <v>31340.43</v>
      </c>
    </row>
    <row r="673" spans="1:16" outlineLevel="2" x14ac:dyDescent="0.3">
      <c r="A673" s="9">
        <v>2</v>
      </c>
      <c r="B673" s="10" t="s">
        <v>236</v>
      </c>
      <c r="C673" s="11"/>
      <c r="D673" s="11"/>
      <c r="E673" s="10" t="s">
        <v>1290</v>
      </c>
      <c r="F673" s="10" t="s">
        <v>157</v>
      </c>
      <c r="G673" s="10">
        <v>17000169</v>
      </c>
      <c r="H673" s="10" t="s">
        <v>1291</v>
      </c>
      <c r="I673" s="10" t="s">
        <v>239</v>
      </c>
      <c r="J673" s="10" t="s">
        <v>272</v>
      </c>
      <c r="K673" s="10" t="s">
        <v>246</v>
      </c>
      <c r="L673" s="12">
        <v>45167</v>
      </c>
      <c r="O673" s="13">
        <v>4340</v>
      </c>
      <c r="P673" s="13">
        <v>4340</v>
      </c>
    </row>
    <row r="674" spans="1:16" outlineLevel="2" x14ac:dyDescent="0.3">
      <c r="A674" s="9">
        <v>2</v>
      </c>
      <c r="B674" s="10" t="s">
        <v>236</v>
      </c>
      <c r="C674" s="11"/>
      <c r="D674" s="11"/>
      <c r="E674" s="10" t="s">
        <v>1290</v>
      </c>
      <c r="F674" s="10" t="s">
        <v>157</v>
      </c>
      <c r="G674" s="10">
        <v>17000169</v>
      </c>
      <c r="H674" s="10" t="s">
        <v>1292</v>
      </c>
      <c r="I674" s="10" t="s">
        <v>239</v>
      </c>
      <c r="J674" s="10" t="s">
        <v>365</v>
      </c>
      <c r="K674" s="10" t="s">
        <v>246</v>
      </c>
      <c r="L674" s="12">
        <v>45167</v>
      </c>
      <c r="O674" s="13">
        <v>15042.41</v>
      </c>
      <c r="P674" s="13">
        <v>14752.67</v>
      </c>
    </row>
    <row r="675" spans="1:16" outlineLevel="2" x14ac:dyDescent="0.3">
      <c r="A675" s="9">
        <v>3</v>
      </c>
      <c r="B675" s="10" t="s">
        <v>236</v>
      </c>
      <c r="C675" s="22">
        <v>0.65</v>
      </c>
      <c r="D675" s="22" t="s">
        <v>260</v>
      </c>
      <c r="E675" s="10" t="s">
        <v>1293</v>
      </c>
      <c r="F675" s="10" t="s">
        <v>157</v>
      </c>
      <c r="G675" s="10">
        <v>17000169</v>
      </c>
      <c r="H675" s="10" t="s">
        <v>1294</v>
      </c>
      <c r="I675" s="10" t="s">
        <v>239</v>
      </c>
      <c r="J675" s="10" t="s">
        <v>272</v>
      </c>
      <c r="K675" s="10" t="s">
        <v>246</v>
      </c>
      <c r="L675" s="12">
        <v>45351</v>
      </c>
      <c r="O675" s="13">
        <v>7384.8</v>
      </c>
    </row>
    <row r="676" spans="1:16" outlineLevel="1" x14ac:dyDescent="0.3">
      <c r="A676" s="14"/>
      <c r="B676" s="15"/>
      <c r="C676" s="16"/>
      <c r="D676" s="16"/>
      <c r="E676" s="15"/>
      <c r="F676" s="17" t="s">
        <v>1295</v>
      </c>
      <c r="I676" s="18"/>
      <c r="J676" s="15"/>
      <c r="K676" s="15"/>
      <c r="L676" s="19"/>
      <c r="M676" s="20">
        <f>SUBTOTAL(9,M670:M675)</f>
        <v>0</v>
      </c>
      <c r="N676" s="20">
        <f>SUBTOTAL(9,N670:N675)</f>
        <v>0</v>
      </c>
      <c r="O676" s="20">
        <f>SUBTOTAL(9,O670:O675)</f>
        <v>124349.24</v>
      </c>
      <c r="P676" s="21">
        <f>SUBTOTAL(9,P670:P675)</f>
        <v>75874.7</v>
      </c>
    </row>
    <row r="677" spans="1:16" outlineLevel="2" x14ac:dyDescent="0.3">
      <c r="A677" s="9">
        <v>1</v>
      </c>
      <c r="B677" s="10" t="s">
        <v>236</v>
      </c>
      <c r="C677" s="11"/>
      <c r="D677" s="11"/>
      <c r="E677" s="10" t="s">
        <v>1296</v>
      </c>
      <c r="F677" s="10" t="s">
        <v>158</v>
      </c>
      <c r="G677" s="10">
        <v>145495</v>
      </c>
      <c r="H677" s="10" t="s">
        <v>1297</v>
      </c>
      <c r="I677" s="10" t="s">
        <v>239</v>
      </c>
      <c r="J677" s="10" t="s">
        <v>245</v>
      </c>
      <c r="K677" s="10" t="s">
        <v>246</v>
      </c>
      <c r="L677" s="12">
        <v>45167</v>
      </c>
      <c r="O677" s="13">
        <v>2159.9</v>
      </c>
      <c r="P677" s="13">
        <v>2159.9</v>
      </c>
    </row>
    <row r="678" spans="1:16" outlineLevel="2" x14ac:dyDescent="0.3">
      <c r="A678" s="9">
        <v>1</v>
      </c>
      <c r="B678" s="10" t="s">
        <v>236</v>
      </c>
      <c r="C678" s="11"/>
      <c r="D678" s="11"/>
      <c r="E678" s="10" t="s">
        <v>1296</v>
      </c>
      <c r="F678" s="10" t="s">
        <v>158</v>
      </c>
      <c r="G678" s="10">
        <v>145495</v>
      </c>
      <c r="H678" s="10" t="s">
        <v>1298</v>
      </c>
      <c r="I678" s="10" t="s">
        <v>244</v>
      </c>
      <c r="J678" s="10" t="s">
        <v>245</v>
      </c>
      <c r="K678" s="10" t="s">
        <v>246</v>
      </c>
      <c r="L678" s="12">
        <v>45167</v>
      </c>
      <c r="O678" s="13">
        <v>4798.8</v>
      </c>
      <c r="P678" s="13">
        <v>4798.8</v>
      </c>
    </row>
    <row r="679" spans="1:16" outlineLevel="2" x14ac:dyDescent="0.3">
      <c r="A679" s="9">
        <v>1</v>
      </c>
      <c r="B679" s="10" t="s">
        <v>236</v>
      </c>
      <c r="C679" s="11"/>
      <c r="D679" s="11"/>
      <c r="E679" s="10" t="s">
        <v>1296</v>
      </c>
      <c r="F679" s="10" t="s">
        <v>158</v>
      </c>
      <c r="G679" s="10">
        <v>145495</v>
      </c>
      <c r="H679" s="10" t="s">
        <v>1299</v>
      </c>
      <c r="I679" s="10" t="s">
        <v>239</v>
      </c>
      <c r="J679" s="10" t="s">
        <v>253</v>
      </c>
      <c r="K679" s="10" t="s">
        <v>241</v>
      </c>
      <c r="L679" s="12">
        <v>45167</v>
      </c>
      <c r="O679" s="13">
        <v>39930.620000000003</v>
      </c>
      <c r="P679" s="13">
        <v>28633.82</v>
      </c>
    </row>
    <row r="680" spans="1:16" outlineLevel="2" x14ac:dyDescent="0.3">
      <c r="A680" s="9">
        <v>3</v>
      </c>
      <c r="B680" s="10" t="s">
        <v>236</v>
      </c>
      <c r="C680" s="22">
        <v>0.75</v>
      </c>
      <c r="D680" s="22" t="s">
        <v>260</v>
      </c>
      <c r="E680" s="10" t="s">
        <v>1300</v>
      </c>
      <c r="F680" s="10" t="s">
        <v>158</v>
      </c>
      <c r="G680" s="10">
        <v>145495</v>
      </c>
      <c r="H680" s="10" t="s">
        <v>1301</v>
      </c>
      <c r="I680" s="10" t="s">
        <v>244</v>
      </c>
      <c r="J680" s="10" t="s">
        <v>245</v>
      </c>
      <c r="K680" s="10" t="s">
        <v>246</v>
      </c>
      <c r="L680" s="12">
        <v>45351</v>
      </c>
      <c r="O680" s="13">
        <v>4801.2</v>
      </c>
    </row>
    <row r="681" spans="1:16" outlineLevel="2" x14ac:dyDescent="0.3">
      <c r="A681" s="9">
        <v>3</v>
      </c>
      <c r="B681" s="10" t="s">
        <v>236</v>
      </c>
      <c r="C681" s="22">
        <v>0.75</v>
      </c>
      <c r="D681" s="22" t="s">
        <v>260</v>
      </c>
      <c r="E681" s="10" t="s">
        <v>1300</v>
      </c>
      <c r="F681" s="10" t="s">
        <v>158</v>
      </c>
      <c r="G681" s="10">
        <v>145495</v>
      </c>
      <c r="H681" s="10" t="s">
        <v>1302</v>
      </c>
      <c r="I681" s="10" t="s">
        <v>239</v>
      </c>
      <c r="J681" s="10" t="s">
        <v>253</v>
      </c>
      <c r="K681" s="10" t="s">
        <v>241</v>
      </c>
      <c r="L681" s="12">
        <v>45351</v>
      </c>
      <c r="O681" s="13">
        <v>27125.93</v>
      </c>
    </row>
    <row r="682" spans="1:16" outlineLevel="1" x14ac:dyDescent="0.3">
      <c r="A682" s="14"/>
      <c r="B682" s="15"/>
      <c r="C682" s="16"/>
      <c r="D682" s="16"/>
      <c r="E682" s="15"/>
      <c r="F682" s="17" t="s">
        <v>1303</v>
      </c>
      <c r="I682" s="18"/>
      <c r="J682" s="15"/>
      <c r="K682" s="15"/>
      <c r="L682" s="19"/>
      <c r="M682" s="20">
        <f>SUBTOTAL(9,M677:M681)</f>
        <v>0</v>
      </c>
      <c r="N682" s="20">
        <f>SUBTOTAL(9,N677:N681)</f>
        <v>0</v>
      </c>
      <c r="O682" s="20">
        <f>SUBTOTAL(9,O677:O681)</f>
        <v>78816.450000000012</v>
      </c>
      <c r="P682" s="21">
        <f>SUBTOTAL(9,P677:P681)</f>
        <v>35592.520000000004</v>
      </c>
    </row>
    <row r="683" spans="1:16" outlineLevel="2" x14ac:dyDescent="0.3">
      <c r="A683" s="9">
        <v>1</v>
      </c>
      <c r="B683" s="10" t="s">
        <v>236</v>
      </c>
      <c r="C683" s="11"/>
      <c r="D683" s="11"/>
      <c r="E683" s="10" t="s">
        <v>1304</v>
      </c>
      <c r="F683" s="10" t="s">
        <v>159</v>
      </c>
      <c r="G683" s="10">
        <v>145438</v>
      </c>
      <c r="H683" s="10" t="s">
        <v>1305</v>
      </c>
      <c r="I683" s="10" t="s">
        <v>244</v>
      </c>
      <c r="J683" s="10" t="s">
        <v>302</v>
      </c>
      <c r="K683" s="10" t="s">
        <v>246</v>
      </c>
      <c r="L683" s="12">
        <v>45167</v>
      </c>
      <c r="O683" s="13">
        <v>2596.86</v>
      </c>
      <c r="P683" s="13">
        <v>2596.86</v>
      </c>
    </row>
    <row r="684" spans="1:16" outlineLevel="2" x14ac:dyDescent="0.3">
      <c r="A684" s="9">
        <v>1</v>
      </c>
      <c r="B684" s="10" t="s">
        <v>236</v>
      </c>
      <c r="C684" s="11"/>
      <c r="D684" s="11"/>
      <c r="E684" s="10" t="s">
        <v>1304</v>
      </c>
      <c r="F684" s="10" t="s">
        <v>159</v>
      </c>
      <c r="G684" s="10">
        <v>145438</v>
      </c>
      <c r="H684" s="10" t="s">
        <v>1306</v>
      </c>
      <c r="I684" s="10" t="s">
        <v>239</v>
      </c>
      <c r="J684" s="10" t="s">
        <v>302</v>
      </c>
      <c r="K684" s="10" t="s">
        <v>246</v>
      </c>
      <c r="L684" s="12">
        <v>45167</v>
      </c>
      <c r="O684" s="13">
        <v>3988.57</v>
      </c>
      <c r="P684" s="13">
        <v>3988.57</v>
      </c>
    </row>
    <row r="685" spans="1:16" outlineLevel="2" x14ac:dyDescent="0.3">
      <c r="A685" s="9">
        <v>1</v>
      </c>
      <c r="B685" s="10" t="s">
        <v>236</v>
      </c>
      <c r="C685" s="11"/>
      <c r="D685" s="11"/>
      <c r="E685" s="10" t="s">
        <v>1304</v>
      </c>
      <c r="F685" s="10" t="s">
        <v>159</v>
      </c>
      <c r="G685" s="10">
        <v>145438</v>
      </c>
      <c r="H685" s="10" t="s">
        <v>1307</v>
      </c>
      <c r="I685" s="10" t="s">
        <v>244</v>
      </c>
      <c r="J685" s="10" t="s">
        <v>302</v>
      </c>
      <c r="K685" s="10" t="s">
        <v>246</v>
      </c>
      <c r="L685" s="12">
        <v>45167</v>
      </c>
      <c r="O685" s="13">
        <v>33944.339999999997</v>
      </c>
      <c r="P685" s="13">
        <v>10116.99</v>
      </c>
    </row>
    <row r="686" spans="1:16" outlineLevel="2" x14ac:dyDescent="0.3">
      <c r="A686" s="9">
        <v>2</v>
      </c>
      <c r="B686" s="10" t="s">
        <v>236</v>
      </c>
      <c r="C686" s="11"/>
      <c r="D686" s="11"/>
      <c r="E686" s="10" t="s">
        <v>1308</v>
      </c>
      <c r="F686" s="10" t="s">
        <v>159</v>
      </c>
      <c r="G686" s="10">
        <v>145438</v>
      </c>
      <c r="H686" s="10" t="s">
        <v>1309</v>
      </c>
      <c r="I686" s="10" t="s">
        <v>239</v>
      </c>
      <c r="J686" s="10" t="s">
        <v>240</v>
      </c>
      <c r="K686" s="10" t="s">
        <v>241</v>
      </c>
      <c r="L686" s="12">
        <v>45167</v>
      </c>
      <c r="O686" s="13">
        <v>194093.55</v>
      </c>
      <c r="P686" s="13">
        <v>194093.55</v>
      </c>
    </row>
    <row r="687" spans="1:16" outlineLevel="1" x14ac:dyDescent="0.3">
      <c r="A687" s="14"/>
      <c r="B687" s="15"/>
      <c r="C687" s="16"/>
      <c r="D687" s="16"/>
      <c r="E687" s="15"/>
      <c r="F687" s="17" t="s">
        <v>1310</v>
      </c>
      <c r="I687" s="18"/>
      <c r="J687" s="15"/>
      <c r="K687" s="15"/>
      <c r="L687" s="19"/>
      <c r="M687" s="20">
        <f>SUBTOTAL(9,M683:M686)</f>
        <v>0</v>
      </c>
      <c r="N687" s="20">
        <f>SUBTOTAL(9,N683:N686)</f>
        <v>0</v>
      </c>
      <c r="O687" s="20">
        <f>SUBTOTAL(9,O683:O686)</f>
        <v>234623.31999999998</v>
      </c>
      <c r="P687" s="21">
        <f>SUBTOTAL(9,P683:P686)</f>
        <v>210795.96999999997</v>
      </c>
    </row>
    <row r="688" spans="1:16" outlineLevel="2" x14ac:dyDescent="0.3">
      <c r="A688" s="9">
        <v>1</v>
      </c>
      <c r="B688" s="10" t="s">
        <v>236</v>
      </c>
      <c r="C688" s="11"/>
      <c r="D688" s="11"/>
      <c r="E688" s="10" t="s">
        <v>1311</v>
      </c>
      <c r="F688" s="10" t="s">
        <v>160</v>
      </c>
      <c r="G688" s="10">
        <v>145323</v>
      </c>
      <c r="H688" s="10" t="s">
        <v>1312</v>
      </c>
      <c r="I688" s="10" t="s">
        <v>239</v>
      </c>
      <c r="J688" s="10" t="s">
        <v>365</v>
      </c>
      <c r="K688" s="10" t="s">
        <v>246</v>
      </c>
      <c r="L688" s="12">
        <v>45167</v>
      </c>
      <c r="O688" s="13">
        <v>31795.200000000001</v>
      </c>
      <c r="P688" s="13">
        <v>31795</v>
      </c>
    </row>
    <row r="689" spans="1:16" outlineLevel="2" x14ac:dyDescent="0.3">
      <c r="A689" s="9">
        <v>3</v>
      </c>
      <c r="B689" s="10" t="s">
        <v>236</v>
      </c>
      <c r="C689" s="22">
        <v>0.75</v>
      </c>
      <c r="D689" s="22" t="s">
        <v>260</v>
      </c>
      <c r="E689" s="10" t="s">
        <v>1313</v>
      </c>
      <c r="F689" s="10" t="s">
        <v>160</v>
      </c>
      <c r="G689" s="10">
        <v>145323</v>
      </c>
      <c r="H689" s="10" t="s">
        <v>1314</v>
      </c>
      <c r="I689" s="10" t="s">
        <v>239</v>
      </c>
      <c r="J689" s="10" t="s">
        <v>365</v>
      </c>
      <c r="K689" s="10" t="s">
        <v>246</v>
      </c>
      <c r="L689" s="12">
        <v>45351</v>
      </c>
      <c r="O689" s="13">
        <v>421113.59999999998</v>
      </c>
    </row>
    <row r="690" spans="1:16" outlineLevel="1" x14ac:dyDescent="0.3">
      <c r="A690" s="14"/>
      <c r="B690" s="15"/>
      <c r="C690" s="16"/>
      <c r="D690" s="16"/>
      <c r="E690" s="15"/>
      <c r="F690" s="17" t="s">
        <v>1315</v>
      </c>
      <c r="I690" s="18"/>
      <c r="J690" s="15"/>
      <c r="K690" s="15"/>
      <c r="L690" s="19"/>
      <c r="M690" s="20">
        <f>SUBTOTAL(9,M688:M689)</f>
        <v>0</v>
      </c>
      <c r="N690" s="20">
        <f>SUBTOTAL(9,N688:N689)</f>
        <v>0</v>
      </c>
      <c r="O690" s="20">
        <f>SUBTOTAL(9,O688:O689)</f>
        <v>452908.79999999999</v>
      </c>
      <c r="P690" s="21">
        <f>SUBTOTAL(9,P688:P689)</f>
        <v>31795</v>
      </c>
    </row>
    <row r="691" spans="1:16" outlineLevel="2" x14ac:dyDescent="0.3">
      <c r="A691" s="9">
        <v>2</v>
      </c>
      <c r="B691" s="10" t="s">
        <v>236</v>
      </c>
      <c r="C691" s="11"/>
      <c r="D691" s="11"/>
      <c r="E691" s="10" t="s">
        <v>1316</v>
      </c>
      <c r="F691" s="10" t="s">
        <v>161</v>
      </c>
      <c r="G691" s="10">
        <v>145538</v>
      </c>
      <c r="H691" s="10" t="s">
        <v>1317</v>
      </c>
      <c r="I691" s="10" t="s">
        <v>239</v>
      </c>
      <c r="J691" s="10" t="s">
        <v>292</v>
      </c>
      <c r="K691" s="10" t="s">
        <v>246</v>
      </c>
      <c r="L691" s="12">
        <v>45167</v>
      </c>
      <c r="O691" s="13">
        <v>2140</v>
      </c>
      <c r="P691" s="13">
        <v>1776.6</v>
      </c>
    </row>
    <row r="692" spans="1:16" outlineLevel="2" x14ac:dyDescent="0.3">
      <c r="A692" s="9">
        <v>2</v>
      </c>
      <c r="B692" s="10" t="s">
        <v>236</v>
      </c>
      <c r="C692" s="11"/>
      <c r="D692" s="11"/>
      <c r="E692" s="10" t="s">
        <v>1316</v>
      </c>
      <c r="F692" s="10" t="s">
        <v>161</v>
      </c>
      <c r="G692" s="10">
        <v>145538</v>
      </c>
      <c r="H692" s="10" t="s">
        <v>1318</v>
      </c>
      <c r="I692" s="10" t="s">
        <v>239</v>
      </c>
      <c r="J692" s="10" t="s">
        <v>268</v>
      </c>
      <c r="K692" s="10" t="s">
        <v>241</v>
      </c>
      <c r="L692" s="12">
        <v>45167</v>
      </c>
      <c r="O692" s="13">
        <v>13999.85</v>
      </c>
      <c r="P692" s="13">
        <v>13999.85</v>
      </c>
    </row>
    <row r="693" spans="1:16" outlineLevel="2" x14ac:dyDescent="0.3">
      <c r="A693" s="9">
        <v>2</v>
      </c>
      <c r="B693" s="10" t="s">
        <v>236</v>
      </c>
      <c r="C693" s="11"/>
      <c r="D693" s="11"/>
      <c r="E693" s="10" t="s">
        <v>1319</v>
      </c>
      <c r="F693" s="10" t="s">
        <v>161</v>
      </c>
      <c r="G693" s="10">
        <v>145538</v>
      </c>
      <c r="H693" s="10" t="s">
        <v>1320</v>
      </c>
      <c r="I693" s="10" t="s">
        <v>239</v>
      </c>
      <c r="J693" s="10" t="s">
        <v>444</v>
      </c>
      <c r="K693" s="10" t="s">
        <v>246</v>
      </c>
      <c r="L693" s="12">
        <v>45167</v>
      </c>
      <c r="O693" s="13">
        <v>3273.81</v>
      </c>
    </row>
    <row r="694" spans="1:16" outlineLevel="2" x14ac:dyDescent="0.3">
      <c r="A694" s="9">
        <v>2</v>
      </c>
      <c r="B694" s="10" t="s">
        <v>236</v>
      </c>
      <c r="C694" s="11"/>
      <c r="D694" s="11"/>
      <c r="E694" s="10" t="s">
        <v>1316</v>
      </c>
      <c r="F694" s="10" t="s">
        <v>161</v>
      </c>
      <c r="G694" s="10">
        <v>145538</v>
      </c>
      <c r="H694" s="10" t="s">
        <v>1321</v>
      </c>
      <c r="I694" s="10" t="s">
        <v>244</v>
      </c>
      <c r="J694" s="10" t="s">
        <v>311</v>
      </c>
      <c r="K694" s="10" t="s">
        <v>241</v>
      </c>
      <c r="L694" s="12">
        <v>45167</v>
      </c>
      <c r="O694" s="13">
        <v>5093.2</v>
      </c>
    </row>
    <row r="695" spans="1:16" outlineLevel="2" x14ac:dyDescent="0.3">
      <c r="A695" s="9">
        <v>3</v>
      </c>
      <c r="B695" s="10" t="s">
        <v>236</v>
      </c>
      <c r="C695" s="22">
        <v>0.75</v>
      </c>
      <c r="D695" s="22" t="s">
        <v>260</v>
      </c>
      <c r="E695" s="10" t="s">
        <v>1322</v>
      </c>
      <c r="F695" s="10" t="s">
        <v>161</v>
      </c>
      <c r="G695" s="10">
        <v>145538</v>
      </c>
      <c r="H695" s="10" t="s">
        <v>1323</v>
      </c>
      <c r="I695" s="10" t="s">
        <v>244</v>
      </c>
      <c r="J695" s="10" t="s">
        <v>311</v>
      </c>
      <c r="K695" s="10" t="s">
        <v>241</v>
      </c>
      <c r="L695" s="12">
        <v>45351</v>
      </c>
      <c r="O695" s="13">
        <v>7639.8</v>
      </c>
    </row>
    <row r="696" spans="1:16" outlineLevel="1" x14ac:dyDescent="0.3">
      <c r="A696" s="14"/>
      <c r="B696" s="15"/>
      <c r="C696" s="16"/>
      <c r="D696" s="16"/>
      <c r="E696" s="15"/>
      <c r="F696" s="17" t="s">
        <v>1324</v>
      </c>
      <c r="I696" s="18"/>
      <c r="J696" s="15"/>
      <c r="K696" s="15"/>
      <c r="L696" s="19"/>
      <c r="M696" s="20">
        <f>SUBTOTAL(9,M691:M695)</f>
        <v>0</v>
      </c>
      <c r="N696" s="20">
        <f>SUBTOTAL(9,N691:N695)</f>
        <v>0</v>
      </c>
      <c r="O696" s="20">
        <f>SUBTOTAL(9,O691:O695)</f>
        <v>32146.66</v>
      </c>
      <c r="P696" s="21">
        <f>SUBTOTAL(9,P691:P695)</f>
        <v>15776.45</v>
      </c>
    </row>
    <row r="697" spans="1:16" outlineLevel="2" x14ac:dyDescent="0.3">
      <c r="A697" s="9">
        <v>1</v>
      </c>
      <c r="B697" s="10" t="s">
        <v>236</v>
      </c>
      <c r="C697" s="11"/>
      <c r="D697" s="11"/>
      <c r="E697" s="10" t="s">
        <v>1325</v>
      </c>
      <c r="F697" s="10" t="s">
        <v>162</v>
      </c>
      <c r="G697" s="10">
        <v>145539</v>
      </c>
      <c r="H697" s="10" t="s">
        <v>1326</v>
      </c>
      <c r="I697" s="10" t="s">
        <v>244</v>
      </c>
      <c r="J697" s="10" t="s">
        <v>444</v>
      </c>
      <c r="K697" s="10" t="s">
        <v>246</v>
      </c>
      <c r="L697" s="12">
        <v>45167</v>
      </c>
      <c r="O697" s="13">
        <v>2200</v>
      </c>
    </row>
    <row r="698" spans="1:16" outlineLevel="2" x14ac:dyDescent="0.3">
      <c r="A698" s="9">
        <v>1</v>
      </c>
      <c r="B698" s="10" t="s">
        <v>236</v>
      </c>
      <c r="C698" s="11"/>
      <c r="D698" s="11"/>
      <c r="E698" s="10" t="s">
        <v>1325</v>
      </c>
      <c r="F698" s="10" t="s">
        <v>162</v>
      </c>
      <c r="G698" s="10">
        <v>145539</v>
      </c>
      <c r="H698" s="10" t="s">
        <v>1327</v>
      </c>
      <c r="I698" s="10" t="s">
        <v>244</v>
      </c>
      <c r="J698" s="10" t="s">
        <v>245</v>
      </c>
      <c r="K698" s="10" t="s">
        <v>246</v>
      </c>
      <c r="L698" s="12">
        <v>45167</v>
      </c>
      <c r="O698" s="13">
        <v>7998</v>
      </c>
    </row>
    <row r="699" spans="1:16" outlineLevel="2" x14ac:dyDescent="0.3">
      <c r="A699" s="9">
        <v>1</v>
      </c>
      <c r="B699" s="10" t="s">
        <v>236</v>
      </c>
      <c r="C699" s="11"/>
      <c r="D699" s="11"/>
      <c r="E699" s="10" t="s">
        <v>1325</v>
      </c>
      <c r="F699" s="10" t="s">
        <v>162</v>
      </c>
      <c r="G699" s="10">
        <v>145539</v>
      </c>
      <c r="H699" s="10" t="s">
        <v>1328</v>
      </c>
      <c r="I699" s="10" t="s">
        <v>239</v>
      </c>
      <c r="J699" s="10" t="s">
        <v>349</v>
      </c>
      <c r="K699" s="10" t="s">
        <v>246</v>
      </c>
      <c r="L699" s="12">
        <v>45167</v>
      </c>
      <c r="O699" s="13">
        <v>44939.87</v>
      </c>
    </row>
    <row r="700" spans="1:16" outlineLevel="2" x14ac:dyDescent="0.3">
      <c r="A700" s="9">
        <v>3</v>
      </c>
      <c r="B700" s="10" t="s">
        <v>236</v>
      </c>
      <c r="C700" s="22">
        <v>0.95</v>
      </c>
      <c r="D700" s="22" t="s">
        <v>260</v>
      </c>
      <c r="E700" s="10" t="s">
        <v>1329</v>
      </c>
      <c r="F700" s="10" t="s">
        <v>162</v>
      </c>
      <c r="G700" s="10">
        <v>145539</v>
      </c>
      <c r="H700" s="10" t="s">
        <v>1330</v>
      </c>
      <c r="I700" s="10" t="s">
        <v>239</v>
      </c>
      <c r="J700" s="10" t="s">
        <v>365</v>
      </c>
      <c r="K700" s="10" t="s">
        <v>241</v>
      </c>
      <c r="L700" s="12">
        <v>45351</v>
      </c>
      <c r="O700" s="13">
        <v>197440.12</v>
      </c>
      <c r="P700" s="13">
        <v>193439.98</v>
      </c>
    </row>
    <row r="701" spans="1:16" outlineLevel="1" x14ac:dyDescent="0.3">
      <c r="A701" s="14"/>
      <c r="B701" s="15"/>
      <c r="C701" s="16"/>
      <c r="D701" s="16"/>
      <c r="E701" s="15"/>
      <c r="F701" s="17" t="s">
        <v>1331</v>
      </c>
      <c r="I701" s="18"/>
      <c r="J701" s="15"/>
      <c r="K701" s="15"/>
      <c r="L701" s="19"/>
      <c r="M701" s="20">
        <f>SUBTOTAL(9,M697:M700)</f>
        <v>0</v>
      </c>
      <c r="N701" s="20">
        <f>SUBTOTAL(9,N697:N700)</f>
        <v>0</v>
      </c>
      <c r="O701" s="20">
        <f>SUBTOTAL(9,O697:O700)</f>
        <v>252577.99</v>
      </c>
      <c r="P701" s="21">
        <f>SUBTOTAL(9,P697:P700)</f>
        <v>193439.98</v>
      </c>
    </row>
    <row r="702" spans="1:16" outlineLevel="2" x14ac:dyDescent="0.3">
      <c r="A702" s="9">
        <v>1</v>
      </c>
      <c r="B702" s="10" t="s">
        <v>236</v>
      </c>
      <c r="C702" s="11"/>
      <c r="D702" s="11"/>
      <c r="E702" s="10" t="s">
        <v>1332</v>
      </c>
      <c r="F702" s="10" t="s">
        <v>163</v>
      </c>
      <c r="G702" s="10">
        <v>145219</v>
      </c>
      <c r="H702" s="10" t="s">
        <v>1333</v>
      </c>
      <c r="I702" s="10" t="s">
        <v>239</v>
      </c>
      <c r="J702" s="10" t="s">
        <v>240</v>
      </c>
      <c r="K702" s="10" t="s">
        <v>246</v>
      </c>
      <c r="L702" s="12">
        <v>45167</v>
      </c>
      <c r="O702" s="13">
        <v>173600</v>
      </c>
    </row>
    <row r="703" spans="1:16" outlineLevel="2" x14ac:dyDescent="0.3">
      <c r="A703" s="9">
        <v>2</v>
      </c>
      <c r="B703" s="10" t="s">
        <v>236</v>
      </c>
      <c r="C703" s="11"/>
      <c r="D703" s="11"/>
      <c r="E703" s="10" t="s">
        <v>1334</v>
      </c>
      <c r="F703" s="10" t="s">
        <v>163</v>
      </c>
      <c r="G703" s="10">
        <v>145219</v>
      </c>
      <c r="H703" s="10" t="s">
        <v>1335</v>
      </c>
      <c r="I703" s="10" t="s">
        <v>244</v>
      </c>
      <c r="J703" s="10" t="s">
        <v>1336</v>
      </c>
      <c r="K703" s="10" t="s">
        <v>246</v>
      </c>
      <c r="L703" s="12">
        <v>45167</v>
      </c>
      <c r="O703" s="13">
        <v>39375</v>
      </c>
    </row>
    <row r="704" spans="1:16" outlineLevel="2" x14ac:dyDescent="0.3">
      <c r="A704" s="9">
        <v>3</v>
      </c>
      <c r="B704" s="10" t="s">
        <v>236</v>
      </c>
      <c r="C704" s="22">
        <v>0.75</v>
      </c>
      <c r="D704" s="22" t="s">
        <v>260</v>
      </c>
      <c r="E704" s="10" t="s">
        <v>1337</v>
      </c>
      <c r="F704" s="10" t="s">
        <v>163</v>
      </c>
      <c r="G704" s="10">
        <v>145219</v>
      </c>
      <c r="H704" s="10" t="s">
        <v>1338</v>
      </c>
      <c r="I704" s="10" t="s">
        <v>239</v>
      </c>
      <c r="J704" s="10" t="s">
        <v>240</v>
      </c>
      <c r="K704" s="10" t="s">
        <v>246</v>
      </c>
      <c r="L704" s="12">
        <v>45351</v>
      </c>
      <c r="O704" s="13">
        <v>80000</v>
      </c>
    </row>
    <row r="705" spans="1:17" outlineLevel="1" x14ac:dyDescent="0.3">
      <c r="A705" s="14"/>
      <c r="B705" s="15"/>
      <c r="C705" s="16"/>
      <c r="D705" s="16"/>
      <c r="E705" s="15"/>
      <c r="F705" s="17" t="s">
        <v>1339</v>
      </c>
      <c r="I705" s="18"/>
      <c r="J705" s="15"/>
      <c r="K705" s="15"/>
      <c r="L705" s="19"/>
      <c r="M705" s="20">
        <f>SUBTOTAL(9,M702:M704)</f>
        <v>0</v>
      </c>
      <c r="N705" s="20">
        <f>SUBTOTAL(9,N702:N704)</f>
        <v>0</v>
      </c>
      <c r="O705" s="20">
        <f>SUBTOTAL(9,O702:O704)</f>
        <v>292975</v>
      </c>
      <c r="P705" s="21">
        <f>SUBTOTAL(9,P702:P704)</f>
        <v>0</v>
      </c>
    </row>
    <row r="706" spans="1:17" outlineLevel="2" x14ac:dyDescent="0.3">
      <c r="A706" s="9">
        <v>1</v>
      </c>
      <c r="B706" s="10" t="s">
        <v>236</v>
      </c>
      <c r="C706" s="11"/>
      <c r="D706" s="11"/>
      <c r="E706" s="10" t="s">
        <v>1340</v>
      </c>
      <c r="F706" s="10" t="s">
        <v>164</v>
      </c>
      <c r="G706" s="10">
        <v>145192</v>
      </c>
      <c r="H706" s="10" t="s">
        <v>1341</v>
      </c>
      <c r="I706" s="10" t="s">
        <v>244</v>
      </c>
      <c r="J706" s="10" t="s">
        <v>245</v>
      </c>
      <c r="K706" s="10" t="s">
        <v>246</v>
      </c>
      <c r="L706" s="12">
        <v>45167</v>
      </c>
      <c r="O706" s="13">
        <v>342360.48</v>
      </c>
      <c r="P706" s="13">
        <v>196242.97</v>
      </c>
    </row>
    <row r="707" spans="1:17" outlineLevel="2" x14ac:dyDescent="0.3">
      <c r="A707" s="9">
        <v>1</v>
      </c>
      <c r="B707" s="10" t="s">
        <v>236</v>
      </c>
      <c r="C707" s="11"/>
      <c r="D707" s="11"/>
      <c r="E707" s="10" t="s">
        <v>1342</v>
      </c>
      <c r="F707" s="10" t="s">
        <v>164</v>
      </c>
      <c r="G707" s="10">
        <v>145192</v>
      </c>
      <c r="H707" s="10" t="s">
        <v>1343</v>
      </c>
      <c r="I707" s="10" t="s">
        <v>239</v>
      </c>
      <c r="J707" s="10" t="s">
        <v>1344</v>
      </c>
      <c r="K707" s="10" t="s">
        <v>246</v>
      </c>
      <c r="L707" s="12">
        <v>45167</v>
      </c>
      <c r="O707" s="13">
        <v>1321200</v>
      </c>
      <c r="P707" s="13">
        <v>440400</v>
      </c>
    </row>
    <row r="708" spans="1:17" outlineLevel="2" x14ac:dyDescent="0.3">
      <c r="A708" s="9">
        <v>1</v>
      </c>
      <c r="B708" s="10" t="s">
        <v>236</v>
      </c>
      <c r="C708" s="11"/>
      <c r="D708" s="11"/>
      <c r="E708" s="10" t="s">
        <v>1345</v>
      </c>
      <c r="F708" s="10" t="s">
        <v>164</v>
      </c>
      <c r="G708" s="10">
        <v>145192</v>
      </c>
      <c r="H708" s="10" t="s">
        <v>1346</v>
      </c>
      <c r="I708" s="10" t="s">
        <v>239</v>
      </c>
      <c r="J708" s="10" t="s">
        <v>292</v>
      </c>
      <c r="K708" s="10" t="s">
        <v>246</v>
      </c>
      <c r="L708" s="12">
        <v>45167</v>
      </c>
      <c r="O708" s="13">
        <v>1618470</v>
      </c>
      <c r="P708" s="13">
        <v>818945.82</v>
      </c>
    </row>
    <row r="709" spans="1:17" outlineLevel="2" x14ac:dyDescent="0.3">
      <c r="A709" s="9">
        <v>1</v>
      </c>
      <c r="B709" s="10" t="s">
        <v>236</v>
      </c>
      <c r="C709" s="11"/>
      <c r="D709" s="11"/>
      <c r="E709" s="10" t="s">
        <v>1347</v>
      </c>
      <c r="F709" s="10" t="s">
        <v>164</v>
      </c>
      <c r="G709" s="10">
        <v>145192</v>
      </c>
      <c r="H709" s="10" t="s">
        <v>1348</v>
      </c>
      <c r="I709" s="10" t="s">
        <v>239</v>
      </c>
      <c r="J709" s="10" t="s">
        <v>1344</v>
      </c>
      <c r="K709" s="10" t="s">
        <v>246</v>
      </c>
      <c r="L709" s="12">
        <v>45167</v>
      </c>
      <c r="O709" s="13">
        <v>1892000</v>
      </c>
      <c r="P709" s="13">
        <v>1892000</v>
      </c>
    </row>
    <row r="710" spans="1:17" outlineLevel="2" x14ac:dyDescent="0.3">
      <c r="A710" s="9">
        <v>1</v>
      </c>
      <c r="B710" s="10" t="s">
        <v>236</v>
      </c>
      <c r="C710" s="11"/>
      <c r="D710" s="11"/>
      <c r="E710" s="10" t="s">
        <v>1349</v>
      </c>
      <c r="F710" s="10" t="s">
        <v>164</v>
      </c>
      <c r="G710" s="10">
        <v>145192</v>
      </c>
      <c r="H710" s="10" t="s">
        <v>1350</v>
      </c>
      <c r="I710" s="10" t="s">
        <v>239</v>
      </c>
      <c r="J710" s="10" t="s">
        <v>1344</v>
      </c>
      <c r="K710" s="10" t="s">
        <v>246</v>
      </c>
      <c r="L710" s="12">
        <v>45167</v>
      </c>
      <c r="O710" s="13">
        <v>2642400</v>
      </c>
      <c r="P710" s="13">
        <v>2642400</v>
      </c>
    </row>
    <row r="711" spans="1:17" outlineLevel="2" x14ac:dyDescent="0.3">
      <c r="A711" s="9">
        <v>1</v>
      </c>
      <c r="B711" s="10" t="s">
        <v>236</v>
      </c>
      <c r="C711" s="11"/>
      <c r="D711" s="11"/>
      <c r="E711" s="10" t="s">
        <v>1340</v>
      </c>
      <c r="F711" s="10" t="s">
        <v>164</v>
      </c>
      <c r="G711" s="10">
        <v>145192</v>
      </c>
      <c r="H711" s="10" t="s">
        <v>1351</v>
      </c>
      <c r="I711" s="10" t="s">
        <v>239</v>
      </c>
      <c r="J711" s="10" t="s">
        <v>245</v>
      </c>
      <c r="K711" s="10" t="s">
        <v>246</v>
      </c>
      <c r="L711" s="12">
        <v>45167</v>
      </c>
      <c r="O711" s="13">
        <v>132120</v>
      </c>
    </row>
    <row r="712" spans="1:17" outlineLevel="2" x14ac:dyDescent="0.3">
      <c r="A712" s="9">
        <v>1</v>
      </c>
      <c r="B712" s="10" t="s">
        <v>236</v>
      </c>
      <c r="C712" s="11"/>
      <c r="D712" s="11"/>
      <c r="E712" s="10" t="s">
        <v>1340</v>
      </c>
      <c r="F712" s="10" t="s">
        <v>164</v>
      </c>
      <c r="G712" s="10">
        <v>145192</v>
      </c>
      <c r="H712" s="10" t="s">
        <v>1352</v>
      </c>
      <c r="I712" s="10" t="s">
        <v>244</v>
      </c>
      <c r="J712" s="10" t="s">
        <v>245</v>
      </c>
      <c r="K712" s="10" t="s">
        <v>246</v>
      </c>
      <c r="L712" s="12">
        <v>45167</v>
      </c>
      <c r="O712" s="13">
        <v>396480</v>
      </c>
    </row>
    <row r="713" spans="1:17" outlineLevel="2" x14ac:dyDescent="0.3">
      <c r="A713" s="9">
        <v>3</v>
      </c>
      <c r="B713" s="10" t="s">
        <v>294</v>
      </c>
      <c r="C713" s="22">
        <v>0.5</v>
      </c>
      <c r="D713" s="22" t="s">
        <v>416</v>
      </c>
      <c r="E713" s="10" t="s">
        <v>1353</v>
      </c>
      <c r="F713" s="10" t="s">
        <v>164</v>
      </c>
      <c r="G713" s="10">
        <v>145192</v>
      </c>
      <c r="H713" s="10" t="s">
        <v>1354</v>
      </c>
      <c r="I713" s="10" t="s">
        <v>244</v>
      </c>
      <c r="J713" s="10" t="s">
        <v>245</v>
      </c>
      <c r="K713" s="10" t="s">
        <v>246</v>
      </c>
      <c r="M713" s="13">
        <v>158760</v>
      </c>
      <c r="N713" s="13">
        <v>158760</v>
      </c>
    </row>
    <row r="714" spans="1:17" outlineLevel="2" x14ac:dyDescent="0.3">
      <c r="A714" s="9">
        <v>3</v>
      </c>
      <c r="B714" s="10" t="s">
        <v>294</v>
      </c>
      <c r="C714" s="22">
        <v>0.5</v>
      </c>
      <c r="D714" s="22" t="s">
        <v>416</v>
      </c>
      <c r="E714" s="10" t="s">
        <v>1355</v>
      </c>
      <c r="F714" s="10" t="s">
        <v>164</v>
      </c>
      <c r="G714" s="10">
        <v>145192</v>
      </c>
      <c r="H714" s="10" t="s">
        <v>1356</v>
      </c>
      <c r="I714" s="10" t="s">
        <v>239</v>
      </c>
      <c r="J714" s="10" t="s">
        <v>292</v>
      </c>
      <c r="K714" s="10" t="s">
        <v>246</v>
      </c>
      <c r="M714" s="13">
        <v>2268945</v>
      </c>
      <c r="N714" s="13">
        <v>2268945</v>
      </c>
    </row>
    <row r="715" spans="1:17" outlineLevel="2" x14ac:dyDescent="0.3">
      <c r="A715" s="23">
        <v>3</v>
      </c>
      <c r="B715" s="24" t="s">
        <v>294</v>
      </c>
      <c r="C715" s="11">
        <v>0.5</v>
      </c>
      <c r="D715" s="11" t="s">
        <v>617</v>
      </c>
      <c r="E715" s="24" t="s">
        <v>1355</v>
      </c>
      <c r="F715" s="24" t="s">
        <v>164</v>
      </c>
      <c r="G715" s="24">
        <v>145192</v>
      </c>
      <c r="H715" s="24" t="s">
        <v>1357</v>
      </c>
      <c r="I715" s="24" t="s">
        <v>239</v>
      </c>
      <c r="J715" s="24" t="s">
        <v>292</v>
      </c>
      <c r="K715" s="24" t="s">
        <v>246</v>
      </c>
      <c r="L715" s="24"/>
      <c r="M715" s="25">
        <v>378157.5</v>
      </c>
      <c r="N715" s="25">
        <v>0</v>
      </c>
      <c r="O715" s="25"/>
      <c r="P715" s="25"/>
      <c r="Q715" s="10" t="s">
        <v>619</v>
      </c>
    </row>
    <row r="716" spans="1:17" outlineLevel="2" x14ac:dyDescent="0.3">
      <c r="A716" s="23">
        <v>3</v>
      </c>
      <c r="B716" s="24" t="s">
        <v>294</v>
      </c>
      <c r="C716" s="11">
        <v>0.5</v>
      </c>
      <c r="D716" s="11" t="s">
        <v>617</v>
      </c>
      <c r="E716" s="24" t="s">
        <v>1355</v>
      </c>
      <c r="F716" s="24" t="s">
        <v>164</v>
      </c>
      <c r="G716" s="24">
        <v>145192</v>
      </c>
      <c r="H716" s="24" t="s">
        <v>1358</v>
      </c>
      <c r="I716" s="24" t="s">
        <v>239</v>
      </c>
      <c r="J716" s="24" t="s">
        <v>292</v>
      </c>
      <c r="K716" s="24" t="s">
        <v>246</v>
      </c>
      <c r="L716" s="24"/>
      <c r="M716" s="25">
        <v>269726.63</v>
      </c>
      <c r="N716" s="25">
        <v>0</v>
      </c>
      <c r="O716" s="25"/>
      <c r="P716" s="25"/>
      <c r="Q716" s="10" t="s">
        <v>619</v>
      </c>
    </row>
    <row r="717" spans="1:17" outlineLevel="2" x14ac:dyDescent="0.3">
      <c r="A717" s="9">
        <v>3</v>
      </c>
      <c r="B717" s="10" t="s">
        <v>294</v>
      </c>
      <c r="C717" s="22">
        <v>0.5</v>
      </c>
      <c r="D717" s="22" t="s">
        <v>416</v>
      </c>
      <c r="E717" s="10" t="s">
        <v>1359</v>
      </c>
      <c r="F717" s="10" t="s">
        <v>164</v>
      </c>
      <c r="G717" s="10">
        <v>145192</v>
      </c>
      <c r="H717" s="10" t="s">
        <v>1360</v>
      </c>
      <c r="I717" s="10" t="s">
        <v>239</v>
      </c>
      <c r="J717" s="10" t="s">
        <v>1344</v>
      </c>
      <c r="K717" s="10" t="s">
        <v>246</v>
      </c>
      <c r="M717" s="13">
        <v>5405337</v>
      </c>
      <c r="N717" s="26">
        <v>3087000</v>
      </c>
      <c r="Q717" s="10" t="s">
        <v>1361</v>
      </c>
    </row>
    <row r="718" spans="1:17" outlineLevel="2" x14ac:dyDescent="0.3">
      <c r="A718" s="9">
        <v>3</v>
      </c>
      <c r="B718" s="10" t="s">
        <v>294</v>
      </c>
      <c r="C718" s="22">
        <v>0.5</v>
      </c>
      <c r="D718" s="22" t="s">
        <v>416</v>
      </c>
      <c r="E718" s="10" t="s">
        <v>1362</v>
      </c>
      <c r="F718" s="10" t="s">
        <v>164</v>
      </c>
      <c r="G718" s="10">
        <v>145192</v>
      </c>
      <c r="H718" s="10" t="s">
        <v>1363</v>
      </c>
      <c r="I718" s="10" t="s">
        <v>239</v>
      </c>
      <c r="J718" s="10" t="s">
        <v>1344</v>
      </c>
      <c r="K718" s="10" t="s">
        <v>246</v>
      </c>
      <c r="M718" s="13">
        <v>8480143.3499999996</v>
      </c>
      <c r="N718" s="26">
        <v>6174000</v>
      </c>
      <c r="Q718" s="10" t="s">
        <v>1361</v>
      </c>
    </row>
    <row r="719" spans="1:17" outlineLevel="2" x14ac:dyDescent="0.3">
      <c r="A719" s="9">
        <v>3</v>
      </c>
      <c r="B719" s="10" t="s">
        <v>294</v>
      </c>
      <c r="C719" s="22">
        <v>0.5</v>
      </c>
      <c r="D719" s="22" t="s">
        <v>416</v>
      </c>
      <c r="E719" s="10" t="s">
        <v>1364</v>
      </c>
      <c r="F719" s="10" t="s">
        <v>164</v>
      </c>
      <c r="G719" s="10">
        <v>145192</v>
      </c>
      <c r="H719" s="10" t="s">
        <v>1365</v>
      </c>
      <c r="I719" s="10" t="s">
        <v>239</v>
      </c>
      <c r="J719" s="10" t="s">
        <v>1344</v>
      </c>
      <c r="K719" s="10" t="s">
        <v>246</v>
      </c>
      <c r="M719" s="13">
        <v>4677441.6900000004</v>
      </c>
      <c r="N719" s="26">
        <v>1389150</v>
      </c>
      <c r="Q719" s="10" t="s">
        <v>1361</v>
      </c>
    </row>
    <row r="720" spans="1:17" outlineLevel="2" x14ac:dyDescent="0.3">
      <c r="A720" s="23">
        <v>3</v>
      </c>
      <c r="B720" s="24" t="s">
        <v>294</v>
      </c>
      <c r="C720" s="11">
        <v>0.5</v>
      </c>
      <c r="D720" s="11" t="s">
        <v>617</v>
      </c>
      <c r="E720" s="24" t="s">
        <v>1366</v>
      </c>
      <c r="F720" s="24" t="s">
        <v>164</v>
      </c>
      <c r="G720" s="24">
        <v>145192</v>
      </c>
      <c r="H720" s="24" t="s">
        <v>1367</v>
      </c>
      <c r="I720" s="24" t="s">
        <v>239</v>
      </c>
      <c r="J720" s="24" t="s">
        <v>1344</v>
      </c>
      <c r="K720" s="24" t="s">
        <v>246</v>
      </c>
      <c r="L720" s="24"/>
      <c r="M720" s="25">
        <v>599070.93999999994</v>
      </c>
      <c r="N720" s="25">
        <v>0</v>
      </c>
      <c r="O720" s="25"/>
      <c r="P720" s="25"/>
      <c r="Q720" s="10" t="s">
        <v>619</v>
      </c>
    </row>
    <row r="721" spans="1:16" outlineLevel="1" x14ac:dyDescent="0.3">
      <c r="A721" s="14"/>
      <c r="B721" s="15"/>
      <c r="C721" s="16"/>
      <c r="D721" s="16"/>
      <c r="E721" s="15"/>
      <c r="F721" s="17" t="s">
        <v>1368</v>
      </c>
      <c r="G721" s="24"/>
      <c r="H721" s="24"/>
      <c r="I721" s="18"/>
      <c r="J721" s="15"/>
      <c r="K721" s="15"/>
      <c r="L721" s="15"/>
      <c r="M721" s="20">
        <f>SUBTOTAL(9,M706:M720)</f>
        <v>22237582.109999999</v>
      </c>
      <c r="N721" s="20">
        <f>SUBTOTAL(9,N706:N720)</f>
        <v>13077855</v>
      </c>
      <c r="O721" s="20">
        <f>SUBTOTAL(9,O706:O720)</f>
        <v>8345030.4800000004</v>
      </c>
      <c r="P721" s="21">
        <f>SUBTOTAL(9,P706:P720)</f>
        <v>5989988.79</v>
      </c>
    </row>
    <row r="722" spans="1:16" outlineLevel="2" x14ac:dyDescent="0.3">
      <c r="A722" s="9">
        <v>2</v>
      </c>
      <c r="B722" s="10" t="s">
        <v>236</v>
      </c>
      <c r="C722" s="11"/>
      <c r="D722" s="11"/>
      <c r="E722" s="10" t="s">
        <v>1369</v>
      </c>
      <c r="F722" s="10" t="s">
        <v>165</v>
      </c>
      <c r="G722" s="10">
        <v>145240</v>
      </c>
      <c r="H722" s="10" t="s">
        <v>1370</v>
      </c>
      <c r="I722" s="10" t="s">
        <v>244</v>
      </c>
      <c r="J722" s="10" t="s">
        <v>245</v>
      </c>
      <c r="K722" s="10" t="s">
        <v>246</v>
      </c>
      <c r="L722" s="12">
        <v>45167</v>
      </c>
      <c r="O722" s="13">
        <v>120903.6</v>
      </c>
      <c r="P722" s="13">
        <v>34015.120000000003</v>
      </c>
    </row>
    <row r="723" spans="1:16" outlineLevel="2" x14ac:dyDescent="0.3">
      <c r="A723" s="9">
        <v>2</v>
      </c>
      <c r="B723" s="10" t="s">
        <v>236</v>
      </c>
      <c r="C723" s="11"/>
      <c r="D723" s="11"/>
      <c r="E723" s="10" t="s">
        <v>1369</v>
      </c>
      <c r="F723" s="10" t="s">
        <v>165</v>
      </c>
      <c r="G723" s="10">
        <v>145240</v>
      </c>
      <c r="H723" s="10" t="s">
        <v>1371</v>
      </c>
      <c r="I723" s="10" t="s">
        <v>239</v>
      </c>
      <c r="J723" s="10" t="s">
        <v>365</v>
      </c>
      <c r="K723" s="10" t="s">
        <v>246</v>
      </c>
      <c r="L723" s="12">
        <v>45167</v>
      </c>
      <c r="O723" s="13">
        <v>804202</v>
      </c>
      <c r="P723" s="13">
        <v>804202</v>
      </c>
    </row>
    <row r="724" spans="1:16" outlineLevel="2" x14ac:dyDescent="0.3">
      <c r="A724" s="9">
        <v>3</v>
      </c>
      <c r="B724" s="10" t="s">
        <v>236</v>
      </c>
      <c r="C724" s="22">
        <v>0.8</v>
      </c>
      <c r="D724" s="22" t="s">
        <v>260</v>
      </c>
      <c r="E724" s="10" t="s">
        <v>1372</v>
      </c>
      <c r="F724" s="10" t="s">
        <v>165</v>
      </c>
      <c r="G724" s="10">
        <v>145240</v>
      </c>
      <c r="H724" s="10" t="s">
        <v>1373</v>
      </c>
      <c r="I724" s="10" t="s">
        <v>239</v>
      </c>
      <c r="J724" s="10" t="s">
        <v>365</v>
      </c>
      <c r="K724" s="10" t="s">
        <v>246</v>
      </c>
      <c r="L724" s="12">
        <v>45351</v>
      </c>
      <c r="O724" s="13">
        <v>382272</v>
      </c>
      <c r="P724" s="13">
        <v>382272</v>
      </c>
    </row>
    <row r="725" spans="1:16" outlineLevel="1" x14ac:dyDescent="0.3">
      <c r="A725" s="14"/>
      <c r="B725" s="15"/>
      <c r="C725" s="16"/>
      <c r="D725" s="16"/>
      <c r="E725" s="15"/>
      <c r="F725" s="17" t="s">
        <v>1374</v>
      </c>
      <c r="I725" s="18"/>
      <c r="J725" s="15"/>
      <c r="K725" s="15"/>
      <c r="L725" s="19"/>
      <c r="M725" s="20">
        <f>SUBTOTAL(9,M722:M724)</f>
        <v>0</v>
      </c>
      <c r="N725" s="20">
        <f>SUBTOTAL(9,N722:N724)</f>
        <v>0</v>
      </c>
      <c r="O725" s="20">
        <f>SUBTOTAL(9,O722:O724)</f>
        <v>1307377.6000000001</v>
      </c>
      <c r="P725" s="21">
        <f>SUBTOTAL(9,P722:P724)</f>
        <v>1220489.1200000001</v>
      </c>
    </row>
    <row r="726" spans="1:16" outlineLevel="2" x14ac:dyDescent="0.3">
      <c r="A726" s="9">
        <v>1</v>
      </c>
      <c r="B726" s="10" t="s">
        <v>236</v>
      </c>
      <c r="C726" s="11"/>
      <c r="D726" s="11"/>
      <c r="E726" s="10" t="s">
        <v>1375</v>
      </c>
      <c r="F726" s="10" t="s">
        <v>166</v>
      </c>
      <c r="G726" s="10">
        <v>145429</v>
      </c>
      <c r="H726" s="10" t="s">
        <v>1376</v>
      </c>
      <c r="I726" s="10" t="s">
        <v>239</v>
      </c>
      <c r="J726" s="10" t="s">
        <v>272</v>
      </c>
      <c r="K726" s="10" t="s">
        <v>246</v>
      </c>
      <c r="L726" s="12">
        <v>45167</v>
      </c>
      <c r="O726" s="13">
        <v>2166</v>
      </c>
      <c r="P726" s="13">
        <v>2166</v>
      </c>
    </row>
    <row r="727" spans="1:16" outlineLevel="2" x14ac:dyDescent="0.3">
      <c r="A727" s="9">
        <v>1</v>
      </c>
      <c r="B727" s="10" t="s">
        <v>236</v>
      </c>
      <c r="C727" s="11"/>
      <c r="D727" s="11"/>
      <c r="E727" s="10" t="s">
        <v>1375</v>
      </c>
      <c r="F727" s="10" t="s">
        <v>166</v>
      </c>
      <c r="G727" s="10">
        <v>145429</v>
      </c>
      <c r="H727" s="10" t="s">
        <v>1377</v>
      </c>
      <c r="I727" s="10" t="s">
        <v>244</v>
      </c>
      <c r="J727" s="10" t="s">
        <v>245</v>
      </c>
      <c r="K727" s="10" t="s">
        <v>246</v>
      </c>
      <c r="L727" s="12">
        <v>45167</v>
      </c>
      <c r="O727" s="13">
        <v>23994</v>
      </c>
      <c r="P727" s="13">
        <v>7998</v>
      </c>
    </row>
    <row r="728" spans="1:16" outlineLevel="2" x14ac:dyDescent="0.3">
      <c r="A728" s="9">
        <v>1</v>
      </c>
      <c r="B728" s="10" t="s">
        <v>236</v>
      </c>
      <c r="C728" s="11"/>
      <c r="D728" s="11"/>
      <c r="E728" s="10" t="s">
        <v>1375</v>
      </c>
      <c r="F728" s="10" t="s">
        <v>166</v>
      </c>
      <c r="G728" s="10">
        <v>145429</v>
      </c>
      <c r="H728" s="10" t="s">
        <v>1378</v>
      </c>
      <c r="I728" s="10" t="s">
        <v>239</v>
      </c>
      <c r="J728" s="10" t="s">
        <v>268</v>
      </c>
      <c r="K728" s="10" t="s">
        <v>246</v>
      </c>
      <c r="L728" s="12">
        <v>45167</v>
      </c>
      <c r="O728" s="13">
        <v>34060.35</v>
      </c>
      <c r="P728" s="13">
        <v>31200</v>
      </c>
    </row>
    <row r="729" spans="1:16" outlineLevel="2" x14ac:dyDescent="0.3">
      <c r="A729" s="9">
        <v>1</v>
      </c>
      <c r="B729" s="10" t="s">
        <v>236</v>
      </c>
      <c r="C729" s="11"/>
      <c r="D729" s="11"/>
      <c r="E729" s="10" t="s">
        <v>1375</v>
      </c>
      <c r="F729" s="10" t="s">
        <v>166</v>
      </c>
      <c r="G729" s="10">
        <v>145429</v>
      </c>
      <c r="H729" s="10" t="s">
        <v>1379</v>
      </c>
      <c r="I729" s="10" t="s">
        <v>239</v>
      </c>
      <c r="J729" s="10" t="s">
        <v>245</v>
      </c>
      <c r="K729" s="10" t="s">
        <v>246</v>
      </c>
      <c r="L729" s="12">
        <v>45167</v>
      </c>
      <c r="O729" s="13">
        <v>4331.5</v>
      </c>
    </row>
    <row r="730" spans="1:16" outlineLevel="2" x14ac:dyDescent="0.3">
      <c r="A730" s="9">
        <v>3</v>
      </c>
      <c r="B730" s="10" t="s">
        <v>236</v>
      </c>
      <c r="C730" s="22">
        <v>0.8</v>
      </c>
      <c r="D730" s="22" t="s">
        <v>260</v>
      </c>
      <c r="E730" s="10" t="s">
        <v>1380</v>
      </c>
      <c r="F730" s="10" t="s">
        <v>166</v>
      </c>
      <c r="G730" s="10">
        <v>145429</v>
      </c>
      <c r="H730" s="10" t="s">
        <v>1381</v>
      </c>
      <c r="I730" s="10" t="s">
        <v>244</v>
      </c>
      <c r="J730" s="10" t="s">
        <v>245</v>
      </c>
      <c r="K730" s="10" t="s">
        <v>246</v>
      </c>
      <c r="L730" s="12">
        <v>45351</v>
      </c>
      <c r="O730" s="13">
        <v>24006</v>
      </c>
    </row>
    <row r="731" spans="1:16" outlineLevel="2" x14ac:dyDescent="0.3">
      <c r="A731" s="9">
        <v>3</v>
      </c>
      <c r="B731" s="10" t="s">
        <v>236</v>
      </c>
      <c r="C731" s="22">
        <v>0.8</v>
      </c>
      <c r="D731" s="22" t="s">
        <v>260</v>
      </c>
      <c r="E731" s="10" t="s">
        <v>1380</v>
      </c>
      <c r="F731" s="10" t="s">
        <v>166</v>
      </c>
      <c r="G731" s="10">
        <v>145429</v>
      </c>
      <c r="H731" s="10" t="s">
        <v>1382</v>
      </c>
      <c r="I731" s="10" t="s">
        <v>239</v>
      </c>
      <c r="J731" s="10" t="s">
        <v>268</v>
      </c>
      <c r="K731" s="10" t="s">
        <v>246</v>
      </c>
      <c r="L731" s="12">
        <v>45351</v>
      </c>
      <c r="O731" s="13">
        <v>734598.9</v>
      </c>
    </row>
    <row r="732" spans="1:16" outlineLevel="1" x14ac:dyDescent="0.3">
      <c r="A732" s="14"/>
      <c r="B732" s="15"/>
      <c r="C732" s="16"/>
      <c r="D732" s="16"/>
      <c r="E732" s="15"/>
      <c r="F732" s="17" t="s">
        <v>1383</v>
      </c>
      <c r="I732" s="18"/>
      <c r="J732" s="15"/>
      <c r="K732" s="15"/>
      <c r="L732" s="19"/>
      <c r="M732" s="20">
        <f>SUBTOTAL(9,M726:M731)</f>
        <v>0</v>
      </c>
      <c r="N732" s="20">
        <f>SUBTOTAL(9,N726:N731)</f>
        <v>0</v>
      </c>
      <c r="O732" s="20">
        <f>SUBTOTAL(9,O726:O731)</f>
        <v>823156.75</v>
      </c>
      <c r="P732" s="21">
        <f>SUBTOTAL(9,P726:P731)</f>
        <v>41364</v>
      </c>
    </row>
    <row r="733" spans="1:16" outlineLevel="2" x14ac:dyDescent="0.3">
      <c r="A733" s="9">
        <v>1</v>
      </c>
      <c r="B733" s="10" t="s">
        <v>236</v>
      </c>
      <c r="C733" s="11"/>
      <c r="D733" s="11"/>
      <c r="E733" s="10" t="s">
        <v>1384</v>
      </c>
      <c r="F733" s="10" t="s">
        <v>167</v>
      </c>
      <c r="G733" s="10">
        <v>145273</v>
      </c>
      <c r="H733" s="10" t="s">
        <v>1385</v>
      </c>
      <c r="I733" s="10" t="s">
        <v>244</v>
      </c>
      <c r="J733" s="10" t="s">
        <v>1250</v>
      </c>
      <c r="K733" s="10" t="s">
        <v>241</v>
      </c>
      <c r="L733" s="12">
        <v>45167</v>
      </c>
      <c r="O733" s="13">
        <v>19488</v>
      </c>
    </row>
    <row r="734" spans="1:16" outlineLevel="2" x14ac:dyDescent="0.3">
      <c r="A734" s="9">
        <v>1</v>
      </c>
      <c r="B734" s="10" t="s">
        <v>236</v>
      </c>
      <c r="C734" s="11"/>
      <c r="D734" s="11"/>
      <c r="E734" s="10" t="s">
        <v>1384</v>
      </c>
      <c r="F734" s="10" t="s">
        <v>167</v>
      </c>
      <c r="G734" s="10">
        <v>145273</v>
      </c>
      <c r="H734" s="10" t="s">
        <v>1386</v>
      </c>
      <c r="I734" s="10" t="s">
        <v>239</v>
      </c>
      <c r="J734" s="10" t="s">
        <v>1250</v>
      </c>
      <c r="K734" s="10" t="s">
        <v>241</v>
      </c>
      <c r="L734" s="12">
        <v>45167</v>
      </c>
      <c r="O734" s="13">
        <v>158610.4</v>
      </c>
    </row>
    <row r="735" spans="1:16" outlineLevel="2" x14ac:dyDescent="0.3">
      <c r="A735" s="9">
        <v>2</v>
      </c>
      <c r="B735" s="10" t="s">
        <v>236</v>
      </c>
      <c r="C735" s="11"/>
      <c r="D735" s="11"/>
      <c r="E735" s="10" t="s">
        <v>1387</v>
      </c>
      <c r="F735" s="10" t="s">
        <v>167</v>
      </c>
      <c r="G735" s="10">
        <v>145273</v>
      </c>
      <c r="H735" s="10" t="s">
        <v>1388</v>
      </c>
      <c r="I735" s="10" t="s">
        <v>239</v>
      </c>
      <c r="J735" s="10" t="s">
        <v>1250</v>
      </c>
      <c r="K735" s="10" t="s">
        <v>241</v>
      </c>
      <c r="L735" s="12">
        <v>45167</v>
      </c>
      <c r="O735" s="13">
        <v>120800</v>
      </c>
      <c r="P735" s="13">
        <v>120800</v>
      </c>
    </row>
    <row r="736" spans="1:16" outlineLevel="2" x14ac:dyDescent="0.3">
      <c r="A736" s="9">
        <v>2</v>
      </c>
      <c r="B736" s="10" t="s">
        <v>236</v>
      </c>
      <c r="C736" s="11"/>
      <c r="D736" s="11"/>
      <c r="E736" s="10" t="s">
        <v>1389</v>
      </c>
      <c r="F736" s="10" t="s">
        <v>167</v>
      </c>
      <c r="G736" s="10">
        <v>145273</v>
      </c>
      <c r="H736" s="10" t="s">
        <v>1390</v>
      </c>
      <c r="I736" s="10" t="s">
        <v>239</v>
      </c>
      <c r="J736" s="10" t="s">
        <v>1250</v>
      </c>
      <c r="K736" s="10" t="s">
        <v>241</v>
      </c>
      <c r="L736" s="12">
        <v>45167</v>
      </c>
      <c r="O736" s="13">
        <v>140163.21</v>
      </c>
      <c r="P736" s="13">
        <v>139644.65</v>
      </c>
    </row>
    <row r="737" spans="1:16" outlineLevel="2" x14ac:dyDescent="0.3">
      <c r="A737" s="9">
        <v>2</v>
      </c>
      <c r="B737" s="10" t="s">
        <v>236</v>
      </c>
      <c r="C737" s="11"/>
      <c r="D737" s="11"/>
      <c r="E737" s="10" t="s">
        <v>1389</v>
      </c>
      <c r="F737" s="10" t="s">
        <v>167</v>
      </c>
      <c r="G737" s="10">
        <v>145273</v>
      </c>
      <c r="H737" s="10" t="s">
        <v>1391</v>
      </c>
      <c r="I737" s="10" t="s">
        <v>244</v>
      </c>
      <c r="J737" s="10" t="s">
        <v>1250</v>
      </c>
      <c r="K737" s="10" t="s">
        <v>241</v>
      </c>
      <c r="L737" s="12">
        <v>45167</v>
      </c>
      <c r="O737" s="13">
        <v>7350</v>
      </c>
    </row>
    <row r="738" spans="1:16" outlineLevel="1" x14ac:dyDescent="0.3">
      <c r="A738" s="14"/>
      <c r="B738" s="15"/>
      <c r="C738" s="16"/>
      <c r="D738" s="16"/>
      <c r="E738" s="15"/>
      <c r="F738" s="17" t="s">
        <v>1392</v>
      </c>
      <c r="I738" s="18"/>
      <c r="J738" s="15"/>
      <c r="K738" s="15"/>
      <c r="L738" s="19"/>
      <c r="M738" s="20">
        <f>SUBTOTAL(9,M733:M737)</f>
        <v>0</v>
      </c>
      <c r="N738" s="20">
        <f>SUBTOTAL(9,N733:N737)</f>
        <v>0</v>
      </c>
      <c r="O738" s="20">
        <f>SUBTOTAL(9,O733:O737)</f>
        <v>446411.61</v>
      </c>
      <c r="P738" s="21">
        <f>SUBTOTAL(9,P733:P737)</f>
        <v>260444.65</v>
      </c>
    </row>
    <row r="739" spans="1:16" outlineLevel="2" x14ac:dyDescent="0.3">
      <c r="A739" s="9">
        <v>2</v>
      </c>
      <c r="B739" s="10" t="s">
        <v>236</v>
      </c>
      <c r="C739" s="11"/>
      <c r="D739" s="11"/>
      <c r="E739" s="10" t="s">
        <v>1393</v>
      </c>
      <c r="F739" s="10" t="s">
        <v>168</v>
      </c>
      <c r="G739" s="10">
        <v>145325</v>
      </c>
      <c r="H739" s="10" t="s">
        <v>1394</v>
      </c>
      <c r="I739" s="10" t="s">
        <v>244</v>
      </c>
      <c r="J739" s="10" t="s">
        <v>280</v>
      </c>
      <c r="K739" s="10" t="s">
        <v>241</v>
      </c>
      <c r="L739" s="12">
        <v>45167</v>
      </c>
      <c r="O739" s="13">
        <v>116400</v>
      </c>
      <c r="P739" s="13">
        <v>67900</v>
      </c>
    </row>
    <row r="740" spans="1:16" outlineLevel="2" x14ac:dyDescent="0.3">
      <c r="A740" s="9">
        <v>2</v>
      </c>
      <c r="B740" s="10" t="s">
        <v>236</v>
      </c>
      <c r="C740" s="11"/>
      <c r="D740" s="11"/>
      <c r="E740" s="10" t="s">
        <v>1395</v>
      </c>
      <c r="F740" s="10" t="s">
        <v>168</v>
      </c>
      <c r="G740" s="10">
        <v>145325</v>
      </c>
      <c r="H740" s="10" t="s">
        <v>1396</v>
      </c>
      <c r="I740" s="10" t="s">
        <v>239</v>
      </c>
      <c r="J740" s="10" t="s">
        <v>240</v>
      </c>
      <c r="K740" s="10" t="s">
        <v>241</v>
      </c>
      <c r="L740" s="12">
        <v>45167</v>
      </c>
      <c r="O740" s="13">
        <v>381000</v>
      </c>
      <c r="P740" s="13">
        <v>381000</v>
      </c>
    </row>
    <row r="741" spans="1:16" outlineLevel="2" x14ac:dyDescent="0.3">
      <c r="A741" s="9">
        <v>2</v>
      </c>
      <c r="B741" s="10" t="s">
        <v>236</v>
      </c>
      <c r="C741" s="11"/>
      <c r="D741" s="11"/>
      <c r="E741" s="10" t="s">
        <v>1397</v>
      </c>
      <c r="F741" s="10" t="s">
        <v>168</v>
      </c>
      <c r="G741" s="10">
        <v>145325</v>
      </c>
      <c r="H741" s="10" t="s">
        <v>1398</v>
      </c>
      <c r="I741" s="10" t="s">
        <v>244</v>
      </c>
      <c r="J741" s="10" t="s">
        <v>245</v>
      </c>
      <c r="K741" s="10" t="s">
        <v>241</v>
      </c>
      <c r="L741" s="12">
        <v>45167</v>
      </c>
      <c r="O741" s="13">
        <v>6300</v>
      </c>
    </row>
    <row r="742" spans="1:16" outlineLevel="2" x14ac:dyDescent="0.3">
      <c r="A742" s="9">
        <v>2</v>
      </c>
      <c r="B742" s="10" t="s">
        <v>236</v>
      </c>
      <c r="C742" s="11"/>
      <c r="D742" s="11"/>
      <c r="E742" s="10" t="s">
        <v>1399</v>
      </c>
      <c r="F742" s="10" t="s">
        <v>168</v>
      </c>
      <c r="G742" s="10">
        <v>145325</v>
      </c>
      <c r="H742" s="10" t="s">
        <v>1400</v>
      </c>
      <c r="I742" s="10" t="s">
        <v>239</v>
      </c>
      <c r="J742" s="10" t="s">
        <v>349</v>
      </c>
      <c r="K742" s="10" t="s">
        <v>241</v>
      </c>
      <c r="L742" s="12">
        <v>45167</v>
      </c>
      <c r="O742" s="13">
        <v>115672.18</v>
      </c>
    </row>
    <row r="743" spans="1:16" outlineLevel="1" x14ac:dyDescent="0.3">
      <c r="A743" s="14"/>
      <c r="B743" s="15"/>
      <c r="C743" s="16"/>
      <c r="D743" s="16"/>
      <c r="E743" s="15"/>
      <c r="F743" s="17" t="s">
        <v>1401</v>
      </c>
      <c r="I743" s="18"/>
      <c r="J743" s="15"/>
      <c r="K743" s="15"/>
      <c r="L743" s="19"/>
      <c r="M743" s="20">
        <f>SUBTOTAL(9,M739:M742)</f>
        <v>0</v>
      </c>
      <c r="N743" s="20">
        <f>SUBTOTAL(9,N739:N742)</f>
        <v>0</v>
      </c>
      <c r="O743" s="20">
        <f>SUBTOTAL(9,O739:O742)</f>
        <v>619372.17999999993</v>
      </c>
      <c r="P743" s="21">
        <f>SUBTOTAL(9,P739:P742)</f>
        <v>448900</v>
      </c>
    </row>
    <row r="744" spans="1:16" outlineLevel="2" x14ac:dyDescent="0.3">
      <c r="A744" s="9">
        <v>2</v>
      </c>
      <c r="B744" s="10" t="s">
        <v>236</v>
      </c>
      <c r="C744" s="11"/>
      <c r="D744" s="11"/>
      <c r="E744" s="10" t="s">
        <v>1402</v>
      </c>
      <c r="F744" s="10" t="s">
        <v>169</v>
      </c>
      <c r="G744" s="10">
        <v>145195</v>
      </c>
      <c r="H744" s="10" t="s">
        <v>1403</v>
      </c>
      <c r="I744" s="10" t="s">
        <v>244</v>
      </c>
      <c r="J744" s="10" t="s">
        <v>280</v>
      </c>
      <c r="K744" s="10" t="s">
        <v>241</v>
      </c>
      <c r="L744" s="12">
        <v>45167</v>
      </c>
      <c r="O744" s="13">
        <v>95400</v>
      </c>
      <c r="P744" s="13">
        <v>15900</v>
      </c>
    </row>
    <row r="745" spans="1:16" outlineLevel="2" x14ac:dyDescent="0.3">
      <c r="A745" s="9">
        <v>2</v>
      </c>
      <c r="B745" s="10" t="s">
        <v>236</v>
      </c>
      <c r="C745" s="11"/>
      <c r="D745" s="11"/>
      <c r="E745" s="10" t="s">
        <v>1402</v>
      </c>
      <c r="F745" s="10" t="s">
        <v>169</v>
      </c>
      <c r="G745" s="10">
        <v>145195</v>
      </c>
      <c r="H745" s="10" t="s">
        <v>1404</v>
      </c>
      <c r="I745" s="10" t="s">
        <v>239</v>
      </c>
      <c r="J745" s="10" t="s">
        <v>268</v>
      </c>
      <c r="K745" s="10" t="s">
        <v>241</v>
      </c>
      <c r="L745" s="12">
        <v>45167</v>
      </c>
      <c r="O745" s="13">
        <v>66180</v>
      </c>
      <c r="P745" s="13">
        <v>66180</v>
      </c>
    </row>
    <row r="746" spans="1:16" outlineLevel="2" x14ac:dyDescent="0.3">
      <c r="A746" s="9">
        <v>3</v>
      </c>
      <c r="B746" s="10" t="s">
        <v>294</v>
      </c>
      <c r="C746" s="22">
        <v>0.5</v>
      </c>
      <c r="D746" s="22" t="s">
        <v>416</v>
      </c>
      <c r="E746" s="10" t="s">
        <v>1405</v>
      </c>
      <c r="F746" s="10" t="s">
        <v>169</v>
      </c>
      <c r="G746" s="10">
        <v>145195</v>
      </c>
      <c r="H746" s="10" t="s">
        <v>1406</v>
      </c>
      <c r="I746" s="10" t="s">
        <v>239</v>
      </c>
      <c r="J746" s="10" t="s">
        <v>268</v>
      </c>
      <c r="K746" s="10" t="s">
        <v>241</v>
      </c>
      <c r="M746" s="13">
        <v>361094.63</v>
      </c>
      <c r="N746" s="13">
        <v>361094.63</v>
      </c>
    </row>
    <row r="747" spans="1:16" outlineLevel="1" x14ac:dyDescent="0.3">
      <c r="A747" s="14"/>
      <c r="B747" s="15"/>
      <c r="C747" s="16"/>
      <c r="D747" s="16"/>
      <c r="E747" s="15"/>
      <c r="F747" s="17" t="s">
        <v>1407</v>
      </c>
      <c r="I747" s="18"/>
      <c r="J747" s="15"/>
      <c r="K747" s="15"/>
      <c r="L747" s="15"/>
      <c r="M747" s="20">
        <f>SUBTOTAL(9,M744:M746)</f>
        <v>361094.63</v>
      </c>
      <c r="N747" s="20">
        <f>SUBTOTAL(9,N744:N746)</f>
        <v>361094.63</v>
      </c>
      <c r="O747" s="20">
        <f>SUBTOTAL(9,O744:O746)</f>
        <v>161580</v>
      </c>
      <c r="P747" s="21">
        <f>SUBTOTAL(9,P744:P746)</f>
        <v>82080</v>
      </c>
    </row>
    <row r="748" spans="1:16" outlineLevel="2" x14ac:dyDescent="0.3">
      <c r="A748" s="9">
        <v>3</v>
      </c>
      <c r="B748" s="10" t="s">
        <v>236</v>
      </c>
      <c r="C748" s="22">
        <v>0.85</v>
      </c>
      <c r="D748" s="22" t="s">
        <v>260</v>
      </c>
      <c r="E748" s="10" t="s">
        <v>1408</v>
      </c>
      <c r="F748" s="10" t="s">
        <v>170</v>
      </c>
      <c r="G748" s="10">
        <v>145364</v>
      </c>
      <c r="H748" s="10" t="s">
        <v>1409</v>
      </c>
      <c r="I748" s="10" t="s">
        <v>244</v>
      </c>
      <c r="J748" s="10" t="s">
        <v>280</v>
      </c>
      <c r="K748" s="10" t="s">
        <v>246</v>
      </c>
      <c r="L748" s="12">
        <v>45351</v>
      </c>
      <c r="O748" s="13">
        <v>14160</v>
      </c>
    </row>
    <row r="749" spans="1:16" outlineLevel="2" x14ac:dyDescent="0.3">
      <c r="A749" s="9">
        <v>3</v>
      </c>
      <c r="B749" s="10" t="s">
        <v>236</v>
      </c>
      <c r="C749" s="22">
        <v>0.85</v>
      </c>
      <c r="D749" s="22" t="s">
        <v>260</v>
      </c>
      <c r="E749" s="10" t="s">
        <v>1408</v>
      </c>
      <c r="F749" s="10" t="s">
        <v>170</v>
      </c>
      <c r="G749" s="10">
        <v>145364</v>
      </c>
      <c r="H749" s="10" t="s">
        <v>1410</v>
      </c>
      <c r="I749" s="10" t="s">
        <v>239</v>
      </c>
      <c r="J749" s="10" t="s">
        <v>268</v>
      </c>
      <c r="K749" s="10" t="s">
        <v>246</v>
      </c>
      <c r="L749" s="12">
        <v>45351</v>
      </c>
      <c r="O749" s="13">
        <v>27692.74</v>
      </c>
    </row>
    <row r="750" spans="1:16" outlineLevel="1" x14ac:dyDescent="0.3">
      <c r="A750" s="14"/>
      <c r="B750" s="15"/>
      <c r="C750" s="16"/>
      <c r="D750" s="16"/>
      <c r="E750" s="15"/>
      <c r="F750" s="17" t="s">
        <v>1411</v>
      </c>
      <c r="I750" s="18"/>
      <c r="J750" s="15"/>
      <c r="K750" s="15"/>
      <c r="L750" s="19"/>
      <c r="M750" s="20">
        <f>SUBTOTAL(9,M748:M749)</f>
        <v>0</v>
      </c>
      <c r="N750" s="20">
        <f>SUBTOTAL(9,N748:N749)</f>
        <v>0</v>
      </c>
      <c r="O750" s="20">
        <f>SUBTOTAL(9,O748:O749)</f>
        <v>41852.740000000005</v>
      </c>
      <c r="P750" s="21">
        <f>SUBTOTAL(9,P748:P749)</f>
        <v>0</v>
      </c>
    </row>
    <row r="751" spans="1:16" outlineLevel="2" x14ac:dyDescent="0.3">
      <c r="A751" s="9">
        <v>1</v>
      </c>
      <c r="B751" s="10" t="s">
        <v>236</v>
      </c>
      <c r="C751" s="11"/>
      <c r="D751" s="11"/>
      <c r="E751" s="10" t="s">
        <v>1412</v>
      </c>
      <c r="F751" s="10" t="s">
        <v>171</v>
      </c>
      <c r="G751" s="10">
        <v>145243</v>
      </c>
      <c r="H751" s="10" t="s">
        <v>1413</v>
      </c>
      <c r="I751" s="10" t="s">
        <v>244</v>
      </c>
      <c r="J751" s="10" t="s">
        <v>444</v>
      </c>
      <c r="K751" s="10" t="s">
        <v>246</v>
      </c>
      <c r="L751" s="12">
        <v>45167</v>
      </c>
      <c r="O751" s="13">
        <v>46911.24</v>
      </c>
      <c r="P751" s="13">
        <v>38083.42</v>
      </c>
    </row>
    <row r="752" spans="1:16" outlineLevel="2" x14ac:dyDescent="0.3">
      <c r="A752" s="9">
        <v>1</v>
      </c>
      <c r="B752" s="10" t="s">
        <v>236</v>
      </c>
      <c r="C752" s="11"/>
      <c r="D752" s="11"/>
      <c r="E752" s="10" t="s">
        <v>1412</v>
      </c>
      <c r="F752" s="10" t="s">
        <v>171</v>
      </c>
      <c r="G752" s="10">
        <v>145243</v>
      </c>
      <c r="H752" s="10" t="s">
        <v>1414</v>
      </c>
      <c r="I752" s="10" t="s">
        <v>244</v>
      </c>
      <c r="J752" s="10" t="s">
        <v>280</v>
      </c>
      <c r="K752" s="10" t="s">
        <v>246</v>
      </c>
      <c r="L752" s="12">
        <v>45167</v>
      </c>
      <c r="O752" s="13">
        <v>117900</v>
      </c>
      <c r="P752" s="13">
        <v>92851.16</v>
      </c>
    </row>
    <row r="753" spans="1:16" outlineLevel="2" x14ac:dyDescent="0.3">
      <c r="A753" s="9">
        <v>1</v>
      </c>
      <c r="B753" s="10" t="s">
        <v>236</v>
      </c>
      <c r="C753" s="11"/>
      <c r="D753" s="11"/>
      <c r="E753" s="10" t="s">
        <v>1412</v>
      </c>
      <c r="F753" s="10" t="s">
        <v>171</v>
      </c>
      <c r="G753" s="10">
        <v>145243</v>
      </c>
      <c r="H753" s="10" t="s">
        <v>1415</v>
      </c>
      <c r="I753" s="10" t="s">
        <v>239</v>
      </c>
      <c r="J753" s="10" t="s">
        <v>1416</v>
      </c>
      <c r="K753" s="10" t="s">
        <v>246</v>
      </c>
      <c r="L753" s="12">
        <v>45167</v>
      </c>
      <c r="O753" s="13">
        <v>669907.47</v>
      </c>
      <c r="P753" s="13">
        <v>669905.55000000005</v>
      </c>
    </row>
    <row r="754" spans="1:16" outlineLevel="2" x14ac:dyDescent="0.3">
      <c r="A754" s="9">
        <v>2</v>
      </c>
      <c r="B754" s="10" t="s">
        <v>236</v>
      </c>
      <c r="C754" s="11"/>
      <c r="D754" s="11"/>
      <c r="E754" s="10" t="s">
        <v>1417</v>
      </c>
      <c r="F754" s="10" t="s">
        <v>171</v>
      </c>
      <c r="G754" s="10">
        <v>145243</v>
      </c>
      <c r="H754" s="10" t="s">
        <v>1418</v>
      </c>
      <c r="I754" s="10" t="s">
        <v>239</v>
      </c>
      <c r="J754" s="10" t="s">
        <v>540</v>
      </c>
      <c r="K754" s="10" t="s">
        <v>246</v>
      </c>
      <c r="L754" s="12">
        <v>45167</v>
      </c>
      <c r="O754" s="13">
        <v>79153.929999999993</v>
      </c>
      <c r="P754" s="13">
        <v>79153.929999999993</v>
      </c>
    </row>
    <row r="755" spans="1:16" outlineLevel="2" x14ac:dyDescent="0.3">
      <c r="A755" s="9">
        <v>2</v>
      </c>
      <c r="B755" s="10" t="s">
        <v>236</v>
      </c>
      <c r="C755" s="11"/>
      <c r="D755" s="11"/>
      <c r="E755" s="10" t="s">
        <v>1417</v>
      </c>
      <c r="F755" s="10" t="s">
        <v>171</v>
      </c>
      <c r="G755" s="10">
        <v>145243</v>
      </c>
      <c r="H755" s="10" t="s">
        <v>1419</v>
      </c>
      <c r="I755" s="10" t="s">
        <v>239</v>
      </c>
      <c r="J755" s="10" t="s">
        <v>1420</v>
      </c>
      <c r="K755" s="10" t="s">
        <v>246</v>
      </c>
      <c r="L755" s="12">
        <v>45167</v>
      </c>
      <c r="O755" s="13">
        <v>82992</v>
      </c>
      <c r="P755" s="13">
        <v>82992</v>
      </c>
    </row>
    <row r="756" spans="1:16" outlineLevel="2" x14ac:dyDescent="0.3">
      <c r="A756" s="9">
        <v>2</v>
      </c>
      <c r="B756" s="10" t="s">
        <v>236</v>
      </c>
      <c r="C756" s="11"/>
      <c r="D756" s="11"/>
      <c r="E756" s="10" t="s">
        <v>1417</v>
      </c>
      <c r="F756" s="10" t="s">
        <v>171</v>
      </c>
      <c r="G756" s="10">
        <v>145243</v>
      </c>
      <c r="H756" s="10" t="s">
        <v>1421</v>
      </c>
      <c r="I756" s="10" t="s">
        <v>239</v>
      </c>
      <c r="J756" s="10" t="s">
        <v>1416</v>
      </c>
      <c r="K756" s="10" t="s">
        <v>246</v>
      </c>
      <c r="L756" s="12">
        <v>45167</v>
      </c>
      <c r="O756" s="13">
        <v>139645.64000000001</v>
      </c>
      <c r="P756" s="13">
        <v>139645.64000000001</v>
      </c>
    </row>
    <row r="757" spans="1:16" outlineLevel="2" x14ac:dyDescent="0.3">
      <c r="A757" s="9">
        <v>3</v>
      </c>
      <c r="B757" s="10" t="s">
        <v>294</v>
      </c>
      <c r="C757" s="22">
        <v>0.4</v>
      </c>
      <c r="D757" s="22" t="s">
        <v>295</v>
      </c>
      <c r="E757" s="10" t="s">
        <v>1422</v>
      </c>
      <c r="F757" s="10" t="s">
        <v>171</v>
      </c>
      <c r="G757" s="10">
        <v>145243</v>
      </c>
      <c r="H757" s="10" t="s">
        <v>1423</v>
      </c>
      <c r="I757" s="10" t="s">
        <v>239</v>
      </c>
      <c r="J757" s="10" t="s">
        <v>1416</v>
      </c>
      <c r="K757" s="10" t="s">
        <v>246</v>
      </c>
      <c r="M757" s="13">
        <v>636270.84</v>
      </c>
      <c r="N757" s="13">
        <v>636270.84</v>
      </c>
    </row>
    <row r="758" spans="1:16" outlineLevel="2" x14ac:dyDescent="0.3">
      <c r="A758" s="9">
        <v>3</v>
      </c>
      <c r="B758" s="10" t="s">
        <v>294</v>
      </c>
      <c r="C758" s="22">
        <v>0.4</v>
      </c>
      <c r="D758" s="22" t="s">
        <v>295</v>
      </c>
      <c r="E758" s="10" t="s">
        <v>1422</v>
      </c>
      <c r="F758" s="10" t="s">
        <v>171</v>
      </c>
      <c r="G758" s="10">
        <v>145243</v>
      </c>
      <c r="H758" s="10" t="s">
        <v>1424</v>
      </c>
      <c r="I758" s="10" t="s">
        <v>239</v>
      </c>
      <c r="J758" s="10" t="s">
        <v>1416</v>
      </c>
      <c r="K758" s="10" t="s">
        <v>246</v>
      </c>
      <c r="M758" s="13">
        <v>139645.64000000001</v>
      </c>
      <c r="N758" s="13">
        <v>139645.64000000001</v>
      </c>
    </row>
    <row r="759" spans="1:16" outlineLevel="1" x14ac:dyDescent="0.3">
      <c r="A759" s="14"/>
      <c r="B759" s="15"/>
      <c r="C759" s="16"/>
      <c r="D759" s="16"/>
      <c r="E759" s="15"/>
      <c r="F759" s="17" t="s">
        <v>1425</v>
      </c>
      <c r="I759" s="18"/>
      <c r="J759" s="15"/>
      <c r="K759" s="15"/>
      <c r="L759" s="15"/>
      <c r="M759" s="20">
        <f>SUBTOTAL(9,M751:M758)</f>
        <v>775916.48</v>
      </c>
      <c r="N759" s="20">
        <f>SUBTOTAL(9,N751:N758)</f>
        <v>775916.48</v>
      </c>
      <c r="O759" s="20">
        <f>SUBTOTAL(9,O751:O758)</f>
        <v>1136510.2799999998</v>
      </c>
      <c r="P759" s="21">
        <f>SUBTOTAL(9,P751:P758)</f>
        <v>1102631.7000000002</v>
      </c>
    </row>
    <row r="760" spans="1:16" outlineLevel="2" x14ac:dyDescent="0.3">
      <c r="A760" s="9">
        <v>3</v>
      </c>
      <c r="B760" s="10" t="s">
        <v>294</v>
      </c>
      <c r="C760" s="22">
        <v>0.55000000000000004</v>
      </c>
      <c r="D760" s="22" t="s">
        <v>416</v>
      </c>
      <c r="E760" s="10" t="s">
        <v>1426</v>
      </c>
      <c r="F760" s="10" t="s">
        <v>172</v>
      </c>
      <c r="G760" s="10">
        <v>145187</v>
      </c>
      <c r="H760" s="10" t="s">
        <v>1427</v>
      </c>
      <c r="I760" s="10" t="s">
        <v>239</v>
      </c>
      <c r="J760" s="10" t="s">
        <v>268</v>
      </c>
      <c r="K760" s="10" t="s">
        <v>241</v>
      </c>
      <c r="M760" s="13">
        <v>1306800</v>
      </c>
      <c r="N760" s="13">
        <v>1306800</v>
      </c>
    </row>
    <row r="761" spans="1:16" outlineLevel="1" x14ac:dyDescent="0.3">
      <c r="A761" s="14"/>
      <c r="B761" s="15"/>
      <c r="C761" s="16"/>
      <c r="D761" s="16"/>
      <c r="E761" s="15"/>
      <c r="F761" s="17" t="s">
        <v>1428</v>
      </c>
      <c r="I761" s="18"/>
      <c r="J761" s="15"/>
      <c r="K761" s="15"/>
      <c r="L761" s="15"/>
      <c r="M761" s="20">
        <f>SUBTOTAL(9,M760:M760)</f>
        <v>1306800</v>
      </c>
      <c r="N761" s="20">
        <f>SUBTOTAL(9,N760:N760)</f>
        <v>1306800</v>
      </c>
      <c r="O761" s="20">
        <f>SUBTOTAL(9,O760:O760)</f>
        <v>0</v>
      </c>
      <c r="P761" s="21">
        <f>SUBTOTAL(9,P760:P760)</f>
        <v>0</v>
      </c>
    </row>
    <row r="762" spans="1:16" outlineLevel="2" x14ac:dyDescent="0.3">
      <c r="A762" s="9">
        <v>1</v>
      </c>
      <c r="B762" s="10" t="s">
        <v>236</v>
      </c>
      <c r="C762" s="11"/>
      <c r="D762" s="11"/>
      <c r="E762" s="10" t="s">
        <v>1429</v>
      </c>
      <c r="F762" s="10" t="s">
        <v>173</v>
      </c>
      <c r="G762" s="10">
        <v>145401</v>
      </c>
      <c r="H762" s="10" t="s">
        <v>1430</v>
      </c>
      <c r="I762" s="10" t="s">
        <v>239</v>
      </c>
      <c r="J762" s="10" t="s">
        <v>432</v>
      </c>
      <c r="K762" s="10" t="s">
        <v>246</v>
      </c>
      <c r="L762" s="12">
        <v>45167</v>
      </c>
      <c r="O762" s="13">
        <v>139651.57999999999</v>
      </c>
      <c r="P762" s="13">
        <v>110530.56</v>
      </c>
    </row>
    <row r="763" spans="1:16" outlineLevel="1" x14ac:dyDescent="0.3">
      <c r="A763" s="14"/>
      <c r="B763" s="15"/>
      <c r="C763" s="16"/>
      <c r="D763" s="16"/>
      <c r="E763" s="15"/>
      <c r="F763" s="17" t="s">
        <v>1431</v>
      </c>
      <c r="I763" s="18"/>
      <c r="J763" s="15"/>
      <c r="K763" s="15"/>
      <c r="L763" s="19"/>
      <c r="M763" s="20">
        <f>SUBTOTAL(9,M762:M762)</f>
        <v>0</v>
      </c>
      <c r="N763" s="20">
        <f>SUBTOTAL(9,N762:N762)</f>
        <v>0</v>
      </c>
      <c r="O763" s="20">
        <f>SUBTOTAL(9,O762:O762)</f>
        <v>139651.57999999999</v>
      </c>
      <c r="P763" s="21">
        <f>SUBTOTAL(9,P762:P762)</f>
        <v>110530.56</v>
      </c>
    </row>
    <row r="764" spans="1:16" outlineLevel="2" x14ac:dyDescent="0.3">
      <c r="A764" s="9">
        <v>2</v>
      </c>
      <c r="B764" s="10" t="s">
        <v>236</v>
      </c>
      <c r="C764" s="11"/>
      <c r="D764" s="11"/>
      <c r="E764" s="10" t="s">
        <v>1432</v>
      </c>
      <c r="F764" s="10" t="s">
        <v>174</v>
      </c>
      <c r="G764" s="10">
        <v>145329</v>
      </c>
      <c r="H764" s="10" t="s">
        <v>1433</v>
      </c>
      <c r="I764" s="10" t="s">
        <v>239</v>
      </c>
      <c r="J764" s="10" t="s">
        <v>272</v>
      </c>
      <c r="K764" s="10" t="s">
        <v>246</v>
      </c>
      <c r="L764" s="12">
        <v>45167</v>
      </c>
      <c r="O764" s="13">
        <v>22490.21</v>
      </c>
      <c r="P764" s="13">
        <v>22490.21</v>
      </c>
    </row>
    <row r="765" spans="1:16" outlineLevel="1" x14ac:dyDescent="0.3">
      <c r="A765" s="14"/>
      <c r="B765" s="15"/>
      <c r="C765" s="16"/>
      <c r="D765" s="16"/>
      <c r="E765" s="15"/>
      <c r="F765" s="17" t="s">
        <v>1434</v>
      </c>
      <c r="I765" s="18"/>
      <c r="J765" s="15"/>
      <c r="K765" s="15"/>
      <c r="L765" s="19"/>
      <c r="M765" s="20">
        <f>SUBTOTAL(9,M764:M764)</f>
        <v>0</v>
      </c>
      <c r="N765" s="20">
        <f>SUBTOTAL(9,N764:N764)</f>
        <v>0</v>
      </c>
      <c r="O765" s="20">
        <f>SUBTOTAL(9,O764:O764)</f>
        <v>22490.21</v>
      </c>
      <c r="P765" s="21">
        <f>SUBTOTAL(9,P764:P764)</f>
        <v>22490.21</v>
      </c>
    </row>
    <row r="766" spans="1:16" outlineLevel="2" x14ac:dyDescent="0.3">
      <c r="A766" s="9">
        <v>1</v>
      </c>
      <c r="B766" s="10" t="s">
        <v>236</v>
      </c>
      <c r="C766" s="11"/>
      <c r="D766" s="11"/>
      <c r="E766" s="10" t="s">
        <v>1435</v>
      </c>
      <c r="F766" s="10" t="s">
        <v>175</v>
      </c>
      <c r="G766" s="10">
        <v>145264</v>
      </c>
      <c r="H766" s="10" t="s">
        <v>1436</v>
      </c>
      <c r="I766" s="10" t="s">
        <v>244</v>
      </c>
      <c r="J766" s="10" t="s">
        <v>245</v>
      </c>
      <c r="K766" s="10" t="s">
        <v>246</v>
      </c>
      <c r="L766" s="12">
        <v>45167</v>
      </c>
      <c r="O766" s="13">
        <v>35970</v>
      </c>
      <c r="P766" s="13">
        <v>28225.67</v>
      </c>
    </row>
    <row r="767" spans="1:16" outlineLevel="2" x14ac:dyDescent="0.3">
      <c r="A767" s="9">
        <v>2</v>
      </c>
      <c r="B767" s="10" t="s">
        <v>236</v>
      </c>
      <c r="C767" s="11"/>
      <c r="D767" s="11"/>
      <c r="E767" s="10" t="s">
        <v>1437</v>
      </c>
      <c r="F767" s="10" t="s">
        <v>175</v>
      </c>
      <c r="G767" s="10">
        <v>145264</v>
      </c>
      <c r="H767" s="10" t="s">
        <v>1438</v>
      </c>
      <c r="I767" s="10" t="s">
        <v>239</v>
      </c>
      <c r="J767" s="10" t="s">
        <v>292</v>
      </c>
      <c r="K767" s="10" t="s">
        <v>246</v>
      </c>
      <c r="L767" s="12">
        <v>45167</v>
      </c>
      <c r="O767" s="13">
        <v>4834.1499999999996</v>
      </c>
      <c r="P767" s="13">
        <v>4834.1499999999996</v>
      </c>
    </row>
    <row r="768" spans="1:16" outlineLevel="2" x14ac:dyDescent="0.3">
      <c r="A768" s="9">
        <v>2</v>
      </c>
      <c r="B768" s="10" t="s">
        <v>236</v>
      </c>
      <c r="C768" s="11"/>
      <c r="D768" s="11"/>
      <c r="E768" s="10" t="s">
        <v>1437</v>
      </c>
      <c r="F768" s="10" t="s">
        <v>175</v>
      </c>
      <c r="G768" s="10">
        <v>145264</v>
      </c>
      <c r="H768" s="10" t="s">
        <v>1439</v>
      </c>
      <c r="I768" s="10" t="s">
        <v>239</v>
      </c>
      <c r="J768" s="10" t="s">
        <v>240</v>
      </c>
      <c r="K768" s="10" t="s">
        <v>246</v>
      </c>
      <c r="L768" s="12">
        <v>45167</v>
      </c>
      <c r="O768" s="13">
        <v>45665.56</v>
      </c>
      <c r="P768" s="13">
        <v>45665.56</v>
      </c>
    </row>
    <row r="769" spans="1:16" outlineLevel="2" x14ac:dyDescent="0.3">
      <c r="A769" s="9">
        <v>3</v>
      </c>
      <c r="B769" s="10" t="s">
        <v>294</v>
      </c>
      <c r="C769" s="22">
        <v>0.6</v>
      </c>
      <c r="D769" s="22" t="s">
        <v>333</v>
      </c>
      <c r="E769" s="10" t="s">
        <v>1440</v>
      </c>
      <c r="F769" s="10" t="s">
        <v>175</v>
      </c>
      <c r="G769" s="10">
        <v>145264</v>
      </c>
      <c r="H769" s="10" t="s">
        <v>1441</v>
      </c>
      <c r="I769" s="10" t="s">
        <v>244</v>
      </c>
      <c r="J769" s="10" t="s">
        <v>245</v>
      </c>
      <c r="K769" s="10" t="s">
        <v>246</v>
      </c>
      <c r="M769" s="13">
        <v>43862.16</v>
      </c>
      <c r="N769" s="13">
        <v>43862.16</v>
      </c>
    </row>
    <row r="770" spans="1:16" outlineLevel="1" x14ac:dyDescent="0.3">
      <c r="A770" s="14"/>
      <c r="B770" s="15"/>
      <c r="C770" s="16"/>
      <c r="D770" s="16"/>
      <c r="E770" s="15"/>
      <c r="F770" s="17" t="s">
        <v>1442</v>
      </c>
      <c r="I770" s="18"/>
      <c r="J770" s="15"/>
      <c r="K770" s="15"/>
      <c r="L770" s="15"/>
      <c r="M770" s="20">
        <f>SUBTOTAL(9,M766:M769)</f>
        <v>43862.16</v>
      </c>
      <c r="N770" s="20">
        <f>SUBTOTAL(9,N766:N769)</f>
        <v>43862.16</v>
      </c>
      <c r="O770" s="20">
        <f>SUBTOTAL(9,O766:O769)</f>
        <v>86469.709999999992</v>
      </c>
      <c r="P770" s="21">
        <f>SUBTOTAL(9,P766:P769)</f>
        <v>78725.38</v>
      </c>
    </row>
    <row r="771" spans="1:16" outlineLevel="2" x14ac:dyDescent="0.3">
      <c r="A771" s="9">
        <v>2</v>
      </c>
      <c r="B771" s="10" t="s">
        <v>236</v>
      </c>
      <c r="C771" s="11"/>
      <c r="D771" s="11"/>
      <c r="E771" s="10" t="s">
        <v>1443</v>
      </c>
      <c r="F771" s="10" t="s">
        <v>176</v>
      </c>
      <c r="G771" s="10">
        <v>145227</v>
      </c>
      <c r="H771" s="10" t="s">
        <v>1444</v>
      </c>
      <c r="I771" s="10" t="s">
        <v>239</v>
      </c>
      <c r="J771" s="10" t="s">
        <v>292</v>
      </c>
      <c r="K771" s="10" t="s">
        <v>246</v>
      </c>
      <c r="L771" s="12">
        <v>45167</v>
      </c>
      <c r="O771" s="13">
        <v>20000</v>
      </c>
      <c r="P771" s="13">
        <v>15978.9</v>
      </c>
    </row>
    <row r="772" spans="1:16" outlineLevel="2" x14ac:dyDescent="0.3">
      <c r="A772" s="9">
        <v>2</v>
      </c>
      <c r="B772" s="10" t="s">
        <v>236</v>
      </c>
      <c r="C772" s="11"/>
      <c r="D772" s="11"/>
      <c r="E772" s="10" t="s">
        <v>1445</v>
      </c>
      <c r="F772" s="10" t="s">
        <v>176</v>
      </c>
      <c r="G772" s="10">
        <v>145227</v>
      </c>
      <c r="H772" s="10" t="s">
        <v>1446</v>
      </c>
      <c r="I772" s="10" t="s">
        <v>239</v>
      </c>
      <c r="J772" s="10" t="s">
        <v>268</v>
      </c>
      <c r="K772" s="10" t="s">
        <v>241</v>
      </c>
      <c r="L772" s="12">
        <v>45167</v>
      </c>
      <c r="O772" s="13">
        <v>200000</v>
      </c>
      <c r="P772" s="13">
        <v>200000</v>
      </c>
    </row>
    <row r="773" spans="1:16" outlineLevel="1" x14ac:dyDescent="0.3">
      <c r="A773" s="14"/>
      <c r="B773" s="15"/>
      <c r="C773" s="16"/>
      <c r="D773" s="16"/>
      <c r="E773" s="15"/>
      <c r="F773" s="17" t="s">
        <v>1447</v>
      </c>
      <c r="I773" s="18"/>
      <c r="J773" s="15"/>
      <c r="K773" s="15"/>
      <c r="L773" s="19"/>
      <c r="M773" s="20">
        <f>SUBTOTAL(9,M771:M772)</f>
        <v>0</v>
      </c>
      <c r="N773" s="20">
        <f>SUBTOTAL(9,N771:N772)</f>
        <v>0</v>
      </c>
      <c r="O773" s="20">
        <f>SUBTOTAL(9,O771:O772)</f>
        <v>220000</v>
      </c>
      <c r="P773" s="21">
        <f>SUBTOTAL(9,P771:P772)</f>
        <v>215978.9</v>
      </c>
    </row>
    <row r="774" spans="1:16" outlineLevel="2" x14ac:dyDescent="0.3">
      <c r="A774" s="9">
        <v>1</v>
      </c>
      <c r="B774" s="10" t="s">
        <v>236</v>
      </c>
      <c r="C774" s="11"/>
      <c r="D774" s="11"/>
      <c r="E774" s="10" t="s">
        <v>1448</v>
      </c>
      <c r="F774" s="10" t="s">
        <v>177</v>
      </c>
      <c r="G774" s="10">
        <v>145450</v>
      </c>
      <c r="H774" s="10" t="s">
        <v>1449</v>
      </c>
      <c r="I774" s="10" t="s">
        <v>239</v>
      </c>
      <c r="J774" s="10" t="s">
        <v>245</v>
      </c>
      <c r="K774" s="10" t="s">
        <v>246</v>
      </c>
      <c r="L774" s="12">
        <v>45167</v>
      </c>
      <c r="O774" s="13">
        <v>3806.84</v>
      </c>
      <c r="P774" s="13">
        <v>3239.85</v>
      </c>
    </row>
    <row r="775" spans="1:16" outlineLevel="2" x14ac:dyDescent="0.3">
      <c r="A775" s="9">
        <v>1</v>
      </c>
      <c r="B775" s="10" t="s">
        <v>236</v>
      </c>
      <c r="C775" s="11"/>
      <c r="D775" s="11"/>
      <c r="E775" s="10" t="s">
        <v>1448</v>
      </c>
      <c r="F775" s="10" t="s">
        <v>177</v>
      </c>
      <c r="G775" s="10">
        <v>145450</v>
      </c>
      <c r="H775" s="10" t="s">
        <v>1450</v>
      </c>
      <c r="I775" s="10" t="s">
        <v>239</v>
      </c>
      <c r="J775" s="10" t="s">
        <v>253</v>
      </c>
      <c r="K775" s="10" t="s">
        <v>246</v>
      </c>
      <c r="L775" s="12">
        <v>45167</v>
      </c>
      <c r="O775" s="13">
        <v>17471.7</v>
      </c>
      <c r="P775" s="13">
        <v>17471.7</v>
      </c>
    </row>
    <row r="776" spans="1:16" outlineLevel="2" x14ac:dyDescent="0.3">
      <c r="A776" s="9">
        <v>2</v>
      </c>
      <c r="B776" s="10" t="s">
        <v>236</v>
      </c>
      <c r="C776" s="11"/>
      <c r="D776" s="11"/>
      <c r="E776" s="10" t="s">
        <v>1451</v>
      </c>
      <c r="F776" s="10" t="s">
        <v>177</v>
      </c>
      <c r="G776" s="10">
        <v>145450</v>
      </c>
      <c r="H776" s="10" t="s">
        <v>1452</v>
      </c>
      <c r="I776" s="10" t="s">
        <v>239</v>
      </c>
      <c r="J776" s="10" t="s">
        <v>253</v>
      </c>
      <c r="K776" s="10" t="s">
        <v>246</v>
      </c>
      <c r="L776" s="12">
        <v>45167</v>
      </c>
      <c r="O776" s="13">
        <v>1728</v>
      </c>
      <c r="P776" s="13">
        <v>1728</v>
      </c>
    </row>
    <row r="777" spans="1:16" outlineLevel="1" x14ac:dyDescent="0.3">
      <c r="A777" s="14"/>
      <c r="B777" s="15"/>
      <c r="C777" s="16"/>
      <c r="D777" s="16"/>
      <c r="E777" s="15"/>
      <c r="F777" s="17" t="s">
        <v>1453</v>
      </c>
      <c r="I777" s="18"/>
      <c r="J777" s="15"/>
      <c r="K777" s="15"/>
      <c r="L777" s="19"/>
      <c r="M777" s="20">
        <f>SUBTOTAL(9,M774:M776)</f>
        <v>0</v>
      </c>
      <c r="N777" s="20">
        <f>SUBTOTAL(9,N774:N776)</f>
        <v>0</v>
      </c>
      <c r="O777" s="20">
        <f>SUBTOTAL(9,O774:O776)</f>
        <v>23006.54</v>
      </c>
      <c r="P777" s="21">
        <f>SUBTOTAL(9,P774:P776)</f>
        <v>22439.55</v>
      </c>
    </row>
    <row r="778" spans="1:16" outlineLevel="2" x14ac:dyDescent="0.3">
      <c r="A778" s="9">
        <v>1</v>
      </c>
      <c r="B778" s="10" t="s">
        <v>236</v>
      </c>
      <c r="C778" s="11"/>
      <c r="D778" s="11"/>
      <c r="E778" s="10" t="s">
        <v>1454</v>
      </c>
      <c r="F778" s="10" t="s">
        <v>178</v>
      </c>
      <c r="G778" s="10">
        <v>145244</v>
      </c>
      <c r="H778" s="10" t="s">
        <v>1455</v>
      </c>
      <c r="I778" s="10" t="s">
        <v>244</v>
      </c>
      <c r="J778" s="10" t="s">
        <v>245</v>
      </c>
      <c r="K778" s="10" t="s">
        <v>246</v>
      </c>
      <c r="L778" s="12">
        <v>45167</v>
      </c>
      <c r="O778" s="13">
        <v>143964</v>
      </c>
      <c r="P778" s="13">
        <v>25479.37</v>
      </c>
    </row>
    <row r="779" spans="1:16" outlineLevel="2" x14ac:dyDescent="0.3">
      <c r="A779" s="9">
        <v>1</v>
      </c>
      <c r="B779" s="10" t="s">
        <v>236</v>
      </c>
      <c r="C779" s="11"/>
      <c r="D779" s="11"/>
      <c r="E779" s="10" t="s">
        <v>1454</v>
      </c>
      <c r="F779" s="10" t="s">
        <v>178</v>
      </c>
      <c r="G779" s="10">
        <v>145244</v>
      </c>
      <c r="H779" s="10" t="s">
        <v>1456</v>
      </c>
      <c r="I779" s="10" t="s">
        <v>244</v>
      </c>
      <c r="J779" s="10" t="s">
        <v>280</v>
      </c>
      <c r="K779" s="10" t="s">
        <v>246</v>
      </c>
      <c r="L779" s="12">
        <v>45167</v>
      </c>
      <c r="O779" s="13">
        <v>48000</v>
      </c>
      <c r="P779" s="13">
        <v>40000</v>
      </c>
    </row>
    <row r="780" spans="1:16" outlineLevel="2" x14ac:dyDescent="0.3">
      <c r="A780" s="9">
        <v>1</v>
      </c>
      <c r="B780" s="10" t="s">
        <v>236</v>
      </c>
      <c r="C780" s="11"/>
      <c r="D780" s="11"/>
      <c r="E780" s="10" t="s">
        <v>1454</v>
      </c>
      <c r="F780" s="10" t="s">
        <v>178</v>
      </c>
      <c r="G780" s="10">
        <v>145244</v>
      </c>
      <c r="H780" s="10" t="s">
        <v>1457</v>
      </c>
      <c r="I780" s="10" t="s">
        <v>239</v>
      </c>
      <c r="J780" s="10" t="s">
        <v>268</v>
      </c>
      <c r="K780" s="10" t="s">
        <v>246</v>
      </c>
      <c r="L780" s="12">
        <v>45167</v>
      </c>
      <c r="O780" s="13">
        <v>88540.45</v>
      </c>
      <c r="P780" s="13">
        <v>77837.759999999995</v>
      </c>
    </row>
    <row r="781" spans="1:16" outlineLevel="1" x14ac:dyDescent="0.3">
      <c r="A781" s="14"/>
      <c r="B781" s="15"/>
      <c r="C781" s="16"/>
      <c r="D781" s="16"/>
      <c r="E781" s="15"/>
      <c r="F781" s="17" t="s">
        <v>1458</v>
      </c>
      <c r="I781" s="18"/>
      <c r="J781" s="15"/>
      <c r="K781" s="15"/>
      <c r="L781" s="19"/>
      <c r="M781" s="20">
        <f>SUBTOTAL(9,M778:M780)</f>
        <v>0</v>
      </c>
      <c r="N781" s="20">
        <f>SUBTOTAL(9,N778:N780)</f>
        <v>0</v>
      </c>
      <c r="O781" s="20">
        <f>SUBTOTAL(9,O778:O780)</f>
        <v>280504.45</v>
      </c>
      <c r="P781" s="21">
        <f>SUBTOTAL(9,P778:P780)</f>
        <v>143317.13</v>
      </c>
    </row>
    <row r="782" spans="1:16" outlineLevel="2" x14ac:dyDescent="0.3">
      <c r="A782" s="9">
        <v>1</v>
      </c>
      <c r="B782" s="10" t="s">
        <v>236</v>
      </c>
      <c r="C782" s="11"/>
      <c r="D782" s="11"/>
      <c r="E782" s="10" t="s">
        <v>1459</v>
      </c>
      <c r="F782" s="10" t="s">
        <v>179</v>
      </c>
      <c r="G782" s="10">
        <v>145540</v>
      </c>
      <c r="H782" s="10" t="s">
        <v>1460</v>
      </c>
      <c r="I782" s="10" t="s">
        <v>239</v>
      </c>
      <c r="J782" s="10" t="s">
        <v>268</v>
      </c>
      <c r="K782" s="10" t="s">
        <v>246</v>
      </c>
      <c r="L782" s="12">
        <v>45167</v>
      </c>
      <c r="O782" s="13">
        <v>2726.64</v>
      </c>
      <c r="P782" s="13">
        <v>2726.64</v>
      </c>
    </row>
    <row r="783" spans="1:16" outlineLevel="2" x14ac:dyDescent="0.3">
      <c r="A783" s="9">
        <v>3</v>
      </c>
      <c r="B783" s="10" t="s">
        <v>236</v>
      </c>
      <c r="C783" s="22">
        <v>0.65</v>
      </c>
      <c r="D783" s="22" t="s">
        <v>260</v>
      </c>
      <c r="E783" s="10" t="s">
        <v>1461</v>
      </c>
      <c r="F783" s="10" t="s">
        <v>179</v>
      </c>
      <c r="G783" s="10">
        <v>145540</v>
      </c>
      <c r="H783" s="10" t="s">
        <v>1462</v>
      </c>
      <c r="I783" s="10" t="s">
        <v>239</v>
      </c>
      <c r="J783" s="10" t="s">
        <v>268</v>
      </c>
      <c r="K783" s="10" t="s">
        <v>246</v>
      </c>
      <c r="L783" s="12">
        <v>45351</v>
      </c>
      <c r="O783" s="13">
        <v>3603.06</v>
      </c>
    </row>
    <row r="784" spans="1:16" outlineLevel="1" x14ac:dyDescent="0.3">
      <c r="A784" s="14"/>
      <c r="B784" s="15"/>
      <c r="C784" s="16"/>
      <c r="D784" s="16"/>
      <c r="E784" s="15"/>
      <c r="F784" s="17" t="s">
        <v>1463</v>
      </c>
      <c r="I784" s="18"/>
      <c r="J784" s="15"/>
      <c r="K784" s="15"/>
      <c r="L784" s="19"/>
      <c r="M784" s="20">
        <f>SUBTOTAL(9,M782:M783)</f>
        <v>0</v>
      </c>
      <c r="N784" s="20">
        <f>SUBTOTAL(9,N782:N783)</f>
        <v>0</v>
      </c>
      <c r="O784" s="20">
        <f>SUBTOTAL(9,O782:O783)</f>
        <v>6329.7</v>
      </c>
      <c r="P784" s="21">
        <f>SUBTOTAL(9,P782:P783)</f>
        <v>2726.64</v>
      </c>
    </row>
    <row r="785" spans="1:16" outlineLevel="2" x14ac:dyDescent="0.3">
      <c r="A785" s="9">
        <v>1</v>
      </c>
      <c r="B785" s="10" t="s">
        <v>236</v>
      </c>
      <c r="C785" s="11"/>
      <c r="D785" s="11"/>
      <c r="E785" s="10" t="s">
        <v>1464</v>
      </c>
      <c r="F785" s="10" t="s">
        <v>180</v>
      </c>
      <c r="G785" s="10">
        <v>145276</v>
      </c>
      <c r="H785" s="10" t="s">
        <v>1465</v>
      </c>
      <c r="I785" s="10" t="s">
        <v>239</v>
      </c>
      <c r="J785" s="10" t="s">
        <v>280</v>
      </c>
      <c r="K785" s="10" t="s">
        <v>246</v>
      </c>
      <c r="L785" s="12">
        <v>45167</v>
      </c>
      <c r="O785" s="13">
        <v>10000</v>
      </c>
    </row>
    <row r="786" spans="1:16" outlineLevel="2" x14ac:dyDescent="0.3">
      <c r="A786" s="9">
        <v>1</v>
      </c>
      <c r="B786" s="10" t="s">
        <v>236</v>
      </c>
      <c r="C786" s="11"/>
      <c r="D786" s="11"/>
      <c r="E786" s="10" t="s">
        <v>1464</v>
      </c>
      <c r="F786" s="10" t="s">
        <v>180</v>
      </c>
      <c r="G786" s="10">
        <v>145276</v>
      </c>
      <c r="H786" s="10" t="s">
        <v>1466</v>
      </c>
      <c r="I786" s="10" t="s">
        <v>239</v>
      </c>
      <c r="J786" s="10" t="s">
        <v>268</v>
      </c>
      <c r="K786" s="10" t="s">
        <v>246</v>
      </c>
      <c r="L786" s="12">
        <v>45167</v>
      </c>
      <c r="O786" s="13">
        <v>17912</v>
      </c>
    </row>
    <row r="787" spans="1:16" outlineLevel="1" x14ac:dyDescent="0.3">
      <c r="A787" s="14"/>
      <c r="B787" s="15"/>
      <c r="C787" s="16"/>
      <c r="D787" s="16"/>
      <c r="E787" s="15"/>
      <c r="F787" s="17" t="s">
        <v>1467</v>
      </c>
      <c r="I787" s="18"/>
      <c r="J787" s="15"/>
      <c r="K787" s="15"/>
      <c r="L787" s="19"/>
      <c r="M787" s="20">
        <f>SUBTOTAL(9,M785:M786)</f>
        <v>0</v>
      </c>
      <c r="N787" s="20">
        <f>SUBTOTAL(9,N785:N786)</f>
        <v>0</v>
      </c>
      <c r="O787" s="20">
        <f>SUBTOTAL(9,O785:O786)</f>
        <v>27912</v>
      </c>
      <c r="P787" s="21">
        <f>SUBTOTAL(9,P785:P786)</f>
        <v>0</v>
      </c>
    </row>
    <row r="788" spans="1:16" outlineLevel="2" x14ac:dyDescent="0.3">
      <c r="A788" s="9">
        <v>1</v>
      </c>
      <c r="B788" s="10" t="s">
        <v>236</v>
      </c>
      <c r="C788" s="11"/>
      <c r="D788" s="11"/>
      <c r="E788" s="10" t="s">
        <v>1468</v>
      </c>
      <c r="F788" s="10" t="s">
        <v>181</v>
      </c>
      <c r="G788" s="10">
        <v>145245</v>
      </c>
      <c r="H788" s="10" t="s">
        <v>1469</v>
      </c>
      <c r="I788" s="10" t="s">
        <v>239</v>
      </c>
      <c r="J788" s="10" t="s">
        <v>1470</v>
      </c>
      <c r="K788" s="10" t="s">
        <v>246</v>
      </c>
      <c r="L788" s="12">
        <v>45167</v>
      </c>
      <c r="O788" s="13">
        <v>7637</v>
      </c>
    </row>
    <row r="789" spans="1:16" outlineLevel="2" x14ac:dyDescent="0.3">
      <c r="A789" s="9">
        <v>1</v>
      </c>
      <c r="B789" s="10" t="s">
        <v>236</v>
      </c>
      <c r="C789" s="11"/>
      <c r="D789" s="11"/>
      <c r="E789" s="10" t="s">
        <v>1468</v>
      </c>
      <c r="F789" s="10" t="s">
        <v>181</v>
      </c>
      <c r="G789" s="10">
        <v>145245</v>
      </c>
      <c r="H789" s="10" t="s">
        <v>1471</v>
      </c>
      <c r="I789" s="10" t="s">
        <v>244</v>
      </c>
      <c r="J789" s="10" t="s">
        <v>1470</v>
      </c>
      <c r="K789" s="10" t="s">
        <v>246</v>
      </c>
      <c r="L789" s="12">
        <v>45167</v>
      </c>
      <c r="O789" s="13">
        <v>10000</v>
      </c>
    </row>
    <row r="790" spans="1:16" outlineLevel="2" x14ac:dyDescent="0.3">
      <c r="A790" s="9">
        <v>1</v>
      </c>
      <c r="B790" s="10" t="s">
        <v>236</v>
      </c>
      <c r="C790" s="11"/>
      <c r="D790" s="11"/>
      <c r="E790" s="10" t="s">
        <v>1472</v>
      </c>
      <c r="F790" s="10" t="s">
        <v>181</v>
      </c>
      <c r="G790" s="10">
        <v>145245</v>
      </c>
      <c r="H790" s="10" t="s">
        <v>1473</v>
      </c>
      <c r="I790" s="10" t="s">
        <v>239</v>
      </c>
      <c r="J790" s="10" t="s">
        <v>1474</v>
      </c>
      <c r="K790" s="10" t="s">
        <v>246</v>
      </c>
      <c r="L790" s="12">
        <v>45167</v>
      </c>
      <c r="O790" s="13">
        <v>64092</v>
      </c>
    </row>
    <row r="791" spans="1:16" outlineLevel="2" x14ac:dyDescent="0.3">
      <c r="A791" s="9">
        <v>1</v>
      </c>
      <c r="B791" s="10" t="s">
        <v>236</v>
      </c>
      <c r="C791" s="11"/>
      <c r="D791" s="11"/>
      <c r="E791" s="10" t="s">
        <v>1475</v>
      </c>
      <c r="F791" s="10" t="s">
        <v>181</v>
      </c>
      <c r="G791" s="10">
        <v>145245</v>
      </c>
      <c r="H791" s="10" t="s">
        <v>1476</v>
      </c>
      <c r="I791" s="10" t="s">
        <v>239</v>
      </c>
      <c r="J791" s="10" t="s">
        <v>349</v>
      </c>
      <c r="K791" s="10" t="s">
        <v>246</v>
      </c>
      <c r="L791" s="12">
        <v>45167</v>
      </c>
      <c r="O791" s="13">
        <v>115475.96</v>
      </c>
    </row>
    <row r="792" spans="1:16" outlineLevel="2" x14ac:dyDescent="0.3">
      <c r="A792" s="9">
        <v>1</v>
      </c>
      <c r="B792" s="10" t="s">
        <v>236</v>
      </c>
      <c r="C792" s="11"/>
      <c r="D792" s="11"/>
      <c r="E792" s="10" t="s">
        <v>1477</v>
      </c>
      <c r="F792" s="10" t="s">
        <v>181</v>
      </c>
      <c r="G792" s="10">
        <v>145245</v>
      </c>
      <c r="H792" s="10" t="s">
        <v>1478</v>
      </c>
      <c r="I792" s="10" t="s">
        <v>239</v>
      </c>
      <c r="J792" s="10" t="s">
        <v>272</v>
      </c>
      <c r="K792" s="10" t="s">
        <v>246</v>
      </c>
      <c r="L792" s="12">
        <v>45167</v>
      </c>
      <c r="O792" s="13">
        <v>196200</v>
      </c>
    </row>
    <row r="793" spans="1:16" outlineLevel="2" x14ac:dyDescent="0.3">
      <c r="A793" s="9">
        <v>3</v>
      </c>
      <c r="B793" s="10" t="s">
        <v>236</v>
      </c>
      <c r="C793" s="22">
        <v>0.85</v>
      </c>
      <c r="D793" s="22" t="s">
        <v>260</v>
      </c>
      <c r="E793" s="10" t="s">
        <v>1479</v>
      </c>
      <c r="F793" s="10" t="s">
        <v>181</v>
      </c>
      <c r="G793" s="10">
        <v>145245</v>
      </c>
      <c r="H793" s="10" t="s">
        <v>1480</v>
      </c>
      <c r="I793" s="10" t="s">
        <v>244</v>
      </c>
      <c r="J793" s="10" t="s">
        <v>1470</v>
      </c>
      <c r="K793" s="10" t="s">
        <v>246</v>
      </c>
      <c r="L793" s="12">
        <v>45351</v>
      </c>
      <c r="O793" s="13">
        <v>35880</v>
      </c>
    </row>
    <row r="794" spans="1:16" outlineLevel="2" x14ac:dyDescent="0.3">
      <c r="A794" s="9">
        <v>3</v>
      </c>
      <c r="B794" s="10" t="s">
        <v>236</v>
      </c>
      <c r="C794" s="22">
        <v>0.85</v>
      </c>
      <c r="D794" s="22" t="s">
        <v>260</v>
      </c>
      <c r="E794" s="10" t="s">
        <v>1481</v>
      </c>
      <c r="F794" s="10" t="s">
        <v>181</v>
      </c>
      <c r="G794" s="10">
        <v>145245</v>
      </c>
      <c r="H794" s="10" t="s">
        <v>1482</v>
      </c>
      <c r="I794" s="10" t="s">
        <v>239</v>
      </c>
      <c r="J794" s="10" t="s">
        <v>272</v>
      </c>
      <c r="K794" s="10" t="s">
        <v>246</v>
      </c>
      <c r="L794" s="12">
        <v>45351</v>
      </c>
      <c r="O794" s="13">
        <v>130800</v>
      </c>
    </row>
    <row r="795" spans="1:16" outlineLevel="1" x14ac:dyDescent="0.3">
      <c r="A795" s="14"/>
      <c r="B795" s="15"/>
      <c r="C795" s="16"/>
      <c r="D795" s="16"/>
      <c r="E795" s="15"/>
      <c r="F795" s="17" t="s">
        <v>1483</v>
      </c>
      <c r="I795" s="18"/>
      <c r="J795" s="15"/>
      <c r="K795" s="15"/>
      <c r="L795" s="19"/>
      <c r="M795" s="20">
        <f>SUBTOTAL(9,M788:M794)</f>
        <v>0</v>
      </c>
      <c r="N795" s="20">
        <f>SUBTOTAL(9,N788:N794)</f>
        <v>0</v>
      </c>
      <c r="O795" s="20">
        <f>SUBTOTAL(9,O788:O794)</f>
        <v>560084.96</v>
      </c>
      <c r="P795" s="21">
        <f>SUBTOTAL(9,P788:P794)</f>
        <v>0</v>
      </c>
    </row>
    <row r="796" spans="1:16" outlineLevel="2" x14ac:dyDescent="0.3">
      <c r="A796" s="9">
        <v>1</v>
      </c>
      <c r="B796" s="10" t="s">
        <v>236</v>
      </c>
      <c r="C796" s="11"/>
      <c r="D796" s="11"/>
      <c r="E796" s="10" t="s">
        <v>1484</v>
      </c>
      <c r="F796" s="10" t="s">
        <v>182</v>
      </c>
      <c r="G796" s="10">
        <v>145277</v>
      </c>
      <c r="H796" s="10" t="s">
        <v>1485</v>
      </c>
      <c r="I796" s="10" t="s">
        <v>244</v>
      </c>
      <c r="J796" s="10" t="s">
        <v>280</v>
      </c>
      <c r="K796" s="10" t="s">
        <v>241</v>
      </c>
      <c r="L796" s="12">
        <v>45167</v>
      </c>
      <c r="O796" s="13">
        <v>348000</v>
      </c>
      <c r="P796" s="13">
        <v>42550.05</v>
      </c>
    </row>
    <row r="797" spans="1:16" outlineLevel="2" x14ac:dyDescent="0.3">
      <c r="A797" s="9">
        <v>1</v>
      </c>
      <c r="B797" s="10" t="s">
        <v>236</v>
      </c>
      <c r="C797" s="11"/>
      <c r="D797" s="11"/>
      <c r="E797" s="10" t="s">
        <v>1484</v>
      </c>
      <c r="F797" s="10" t="s">
        <v>182</v>
      </c>
      <c r="G797" s="10">
        <v>145277</v>
      </c>
      <c r="H797" s="10" t="s">
        <v>1486</v>
      </c>
      <c r="I797" s="10" t="s">
        <v>239</v>
      </c>
      <c r="J797" s="10" t="s">
        <v>349</v>
      </c>
      <c r="K797" s="10" t="s">
        <v>241</v>
      </c>
      <c r="L797" s="12">
        <v>45167</v>
      </c>
      <c r="O797" s="13">
        <v>246912.91</v>
      </c>
      <c r="P797" s="13">
        <v>242894.01</v>
      </c>
    </row>
    <row r="798" spans="1:16" outlineLevel="2" x14ac:dyDescent="0.3">
      <c r="A798" s="9">
        <v>1</v>
      </c>
      <c r="B798" s="10" t="s">
        <v>236</v>
      </c>
      <c r="C798" s="11"/>
      <c r="D798" s="11"/>
      <c r="E798" s="10" t="s">
        <v>1484</v>
      </c>
      <c r="F798" s="10" t="s">
        <v>182</v>
      </c>
      <c r="G798" s="10">
        <v>145277</v>
      </c>
      <c r="H798" s="10" t="s">
        <v>1487</v>
      </c>
      <c r="I798" s="10" t="s">
        <v>244</v>
      </c>
      <c r="J798" s="10" t="s">
        <v>280</v>
      </c>
      <c r="K798" s="10" t="s">
        <v>241</v>
      </c>
      <c r="L798" s="12">
        <v>45167</v>
      </c>
      <c r="O798" s="13">
        <v>27246.240000000002</v>
      </c>
    </row>
    <row r="799" spans="1:16" outlineLevel="2" x14ac:dyDescent="0.3">
      <c r="A799" s="9">
        <v>3</v>
      </c>
      <c r="B799" s="10" t="s">
        <v>294</v>
      </c>
      <c r="C799" s="22">
        <v>0.5</v>
      </c>
      <c r="D799" s="22" t="s">
        <v>416</v>
      </c>
      <c r="E799" s="10" t="s">
        <v>1488</v>
      </c>
      <c r="F799" s="10" t="s">
        <v>182</v>
      </c>
      <c r="G799" s="10">
        <v>145277</v>
      </c>
      <c r="H799" s="10" t="s">
        <v>1489</v>
      </c>
      <c r="I799" s="10" t="s">
        <v>244</v>
      </c>
      <c r="J799" s="10" t="s">
        <v>280</v>
      </c>
      <c r="K799" s="10" t="s">
        <v>241</v>
      </c>
      <c r="M799" s="13">
        <v>312000</v>
      </c>
      <c r="N799" s="13">
        <v>312000</v>
      </c>
    </row>
    <row r="800" spans="1:16" outlineLevel="2" x14ac:dyDescent="0.3">
      <c r="A800" s="9">
        <v>3</v>
      </c>
      <c r="B800" s="10" t="s">
        <v>294</v>
      </c>
      <c r="C800" s="22">
        <v>0.5</v>
      </c>
      <c r="D800" s="22" t="s">
        <v>416</v>
      </c>
      <c r="E800" s="10" t="s">
        <v>1488</v>
      </c>
      <c r="F800" s="10" t="s">
        <v>182</v>
      </c>
      <c r="G800" s="10">
        <v>145277</v>
      </c>
      <c r="H800" s="10" t="s">
        <v>1490</v>
      </c>
      <c r="I800" s="10" t="s">
        <v>239</v>
      </c>
      <c r="J800" s="10" t="s">
        <v>365</v>
      </c>
      <c r="K800" s="10" t="s">
        <v>246</v>
      </c>
      <c r="M800" s="13">
        <v>654000</v>
      </c>
      <c r="N800" s="13">
        <v>654000</v>
      </c>
    </row>
    <row r="801" spans="1:16" outlineLevel="2" x14ac:dyDescent="0.3">
      <c r="A801" s="9">
        <v>3</v>
      </c>
      <c r="B801" s="10" t="s">
        <v>294</v>
      </c>
      <c r="C801" s="22">
        <v>0.5</v>
      </c>
      <c r="D801" s="22" t="s">
        <v>416</v>
      </c>
      <c r="E801" s="10" t="s">
        <v>1488</v>
      </c>
      <c r="F801" s="10" t="s">
        <v>182</v>
      </c>
      <c r="G801" s="10">
        <v>145277</v>
      </c>
      <c r="H801" s="10" t="s">
        <v>1491</v>
      </c>
      <c r="I801" s="10" t="s">
        <v>239</v>
      </c>
      <c r="J801" s="10" t="s">
        <v>365</v>
      </c>
      <c r="K801" s="10" t="s">
        <v>246</v>
      </c>
      <c r="M801" s="13">
        <v>43600</v>
      </c>
      <c r="N801" s="13">
        <v>43600</v>
      </c>
    </row>
    <row r="802" spans="1:16" outlineLevel="1" x14ac:dyDescent="0.3">
      <c r="A802" s="14"/>
      <c r="B802" s="15"/>
      <c r="C802" s="16"/>
      <c r="D802" s="16"/>
      <c r="E802" s="15"/>
      <c r="F802" s="17" t="s">
        <v>1492</v>
      </c>
      <c r="I802" s="18"/>
      <c r="J802" s="15"/>
      <c r="K802" s="15"/>
      <c r="L802" s="15"/>
      <c r="M802" s="20">
        <f>SUBTOTAL(9,M796:M801)</f>
        <v>1009600</v>
      </c>
      <c r="N802" s="20">
        <f>SUBTOTAL(9,N796:N801)</f>
        <v>1009600</v>
      </c>
      <c r="O802" s="20">
        <f>SUBTOTAL(9,O796:O801)</f>
        <v>622159.15</v>
      </c>
      <c r="P802" s="21">
        <f>SUBTOTAL(9,P796:P801)</f>
        <v>285444.06</v>
      </c>
    </row>
    <row r="803" spans="1:16" outlineLevel="2" x14ac:dyDescent="0.3">
      <c r="A803" s="9">
        <v>1</v>
      </c>
      <c r="B803" s="10" t="s">
        <v>236</v>
      </c>
      <c r="C803" s="11"/>
      <c r="D803" s="11"/>
      <c r="E803" s="10" t="s">
        <v>1493</v>
      </c>
      <c r="F803" s="10" t="s">
        <v>183</v>
      </c>
      <c r="G803" s="10">
        <v>145431</v>
      </c>
      <c r="H803" s="10" t="s">
        <v>1494</v>
      </c>
      <c r="I803" s="10" t="s">
        <v>239</v>
      </c>
      <c r="J803" s="10" t="s">
        <v>349</v>
      </c>
      <c r="K803" s="10" t="s">
        <v>241</v>
      </c>
      <c r="L803" s="12">
        <v>45167</v>
      </c>
      <c r="O803" s="13">
        <v>246310.28</v>
      </c>
      <c r="P803" s="13">
        <v>189225.53</v>
      </c>
    </row>
    <row r="804" spans="1:16" outlineLevel="2" x14ac:dyDescent="0.3">
      <c r="A804" s="9">
        <v>2</v>
      </c>
      <c r="B804" s="10" t="s">
        <v>236</v>
      </c>
      <c r="C804" s="11"/>
      <c r="D804" s="11"/>
      <c r="E804" s="10" t="s">
        <v>1495</v>
      </c>
      <c r="F804" s="10" t="s">
        <v>183</v>
      </c>
      <c r="G804" s="10">
        <v>145431</v>
      </c>
      <c r="H804" s="10" t="s">
        <v>1496</v>
      </c>
      <c r="I804" s="10" t="s">
        <v>244</v>
      </c>
      <c r="J804" s="10" t="s">
        <v>249</v>
      </c>
      <c r="K804" s="10" t="s">
        <v>246</v>
      </c>
      <c r="L804" s="12">
        <v>45167</v>
      </c>
      <c r="O804" s="13">
        <v>82260</v>
      </c>
    </row>
    <row r="805" spans="1:16" outlineLevel="1" x14ac:dyDescent="0.3">
      <c r="A805" s="14"/>
      <c r="B805" s="15"/>
      <c r="C805" s="16"/>
      <c r="D805" s="16"/>
      <c r="E805" s="15"/>
      <c r="F805" s="17" t="s">
        <v>1497</v>
      </c>
      <c r="I805" s="18"/>
      <c r="J805" s="15"/>
      <c r="K805" s="15"/>
      <c r="L805" s="19"/>
      <c r="M805" s="20">
        <f>SUBTOTAL(9,M803:M804)</f>
        <v>0</v>
      </c>
      <c r="N805" s="20">
        <f>SUBTOTAL(9,N803:N804)</f>
        <v>0</v>
      </c>
      <c r="O805" s="20">
        <f>SUBTOTAL(9,O803:O804)</f>
        <v>328570.28000000003</v>
      </c>
      <c r="P805" s="21">
        <f>SUBTOTAL(9,P803:P804)</f>
        <v>189225.53</v>
      </c>
    </row>
    <row r="806" spans="1:16" outlineLevel="2" x14ac:dyDescent="0.3">
      <c r="A806" s="9">
        <v>1</v>
      </c>
      <c r="B806" s="10" t="s">
        <v>236</v>
      </c>
      <c r="C806" s="11"/>
      <c r="D806" s="11"/>
      <c r="E806" s="10" t="s">
        <v>1498</v>
      </c>
      <c r="F806" s="10" t="s">
        <v>184</v>
      </c>
      <c r="G806" s="10">
        <v>16079729</v>
      </c>
      <c r="H806" s="10" t="s">
        <v>1499</v>
      </c>
      <c r="I806" s="10" t="s">
        <v>239</v>
      </c>
      <c r="J806" s="10" t="s">
        <v>352</v>
      </c>
      <c r="K806" s="10" t="s">
        <v>246</v>
      </c>
      <c r="L806" s="12">
        <v>45167</v>
      </c>
      <c r="O806" s="13">
        <v>9200</v>
      </c>
    </row>
    <row r="807" spans="1:16" outlineLevel="2" x14ac:dyDescent="0.3">
      <c r="A807" s="9">
        <v>1</v>
      </c>
      <c r="B807" s="10" t="s">
        <v>236</v>
      </c>
      <c r="C807" s="11"/>
      <c r="D807" s="11"/>
      <c r="E807" s="10" t="s">
        <v>1498</v>
      </c>
      <c r="F807" s="10" t="s">
        <v>184</v>
      </c>
      <c r="G807" s="10">
        <v>16079729</v>
      </c>
      <c r="H807" s="10" t="s">
        <v>1500</v>
      </c>
      <c r="I807" s="10" t="s">
        <v>244</v>
      </c>
      <c r="J807" s="10" t="s">
        <v>245</v>
      </c>
      <c r="K807" s="10" t="s">
        <v>246</v>
      </c>
      <c r="L807" s="12">
        <v>45167</v>
      </c>
      <c r="O807" s="13">
        <v>11520</v>
      </c>
    </row>
    <row r="808" spans="1:16" outlineLevel="1" x14ac:dyDescent="0.3">
      <c r="A808" s="14"/>
      <c r="B808" s="15"/>
      <c r="C808" s="16"/>
      <c r="D808" s="16"/>
      <c r="E808" s="15"/>
      <c r="F808" s="17" t="s">
        <v>1501</v>
      </c>
      <c r="I808" s="18"/>
      <c r="J808" s="15"/>
      <c r="K808" s="15"/>
      <c r="L808" s="19"/>
      <c r="M808" s="20">
        <f>SUBTOTAL(9,M806:M807)</f>
        <v>0</v>
      </c>
      <c r="N808" s="20">
        <f>SUBTOTAL(9,N806:N807)</f>
        <v>0</v>
      </c>
      <c r="O808" s="20">
        <f>SUBTOTAL(9,O806:O807)</f>
        <v>20720</v>
      </c>
      <c r="P808" s="21">
        <f>SUBTOTAL(9,P806:P807)</f>
        <v>0</v>
      </c>
    </row>
    <row r="809" spans="1:16" outlineLevel="2" x14ac:dyDescent="0.3">
      <c r="A809" s="9">
        <v>1</v>
      </c>
      <c r="B809" s="10" t="s">
        <v>236</v>
      </c>
      <c r="C809" s="11"/>
      <c r="D809" s="11"/>
      <c r="E809" s="10" t="s">
        <v>1502</v>
      </c>
      <c r="F809" s="10" t="s">
        <v>185</v>
      </c>
      <c r="G809" s="10">
        <v>145279</v>
      </c>
      <c r="H809" s="10" t="s">
        <v>1503</v>
      </c>
      <c r="I809" s="10" t="s">
        <v>239</v>
      </c>
      <c r="J809" s="10" t="s">
        <v>365</v>
      </c>
      <c r="K809" s="10" t="s">
        <v>246</v>
      </c>
      <c r="L809" s="12">
        <v>45167</v>
      </c>
      <c r="O809" s="13">
        <v>223247.2</v>
      </c>
      <c r="P809" s="13">
        <v>222640</v>
      </c>
    </row>
    <row r="810" spans="1:16" outlineLevel="1" x14ac:dyDescent="0.3">
      <c r="A810" s="14"/>
      <c r="B810" s="15"/>
      <c r="C810" s="16"/>
      <c r="D810" s="16"/>
      <c r="E810" s="15"/>
      <c r="F810" s="17" t="s">
        <v>1504</v>
      </c>
      <c r="I810" s="18"/>
      <c r="J810" s="15"/>
      <c r="K810" s="15"/>
      <c r="L810" s="19"/>
      <c r="M810" s="20">
        <f>SUBTOTAL(9,M809:M809)</f>
        <v>0</v>
      </c>
      <c r="N810" s="20">
        <f>SUBTOTAL(9,N809:N809)</f>
        <v>0</v>
      </c>
      <c r="O810" s="20">
        <f>SUBTOTAL(9,O809:O809)</f>
        <v>223247.2</v>
      </c>
      <c r="P810" s="21">
        <f>SUBTOTAL(9,P809:P809)</f>
        <v>222640</v>
      </c>
    </row>
    <row r="811" spans="1:16" outlineLevel="2" x14ac:dyDescent="0.3">
      <c r="A811" s="9">
        <v>1</v>
      </c>
      <c r="B811" s="10" t="s">
        <v>236</v>
      </c>
      <c r="C811" s="11"/>
      <c r="D811" s="11"/>
      <c r="E811" s="10" t="s">
        <v>1505</v>
      </c>
      <c r="F811" s="10" t="s">
        <v>186</v>
      </c>
      <c r="G811" s="10">
        <v>145183</v>
      </c>
      <c r="H811" s="10" t="s">
        <v>1506</v>
      </c>
      <c r="I811" s="10" t="s">
        <v>244</v>
      </c>
      <c r="J811" s="10" t="s">
        <v>280</v>
      </c>
      <c r="K811" s="10" t="s">
        <v>246</v>
      </c>
      <c r="L811" s="12">
        <v>45167</v>
      </c>
      <c r="O811" s="13">
        <v>4174.5</v>
      </c>
    </row>
    <row r="812" spans="1:16" outlineLevel="2" x14ac:dyDescent="0.3">
      <c r="A812" s="9">
        <v>1</v>
      </c>
      <c r="B812" s="10" t="s">
        <v>236</v>
      </c>
      <c r="C812" s="11"/>
      <c r="D812" s="11"/>
      <c r="E812" s="10" t="s">
        <v>1505</v>
      </c>
      <c r="F812" s="10" t="s">
        <v>186</v>
      </c>
      <c r="G812" s="10">
        <v>145183</v>
      </c>
      <c r="H812" s="10" t="s">
        <v>1507</v>
      </c>
      <c r="I812" s="10" t="s">
        <v>239</v>
      </c>
      <c r="J812" s="10" t="s">
        <v>245</v>
      </c>
      <c r="K812" s="10" t="s">
        <v>246</v>
      </c>
      <c r="L812" s="12">
        <v>45167</v>
      </c>
      <c r="O812" s="13">
        <v>22500</v>
      </c>
    </row>
    <row r="813" spans="1:16" outlineLevel="2" x14ac:dyDescent="0.3">
      <c r="A813" s="9">
        <v>1</v>
      </c>
      <c r="B813" s="10" t="s">
        <v>236</v>
      </c>
      <c r="C813" s="11"/>
      <c r="D813" s="11"/>
      <c r="E813" s="10" t="s">
        <v>1505</v>
      </c>
      <c r="F813" s="10" t="s">
        <v>186</v>
      </c>
      <c r="G813" s="10">
        <v>145183</v>
      </c>
      <c r="H813" s="10" t="s">
        <v>1508</v>
      </c>
      <c r="I813" s="10" t="s">
        <v>244</v>
      </c>
      <c r="J813" s="10" t="s">
        <v>1509</v>
      </c>
      <c r="K813" s="10" t="s">
        <v>246</v>
      </c>
      <c r="L813" s="12">
        <v>45167</v>
      </c>
      <c r="O813" s="13">
        <v>78225</v>
      </c>
    </row>
    <row r="814" spans="1:16" outlineLevel="2" x14ac:dyDescent="0.3">
      <c r="A814" s="9">
        <v>3</v>
      </c>
      <c r="B814" s="10" t="s">
        <v>294</v>
      </c>
      <c r="C814" s="22">
        <v>0.4</v>
      </c>
      <c r="D814" s="22" t="s">
        <v>295</v>
      </c>
      <c r="E814" s="10" t="s">
        <v>1510</v>
      </c>
      <c r="F814" s="10" t="s">
        <v>186</v>
      </c>
      <c r="G814" s="10">
        <v>145183</v>
      </c>
      <c r="H814" s="10" t="s">
        <v>1511</v>
      </c>
      <c r="I814" s="10" t="s">
        <v>239</v>
      </c>
      <c r="J814" s="10" t="s">
        <v>349</v>
      </c>
      <c r="K814" s="10" t="s">
        <v>241</v>
      </c>
      <c r="M814" s="13">
        <v>418043.9</v>
      </c>
      <c r="N814" s="13">
        <v>418043.9</v>
      </c>
    </row>
    <row r="815" spans="1:16" outlineLevel="2" x14ac:dyDescent="0.3">
      <c r="A815" s="9">
        <v>3</v>
      </c>
      <c r="B815" s="10" t="s">
        <v>294</v>
      </c>
      <c r="C815" s="22">
        <v>0.4</v>
      </c>
      <c r="D815" s="22" t="s">
        <v>295</v>
      </c>
      <c r="E815" s="10" t="s">
        <v>1510</v>
      </c>
      <c r="F815" s="10" t="s">
        <v>186</v>
      </c>
      <c r="G815" s="10">
        <v>145183</v>
      </c>
      <c r="H815" s="10" t="s">
        <v>1512</v>
      </c>
      <c r="I815" s="10" t="s">
        <v>239</v>
      </c>
      <c r="J815" s="10" t="s">
        <v>1513</v>
      </c>
      <c r="K815" s="10" t="s">
        <v>246</v>
      </c>
      <c r="M815" s="13">
        <v>845686</v>
      </c>
      <c r="N815" s="13">
        <v>845686</v>
      </c>
    </row>
    <row r="816" spans="1:16" outlineLevel="2" x14ac:dyDescent="0.3">
      <c r="A816" s="9">
        <v>3</v>
      </c>
      <c r="B816" s="10" t="s">
        <v>294</v>
      </c>
      <c r="C816" s="22">
        <v>0.4</v>
      </c>
      <c r="D816" s="22" t="s">
        <v>295</v>
      </c>
      <c r="E816" s="10" t="s">
        <v>1510</v>
      </c>
      <c r="F816" s="10" t="s">
        <v>186</v>
      </c>
      <c r="G816" s="10">
        <v>145183</v>
      </c>
      <c r="H816" s="10" t="s">
        <v>1514</v>
      </c>
      <c r="I816" s="10" t="s">
        <v>244</v>
      </c>
      <c r="J816" s="10" t="s">
        <v>245</v>
      </c>
      <c r="K816" s="10" t="s">
        <v>246</v>
      </c>
      <c r="M816" s="13">
        <v>47988</v>
      </c>
      <c r="N816" s="13">
        <v>47988</v>
      </c>
    </row>
    <row r="817" spans="1:16" outlineLevel="1" x14ac:dyDescent="0.3">
      <c r="A817" s="14"/>
      <c r="B817" s="15"/>
      <c r="C817" s="16"/>
      <c r="D817" s="16"/>
      <c r="E817" s="15"/>
      <c r="F817" s="17" t="s">
        <v>1515</v>
      </c>
      <c r="I817" s="18"/>
      <c r="J817" s="15"/>
      <c r="K817" s="15"/>
      <c r="L817" s="15"/>
      <c r="M817" s="20">
        <f>SUBTOTAL(9,M811:M816)</f>
        <v>1311717.8999999999</v>
      </c>
      <c r="N817" s="20">
        <f>SUBTOTAL(9,N811:N816)</f>
        <v>1311717.8999999999</v>
      </c>
      <c r="O817" s="20">
        <f>SUBTOTAL(9,O811:O816)</f>
        <v>104899.5</v>
      </c>
      <c r="P817" s="21">
        <f>SUBTOTAL(9,P811:P816)</f>
        <v>0</v>
      </c>
    </row>
    <row r="818" spans="1:16" outlineLevel="2" x14ac:dyDescent="0.3">
      <c r="A818" s="9">
        <v>1</v>
      </c>
      <c r="B818" s="10" t="s">
        <v>236</v>
      </c>
      <c r="C818" s="11"/>
      <c r="D818" s="11"/>
      <c r="E818" s="10" t="s">
        <v>1516</v>
      </c>
      <c r="F818" s="10" t="s">
        <v>187</v>
      </c>
      <c r="G818" s="10">
        <v>145331</v>
      </c>
      <c r="H818" s="10" t="s">
        <v>1517</v>
      </c>
      <c r="I818" s="10" t="s">
        <v>244</v>
      </c>
      <c r="J818" s="10" t="s">
        <v>280</v>
      </c>
      <c r="K818" s="10" t="s">
        <v>241</v>
      </c>
      <c r="L818" s="12">
        <v>45167</v>
      </c>
      <c r="O818" s="13">
        <v>5055.75</v>
      </c>
      <c r="P818" s="13">
        <v>4725</v>
      </c>
    </row>
    <row r="819" spans="1:16" outlineLevel="2" x14ac:dyDescent="0.3">
      <c r="A819" s="9">
        <v>3</v>
      </c>
      <c r="B819" s="10" t="s">
        <v>236</v>
      </c>
      <c r="C819" s="22">
        <v>0.85</v>
      </c>
      <c r="D819" s="22" t="s">
        <v>260</v>
      </c>
      <c r="E819" s="10" t="s">
        <v>1518</v>
      </c>
      <c r="F819" s="10" t="s">
        <v>187</v>
      </c>
      <c r="G819" s="10">
        <v>145331</v>
      </c>
      <c r="H819" s="10" t="s">
        <v>1519</v>
      </c>
      <c r="I819" s="10" t="s">
        <v>244</v>
      </c>
      <c r="J819" s="10" t="s">
        <v>280</v>
      </c>
      <c r="K819" s="10" t="s">
        <v>241</v>
      </c>
      <c r="L819" s="12">
        <v>45351</v>
      </c>
      <c r="O819" s="13">
        <v>6000</v>
      </c>
    </row>
    <row r="820" spans="1:16" outlineLevel="1" x14ac:dyDescent="0.3">
      <c r="A820" s="14"/>
      <c r="B820" s="15"/>
      <c r="C820" s="16"/>
      <c r="D820" s="16"/>
      <c r="E820" s="15"/>
      <c r="F820" s="17" t="s">
        <v>1520</v>
      </c>
      <c r="I820" s="18"/>
      <c r="J820" s="15"/>
      <c r="K820" s="15"/>
      <c r="L820" s="19"/>
      <c r="M820" s="20">
        <f>SUBTOTAL(9,M818:M819)</f>
        <v>0</v>
      </c>
      <c r="N820" s="20">
        <f>SUBTOTAL(9,N818:N819)</f>
        <v>0</v>
      </c>
      <c r="O820" s="20">
        <f>SUBTOTAL(9,O818:O819)</f>
        <v>11055.75</v>
      </c>
      <c r="P820" s="21">
        <f>SUBTOTAL(9,P818:P819)</f>
        <v>4725</v>
      </c>
    </row>
    <row r="821" spans="1:16" outlineLevel="2" x14ac:dyDescent="0.3">
      <c r="A821" s="9">
        <v>1</v>
      </c>
      <c r="B821" s="10" t="s">
        <v>236</v>
      </c>
      <c r="C821" s="11"/>
      <c r="D821" s="11"/>
      <c r="E821" s="10" t="s">
        <v>1521</v>
      </c>
      <c r="F821" s="10" t="s">
        <v>188</v>
      </c>
      <c r="G821" s="10">
        <v>145432</v>
      </c>
      <c r="H821" s="10" t="s">
        <v>1522</v>
      </c>
      <c r="I821" s="10" t="s">
        <v>239</v>
      </c>
      <c r="J821" s="10" t="s">
        <v>272</v>
      </c>
      <c r="K821" s="10" t="s">
        <v>246</v>
      </c>
      <c r="L821" s="12">
        <v>45167</v>
      </c>
      <c r="O821" s="13">
        <v>33137.199999999997</v>
      </c>
      <c r="P821" s="13">
        <v>33137.199999999997</v>
      </c>
    </row>
    <row r="822" spans="1:16" outlineLevel="1" x14ac:dyDescent="0.3">
      <c r="A822" s="14"/>
      <c r="B822" s="15"/>
      <c r="C822" s="16"/>
      <c r="D822" s="16"/>
      <c r="E822" s="15"/>
      <c r="F822" s="17" t="s">
        <v>1523</v>
      </c>
      <c r="I822" s="18"/>
      <c r="J822" s="15"/>
      <c r="K822" s="15"/>
      <c r="L822" s="19"/>
      <c r="M822" s="20">
        <f>SUBTOTAL(9,M821:M821)</f>
        <v>0</v>
      </c>
      <c r="N822" s="20">
        <f>SUBTOTAL(9,N821:N821)</f>
        <v>0</v>
      </c>
      <c r="O822" s="20">
        <f>SUBTOTAL(9,O821:O821)</f>
        <v>33137.199999999997</v>
      </c>
      <c r="P822" s="21">
        <f>SUBTOTAL(9,P821:P821)</f>
        <v>33137.199999999997</v>
      </c>
    </row>
    <row r="823" spans="1:16" outlineLevel="2" x14ac:dyDescent="0.3">
      <c r="A823" s="9">
        <v>1</v>
      </c>
      <c r="B823" s="10" t="s">
        <v>236</v>
      </c>
      <c r="C823" s="11"/>
      <c r="D823" s="11"/>
      <c r="E823" s="10" t="s">
        <v>1524</v>
      </c>
      <c r="F823" s="10" t="s">
        <v>189</v>
      </c>
      <c r="G823" s="10">
        <v>145332</v>
      </c>
      <c r="H823" s="10" t="s">
        <v>1525</v>
      </c>
      <c r="I823" s="10" t="s">
        <v>244</v>
      </c>
      <c r="J823" s="10" t="s">
        <v>339</v>
      </c>
      <c r="K823" s="10" t="s">
        <v>241</v>
      </c>
      <c r="L823" s="12">
        <v>45167</v>
      </c>
      <c r="O823" s="13">
        <v>8366.4</v>
      </c>
      <c r="P823" s="13">
        <v>2739.08</v>
      </c>
    </row>
    <row r="824" spans="1:16" outlineLevel="2" x14ac:dyDescent="0.3">
      <c r="A824" s="9">
        <v>1</v>
      </c>
      <c r="B824" s="10" t="s">
        <v>236</v>
      </c>
      <c r="C824" s="11"/>
      <c r="D824" s="11"/>
      <c r="E824" s="10" t="s">
        <v>1526</v>
      </c>
      <c r="F824" s="10" t="s">
        <v>189</v>
      </c>
      <c r="G824" s="10">
        <v>145332</v>
      </c>
      <c r="H824" s="10" t="s">
        <v>1527</v>
      </c>
      <c r="I824" s="10" t="s">
        <v>239</v>
      </c>
      <c r="J824" s="10" t="s">
        <v>268</v>
      </c>
      <c r="K824" s="10" t="s">
        <v>241</v>
      </c>
      <c r="L824" s="12">
        <v>45167</v>
      </c>
      <c r="O824" s="13">
        <v>260374.73</v>
      </c>
      <c r="P824" s="13">
        <v>260374.73</v>
      </c>
    </row>
    <row r="825" spans="1:16" outlineLevel="2" x14ac:dyDescent="0.3">
      <c r="A825" s="9">
        <v>1</v>
      </c>
      <c r="B825" s="10" t="s">
        <v>236</v>
      </c>
      <c r="C825" s="11"/>
      <c r="D825" s="11"/>
      <c r="E825" s="10" t="s">
        <v>1528</v>
      </c>
      <c r="F825" s="10" t="s">
        <v>189</v>
      </c>
      <c r="G825" s="10">
        <v>145332</v>
      </c>
      <c r="H825" s="10" t="s">
        <v>1529</v>
      </c>
      <c r="I825" s="10" t="s">
        <v>244</v>
      </c>
      <c r="J825" s="10" t="s">
        <v>1530</v>
      </c>
      <c r="K825" s="10" t="s">
        <v>246</v>
      </c>
      <c r="L825" s="12">
        <v>45167</v>
      </c>
      <c r="O825" s="13">
        <v>2700</v>
      </c>
    </row>
    <row r="826" spans="1:16" outlineLevel="2" x14ac:dyDescent="0.3">
      <c r="A826" s="9">
        <v>1</v>
      </c>
      <c r="B826" s="10" t="s">
        <v>236</v>
      </c>
      <c r="C826" s="11"/>
      <c r="D826" s="11"/>
      <c r="E826" s="10" t="s">
        <v>1531</v>
      </c>
      <c r="F826" s="10" t="s">
        <v>189</v>
      </c>
      <c r="G826" s="10">
        <v>145332</v>
      </c>
      <c r="H826" s="10" t="s">
        <v>1532</v>
      </c>
      <c r="I826" s="10" t="s">
        <v>244</v>
      </c>
      <c r="J826" s="10" t="s">
        <v>280</v>
      </c>
      <c r="K826" s="10" t="s">
        <v>246</v>
      </c>
      <c r="L826" s="12">
        <v>45167</v>
      </c>
      <c r="O826" s="13">
        <v>18000</v>
      </c>
    </row>
    <row r="827" spans="1:16" outlineLevel="1" x14ac:dyDescent="0.3">
      <c r="A827" s="14"/>
      <c r="B827" s="15"/>
      <c r="C827" s="16"/>
      <c r="D827" s="16"/>
      <c r="E827" s="15"/>
      <c r="F827" s="17" t="s">
        <v>1533</v>
      </c>
      <c r="I827" s="18"/>
      <c r="J827" s="15"/>
      <c r="K827" s="15"/>
      <c r="L827" s="19"/>
      <c r="M827" s="20">
        <f>SUBTOTAL(9,M823:M826)</f>
        <v>0</v>
      </c>
      <c r="N827" s="20">
        <f>SUBTOTAL(9,N823:N826)</f>
        <v>0</v>
      </c>
      <c r="O827" s="20">
        <f>SUBTOTAL(9,O823:O826)</f>
        <v>289441.13</v>
      </c>
      <c r="P827" s="21">
        <f>SUBTOTAL(9,P823:P826)</f>
        <v>263113.81</v>
      </c>
    </row>
    <row r="828" spans="1:16" outlineLevel="2" x14ac:dyDescent="0.3">
      <c r="A828" s="9">
        <v>1</v>
      </c>
      <c r="B828" s="10" t="s">
        <v>236</v>
      </c>
      <c r="C828" s="11"/>
      <c r="D828" s="11"/>
      <c r="E828" s="10" t="s">
        <v>1534</v>
      </c>
      <c r="F828" s="10" t="s">
        <v>190</v>
      </c>
      <c r="G828" s="10">
        <v>145433</v>
      </c>
      <c r="H828" s="10" t="s">
        <v>1535</v>
      </c>
      <c r="I828" s="10" t="s">
        <v>244</v>
      </c>
      <c r="J828" s="10" t="s">
        <v>365</v>
      </c>
      <c r="K828" s="10" t="s">
        <v>246</v>
      </c>
      <c r="L828" s="12">
        <v>45167</v>
      </c>
      <c r="O828" s="13">
        <v>14040</v>
      </c>
    </row>
    <row r="829" spans="1:16" outlineLevel="2" x14ac:dyDescent="0.3">
      <c r="A829" s="9">
        <v>1</v>
      </c>
      <c r="B829" s="10" t="s">
        <v>236</v>
      </c>
      <c r="C829" s="11"/>
      <c r="D829" s="11"/>
      <c r="E829" s="10" t="s">
        <v>1534</v>
      </c>
      <c r="F829" s="10" t="s">
        <v>190</v>
      </c>
      <c r="G829" s="10">
        <v>145433</v>
      </c>
      <c r="H829" s="10" t="s">
        <v>1536</v>
      </c>
      <c r="I829" s="10" t="s">
        <v>239</v>
      </c>
      <c r="J829" s="10" t="s">
        <v>365</v>
      </c>
      <c r="K829" s="10" t="s">
        <v>246</v>
      </c>
      <c r="L829" s="12">
        <v>45167</v>
      </c>
      <c r="O829" s="13">
        <v>344520</v>
      </c>
    </row>
    <row r="830" spans="1:16" outlineLevel="2" x14ac:dyDescent="0.3">
      <c r="A830" s="9">
        <v>3</v>
      </c>
      <c r="B830" s="10" t="s">
        <v>236</v>
      </c>
      <c r="C830" s="22">
        <v>0.95</v>
      </c>
      <c r="D830" s="22" t="s">
        <v>260</v>
      </c>
      <c r="E830" s="10" t="s">
        <v>1537</v>
      </c>
      <c r="F830" s="10" t="s">
        <v>190</v>
      </c>
      <c r="G830" s="10">
        <v>145433</v>
      </c>
      <c r="H830" s="10" t="s">
        <v>1538</v>
      </c>
      <c r="I830" s="10" t="s">
        <v>244</v>
      </c>
      <c r="J830" s="10" t="s">
        <v>365</v>
      </c>
      <c r="K830" s="10" t="s">
        <v>246</v>
      </c>
      <c r="L830" s="12">
        <v>45351</v>
      </c>
      <c r="O830" s="13">
        <v>39000</v>
      </c>
    </row>
    <row r="831" spans="1:16" outlineLevel="2" x14ac:dyDescent="0.3">
      <c r="A831" s="9">
        <v>3</v>
      </c>
      <c r="B831" s="10" t="s">
        <v>236</v>
      </c>
      <c r="C831" s="22">
        <v>0.95</v>
      </c>
      <c r="D831" s="22" t="s">
        <v>260</v>
      </c>
      <c r="E831" s="10" t="s">
        <v>1537</v>
      </c>
      <c r="F831" s="10" t="s">
        <v>190</v>
      </c>
      <c r="G831" s="10">
        <v>145433</v>
      </c>
      <c r="H831" s="10" t="s">
        <v>1539</v>
      </c>
      <c r="I831" s="10" t="s">
        <v>239</v>
      </c>
      <c r="J831" s="10" t="s">
        <v>365</v>
      </c>
      <c r="K831" s="10" t="s">
        <v>246</v>
      </c>
      <c r="L831" s="12">
        <v>45351</v>
      </c>
      <c r="O831" s="13">
        <v>1048441.2</v>
      </c>
    </row>
    <row r="832" spans="1:16" outlineLevel="1" x14ac:dyDescent="0.3">
      <c r="A832" s="14"/>
      <c r="B832" s="15"/>
      <c r="C832" s="16"/>
      <c r="D832" s="16"/>
      <c r="E832" s="15"/>
      <c r="F832" s="17" t="s">
        <v>1540</v>
      </c>
      <c r="I832" s="18"/>
      <c r="J832" s="15"/>
      <c r="K832" s="15"/>
      <c r="L832" s="19"/>
      <c r="M832" s="20">
        <f>SUBTOTAL(9,M828:M831)</f>
        <v>0</v>
      </c>
      <c r="N832" s="20">
        <f>SUBTOTAL(9,N828:N831)</f>
        <v>0</v>
      </c>
      <c r="O832" s="20">
        <f>SUBTOTAL(9,O828:O831)</f>
        <v>1446001.2</v>
      </c>
      <c r="P832" s="21">
        <f>SUBTOTAL(9,P828:P831)</f>
        <v>0</v>
      </c>
    </row>
    <row r="833" spans="1:16" outlineLevel="2" x14ac:dyDescent="0.3">
      <c r="A833" s="9">
        <v>1</v>
      </c>
      <c r="B833" s="10" t="s">
        <v>236</v>
      </c>
      <c r="C833" s="11"/>
      <c r="D833" s="11"/>
      <c r="E833" s="10" t="s">
        <v>1541</v>
      </c>
      <c r="F833" s="10" t="s">
        <v>191</v>
      </c>
      <c r="G833" s="10">
        <v>145365</v>
      </c>
      <c r="H833" s="10" t="s">
        <v>1542</v>
      </c>
      <c r="I833" s="10" t="s">
        <v>239</v>
      </c>
      <c r="J833" s="10" t="s">
        <v>268</v>
      </c>
      <c r="K833" s="10" t="s">
        <v>241</v>
      </c>
      <c r="L833" s="12">
        <v>45167</v>
      </c>
      <c r="O833" s="13">
        <v>75999</v>
      </c>
      <c r="P833" s="13">
        <v>75999</v>
      </c>
    </row>
    <row r="834" spans="1:16" outlineLevel="2" x14ac:dyDescent="0.3">
      <c r="A834" s="9">
        <v>3</v>
      </c>
      <c r="B834" s="10" t="s">
        <v>236</v>
      </c>
      <c r="C834" s="22">
        <v>0.75</v>
      </c>
      <c r="D834" s="22" t="s">
        <v>260</v>
      </c>
      <c r="E834" s="10" t="s">
        <v>1543</v>
      </c>
      <c r="F834" s="10" t="s">
        <v>191</v>
      </c>
      <c r="G834" s="10">
        <v>145365</v>
      </c>
      <c r="H834" s="10" t="s">
        <v>1544</v>
      </c>
      <c r="I834" s="10" t="s">
        <v>239</v>
      </c>
      <c r="J834" s="10" t="s">
        <v>1545</v>
      </c>
      <c r="K834" s="10" t="s">
        <v>241</v>
      </c>
      <c r="L834" s="12">
        <v>45351</v>
      </c>
      <c r="O834" s="13">
        <v>43820.7</v>
      </c>
    </row>
    <row r="835" spans="1:16" outlineLevel="1" x14ac:dyDescent="0.3">
      <c r="A835" s="14"/>
      <c r="B835" s="15"/>
      <c r="C835" s="16"/>
      <c r="D835" s="16"/>
      <c r="E835" s="15"/>
      <c r="F835" s="17" t="s">
        <v>1546</v>
      </c>
      <c r="I835" s="18"/>
      <c r="J835" s="15"/>
      <c r="K835" s="15"/>
      <c r="L835" s="19"/>
      <c r="M835" s="20">
        <f>SUBTOTAL(9,M833:M834)</f>
        <v>0</v>
      </c>
      <c r="N835" s="20">
        <f>SUBTOTAL(9,N833:N834)</f>
        <v>0</v>
      </c>
      <c r="O835" s="20">
        <f>SUBTOTAL(9,O833:O834)</f>
        <v>119819.7</v>
      </c>
      <c r="P835" s="21">
        <f>SUBTOTAL(9,P833:P834)</f>
        <v>75999</v>
      </c>
    </row>
    <row r="836" spans="1:16" outlineLevel="2" x14ac:dyDescent="0.3">
      <c r="A836" s="9">
        <v>1</v>
      </c>
      <c r="B836" s="10" t="s">
        <v>236</v>
      </c>
      <c r="C836" s="11"/>
      <c r="D836" s="11"/>
      <c r="E836" s="10" t="s">
        <v>1547</v>
      </c>
      <c r="F836" s="10" t="s">
        <v>192</v>
      </c>
      <c r="G836" s="10">
        <v>145366</v>
      </c>
      <c r="H836" s="10" t="s">
        <v>1548</v>
      </c>
      <c r="I836" s="10" t="s">
        <v>239</v>
      </c>
      <c r="J836" s="10" t="s">
        <v>268</v>
      </c>
      <c r="K836" s="10" t="s">
        <v>241</v>
      </c>
      <c r="L836" s="12">
        <v>45167</v>
      </c>
      <c r="O836" s="13">
        <v>7350.9</v>
      </c>
      <c r="P836" s="13">
        <v>7350.9</v>
      </c>
    </row>
    <row r="837" spans="1:16" outlineLevel="1" x14ac:dyDescent="0.3">
      <c r="A837" s="14"/>
      <c r="B837" s="15"/>
      <c r="C837" s="16"/>
      <c r="D837" s="16"/>
      <c r="E837" s="15"/>
      <c r="F837" s="17" t="s">
        <v>1549</v>
      </c>
      <c r="I837" s="18"/>
      <c r="J837" s="15"/>
      <c r="K837" s="15"/>
      <c r="L837" s="19"/>
      <c r="M837" s="20">
        <f>SUBTOTAL(9,M836:M836)</f>
        <v>0</v>
      </c>
      <c r="N837" s="20">
        <f>SUBTOTAL(9,N836:N836)</f>
        <v>0</v>
      </c>
      <c r="O837" s="20">
        <f>SUBTOTAL(9,O836:O836)</f>
        <v>7350.9</v>
      </c>
      <c r="P837" s="21">
        <f>SUBTOTAL(9,P836:P836)</f>
        <v>7350.9</v>
      </c>
    </row>
    <row r="838" spans="1:16" outlineLevel="2" x14ac:dyDescent="0.3">
      <c r="A838" s="9">
        <v>1</v>
      </c>
      <c r="B838" s="10" t="s">
        <v>236</v>
      </c>
      <c r="C838" s="11"/>
      <c r="D838" s="11"/>
      <c r="E838" s="10" t="s">
        <v>1550</v>
      </c>
      <c r="F838" s="10" t="s">
        <v>193</v>
      </c>
      <c r="G838" s="10">
        <v>145198</v>
      </c>
      <c r="H838" s="10" t="s">
        <v>1551</v>
      </c>
      <c r="I838" s="10" t="s">
        <v>244</v>
      </c>
      <c r="J838" s="10" t="s">
        <v>1509</v>
      </c>
      <c r="K838" s="10" t="s">
        <v>246</v>
      </c>
      <c r="L838" s="12">
        <v>45167</v>
      </c>
      <c r="O838" s="13">
        <v>138210</v>
      </c>
    </row>
    <row r="839" spans="1:16" outlineLevel="1" x14ac:dyDescent="0.3">
      <c r="A839" s="14"/>
      <c r="B839" s="15"/>
      <c r="C839" s="16"/>
      <c r="D839" s="16"/>
      <c r="E839" s="15"/>
      <c r="F839" s="17" t="s">
        <v>1552</v>
      </c>
      <c r="I839" s="18"/>
      <c r="J839" s="15"/>
      <c r="K839" s="15"/>
      <c r="L839" s="19"/>
      <c r="M839" s="20">
        <f>SUBTOTAL(9,M838:M838)</f>
        <v>0</v>
      </c>
      <c r="N839" s="20">
        <f>SUBTOTAL(9,N838:N838)</f>
        <v>0</v>
      </c>
      <c r="O839" s="20">
        <f>SUBTOTAL(9,O838:O838)</f>
        <v>138210</v>
      </c>
      <c r="P839" s="21">
        <f>SUBTOTAL(9,P838:P838)</f>
        <v>0</v>
      </c>
    </row>
    <row r="840" spans="1:16" outlineLevel="2" x14ac:dyDescent="0.3">
      <c r="A840" s="9">
        <v>1</v>
      </c>
      <c r="B840" s="10" t="s">
        <v>236</v>
      </c>
      <c r="C840" s="11"/>
      <c r="D840" s="11"/>
      <c r="E840" s="10" t="s">
        <v>1553</v>
      </c>
      <c r="F840" s="10" t="s">
        <v>194</v>
      </c>
      <c r="G840" s="10">
        <v>145295</v>
      </c>
      <c r="H840" s="10" t="s">
        <v>1554</v>
      </c>
      <c r="I840" s="10" t="s">
        <v>239</v>
      </c>
      <c r="J840" s="10" t="s">
        <v>268</v>
      </c>
      <c r="K840" s="10" t="s">
        <v>241</v>
      </c>
      <c r="L840" s="12">
        <v>45167</v>
      </c>
      <c r="O840" s="13">
        <v>685281.6</v>
      </c>
      <c r="P840" s="13">
        <v>685281.6</v>
      </c>
    </row>
    <row r="841" spans="1:16" outlineLevel="1" x14ac:dyDescent="0.3">
      <c r="A841" s="14"/>
      <c r="B841" s="15"/>
      <c r="C841" s="16"/>
      <c r="D841" s="16"/>
      <c r="E841" s="15"/>
      <c r="F841" s="17" t="s">
        <v>1555</v>
      </c>
      <c r="I841" s="18"/>
      <c r="J841" s="15"/>
      <c r="K841" s="15"/>
      <c r="L841" s="19"/>
      <c r="M841" s="20">
        <f>SUBTOTAL(9,M840:M840)</f>
        <v>0</v>
      </c>
      <c r="N841" s="20">
        <f>SUBTOTAL(9,N840:N840)</f>
        <v>0</v>
      </c>
      <c r="O841" s="20">
        <f>SUBTOTAL(9,O840:O840)</f>
        <v>685281.6</v>
      </c>
      <c r="P841" s="21">
        <f>SUBTOTAL(9,P840:P840)</f>
        <v>685281.6</v>
      </c>
    </row>
    <row r="842" spans="1:16" outlineLevel="2" x14ac:dyDescent="0.3">
      <c r="A842" s="9">
        <v>1</v>
      </c>
      <c r="B842" s="10" t="s">
        <v>236</v>
      </c>
      <c r="C842" s="11"/>
      <c r="D842" s="11"/>
      <c r="E842" s="10" t="s">
        <v>1556</v>
      </c>
      <c r="F842" s="10" t="s">
        <v>195</v>
      </c>
      <c r="G842" s="10">
        <v>145411</v>
      </c>
      <c r="H842" s="10" t="s">
        <v>1557</v>
      </c>
      <c r="I842" s="10" t="s">
        <v>244</v>
      </c>
      <c r="J842" s="10" t="s">
        <v>349</v>
      </c>
      <c r="K842" s="10" t="s">
        <v>241</v>
      </c>
      <c r="L842" s="12">
        <v>45167</v>
      </c>
      <c r="O842" s="13">
        <v>35088.400000000001</v>
      </c>
    </row>
    <row r="843" spans="1:16" outlineLevel="2" x14ac:dyDescent="0.3">
      <c r="A843" s="9">
        <v>3</v>
      </c>
      <c r="B843" s="10" t="s">
        <v>236</v>
      </c>
      <c r="C843" s="22">
        <v>0.9</v>
      </c>
      <c r="D843" s="22" t="s">
        <v>260</v>
      </c>
      <c r="E843" s="10" t="s">
        <v>1558</v>
      </c>
      <c r="F843" s="10" t="s">
        <v>195</v>
      </c>
      <c r="G843" s="10">
        <v>145411</v>
      </c>
      <c r="H843" s="10" t="s">
        <v>1559</v>
      </c>
      <c r="I843" s="10" t="s">
        <v>239</v>
      </c>
      <c r="J843" s="10" t="s">
        <v>352</v>
      </c>
      <c r="K843" s="10" t="s">
        <v>246</v>
      </c>
      <c r="L843" s="12">
        <v>45351</v>
      </c>
      <c r="O843" s="13">
        <v>16000</v>
      </c>
    </row>
    <row r="844" spans="1:16" outlineLevel="2" x14ac:dyDescent="0.3">
      <c r="A844" s="9">
        <v>3</v>
      </c>
      <c r="B844" s="10" t="s">
        <v>236</v>
      </c>
      <c r="C844" s="22">
        <v>0.9</v>
      </c>
      <c r="D844" s="22" t="s">
        <v>260</v>
      </c>
      <c r="E844" s="10" t="s">
        <v>1558</v>
      </c>
      <c r="F844" s="10" t="s">
        <v>195</v>
      </c>
      <c r="G844" s="10">
        <v>145411</v>
      </c>
      <c r="H844" s="10" t="s">
        <v>1560</v>
      </c>
      <c r="I844" s="10" t="s">
        <v>239</v>
      </c>
      <c r="J844" s="10" t="s">
        <v>272</v>
      </c>
      <c r="K844" s="10" t="s">
        <v>246</v>
      </c>
      <c r="L844" s="12">
        <v>45351</v>
      </c>
      <c r="O844" s="13">
        <v>120000</v>
      </c>
    </row>
    <row r="845" spans="1:16" outlineLevel="1" x14ac:dyDescent="0.3">
      <c r="A845" s="14"/>
      <c r="B845" s="15"/>
      <c r="C845" s="16"/>
      <c r="D845" s="16"/>
      <c r="E845" s="15"/>
      <c r="F845" s="17" t="s">
        <v>1561</v>
      </c>
      <c r="I845" s="18"/>
      <c r="J845" s="15"/>
      <c r="K845" s="15"/>
      <c r="L845" s="19"/>
      <c r="M845" s="20">
        <f>SUBTOTAL(9,M842:M844)</f>
        <v>0</v>
      </c>
      <c r="N845" s="20">
        <f>SUBTOTAL(9,N842:N844)</f>
        <v>0</v>
      </c>
      <c r="O845" s="20">
        <f>SUBTOTAL(9,O842:O844)</f>
        <v>171088.4</v>
      </c>
      <c r="P845" s="21">
        <f>SUBTOTAL(9,P842:P844)</f>
        <v>0</v>
      </c>
    </row>
    <row r="846" spans="1:16" outlineLevel="2" x14ac:dyDescent="0.3">
      <c r="A846" s="9">
        <v>1</v>
      </c>
      <c r="B846" s="10" t="s">
        <v>236</v>
      </c>
      <c r="C846" s="11"/>
      <c r="D846" s="11"/>
      <c r="E846" s="10" t="s">
        <v>1562</v>
      </c>
      <c r="F846" s="10" t="s">
        <v>196</v>
      </c>
      <c r="G846" s="10">
        <v>145284</v>
      </c>
      <c r="H846" s="10" t="s">
        <v>1563</v>
      </c>
      <c r="I846" s="10" t="s">
        <v>244</v>
      </c>
      <c r="J846" s="10" t="s">
        <v>245</v>
      </c>
      <c r="K846" s="10" t="s">
        <v>246</v>
      </c>
      <c r="L846" s="12">
        <v>45167</v>
      </c>
      <c r="O846" s="13">
        <v>18440.88</v>
      </c>
      <c r="P846" s="13">
        <v>15513.96</v>
      </c>
    </row>
    <row r="847" spans="1:16" outlineLevel="2" x14ac:dyDescent="0.3">
      <c r="A847" s="9">
        <v>2</v>
      </c>
      <c r="B847" s="10" t="s">
        <v>236</v>
      </c>
      <c r="C847" s="11"/>
      <c r="D847" s="11"/>
      <c r="E847" s="10" t="s">
        <v>1564</v>
      </c>
      <c r="F847" s="10" t="s">
        <v>196</v>
      </c>
      <c r="G847" s="10">
        <v>145284</v>
      </c>
      <c r="H847" s="10" t="s">
        <v>1565</v>
      </c>
      <c r="I847" s="10" t="s">
        <v>239</v>
      </c>
      <c r="J847" s="10" t="s">
        <v>272</v>
      </c>
      <c r="K847" s="10" t="s">
        <v>246</v>
      </c>
      <c r="L847" s="12">
        <v>45167</v>
      </c>
      <c r="O847" s="13">
        <v>34797.300000000003</v>
      </c>
      <c r="P847" s="13">
        <v>34797.300000000003</v>
      </c>
    </row>
    <row r="848" spans="1:16" outlineLevel="2" x14ac:dyDescent="0.3">
      <c r="A848" s="9">
        <v>3</v>
      </c>
      <c r="B848" s="10" t="s">
        <v>294</v>
      </c>
      <c r="C848" s="22">
        <v>0.5</v>
      </c>
      <c r="D848" s="22" t="s">
        <v>416</v>
      </c>
      <c r="E848" s="10" t="s">
        <v>1566</v>
      </c>
      <c r="F848" s="10" t="s">
        <v>196</v>
      </c>
      <c r="G848" s="10">
        <v>145284</v>
      </c>
      <c r="H848" s="10" t="s">
        <v>1567</v>
      </c>
      <c r="I848" s="10" t="s">
        <v>244</v>
      </c>
      <c r="J848" s="10" t="s">
        <v>245</v>
      </c>
      <c r="K848" s="10" t="s">
        <v>246</v>
      </c>
      <c r="M848" s="13">
        <v>17720.88</v>
      </c>
      <c r="N848" s="13">
        <v>17720.88</v>
      </c>
    </row>
    <row r="849" spans="1:16" outlineLevel="1" x14ac:dyDescent="0.3">
      <c r="A849" s="14"/>
      <c r="B849" s="15"/>
      <c r="C849" s="16"/>
      <c r="D849" s="16"/>
      <c r="E849" s="15"/>
      <c r="F849" s="17" t="s">
        <v>1568</v>
      </c>
      <c r="I849" s="18"/>
      <c r="J849" s="15"/>
      <c r="K849" s="15"/>
      <c r="L849" s="15"/>
      <c r="M849" s="20">
        <f>SUBTOTAL(9,M846:M848)</f>
        <v>17720.88</v>
      </c>
      <c r="N849" s="20">
        <f>SUBTOTAL(9,N846:N848)</f>
        <v>17720.88</v>
      </c>
      <c r="O849" s="20">
        <f>SUBTOTAL(9,O846:O848)</f>
        <v>53238.180000000008</v>
      </c>
      <c r="P849" s="21">
        <f>SUBTOTAL(9,P846:P848)</f>
        <v>50311.26</v>
      </c>
    </row>
    <row r="850" spans="1:16" outlineLevel="2" x14ac:dyDescent="0.3">
      <c r="A850" s="9">
        <v>1</v>
      </c>
      <c r="B850" s="10" t="s">
        <v>236</v>
      </c>
      <c r="C850" s="11"/>
      <c r="D850" s="11"/>
      <c r="E850" s="10" t="s">
        <v>1569</v>
      </c>
      <c r="F850" s="10" t="s">
        <v>197</v>
      </c>
      <c r="G850" s="10">
        <v>145370</v>
      </c>
      <c r="H850" s="10" t="s">
        <v>1570</v>
      </c>
      <c r="I850" s="10" t="s">
        <v>239</v>
      </c>
      <c r="J850" s="10" t="s">
        <v>861</v>
      </c>
      <c r="K850" s="10" t="s">
        <v>246</v>
      </c>
      <c r="L850" s="12">
        <v>45167</v>
      </c>
      <c r="O850" s="13">
        <v>5377940.7999999998</v>
      </c>
      <c r="P850" s="13">
        <v>5377940.7999999998</v>
      </c>
    </row>
    <row r="851" spans="1:16" outlineLevel="2" x14ac:dyDescent="0.3">
      <c r="A851" s="9">
        <v>3</v>
      </c>
      <c r="B851" s="10" t="s">
        <v>236</v>
      </c>
      <c r="C851" s="22">
        <v>0.8</v>
      </c>
      <c r="D851" s="22" t="s">
        <v>260</v>
      </c>
      <c r="E851" s="10" t="s">
        <v>1571</v>
      </c>
      <c r="F851" s="10" t="s">
        <v>197</v>
      </c>
      <c r="G851" s="10">
        <v>145370</v>
      </c>
      <c r="H851" s="10" t="s">
        <v>1572</v>
      </c>
      <c r="I851" s="10" t="s">
        <v>244</v>
      </c>
      <c r="J851" s="10" t="s">
        <v>280</v>
      </c>
      <c r="K851" s="10" t="s">
        <v>246</v>
      </c>
      <c r="L851" s="12">
        <v>45351</v>
      </c>
      <c r="O851" s="13">
        <v>54230.400000000001</v>
      </c>
    </row>
    <row r="852" spans="1:16" outlineLevel="2" x14ac:dyDescent="0.3">
      <c r="A852" s="9">
        <v>3</v>
      </c>
      <c r="B852" s="10" t="s">
        <v>236</v>
      </c>
      <c r="C852" s="22">
        <v>0.8</v>
      </c>
      <c r="D852" s="22" t="s">
        <v>260</v>
      </c>
      <c r="E852" s="10" t="s">
        <v>1573</v>
      </c>
      <c r="F852" s="10" t="s">
        <v>197</v>
      </c>
      <c r="G852" s="10">
        <v>145370</v>
      </c>
      <c r="H852" s="10" t="s">
        <v>1574</v>
      </c>
      <c r="I852" s="10" t="s">
        <v>239</v>
      </c>
      <c r="J852" s="10" t="s">
        <v>349</v>
      </c>
      <c r="K852" s="10" t="s">
        <v>246</v>
      </c>
      <c r="L852" s="12">
        <v>45351</v>
      </c>
      <c r="O852" s="13">
        <v>596017.65</v>
      </c>
    </row>
    <row r="853" spans="1:16" outlineLevel="1" x14ac:dyDescent="0.3">
      <c r="A853" s="14"/>
      <c r="B853" s="15"/>
      <c r="C853" s="16"/>
      <c r="D853" s="16"/>
      <c r="E853" s="15"/>
      <c r="F853" s="17" t="s">
        <v>1575</v>
      </c>
      <c r="I853" s="18"/>
      <c r="J853" s="15"/>
      <c r="K853" s="15"/>
      <c r="L853" s="19"/>
      <c r="M853" s="20">
        <f>SUBTOTAL(9,M850:M852)</f>
        <v>0</v>
      </c>
      <c r="N853" s="20">
        <f>SUBTOTAL(9,N850:N852)</f>
        <v>0</v>
      </c>
      <c r="O853" s="20">
        <f>SUBTOTAL(9,O850:O852)</f>
        <v>6028188.8500000006</v>
      </c>
      <c r="P853" s="21">
        <f>SUBTOTAL(9,P850:P852)</f>
        <v>5377940.7999999998</v>
      </c>
    </row>
    <row r="854" spans="1:16" outlineLevel="2" x14ac:dyDescent="0.3">
      <c r="A854" s="9">
        <v>3</v>
      </c>
      <c r="B854" s="10" t="s">
        <v>236</v>
      </c>
      <c r="C854" s="22">
        <v>0.65</v>
      </c>
      <c r="D854" s="22" t="s">
        <v>260</v>
      </c>
      <c r="E854" s="10" t="s">
        <v>1576</v>
      </c>
      <c r="F854" s="10" t="s">
        <v>198</v>
      </c>
      <c r="G854" s="10">
        <v>145188</v>
      </c>
      <c r="H854" s="10" t="s">
        <v>1577</v>
      </c>
      <c r="I854" s="10" t="s">
        <v>244</v>
      </c>
      <c r="J854" s="10" t="s">
        <v>245</v>
      </c>
      <c r="K854" s="10" t="s">
        <v>246</v>
      </c>
      <c r="L854" s="12">
        <v>45351</v>
      </c>
      <c r="O854" s="13">
        <v>3785.04</v>
      </c>
    </row>
    <row r="855" spans="1:16" outlineLevel="2" x14ac:dyDescent="0.3">
      <c r="A855" s="9">
        <v>3</v>
      </c>
      <c r="B855" s="10" t="s">
        <v>236</v>
      </c>
      <c r="C855" s="22">
        <v>0.65</v>
      </c>
      <c r="D855" s="22" t="s">
        <v>260</v>
      </c>
      <c r="E855" s="10" t="s">
        <v>1578</v>
      </c>
      <c r="F855" s="10" t="s">
        <v>198</v>
      </c>
      <c r="G855" s="10">
        <v>145188</v>
      </c>
      <c r="H855" s="10" t="s">
        <v>1579</v>
      </c>
      <c r="I855" s="10" t="s">
        <v>239</v>
      </c>
      <c r="J855" s="10" t="s">
        <v>272</v>
      </c>
      <c r="K855" s="10" t="s">
        <v>246</v>
      </c>
      <c r="L855" s="12">
        <v>45351</v>
      </c>
      <c r="O855" s="13">
        <v>10870</v>
      </c>
    </row>
    <row r="856" spans="1:16" outlineLevel="2" x14ac:dyDescent="0.3">
      <c r="A856" s="9">
        <v>3</v>
      </c>
      <c r="B856" s="10" t="s">
        <v>236</v>
      </c>
      <c r="C856" s="22">
        <v>0.65</v>
      </c>
      <c r="D856" s="22" t="s">
        <v>260</v>
      </c>
      <c r="E856" s="10" t="s">
        <v>1580</v>
      </c>
      <c r="F856" s="10" t="s">
        <v>198</v>
      </c>
      <c r="G856" s="10">
        <v>145188</v>
      </c>
      <c r="H856" s="10" t="s">
        <v>1581</v>
      </c>
      <c r="I856" s="10" t="s">
        <v>239</v>
      </c>
      <c r="J856" s="10" t="s">
        <v>272</v>
      </c>
      <c r="K856" s="10" t="s">
        <v>241</v>
      </c>
      <c r="L856" s="12">
        <v>45351</v>
      </c>
      <c r="O856" s="13">
        <v>46400</v>
      </c>
    </row>
    <row r="857" spans="1:16" outlineLevel="2" x14ac:dyDescent="0.3">
      <c r="A857" s="9">
        <v>3</v>
      </c>
      <c r="B857" s="10" t="s">
        <v>236</v>
      </c>
      <c r="C857" s="22">
        <v>0.65</v>
      </c>
      <c r="D857" s="22" t="s">
        <v>260</v>
      </c>
      <c r="E857" s="10" t="s">
        <v>1582</v>
      </c>
      <c r="F857" s="10" t="s">
        <v>198</v>
      </c>
      <c r="G857" s="10">
        <v>145188</v>
      </c>
      <c r="H857" s="10" t="s">
        <v>1583</v>
      </c>
      <c r="I857" s="10" t="s">
        <v>239</v>
      </c>
      <c r="J857" s="10" t="s">
        <v>272</v>
      </c>
      <c r="K857" s="10" t="s">
        <v>246</v>
      </c>
      <c r="O857" s="13">
        <v>84362.07</v>
      </c>
    </row>
    <row r="858" spans="1:16" outlineLevel="1" x14ac:dyDescent="0.3">
      <c r="A858" s="14"/>
      <c r="B858" s="15"/>
      <c r="C858" s="16"/>
      <c r="D858" s="16"/>
      <c r="E858" s="15"/>
      <c r="F858" s="17" t="s">
        <v>1584</v>
      </c>
      <c r="I858" s="18"/>
      <c r="J858" s="15"/>
      <c r="K858" s="15"/>
      <c r="L858" s="15"/>
      <c r="M858" s="20">
        <f>SUBTOTAL(9,M854:M857)</f>
        <v>0</v>
      </c>
      <c r="N858" s="20">
        <f>SUBTOTAL(9,N854:N857)</f>
        <v>0</v>
      </c>
      <c r="O858" s="20">
        <f>SUBTOTAL(9,O854:O857)</f>
        <v>145417.11000000002</v>
      </c>
      <c r="P858" s="21">
        <f>SUBTOTAL(9,P854:P857)</f>
        <v>0</v>
      </c>
    </row>
    <row r="859" spans="1:16" outlineLevel="2" x14ac:dyDescent="0.3">
      <c r="A859" s="9">
        <v>2</v>
      </c>
      <c r="B859" s="10" t="s">
        <v>236</v>
      </c>
      <c r="C859" s="11"/>
      <c r="D859" s="11"/>
      <c r="E859" s="10" t="s">
        <v>1585</v>
      </c>
      <c r="F859" s="10" t="s">
        <v>199</v>
      </c>
      <c r="G859" s="10">
        <v>116077</v>
      </c>
      <c r="H859" s="10" t="s">
        <v>1586</v>
      </c>
      <c r="I859" s="10" t="s">
        <v>239</v>
      </c>
      <c r="J859" s="10" t="s">
        <v>432</v>
      </c>
      <c r="K859" s="10" t="s">
        <v>246</v>
      </c>
      <c r="L859" s="12">
        <v>45167</v>
      </c>
      <c r="O859" s="13">
        <v>40446</v>
      </c>
    </row>
    <row r="860" spans="1:16" outlineLevel="2" x14ac:dyDescent="0.3">
      <c r="A860" s="9">
        <v>3</v>
      </c>
      <c r="B860" s="10" t="s">
        <v>236</v>
      </c>
      <c r="C860" s="22">
        <v>0.9</v>
      </c>
      <c r="D860" s="22" t="s">
        <v>260</v>
      </c>
      <c r="E860" s="10" t="s">
        <v>1587</v>
      </c>
      <c r="F860" s="10" t="s">
        <v>199</v>
      </c>
      <c r="G860" s="10">
        <v>116077</v>
      </c>
      <c r="H860" s="10" t="s">
        <v>1588</v>
      </c>
      <c r="I860" s="10" t="s">
        <v>239</v>
      </c>
      <c r="J860" s="10" t="s">
        <v>432</v>
      </c>
      <c r="K860" s="10" t="s">
        <v>241</v>
      </c>
      <c r="L860" s="12">
        <v>45351</v>
      </c>
      <c r="O860" s="13">
        <v>9200</v>
      </c>
    </row>
    <row r="861" spans="1:16" outlineLevel="1" x14ac:dyDescent="0.3">
      <c r="A861" s="14"/>
      <c r="B861" s="15"/>
      <c r="C861" s="16"/>
      <c r="D861" s="16"/>
      <c r="E861" s="15"/>
      <c r="F861" s="17" t="s">
        <v>1589</v>
      </c>
      <c r="I861" s="18"/>
      <c r="J861" s="15"/>
      <c r="K861" s="15"/>
      <c r="L861" s="19"/>
      <c r="M861" s="20">
        <f>SUBTOTAL(9,M859:M860)</f>
        <v>0</v>
      </c>
      <c r="N861" s="20">
        <f>SUBTOTAL(9,N859:N860)</f>
        <v>0</v>
      </c>
      <c r="O861" s="20">
        <f>SUBTOTAL(9,O859:O860)</f>
        <v>49646</v>
      </c>
      <c r="P861" s="21">
        <f>SUBTOTAL(9,P859:P860)</f>
        <v>0</v>
      </c>
    </row>
    <row r="862" spans="1:16" outlineLevel="2" x14ac:dyDescent="0.3">
      <c r="A862" s="9">
        <v>1</v>
      </c>
      <c r="B862" s="10" t="s">
        <v>236</v>
      </c>
      <c r="C862" s="11"/>
      <c r="D862" s="11"/>
      <c r="E862" s="10" t="s">
        <v>1590</v>
      </c>
      <c r="F862" s="10" t="s">
        <v>200</v>
      </c>
      <c r="G862" s="10">
        <v>145346</v>
      </c>
      <c r="H862" s="10" t="s">
        <v>1591</v>
      </c>
      <c r="I862" s="10" t="s">
        <v>239</v>
      </c>
      <c r="J862" s="10" t="s">
        <v>1592</v>
      </c>
      <c r="K862" s="10" t="s">
        <v>246</v>
      </c>
      <c r="L862" s="12">
        <v>45167</v>
      </c>
      <c r="O862" s="13">
        <v>79907.72</v>
      </c>
      <c r="P862" s="13">
        <v>79907.72</v>
      </c>
    </row>
    <row r="863" spans="1:16" outlineLevel="2" x14ac:dyDescent="0.3">
      <c r="A863" s="9">
        <v>1</v>
      </c>
      <c r="B863" s="10" t="s">
        <v>236</v>
      </c>
      <c r="C863" s="11"/>
      <c r="D863" s="11"/>
      <c r="E863" s="10" t="s">
        <v>1590</v>
      </c>
      <c r="F863" s="10" t="s">
        <v>200</v>
      </c>
      <c r="G863" s="10">
        <v>145346</v>
      </c>
      <c r="H863" s="10" t="s">
        <v>1593</v>
      </c>
      <c r="I863" s="10" t="s">
        <v>244</v>
      </c>
      <c r="J863" s="10" t="s">
        <v>280</v>
      </c>
      <c r="K863" s="10" t="s">
        <v>246</v>
      </c>
      <c r="L863" s="12">
        <v>45167</v>
      </c>
      <c r="O863" s="13">
        <v>4501.4399999999996</v>
      </c>
    </row>
    <row r="864" spans="1:16" outlineLevel="2" x14ac:dyDescent="0.3">
      <c r="A864" s="9">
        <v>1</v>
      </c>
      <c r="B864" s="10" t="s">
        <v>236</v>
      </c>
      <c r="C864" s="11"/>
      <c r="D864" s="11"/>
      <c r="E864" s="10" t="s">
        <v>1590</v>
      </c>
      <c r="F864" s="10" t="s">
        <v>200</v>
      </c>
      <c r="G864" s="10">
        <v>145346</v>
      </c>
      <c r="H864" s="10" t="s">
        <v>1594</v>
      </c>
      <c r="I864" s="10" t="s">
        <v>239</v>
      </c>
      <c r="J864" s="10" t="s">
        <v>1592</v>
      </c>
      <c r="K864" s="10" t="s">
        <v>246</v>
      </c>
      <c r="L864" s="12">
        <v>45167</v>
      </c>
      <c r="O864" s="13">
        <v>6456</v>
      </c>
    </row>
    <row r="865" spans="1:50" outlineLevel="2" x14ac:dyDescent="0.3">
      <c r="A865" s="9">
        <v>1</v>
      </c>
      <c r="B865" s="10" t="s">
        <v>236</v>
      </c>
      <c r="C865" s="11"/>
      <c r="D865" s="11"/>
      <c r="E865" s="10" t="s">
        <v>1590</v>
      </c>
      <c r="F865" s="10" t="s">
        <v>200</v>
      </c>
      <c r="G865" s="10">
        <v>145346</v>
      </c>
      <c r="H865" s="10" t="s">
        <v>1595</v>
      </c>
      <c r="I865" s="10" t="s">
        <v>244</v>
      </c>
      <c r="J865" s="10" t="s">
        <v>280</v>
      </c>
      <c r="K865" s="10" t="s">
        <v>246</v>
      </c>
      <c r="L865" s="12">
        <v>45167</v>
      </c>
      <c r="O865" s="13">
        <v>12300</v>
      </c>
    </row>
    <row r="866" spans="1:50" outlineLevel="2" x14ac:dyDescent="0.3">
      <c r="A866" s="9">
        <v>1</v>
      </c>
      <c r="B866" s="10" t="s">
        <v>236</v>
      </c>
      <c r="C866" s="11"/>
      <c r="D866" s="11"/>
      <c r="E866" s="10" t="s">
        <v>1590</v>
      </c>
      <c r="F866" s="10" t="s">
        <v>200</v>
      </c>
      <c r="G866" s="10">
        <v>145346</v>
      </c>
      <c r="H866" s="10" t="s">
        <v>1596</v>
      </c>
      <c r="I866" s="10" t="s">
        <v>239</v>
      </c>
      <c r="J866" s="10" t="s">
        <v>280</v>
      </c>
      <c r="K866" s="10" t="s">
        <v>246</v>
      </c>
      <c r="L866" s="12">
        <v>45167</v>
      </c>
      <c r="O866" s="13">
        <v>17615.88</v>
      </c>
    </row>
    <row r="867" spans="1:50" outlineLevel="2" x14ac:dyDescent="0.3">
      <c r="A867" s="9">
        <v>3</v>
      </c>
      <c r="B867" s="10" t="s">
        <v>236</v>
      </c>
      <c r="C867" s="22">
        <v>0.85</v>
      </c>
      <c r="D867" s="22" t="s">
        <v>260</v>
      </c>
      <c r="E867" s="10" t="s">
        <v>1597</v>
      </c>
      <c r="F867" s="10" t="s">
        <v>200</v>
      </c>
      <c r="G867" s="10">
        <v>145346</v>
      </c>
      <c r="H867" s="10" t="s">
        <v>1598</v>
      </c>
      <c r="I867" s="10" t="s">
        <v>244</v>
      </c>
      <c r="J867" s="10" t="s">
        <v>280</v>
      </c>
      <c r="K867" s="10" t="s">
        <v>246</v>
      </c>
      <c r="L867" s="12">
        <v>45351</v>
      </c>
      <c r="O867" s="13">
        <v>4501.4399999999996</v>
      </c>
    </row>
    <row r="868" spans="1:50" outlineLevel="2" x14ac:dyDescent="0.3">
      <c r="A868" s="9">
        <v>3</v>
      </c>
      <c r="B868" s="10" t="s">
        <v>236</v>
      </c>
      <c r="C868" s="22">
        <v>0.85</v>
      </c>
      <c r="D868" s="22" t="s">
        <v>260</v>
      </c>
      <c r="E868" s="10" t="s">
        <v>1597</v>
      </c>
      <c r="F868" s="10" t="s">
        <v>200</v>
      </c>
      <c r="G868" s="10">
        <v>145346</v>
      </c>
      <c r="H868" s="10" t="s">
        <v>1599</v>
      </c>
      <c r="I868" s="10" t="s">
        <v>244</v>
      </c>
      <c r="J868" s="10" t="s">
        <v>280</v>
      </c>
      <c r="K868" s="10" t="s">
        <v>246</v>
      </c>
      <c r="L868" s="12">
        <v>45351</v>
      </c>
      <c r="O868" s="13">
        <v>12300</v>
      </c>
    </row>
    <row r="869" spans="1:50" outlineLevel="1" x14ac:dyDescent="0.3">
      <c r="A869" s="14"/>
      <c r="B869" s="15"/>
      <c r="C869" s="16"/>
      <c r="D869" s="16"/>
      <c r="E869" s="15"/>
      <c r="F869" s="17" t="s">
        <v>1600</v>
      </c>
      <c r="I869" s="18"/>
      <c r="J869" s="15"/>
      <c r="K869" s="15"/>
      <c r="L869" s="19"/>
      <c r="M869" s="20">
        <f>SUBTOTAL(9,M862:M868)</f>
        <v>0</v>
      </c>
      <c r="N869" s="20">
        <f>SUBTOTAL(9,N862:N868)</f>
        <v>0</v>
      </c>
      <c r="O869" s="20">
        <f>SUBTOTAL(9,O862:O868)</f>
        <v>137582.48000000001</v>
      </c>
      <c r="P869" s="21">
        <f>SUBTOTAL(9,P862:P868)</f>
        <v>79907.72</v>
      </c>
    </row>
    <row r="870" spans="1:50" outlineLevel="2" x14ac:dyDescent="0.3">
      <c r="A870" s="9">
        <v>2</v>
      </c>
      <c r="B870" s="10" t="s">
        <v>236</v>
      </c>
      <c r="C870" s="11"/>
      <c r="D870" s="11"/>
      <c r="E870" s="10" t="s">
        <v>1601</v>
      </c>
      <c r="F870" s="10" t="s">
        <v>201</v>
      </c>
      <c r="G870" s="10">
        <v>145532</v>
      </c>
      <c r="H870" s="10" t="s">
        <v>1602</v>
      </c>
      <c r="I870" s="10" t="s">
        <v>239</v>
      </c>
      <c r="J870" s="10" t="s">
        <v>327</v>
      </c>
      <c r="K870" s="10" t="s">
        <v>246</v>
      </c>
      <c r="L870" s="12">
        <v>45167</v>
      </c>
      <c r="O870" s="13">
        <v>648774</v>
      </c>
      <c r="P870" s="13">
        <v>259030.8</v>
      </c>
    </row>
    <row r="871" spans="1:50" outlineLevel="2" x14ac:dyDescent="0.3">
      <c r="A871" s="9">
        <v>2</v>
      </c>
      <c r="B871" s="10" t="s">
        <v>236</v>
      </c>
      <c r="C871" s="11"/>
      <c r="D871" s="11"/>
      <c r="E871" s="10" t="s">
        <v>1601</v>
      </c>
      <c r="F871" s="10" t="s">
        <v>201</v>
      </c>
      <c r="G871" s="10">
        <v>145532</v>
      </c>
      <c r="H871" s="10" t="s">
        <v>1603</v>
      </c>
      <c r="I871" s="10" t="s">
        <v>239</v>
      </c>
      <c r="J871" s="10" t="s">
        <v>442</v>
      </c>
      <c r="K871" s="10" t="s">
        <v>246</v>
      </c>
      <c r="L871" s="12">
        <v>45167</v>
      </c>
      <c r="O871" s="13">
        <v>261265.13</v>
      </c>
      <c r="P871" s="13">
        <v>260866.07</v>
      </c>
    </row>
    <row r="872" spans="1:50" outlineLevel="1" x14ac:dyDescent="0.3">
      <c r="A872" s="14"/>
      <c r="B872" s="15"/>
      <c r="C872" s="16"/>
      <c r="D872" s="16"/>
      <c r="E872" s="15"/>
      <c r="F872" s="17" t="s">
        <v>1604</v>
      </c>
      <c r="I872" s="18"/>
      <c r="J872" s="15"/>
      <c r="K872" s="15"/>
      <c r="L872" s="19"/>
      <c r="M872" s="20">
        <f>SUBTOTAL(9,M870:M871)</f>
        <v>0</v>
      </c>
      <c r="N872" s="20">
        <f>SUBTOTAL(9,N870:N871)</f>
        <v>0</v>
      </c>
      <c r="O872" s="20">
        <f>SUBTOTAL(9,O870:O871)</f>
        <v>910039.13</v>
      </c>
      <c r="P872" s="21">
        <f>SUBTOTAL(9,P870:P871)</f>
        <v>519896.87</v>
      </c>
    </row>
    <row r="873" spans="1:50" outlineLevel="2" x14ac:dyDescent="0.3">
      <c r="A873" s="9">
        <v>1</v>
      </c>
      <c r="B873" s="10" t="s">
        <v>236</v>
      </c>
      <c r="C873" s="11"/>
      <c r="D873" s="11"/>
      <c r="E873" s="10" t="s">
        <v>1605</v>
      </c>
      <c r="F873" s="10" t="s">
        <v>202</v>
      </c>
      <c r="G873" s="10">
        <v>145545</v>
      </c>
      <c r="H873" s="10" t="s">
        <v>1606</v>
      </c>
      <c r="I873" s="10" t="s">
        <v>239</v>
      </c>
      <c r="J873" s="10" t="s">
        <v>1607</v>
      </c>
      <c r="K873" s="10" t="s">
        <v>246</v>
      </c>
      <c r="L873" s="12">
        <v>45167</v>
      </c>
      <c r="O873" s="13">
        <v>244631.62</v>
      </c>
      <c r="P873" s="13">
        <v>242385.26</v>
      </c>
    </row>
    <row r="874" spans="1:50" s="24" customFormat="1" outlineLevel="2" x14ac:dyDescent="0.3">
      <c r="A874" s="9">
        <v>3</v>
      </c>
      <c r="B874" s="10" t="s">
        <v>236</v>
      </c>
      <c r="C874" s="22">
        <v>0.8</v>
      </c>
      <c r="D874" s="22" t="s">
        <v>260</v>
      </c>
      <c r="E874" s="10" t="s">
        <v>1608</v>
      </c>
      <c r="F874" s="10" t="s">
        <v>202</v>
      </c>
      <c r="G874" s="10">
        <v>145545</v>
      </c>
      <c r="H874" s="10" t="s">
        <v>1609</v>
      </c>
      <c r="I874" s="10" t="s">
        <v>239</v>
      </c>
      <c r="J874" s="10" t="s">
        <v>272</v>
      </c>
      <c r="K874" s="10" t="s">
        <v>246</v>
      </c>
      <c r="L874" s="12">
        <v>45351</v>
      </c>
      <c r="M874" s="13"/>
      <c r="N874" s="13"/>
      <c r="O874" s="13">
        <v>112000</v>
      </c>
      <c r="P874" s="13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</row>
    <row r="875" spans="1:50" s="24" customFormat="1" outlineLevel="1" x14ac:dyDescent="0.3">
      <c r="A875" s="14"/>
      <c r="B875" s="15"/>
      <c r="C875" s="16"/>
      <c r="D875" s="16"/>
      <c r="E875" s="15"/>
      <c r="F875" s="17" t="s">
        <v>1610</v>
      </c>
      <c r="G875" s="10"/>
      <c r="H875" s="10"/>
      <c r="I875" s="18"/>
      <c r="J875" s="15"/>
      <c r="K875" s="15"/>
      <c r="L875" s="19"/>
      <c r="M875" s="20">
        <f>SUBTOTAL(9,M873:M874)</f>
        <v>0</v>
      </c>
      <c r="N875" s="20">
        <f>SUBTOTAL(9,N873:N874)</f>
        <v>0</v>
      </c>
      <c r="O875" s="20">
        <f>SUBTOTAL(9,O873:O874)</f>
        <v>356631.62</v>
      </c>
      <c r="P875" s="21">
        <f>SUBTOTAL(9,P873:P874)</f>
        <v>242385.26</v>
      </c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</row>
    <row r="876" spans="1:50" s="24" customFormat="1" outlineLevel="2" x14ac:dyDescent="0.3">
      <c r="A876" s="9">
        <v>1</v>
      </c>
      <c r="B876" s="10" t="s">
        <v>236</v>
      </c>
      <c r="C876" s="11"/>
      <c r="D876" s="11"/>
      <c r="E876" s="10" t="s">
        <v>1611</v>
      </c>
      <c r="F876" s="10" t="s">
        <v>203</v>
      </c>
      <c r="G876" s="10">
        <v>145435</v>
      </c>
      <c r="H876" s="10" t="s">
        <v>1612</v>
      </c>
      <c r="I876" s="10" t="s">
        <v>244</v>
      </c>
      <c r="J876" s="10" t="s">
        <v>280</v>
      </c>
      <c r="K876" s="10" t="s">
        <v>246</v>
      </c>
      <c r="L876" s="12">
        <v>45167</v>
      </c>
      <c r="M876" s="13"/>
      <c r="N876" s="13"/>
      <c r="O876" s="13">
        <v>168630</v>
      </c>
      <c r="P876" s="13">
        <v>168630</v>
      </c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</row>
    <row r="877" spans="1:50" s="24" customFormat="1" outlineLevel="2" x14ac:dyDescent="0.3">
      <c r="A877" s="9">
        <v>1</v>
      </c>
      <c r="B877" s="10" t="s">
        <v>236</v>
      </c>
      <c r="C877" s="11"/>
      <c r="D877" s="11"/>
      <c r="E877" s="10" t="s">
        <v>1611</v>
      </c>
      <c r="F877" s="10" t="s">
        <v>203</v>
      </c>
      <c r="G877" s="10">
        <v>145435</v>
      </c>
      <c r="H877" s="10" t="s">
        <v>1613</v>
      </c>
      <c r="I877" s="10" t="s">
        <v>239</v>
      </c>
      <c r="J877" s="10" t="s">
        <v>268</v>
      </c>
      <c r="K877" s="10" t="s">
        <v>246</v>
      </c>
      <c r="L877" s="12">
        <v>45167</v>
      </c>
      <c r="M877" s="13"/>
      <c r="N877" s="13"/>
      <c r="O877" s="13">
        <v>419160</v>
      </c>
      <c r="P877" s="13">
        <v>419160</v>
      </c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</row>
    <row r="878" spans="1:50" s="24" customFormat="1" outlineLevel="2" x14ac:dyDescent="0.3">
      <c r="A878" s="9">
        <v>3</v>
      </c>
      <c r="B878" s="10" t="s">
        <v>236</v>
      </c>
      <c r="C878" s="22">
        <v>0.95</v>
      </c>
      <c r="D878" s="22" t="s">
        <v>260</v>
      </c>
      <c r="E878" s="10" t="s">
        <v>1614</v>
      </c>
      <c r="F878" s="10" t="s">
        <v>203</v>
      </c>
      <c r="G878" s="10">
        <v>145435</v>
      </c>
      <c r="H878" s="10" t="s">
        <v>1615</v>
      </c>
      <c r="I878" s="10" t="s">
        <v>244</v>
      </c>
      <c r="J878" s="10" t="s">
        <v>280</v>
      </c>
      <c r="K878" s="10" t="s">
        <v>241</v>
      </c>
      <c r="L878" s="12">
        <v>45351</v>
      </c>
      <c r="M878" s="13"/>
      <c r="N878" s="13"/>
      <c r="O878" s="13">
        <v>108000</v>
      </c>
      <c r="P878" s="13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</row>
    <row r="879" spans="1:50" s="24" customFormat="1" outlineLevel="1" x14ac:dyDescent="0.3">
      <c r="A879" s="14"/>
      <c r="B879" s="15"/>
      <c r="C879" s="16"/>
      <c r="D879" s="16"/>
      <c r="E879" s="15"/>
      <c r="F879" s="17" t="s">
        <v>1616</v>
      </c>
      <c r="G879" s="10"/>
      <c r="H879" s="10"/>
      <c r="I879" s="18"/>
      <c r="J879" s="15"/>
      <c r="K879" s="15"/>
      <c r="L879" s="19"/>
      <c r="M879" s="20">
        <f>SUBTOTAL(9,M876:M878)</f>
        <v>0</v>
      </c>
      <c r="N879" s="20">
        <f>SUBTOTAL(9,N876:N878)</f>
        <v>0</v>
      </c>
      <c r="O879" s="20">
        <f>SUBTOTAL(9,O876:O878)</f>
        <v>695790</v>
      </c>
      <c r="P879" s="21">
        <f>SUBTOTAL(9,P876:P878)</f>
        <v>587790</v>
      </c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</row>
    <row r="880" spans="1:50" s="24" customFormat="1" outlineLevel="2" x14ac:dyDescent="0.3">
      <c r="A880" s="9">
        <v>1</v>
      </c>
      <c r="B880" s="10" t="s">
        <v>236</v>
      </c>
      <c r="C880" s="11"/>
      <c r="D880" s="11"/>
      <c r="E880" s="10" t="s">
        <v>1617</v>
      </c>
      <c r="F880" s="10" t="s">
        <v>204</v>
      </c>
      <c r="G880" s="10">
        <v>145403</v>
      </c>
      <c r="H880" s="10" t="s">
        <v>1618</v>
      </c>
      <c r="I880" s="10" t="s">
        <v>239</v>
      </c>
      <c r="J880" s="10" t="s">
        <v>349</v>
      </c>
      <c r="K880" s="10" t="s">
        <v>241</v>
      </c>
      <c r="L880" s="12">
        <v>45167</v>
      </c>
      <c r="M880" s="13"/>
      <c r="N880" s="13"/>
      <c r="O880" s="13">
        <v>12221.21</v>
      </c>
      <c r="P880" s="13">
        <v>11490.4</v>
      </c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</row>
    <row r="881" spans="1:50" s="24" customFormat="1" outlineLevel="2" x14ac:dyDescent="0.3">
      <c r="A881" s="9">
        <v>1</v>
      </c>
      <c r="B881" s="10" t="s">
        <v>236</v>
      </c>
      <c r="C881" s="11"/>
      <c r="D881" s="11"/>
      <c r="E881" s="10" t="s">
        <v>1617</v>
      </c>
      <c r="F881" s="10" t="s">
        <v>204</v>
      </c>
      <c r="G881" s="10">
        <v>145403</v>
      </c>
      <c r="H881" s="10" t="s">
        <v>1619</v>
      </c>
      <c r="I881" s="10" t="s">
        <v>239</v>
      </c>
      <c r="J881" s="10" t="s">
        <v>268</v>
      </c>
      <c r="K881" s="10" t="s">
        <v>241</v>
      </c>
      <c r="L881" s="12">
        <v>45167</v>
      </c>
      <c r="M881" s="13"/>
      <c r="N881" s="13"/>
      <c r="O881" s="13">
        <v>23970.05</v>
      </c>
      <c r="P881" s="13">
        <v>23970.05</v>
      </c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</row>
    <row r="882" spans="1:50" s="24" customFormat="1" outlineLevel="2" x14ac:dyDescent="0.3">
      <c r="A882" s="9">
        <v>1</v>
      </c>
      <c r="B882" s="10" t="s">
        <v>236</v>
      </c>
      <c r="C882" s="11"/>
      <c r="D882" s="11"/>
      <c r="E882" s="10" t="s">
        <v>1617</v>
      </c>
      <c r="F882" s="10" t="s">
        <v>204</v>
      </c>
      <c r="G882" s="10">
        <v>145403</v>
      </c>
      <c r="H882" s="10" t="s">
        <v>1620</v>
      </c>
      <c r="I882" s="10" t="s">
        <v>239</v>
      </c>
      <c r="J882" s="10" t="s">
        <v>268</v>
      </c>
      <c r="K882" s="10" t="s">
        <v>246</v>
      </c>
      <c r="L882" s="12">
        <v>45167</v>
      </c>
      <c r="M882" s="13"/>
      <c r="N882" s="13"/>
      <c r="O882" s="13">
        <v>25935.59</v>
      </c>
      <c r="P882" s="13">
        <v>25935.59</v>
      </c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</row>
    <row r="883" spans="1:50" s="24" customFormat="1" outlineLevel="2" x14ac:dyDescent="0.3">
      <c r="A883" s="9">
        <v>1</v>
      </c>
      <c r="B883" s="10" t="s">
        <v>236</v>
      </c>
      <c r="C883" s="11"/>
      <c r="D883" s="11"/>
      <c r="E883" s="10" t="s">
        <v>1617</v>
      </c>
      <c r="F883" s="10" t="s">
        <v>204</v>
      </c>
      <c r="G883" s="10">
        <v>145403</v>
      </c>
      <c r="H883" s="10" t="s">
        <v>1621</v>
      </c>
      <c r="I883" s="10" t="s">
        <v>239</v>
      </c>
      <c r="J883" s="10" t="s">
        <v>349</v>
      </c>
      <c r="K883" s="10" t="s">
        <v>241</v>
      </c>
      <c r="L883" s="12">
        <v>45167</v>
      </c>
      <c r="M883" s="13"/>
      <c r="N883" s="13"/>
      <c r="O883" s="13">
        <v>52643.64</v>
      </c>
      <c r="P883" s="13">
        <v>52643.64</v>
      </c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</row>
    <row r="884" spans="1:50" s="24" customFormat="1" outlineLevel="2" x14ac:dyDescent="0.3">
      <c r="A884" s="9">
        <v>1</v>
      </c>
      <c r="B884" s="10" t="s">
        <v>236</v>
      </c>
      <c r="C884" s="11"/>
      <c r="D884" s="11"/>
      <c r="E884" s="10" t="s">
        <v>1617</v>
      </c>
      <c r="F884" s="10" t="s">
        <v>204</v>
      </c>
      <c r="G884" s="10">
        <v>145403</v>
      </c>
      <c r="H884" s="10" t="s">
        <v>1622</v>
      </c>
      <c r="I884" s="10" t="s">
        <v>244</v>
      </c>
      <c r="J884" s="10" t="s">
        <v>245</v>
      </c>
      <c r="K884" s="10" t="s">
        <v>246</v>
      </c>
      <c r="L884" s="12">
        <v>45167</v>
      </c>
      <c r="M884" s="13"/>
      <c r="N884" s="13"/>
      <c r="O884" s="13">
        <v>1919.52</v>
      </c>
      <c r="P884" s="13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</row>
    <row r="885" spans="1:50" s="24" customFormat="1" outlineLevel="2" x14ac:dyDescent="0.3">
      <c r="A885" s="9">
        <v>1</v>
      </c>
      <c r="B885" s="10" t="s">
        <v>236</v>
      </c>
      <c r="C885" s="11"/>
      <c r="D885" s="11"/>
      <c r="E885" s="10" t="s">
        <v>1617</v>
      </c>
      <c r="F885" s="10" t="s">
        <v>204</v>
      </c>
      <c r="G885" s="10">
        <v>145403</v>
      </c>
      <c r="H885" s="10" t="s">
        <v>1623</v>
      </c>
      <c r="I885" s="10" t="s">
        <v>244</v>
      </c>
      <c r="J885" s="10" t="s">
        <v>245</v>
      </c>
      <c r="K885" s="10" t="s">
        <v>246</v>
      </c>
      <c r="L885" s="12">
        <v>45167</v>
      </c>
      <c r="M885" s="13"/>
      <c r="N885" s="13"/>
      <c r="O885" s="13">
        <v>1919.52</v>
      </c>
      <c r="P885" s="13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</row>
    <row r="886" spans="1:50" s="24" customFormat="1" outlineLevel="2" x14ac:dyDescent="0.3">
      <c r="A886" s="9">
        <v>1</v>
      </c>
      <c r="B886" s="10" t="s">
        <v>236</v>
      </c>
      <c r="C886" s="11"/>
      <c r="D886" s="11"/>
      <c r="E886" s="10" t="s">
        <v>1617</v>
      </c>
      <c r="F886" s="10" t="s">
        <v>204</v>
      </c>
      <c r="G886" s="10">
        <v>145403</v>
      </c>
      <c r="H886" s="10" t="s">
        <v>1624</v>
      </c>
      <c r="I886" s="10" t="s">
        <v>239</v>
      </c>
      <c r="J886" s="10" t="s">
        <v>760</v>
      </c>
      <c r="K886" s="10" t="s">
        <v>246</v>
      </c>
      <c r="L886" s="12">
        <v>45167</v>
      </c>
      <c r="M886" s="13"/>
      <c r="N886" s="13"/>
      <c r="O886" s="13">
        <v>17312</v>
      </c>
      <c r="P886" s="13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</row>
    <row r="887" spans="1:50" s="24" customFormat="1" outlineLevel="2" x14ac:dyDescent="0.3">
      <c r="A887" s="9">
        <v>1</v>
      </c>
      <c r="B887" s="10" t="s">
        <v>236</v>
      </c>
      <c r="C887" s="11"/>
      <c r="D887" s="11"/>
      <c r="E887" s="10" t="s">
        <v>1617</v>
      </c>
      <c r="F887" s="10" t="s">
        <v>204</v>
      </c>
      <c r="G887" s="10">
        <v>145403</v>
      </c>
      <c r="H887" s="10" t="s">
        <v>1625</v>
      </c>
      <c r="I887" s="10" t="s">
        <v>239</v>
      </c>
      <c r="J887" s="10" t="s">
        <v>349</v>
      </c>
      <c r="K887" s="10" t="s">
        <v>241</v>
      </c>
      <c r="L887" s="12">
        <v>45167</v>
      </c>
      <c r="M887" s="13"/>
      <c r="N887" s="13"/>
      <c r="O887" s="13">
        <v>56153.2</v>
      </c>
      <c r="P887" s="13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</row>
    <row r="888" spans="1:50" s="24" customFormat="1" outlineLevel="2" x14ac:dyDescent="0.3">
      <c r="A888" s="9">
        <v>2</v>
      </c>
      <c r="B888" s="10" t="s">
        <v>236</v>
      </c>
      <c r="C888" s="11"/>
      <c r="D888" s="11"/>
      <c r="E888" s="10" t="s">
        <v>1626</v>
      </c>
      <c r="F888" s="10" t="s">
        <v>204</v>
      </c>
      <c r="G888" s="10">
        <v>145403</v>
      </c>
      <c r="H888" s="10" t="s">
        <v>1627</v>
      </c>
      <c r="I888" s="10" t="s">
        <v>239</v>
      </c>
      <c r="J888" s="10" t="s">
        <v>280</v>
      </c>
      <c r="K888" s="10" t="s">
        <v>246</v>
      </c>
      <c r="L888" s="12">
        <v>45167</v>
      </c>
      <c r="M888" s="13"/>
      <c r="N888" s="13"/>
      <c r="O888" s="13">
        <v>1071.18</v>
      </c>
      <c r="P888" s="13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</row>
    <row r="889" spans="1:50" s="24" customFormat="1" outlineLevel="2" x14ac:dyDescent="0.3">
      <c r="A889" s="9">
        <v>2</v>
      </c>
      <c r="B889" s="10" t="s">
        <v>236</v>
      </c>
      <c r="C889" s="11"/>
      <c r="D889" s="11"/>
      <c r="E889" s="10" t="s">
        <v>1626</v>
      </c>
      <c r="F889" s="10" t="s">
        <v>204</v>
      </c>
      <c r="G889" s="10">
        <v>145403</v>
      </c>
      <c r="H889" s="10" t="s">
        <v>1628</v>
      </c>
      <c r="I889" s="10" t="s">
        <v>244</v>
      </c>
      <c r="J889" s="10" t="s">
        <v>444</v>
      </c>
      <c r="K889" s="10" t="s">
        <v>246</v>
      </c>
      <c r="L889" s="12">
        <v>45167</v>
      </c>
      <c r="M889" s="13"/>
      <c r="N889" s="13"/>
      <c r="O889" s="13">
        <v>4440</v>
      </c>
      <c r="P889" s="13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</row>
    <row r="890" spans="1:50" s="24" customFormat="1" outlineLevel="2" x14ac:dyDescent="0.3">
      <c r="A890" s="9">
        <v>2</v>
      </c>
      <c r="B890" s="10" t="s">
        <v>236</v>
      </c>
      <c r="C890" s="11"/>
      <c r="D890" s="11"/>
      <c r="E890" s="10" t="s">
        <v>1626</v>
      </c>
      <c r="F890" s="10" t="s">
        <v>204</v>
      </c>
      <c r="G890" s="10">
        <v>145403</v>
      </c>
      <c r="H890" s="10" t="s">
        <v>1629</v>
      </c>
      <c r="I890" s="10" t="s">
        <v>244</v>
      </c>
      <c r="J890" s="10" t="s">
        <v>280</v>
      </c>
      <c r="K890" s="10" t="s">
        <v>246</v>
      </c>
      <c r="L890" s="12">
        <v>45167</v>
      </c>
      <c r="M890" s="13"/>
      <c r="N890" s="13"/>
      <c r="O890" s="13">
        <v>4800</v>
      </c>
      <c r="P890" s="13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</row>
    <row r="891" spans="1:50" s="24" customFormat="1" outlineLevel="2" x14ac:dyDescent="0.3">
      <c r="A891" s="9">
        <v>2</v>
      </c>
      <c r="B891" s="10" t="s">
        <v>236</v>
      </c>
      <c r="C891" s="11"/>
      <c r="D891" s="11"/>
      <c r="E891" s="10" t="s">
        <v>1626</v>
      </c>
      <c r="F891" s="10" t="s">
        <v>204</v>
      </c>
      <c r="G891" s="10">
        <v>145403</v>
      </c>
      <c r="H891" s="10" t="s">
        <v>1630</v>
      </c>
      <c r="I891" s="10" t="s">
        <v>239</v>
      </c>
      <c r="J891" s="10" t="s">
        <v>245</v>
      </c>
      <c r="K891" s="10" t="s">
        <v>246</v>
      </c>
      <c r="L891" s="12">
        <v>45167</v>
      </c>
      <c r="M891" s="13"/>
      <c r="N891" s="13"/>
      <c r="O891" s="13">
        <v>9737.4</v>
      </c>
      <c r="P891" s="13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</row>
    <row r="892" spans="1:50" s="24" customFormat="1" outlineLevel="2" x14ac:dyDescent="0.3">
      <c r="A892" s="9">
        <v>2</v>
      </c>
      <c r="B892" s="10" t="s">
        <v>236</v>
      </c>
      <c r="C892" s="11"/>
      <c r="D892" s="11"/>
      <c r="E892" s="10" t="s">
        <v>1626</v>
      </c>
      <c r="F892" s="10" t="s">
        <v>204</v>
      </c>
      <c r="G892" s="10">
        <v>145403</v>
      </c>
      <c r="H892" s="10" t="s">
        <v>1631</v>
      </c>
      <c r="I892" s="10" t="s">
        <v>244</v>
      </c>
      <c r="J892" s="10" t="s">
        <v>245</v>
      </c>
      <c r="K892" s="10" t="s">
        <v>246</v>
      </c>
      <c r="L892" s="12">
        <v>45167</v>
      </c>
      <c r="M892" s="13"/>
      <c r="N892" s="13"/>
      <c r="O892" s="13">
        <v>18046.8</v>
      </c>
      <c r="P892" s="13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</row>
    <row r="893" spans="1:50" s="24" customFormat="1" outlineLevel="2" x14ac:dyDescent="0.3">
      <c r="A893" s="9">
        <v>3</v>
      </c>
      <c r="B893" s="10" t="s">
        <v>236</v>
      </c>
      <c r="C893" s="22">
        <v>0.95</v>
      </c>
      <c r="D893" s="22" t="s">
        <v>260</v>
      </c>
      <c r="E893" s="10" t="s">
        <v>1632</v>
      </c>
      <c r="F893" s="10" t="s">
        <v>204</v>
      </c>
      <c r="G893" s="10">
        <v>145403</v>
      </c>
      <c r="H893" s="10" t="s">
        <v>1633</v>
      </c>
      <c r="I893" s="10" t="s">
        <v>244</v>
      </c>
      <c r="J893" s="10" t="s">
        <v>280</v>
      </c>
      <c r="K893" s="10" t="s">
        <v>246</v>
      </c>
      <c r="L893" s="12">
        <v>45351</v>
      </c>
      <c r="M893" s="13"/>
      <c r="N893" s="13"/>
      <c r="O893" s="13">
        <v>5040</v>
      </c>
      <c r="P893" s="13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</row>
    <row r="894" spans="1:50" s="24" customFormat="1" outlineLevel="2" x14ac:dyDescent="0.3">
      <c r="A894" s="9">
        <v>3</v>
      </c>
      <c r="B894" s="10" t="s">
        <v>236</v>
      </c>
      <c r="C894" s="22">
        <v>0.95</v>
      </c>
      <c r="D894" s="22" t="s">
        <v>260</v>
      </c>
      <c r="E894" s="10" t="s">
        <v>1632</v>
      </c>
      <c r="F894" s="10" t="s">
        <v>204</v>
      </c>
      <c r="G894" s="10">
        <v>145403</v>
      </c>
      <c r="H894" s="10" t="s">
        <v>1634</v>
      </c>
      <c r="I894" s="10" t="s">
        <v>239</v>
      </c>
      <c r="J894" s="10" t="s">
        <v>280</v>
      </c>
      <c r="K894" s="10" t="s">
        <v>246</v>
      </c>
      <c r="L894" s="12">
        <v>45351</v>
      </c>
      <c r="M894" s="13"/>
      <c r="N894" s="13"/>
      <c r="O894" s="13">
        <v>5680.5</v>
      </c>
      <c r="P894" s="13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</row>
    <row r="895" spans="1:50" s="24" customFormat="1" outlineLevel="2" x14ac:dyDescent="0.3">
      <c r="A895" s="9">
        <v>3</v>
      </c>
      <c r="B895" s="10" t="s">
        <v>236</v>
      </c>
      <c r="C895" s="22">
        <v>0.95</v>
      </c>
      <c r="D895" s="22" t="s">
        <v>260</v>
      </c>
      <c r="E895" s="10" t="s">
        <v>1632</v>
      </c>
      <c r="F895" s="10" t="s">
        <v>204</v>
      </c>
      <c r="G895" s="10">
        <v>145403</v>
      </c>
      <c r="H895" s="10" t="s">
        <v>1635</v>
      </c>
      <c r="I895" s="10" t="s">
        <v>244</v>
      </c>
      <c r="J895" s="10" t="s">
        <v>444</v>
      </c>
      <c r="K895" s="10" t="s">
        <v>246</v>
      </c>
      <c r="L895" s="12">
        <v>45351</v>
      </c>
      <c r="M895" s="13"/>
      <c r="N895" s="13"/>
      <c r="O895" s="13">
        <v>9597.6</v>
      </c>
      <c r="P895" s="13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</row>
    <row r="896" spans="1:50" s="24" customFormat="1" outlineLevel="2" x14ac:dyDescent="0.3">
      <c r="A896" s="9">
        <v>3</v>
      </c>
      <c r="B896" s="10" t="s">
        <v>236</v>
      </c>
      <c r="C896" s="22">
        <v>0.95</v>
      </c>
      <c r="D896" s="22" t="s">
        <v>260</v>
      </c>
      <c r="E896" s="10" t="s">
        <v>1632</v>
      </c>
      <c r="F896" s="10" t="s">
        <v>204</v>
      </c>
      <c r="G896" s="10">
        <v>145403</v>
      </c>
      <c r="H896" s="10" t="s">
        <v>1636</v>
      </c>
      <c r="I896" s="10" t="s">
        <v>239</v>
      </c>
      <c r="J896" s="10" t="s">
        <v>1637</v>
      </c>
      <c r="K896" s="10" t="s">
        <v>246</v>
      </c>
      <c r="L896" s="12">
        <v>45351</v>
      </c>
      <c r="M896" s="13"/>
      <c r="N896" s="13"/>
      <c r="O896" s="13">
        <v>12984</v>
      </c>
      <c r="P896" s="13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</row>
    <row r="897" spans="1:50" s="24" customFormat="1" outlineLevel="2" x14ac:dyDescent="0.3">
      <c r="A897" s="9">
        <v>3</v>
      </c>
      <c r="B897" s="10" t="s">
        <v>236</v>
      </c>
      <c r="C897" s="22">
        <v>0.95</v>
      </c>
      <c r="D897" s="22" t="s">
        <v>260</v>
      </c>
      <c r="E897" s="10" t="s">
        <v>1632</v>
      </c>
      <c r="F897" s="10" t="s">
        <v>204</v>
      </c>
      <c r="G897" s="10">
        <v>145403</v>
      </c>
      <c r="H897" s="10" t="s">
        <v>1638</v>
      </c>
      <c r="I897" s="10" t="s">
        <v>244</v>
      </c>
      <c r="J897" s="10" t="s">
        <v>245</v>
      </c>
      <c r="K897" s="10" t="s">
        <v>246</v>
      </c>
      <c r="L897" s="12">
        <v>45351</v>
      </c>
      <c r="M897" s="13"/>
      <c r="N897" s="13"/>
      <c r="O897" s="13">
        <v>27000</v>
      </c>
      <c r="P897" s="13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</row>
    <row r="898" spans="1:50" s="24" customFormat="1" outlineLevel="2" x14ac:dyDescent="0.3">
      <c r="A898" s="9">
        <v>3</v>
      </c>
      <c r="B898" s="10" t="s">
        <v>236</v>
      </c>
      <c r="C898" s="22">
        <v>0.95</v>
      </c>
      <c r="D898" s="22" t="s">
        <v>260</v>
      </c>
      <c r="E898" s="10" t="s">
        <v>1632</v>
      </c>
      <c r="F898" s="10" t="s">
        <v>204</v>
      </c>
      <c r="G898" s="10">
        <v>145403</v>
      </c>
      <c r="H898" s="10" t="s">
        <v>1639</v>
      </c>
      <c r="I898" s="10" t="s">
        <v>239</v>
      </c>
      <c r="J898" s="10" t="s">
        <v>349</v>
      </c>
      <c r="K898" s="10" t="s">
        <v>246</v>
      </c>
      <c r="L898" s="12">
        <v>45351</v>
      </c>
      <c r="M898" s="13"/>
      <c r="N898" s="13"/>
      <c r="O898" s="13">
        <v>34364.32</v>
      </c>
      <c r="P898" s="13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</row>
    <row r="899" spans="1:50" s="24" customFormat="1" outlineLevel="2" x14ac:dyDescent="0.3">
      <c r="A899" s="9">
        <v>3</v>
      </c>
      <c r="B899" s="10" t="s">
        <v>236</v>
      </c>
      <c r="C899" s="22">
        <v>0.95</v>
      </c>
      <c r="D899" s="22" t="s">
        <v>260</v>
      </c>
      <c r="E899" s="10" t="s">
        <v>1632</v>
      </c>
      <c r="F899" s="10" t="s">
        <v>204</v>
      </c>
      <c r="G899" s="10">
        <v>145403</v>
      </c>
      <c r="H899" s="10" t="s">
        <v>1640</v>
      </c>
      <c r="I899" s="10" t="s">
        <v>239</v>
      </c>
      <c r="J899" s="10" t="s">
        <v>349</v>
      </c>
      <c r="K899" s="10" t="s">
        <v>246</v>
      </c>
      <c r="L899" s="12">
        <v>45351</v>
      </c>
      <c r="M899" s="13"/>
      <c r="N899" s="13"/>
      <c r="O899" s="13">
        <v>55398.400000000001</v>
      </c>
      <c r="P899" s="13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</row>
    <row r="900" spans="1:50" s="24" customFormat="1" outlineLevel="1" x14ac:dyDescent="0.3">
      <c r="A900" s="14"/>
      <c r="B900" s="15"/>
      <c r="C900" s="16"/>
      <c r="D900" s="16"/>
      <c r="E900" s="15"/>
      <c r="F900" s="17" t="s">
        <v>1641</v>
      </c>
      <c r="G900" s="10"/>
      <c r="H900" s="10"/>
      <c r="I900" s="18"/>
      <c r="J900" s="15"/>
      <c r="K900" s="15"/>
      <c r="L900" s="19"/>
      <c r="M900" s="20">
        <f>SUBTOTAL(9,M880:M899)</f>
        <v>0</v>
      </c>
      <c r="N900" s="20">
        <f>SUBTOTAL(9,N880:N899)</f>
        <v>0</v>
      </c>
      <c r="O900" s="20">
        <f>SUBTOTAL(9,O880:O899)</f>
        <v>380234.93</v>
      </c>
      <c r="P900" s="21">
        <f>SUBTOTAL(9,P880:P899)</f>
        <v>114039.67999999999</v>
      </c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</row>
    <row r="901" spans="1:50" s="24" customFormat="1" outlineLevel="2" x14ac:dyDescent="0.3">
      <c r="A901" s="9">
        <v>1</v>
      </c>
      <c r="B901" s="10" t="s">
        <v>236</v>
      </c>
      <c r="C901" s="11"/>
      <c r="D901" s="11"/>
      <c r="E901" s="10" t="s">
        <v>1642</v>
      </c>
      <c r="F901" s="10" t="s">
        <v>205</v>
      </c>
      <c r="G901" s="10">
        <v>145371</v>
      </c>
      <c r="H901" s="10" t="s">
        <v>1643</v>
      </c>
      <c r="I901" s="10" t="s">
        <v>244</v>
      </c>
      <c r="J901" s="10" t="s">
        <v>245</v>
      </c>
      <c r="K901" s="10" t="s">
        <v>246</v>
      </c>
      <c r="L901" s="12">
        <v>45167</v>
      </c>
      <c r="M901" s="13"/>
      <c r="N901" s="13"/>
      <c r="O901" s="13">
        <v>89226</v>
      </c>
      <c r="P901" s="13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</row>
    <row r="902" spans="1:50" s="24" customFormat="1" outlineLevel="1" x14ac:dyDescent="0.3">
      <c r="A902" s="14"/>
      <c r="B902" s="15"/>
      <c r="C902" s="16"/>
      <c r="D902" s="16"/>
      <c r="E902" s="15"/>
      <c r="F902" s="17" t="s">
        <v>1644</v>
      </c>
      <c r="G902" s="10"/>
      <c r="H902" s="10"/>
      <c r="I902" s="18"/>
      <c r="J902" s="15"/>
      <c r="K902" s="15"/>
      <c r="L902" s="19"/>
      <c r="M902" s="20">
        <f>SUBTOTAL(9,M901:M901)</f>
        <v>0</v>
      </c>
      <c r="N902" s="20">
        <f>SUBTOTAL(9,N901:N901)</f>
        <v>0</v>
      </c>
      <c r="O902" s="20">
        <f>SUBTOTAL(9,O901:O901)</f>
        <v>89226</v>
      </c>
      <c r="P902" s="21">
        <f>SUBTOTAL(9,P901:P901)</f>
        <v>0</v>
      </c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</row>
    <row r="903" spans="1:50" s="24" customFormat="1" outlineLevel="2" x14ac:dyDescent="0.3">
      <c r="A903" s="9">
        <v>1</v>
      </c>
      <c r="B903" s="10" t="s">
        <v>236</v>
      </c>
      <c r="C903" s="11"/>
      <c r="D903" s="11"/>
      <c r="E903" s="10" t="s">
        <v>1645</v>
      </c>
      <c r="F903" s="10" t="s">
        <v>206</v>
      </c>
      <c r="G903" s="10">
        <v>145546</v>
      </c>
      <c r="H903" s="10" t="s">
        <v>1646</v>
      </c>
      <c r="I903" s="10" t="s">
        <v>239</v>
      </c>
      <c r="J903" s="10" t="s">
        <v>253</v>
      </c>
      <c r="K903" s="10" t="s">
        <v>241</v>
      </c>
      <c r="L903" s="12">
        <v>45167</v>
      </c>
      <c r="M903" s="13"/>
      <c r="N903" s="13"/>
      <c r="O903" s="13">
        <v>15112.85</v>
      </c>
      <c r="P903" s="13">
        <v>15112.85</v>
      </c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</row>
    <row r="904" spans="1:50" s="24" customFormat="1" outlineLevel="1" x14ac:dyDescent="0.3">
      <c r="A904" s="14"/>
      <c r="B904" s="15"/>
      <c r="C904" s="16"/>
      <c r="D904" s="16"/>
      <c r="E904" s="15"/>
      <c r="F904" s="17" t="s">
        <v>1647</v>
      </c>
      <c r="G904" s="10"/>
      <c r="H904" s="10"/>
      <c r="I904" s="18"/>
      <c r="J904" s="15"/>
      <c r="K904" s="15"/>
      <c r="L904" s="19"/>
      <c r="M904" s="20">
        <f>SUBTOTAL(9,M903:M903)</f>
        <v>0</v>
      </c>
      <c r="N904" s="20">
        <f>SUBTOTAL(9,N903:N903)</f>
        <v>0</v>
      </c>
      <c r="O904" s="20">
        <f>SUBTOTAL(9,O903:O903)</f>
        <v>15112.85</v>
      </c>
      <c r="P904" s="21">
        <f>SUBTOTAL(9,P903:P903)</f>
        <v>15112.85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</row>
    <row r="905" spans="1:50" s="24" customFormat="1" outlineLevel="2" x14ac:dyDescent="0.3">
      <c r="A905" s="9">
        <v>1</v>
      </c>
      <c r="B905" s="10" t="s">
        <v>236</v>
      </c>
      <c r="C905" s="11"/>
      <c r="D905" s="11"/>
      <c r="E905" s="10" t="s">
        <v>1648</v>
      </c>
      <c r="F905" s="10" t="s">
        <v>207</v>
      </c>
      <c r="G905" s="10">
        <v>145404</v>
      </c>
      <c r="H905" s="10" t="s">
        <v>1649</v>
      </c>
      <c r="I905" s="10" t="s">
        <v>239</v>
      </c>
      <c r="J905" s="10" t="s">
        <v>432</v>
      </c>
      <c r="K905" s="10" t="s">
        <v>246</v>
      </c>
      <c r="L905" s="12">
        <v>45167</v>
      </c>
      <c r="M905" s="13"/>
      <c r="N905" s="13"/>
      <c r="O905" s="13">
        <v>80000</v>
      </c>
      <c r="P905" s="13">
        <v>69576.25</v>
      </c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</row>
    <row r="906" spans="1:50" s="24" customFormat="1" outlineLevel="2" x14ac:dyDescent="0.3">
      <c r="A906" s="9">
        <v>2</v>
      </c>
      <c r="B906" s="10" t="s">
        <v>236</v>
      </c>
      <c r="C906" s="11"/>
      <c r="D906" s="11"/>
      <c r="E906" s="10" t="s">
        <v>1650</v>
      </c>
      <c r="F906" s="10" t="s">
        <v>207</v>
      </c>
      <c r="G906" s="10">
        <v>145404</v>
      </c>
      <c r="H906" s="10" t="s">
        <v>1651</v>
      </c>
      <c r="I906" s="10" t="s">
        <v>239</v>
      </c>
      <c r="J906" s="10" t="s">
        <v>352</v>
      </c>
      <c r="K906" s="10" t="s">
        <v>246</v>
      </c>
      <c r="L906" s="12">
        <v>45167</v>
      </c>
      <c r="M906" s="13"/>
      <c r="N906" s="13"/>
      <c r="O906" s="13">
        <v>2166</v>
      </c>
      <c r="P906" s="13">
        <v>2166</v>
      </c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</row>
    <row r="907" spans="1:50" s="24" customFormat="1" outlineLevel="2" x14ac:dyDescent="0.3">
      <c r="A907" s="9">
        <v>3</v>
      </c>
      <c r="B907" s="10" t="s">
        <v>236</v>
      </c>
      <c r="C907" s="22">
        <v>0.85</v>
      </c>
      <c r="D907" s="22" t="s">
        <v>260</v>
      </c>
      <c r="E907" s="10" t="s">
        <v>1652</v>
      </c>
      <c r="F907" s="10" t="s">
        <v>207</v>
      </c>
      <c r="G907" s="10">
        <v>145404</v>
      </c>
      <c r="H907" s="10" t="s">
        <v>1653</v>
      </c>
      <c r="I907" s="10" t="s">
        <v>239</v>
      </c>
      <c r="J907" s="10" t="s">
        <v>432</v>
      </c>
      <c r="K907" s="10" t="s">
        <v>241</v>
      </c>
      <c r="L907" s="12">
        <v>45351</v>
      </c>
      <c r="M907" s="13"/>
      <c r="N907" s="13"/>
      <c r="O907" s="13">
        <v>22201.5</v>
      </c>
      <c r="P907" s="13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</row>
    <row r="908" spans="1:50" s="24" customFormat="1" outlineLevel="1" x14ac:dyDescent="0.3">
      <c r="A908" s="14"/>
      <c r="B908" s="15"/>
      <c r="C908" s="16"/>
      <c r="D908" s="16"/>
      <c r="E908" s="15"/>
      <c r="F908" s="17" t="s">
        <v>1654</v>
      </c>
      <c r="G908" s="10"/>
      <c r="H908" s="10"/>
      <c r="I908" s="18"/>
      <c r="J908" s="15"/>
      <c r="K908" s="15"/>
      <c r="L908" s="19"/>
      <c r="M908" s="20">
        <f>SUBTOTAL(9,M905:M907)</f>
        <v>0</v>
      </c>
      <c r="N908" s="20">
        <f>SUBTOTAL(9,N905:N907)</f>
        <v>0</v>
      </c>
      <c r="O908" s="20">
        <f>SUBTOTAL(9,O905:O907)</f>
        <v>104367.5</v>
      </c>
      <c r="P908" s="21">
        <f>SUBTOTAL(9,P905:P907)</f>
        <v>71742.25</v>
      </c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</row>
    <row r="909" spans="1:50" s="24" customFormat="1" outlineLevel="2" x14ac:dyDescent="0.3">
      <c r="A909" s="9">
        <v>1</v>
      </c>
      <c r="B909" s="10" t="s">
        <v>236</v>
      </c>
      <c r="C909" s="11"/>
      <c r="D909" s="11"/>
      <c r="E909" s="10" t="s">
        <v>1655</v>
      </c>
      <c r="F909" s="10" t="s">
        <v>208</v>
      </c>
      <c r="G909" s="10">
        <v>145452</v>
      </c>
      <c r="H909" s="10" t="s">
        <v>1656</v>
      </c>
      <c r="I909" s="10" t="s">
        <v>244</v>
      </c>
      <c r="J909" s="10" t="s">
        <v>444</v>
      </c>
      <c r="K909" s="10" t="s">
        <v>246</v>
      </c>
      <c r="L909" s="12">
        <v>45167</v>
      </c>
      <c r="M909" s="13"/>
      <c r="N909" s="13"/>
      <c r="O909" s="13">
        <v>3600</v>
      </c>
      <c r="P909" s="13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</row>
    <row r="910" spans="1:50" s="24" customFormat="1" outlineLevel="2" x14ac:dyDescent="0.3">
      <c r="A910" s="9">
        <v>1</v>
      </c>
      <c r="B910" s="10" t="s">
        <v>236</v>
      </c>
      <c r="C910" s="11"/>
      <c r="D910" s="11"/>
      <c r="E910" s="10" t="s">
        <v>1655</v>
      </c>
      <c r="F910" s="10" t="s">
        <v>208</v>
      </c>
      <c r="G910" s="10">
        <v>145452</v>
      </c>
      <c r="H910" s="10" t="s">
        <v>1657</v>
      </c>
      <c r="I910" s="10" t="s">
        <v>239</v>
      </c>
      <c r="J910" s="10" t="s">
        <v>349</v>
      </c>
      <c r="K910" s="10" t="s">
        <v>246</v>
      </c>
      <c r="L910" s="12">
        <v>45167</v>
      </c>
      <c r="M910" s="13"/>
      <c r="N910" s="13"/>
      <c r="O910" s="13">
        <v>33432.94</v>
      </c>
      <c r="P910" s="13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</row>
    <row r="911" spans="1:50" s="24" customFormat="1" outlineLevel="2" x14ac:dyDescent="0.3">
      <c r="A911" s="9">
        <v>1</v>
      </c>
      <c r="B911" s="10" t="s">
        <v>236</v>
      </c>
      <c r="C911" s="11"/>
      <c r="D911" s="11"/>
      <c r="E911" s="10" t="s">
        <v>1655</v>
      </c>
      <c r="F911" s="10" t="s">
        <v>208</v>
      </c>
      <c r="G911" s="10">
        <v>145452</v>
      </c>
      <c r="H911" s="10" t="s">
        <v>1658</v>
      </c>
      <c r="I911" s="10" t="s">
        <v>239</v>
      </c>
      <c r="J911" s="10" t="s">
        <v>1659</v>
      </c>
      <c r="K911" s="10" t="s">
        <v>246</v>
      </c>
      <c r="L911" s="12">
        <v>45167</v>
      </c>
      <c r="M911" s="13"/>
      <c r="N911" s="13"/>
      <c r="O911" s="13">
        <v>152823.20000000001</v>
      </c>
      <c r="P911" s="13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</row>
    <row r="912" spans="1:50" s="24" customFormat="1" outlineLevel="2" x14ac:dyDescent="0.3">
      <c r="A912" s="9">
        <v>1</v>
      </c>
      <c r="B912" s="10" t="s">
        <v>236</v>
      </c>
      <c r="C912" s="11"/>
      <c r="D912" s="11"/>
      <c r="E912" s="10" t="s">
        <v>1655</v>
      </c>
      <c r="F912" s="10" t="s">
        <v>208</v>
      </c>
      <c r="G912" s="10">
        <v>145452</v>
      </c>
      <c r="H912" s="10" t="s">
        <v>1660</v>
      </c>
      <c r="I912" s="10" t="s">
        <v>244</v>
      </c>
      <c r="J912" s="10" t="s">
        <v>1659</v>
      </c>
      <c r="K912" s="10" t="s">
        <v>246</v>
      </c>
      <c r="L912" s="12">
        <v>45167</v>
      </c>
      <c r="M912" s="13"/>
      <c r="N912" s="13"/>
      <c r="O912" s="13">
        <v>280575</v>
      </c>
      <c r="P912" s="13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</row>
    <row r="913" spans="1:50" s="24" customFormat="1" outlineLevel="1" x14ac:dyDescent="0.3">
      <c r="A913" s="14"/>
      <c r="B913" s="15"/>
      <c r="C913" s="16"/>
      <c r="D913" s="16"/>
      <c r="E913" s="15"/>
      <c r="F913" s="17" t="s">
        <v>1661</v>
      </c>
      <c r="G913" s="10"/>
      <c r="H913" s="10"/>
      <c r="I913" s="18"/>
      <c r="J913" s="15"/>
      <c r="K913" s="15"/>
      <c r="L913" s="19"/>
      <c r="M913" s="20">
        <f>SUBTOTAL(9,M909:M912)</f>
        <v>0</v>
      </c>
      <c r="N913" s="20">
        <f>SUBTOTAL(9,N909:N912)</f>
        <v>0</v>
      </c>
      <c r="O913" s="20">
        <f>SUBTOTAL(9,O909:O912)</f>
        <v>470431.14</v>
      </c>
      <c r="P913" s="21">
        <f>SUBTOTAL(9,P909:P912)</f>
        <v>0</v>
      </c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</row>
    <row r="914" spans="1:50" s="24" customFormat="1" outlineLevel="2" x14ac:dyDescent="0.3">
      <c r="A914" s="9">
        <v>1</v>
      </c>
      <c r="B914" s="10" t="s">
        <v>236</v>
      </c>
      <c r="C914" s="11"/>
      <c r="D914" s="11"/>
      <c r="E914" s="10" t="s">
        <v>1662</v>
      </c>
      <c r="F914" s="10" t="s">
        <v>209</v>
      </c>
      <c r="G914" s="10">
        <v>145378</v>
      </c>
      <c r="H914" s="10" t="s">
        <v>1663</v>
      </c>
      <c r="I914" s="10" t="s">
        <v>244</v>
      </c>
      <c r="J914" s="10" t="s">
        <v>280</v>
      </c>
      <c r="K914" s="10" t="s">
        <v>246</v>
      </c>
      <c r="L914" s="12">
        <v>45167</v>
      </c>
      <c r="M914" s="13"/>
      <c r="N914" s="13"/>
      <c r="O914" s="13">
        <v>41790</v>
      </c>
      <c r="P914" s="13">
        <v>40416.839999999997</v>
      </c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</row>
    <row r="915" spans="1:50" s="24" customFormat="1" outlineLevel="2" x14ac:dyDescent="0.3">
      <c r="A915" s="9">
        <v>1</v>
      </c>
      <c r="B915" s="10" t="s">
        <v>236</v>
      </c>
      <c r="C915" s="11"/>
      <c r="D915" s="11"/>
      <c r="E915" s="10" t="s">
        <v>1662</v>
      </c>
      <c r="F915" s="10" t="s">
        <v>209</v>
      </c>
      <c r="G915" s="10">
        <v>145378</v>
      </c>
      <c r="H915" s="10" t="s">
        <v>1664</v>
      </c>
      <c r="I915" s="10" t="s">
        <v>239</v>
      </c>
      <c r="J915" s="10" t="s">
        <v>292</v>
      </c>
      <c r="K915" s="10" t="s">
        <v>246</v>
      </c>
      <c r="L915" s="12">
        <v>45167</v>
      </c>
      <c r="M915" s="13"/>
      <c r="N915" s="13"/>
      <c r="O915" s="13">
        <v>192873.60000000001</v>
      </c>
      <c r="P915" s="13">
        <v>192520.8</v>
      </c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</row>
    <row r="916" spans="1:50" s="24" customFormat="1" outlineLevel="2" x14ac:dyDescent="0.3">
      <c r="A916" s="9">
        <v>1</v>
      </c>
      <c r="B916" s="10" t="s">
        <v>236</v>
      </c>
      <c r="C916" s="11"/>
      <c r="D916" s="11"/>
      <c r="E916" s="10" t="s">
        <v>1662</v>
      </c>
      <c r="F916" s="10" t="s">
        <v>209</v>
      </c>
      <c r="G916" s="10">
        <v>145378</v>
      </c>
      <c r="H916" s="10" t="s">
        <v>1665</v>
      </c>
      <c r="I916" s="10" t="s">
        <v>239</v>
      </c>
      <c r="J916" s="10" t="s">
        <v>341</v>
      </c>
      <c r="K916" s="10" t="s">
        <v>246</v>
      </c>
      <c r="L916" s="12">
        <v>45167</v>
      </c>
      <c r="M916" s="13"/>
      <c r="N916" s="13"/>
      <c r="O916" s="13">
        <v>866628</v>
      </c>
      <c r="P916" s="13">
        <v>577752</v>
      </c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</row>
    <row r="917" spans="1:50" s="24" customFormat="1" outlineLevel="2" x14ac:dyDescent="0.3">
      <c r="A917" s="9">
        <v>2</v>
      </c>
      <c r="B917" s="10" t="s">
        <v>236</v>
      </c>
      <c r="C917" s="11"/>
      <c r="D917" s="11"/>
      <c r="E917" s="10" t="s">
        <v>1666</v>
      </c>
      <c r="F917" s="10" t="s">
        <v>209</v>
      </c>
      <c r="G917" s="10">
        <v>145378</v>
      </c>
      <c r="H917" s="10" t="s">
        <v>1667</v>
      </c>
      <c r="I917" s="10" t="s">
        <v>239</v>
      </c>
      <c r="J917" s="10" t="s">
        <v>292</v>
      </c>
      <c r="K917" s="10" t="s">
        <v>246</v>
      </c>
      <c r="L917" s="12">
        <v>45167</v>
      </c>
      <c r="M917" s="13"/>
      <c r="N917" s="13"/>
      <c r="O917" s="13">
        <v>65160</v>
      </c>
      <c r="P917" s="13">
        <v>65160</v>
      </c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</row>
    <row r="918" spans="1:50" s="24" customFormat="1" outlineLevel="2" x14ac:dyDescent="0.3">
      <c r="A918" s="9">
        <v>2</v>
      </c>
      <c r="B918" s="10" t="s">
        <v>236</v>
      </c>
      <c r="C918" s="11"/>
      <c r="D918" s="11"/>
      <c r="E918" s="10" t="s">
        <v>1666</v>
      </c>
      <c r="F918" s="10" t="s">
        <v>209</v>
      </c>
      <c r="G918" s="10">
        <v>145378</v>
      </c>
      <c r="H918" s="10" t="s">
        <v>1668</v>
      </c>
      <c r="I918" s="10" t="s">
        <v>239</v>
      </c>
      <c r="J918" s="10" t="s">
        <v>292</v>
      </c>
      <c r="K918" s="10" t="s">
        <v>246</v>
      </c>
      <c r="L918" s="12">
        <v>45167</v>
      </c>
      <c r="M918" s="13"/>
      <c r="N918" s="13"/>
      <c r="O918" s="13">
        <v>127713.60000000001</v>
      </c>
      <c r="P918" s="13">
        <v>127713.60000000001</v>
      </c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</row>
    <row r="919" spans="1:50" s="24" customFormat="1" outlineLevel="2" x14ac:dyDescent="0.3">
      <c r="A919" s="9">
        <v>2</v>
      </c>
      <c r="B919" s="10" t="s">
        <v>236</v>
      </c>
      <c r="C919" s="11"/>
      <c r="D919" s="11"/>
      <c r="E919" s="10" t="s">
        <v>1666</v>
      </c>
      <c r="F919" s="10" t="s">
        <v>209</v>
      </c>
      <c r="G919" s="10">
        <v>145378</v>
      </c>
      <c r="H919" s="10" t="s">
        <v>1669</v>
      </c>
      <c r="I919" s="10" t="s">
        <v>239</v>
      </c>
      <c r="J919" s="10" t="s">
        <v>341</v>
      </c>
      <c r="K919" s="10" t="s">
        <v>246</v>
      </c>
      <c r="L919" s="12">
        <v>45167</v>
      </c>
      <c r="M919" s="13"/>
      <c r="N919" s="13"/>
      <c r="O919" s="13">
        <v>100069.2</v>
      </c>
      <c r="P919" s="13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</row>
    <row r="920" spans="1:50" s="24" customFormat="1" outlineLevel="1" x14ac:dyDescent="0.3">
      <c r="A920" s="14"/>
      <c r="B920" s="15"/>
      <c r="C920" s="16"/>
      <c r="D920" s="16"/>
      <c r="E920" s="15"/>
      <c r="F920" s="17" t="s">
        <v>1670</v>
      </c>
      <c r="G920" s="10"/>
      <c r="H920" s="10"/>
      <c r="I920" s="18"/>
      <c r="J920" s="15"/>
      <c r="K920" s="15"/>
      <c r="L920" s="19"/>
      <c r="M920" s="20">
        <f>SUBTOTAL(9,M914:M919)</f>
        <v>0</v>
      </c>
      <c r="N920" s="20">
        <f>SUBTOTAL(9,N914:N919)</f>
        <v>0</v>
      </c>
      <c r="O920" s="20">
        <f>SUBTOTAL(9,O914:O919)</f>
        <v>1394234.4000000001</v>
      </c>
      <c r="P920" s="21">
        <f>SUBTOTAL(9,P914:P919)</f>
        <v>1003563.24</v>
      </c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</row>
    <row r="921" spans="1:50" s="24" customFormat="1" outlineLevel="2" x14ac:dyDescent="0.3">
      <c r="A921" s="9">
        <v>1</v>
      </c>
      <c r="B921" s="10" t="s">
        <v>236</v>
      </c>
      <c r="C921" s="11"/>
      <c r="D921" s="11"/>
      <c r="E921" s="10" t="s">
        <v>1671</v>
      </c>
      <c r="F921" s="10" t="s">
        <v>210</v>
      </c>
      <c r="G921" s="10">
        <v>145413</v>
      </c>
      <c r="H921" s="10" t="s">
        <v>1672</v>
      </c>
      <c r="I921" s="10" t="s">
        <v>244</v>
      </c>
      <c r="J921" s="10" t="s">
        <v>280</v>
      </c>
      <c r="K921" s="10" t="s">
        <v>246</v>
      </c>
      <c r="L921" s="12">
        <v>45167</v>
      </c>
      <c r="M921" s="13"/>
      <c r="N921" s="13"/>
      <c r="O921" s="13">
        <v>81120</v>
      </c>
      <c r="P921" s="13">
        <v>43360</v>
      </c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</row>
    <row r="922" spans="1:50" s="24" customFormat="1" outlineLevel="2" x14ac:dyDescent="0.3">
      <c r="A922" s="9">
        <v>1</v>
      </c>
      <c r="B922" s="10" t="s">
        <v>236</v>
      </c>
      <c r="C922" s="11"/>
      <c r="D922" s="11"/>
      <c r="E922" s="10" t="s">
        <v>1671</v>
      </c>
      <c r="F922" s="10" t="s">
        <v>210</v>
      </c>
      <c r="G922" s="10">
        <v>145413</v>
      </c>
      <c r="H922" s="10" t="s">
        <v>1673</v>
      </c>
      <c r="I922" s="10" t="s">
        <v>239</v>
      </c>
      <c r="J922" s="10" t="s">
        <v>272</v>
      </c>
      <c r="K922" s="10" t="s">
        <v>246</v>
      </c>
      <c r="L922" s="12">
        <v>45167</v>
      </c>
      <c r="M922" s="13"/>
      <c r="N922" s="13"/>
      <c r="O922" s="13">
        <v>82900</v>
      </c>
      <c r="P922" s="13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</row>
    <row r="923" spans="1:50" s="24" customFormat="1" outlineLevel="1" x14ac:dyDescent="0.3">
      <c r="A923" s="14"/>
      <c r="B923" s="15"/>
      <c r="C923" s="16"/>
      <c r="D923" s="16"/>
      <c r="E923" s="15"/>
      <c r="F923" s="17" t="s">
        <v>1674</v>
      </c>
      <c r="G923" s="10"/>
      <c r="H923" s="10"/>
      <c r="I923" s="18"/>
      <c r="J923" s="15"/>
      <c r="K923" s="15"/>
      <c r="L923" s="19"/>
      <c r="M923" s="20">
        <f>SUBTOTAL(9,M921:M922)</f>
        <v>0</v>
      </c>
      <c r="N923" s="20">
        <f>SUBTOTAL(9,N921:N922)</f>
        <v>0</v>
      </c>
      <c r="O923" s="20">
        <f>SUBTOTAL(9,O921:O922)</f>
        <v>164020</v>
      </c>
      <c r="P923" s="21">
        <f>SUBTOTAL(9,P921:P922)</f>
        <v>43360</v>
      </c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</row>
    <row r="924" spans="1:50" s="24" customFormat="1" outlineLevel="2" x14ac:dyDescent="0.3">
      <c r="A924" s="9">
        <v>1</v>
      </c>
      <c r="B924" s="10" t="s">
        <v>236</v>
      </c>
      <c r="C924" s="11"/>
      <c r="D924" s="11"/>
      <c r="E924" s="10" t="s">
        <v>1675</v>
      </c>
      <c r="F924" s="10" t="s">
        <v>211</v>
      </c>
      <c r="G924" s="10">
        <v>145507</v>
      </c>
      <c r="H924" s="10" t="s">
        <v>1676</v>
      </c>
      <c r="I924" s="10" t="s">
        <v>239</v>
      </c>
      <c r="J924" s="10" t="s">
        <v>540</v>
      </c>
      <c r="K924" s="10" t="s">
        <v>246</v>
      </c>
      <c r="L924" s="12">
        <v>45167</v>
      </c>
      <c r="M924" s="13"/>
      <c r="N924" s="13"/>
      <c r="O924" s="13">
        <v>131281.13</v>
      </c>
      <c r="P924" s="13">
        <v>131281.13</v>
      </c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</row>
    <row r="925" spans="1:50" s="24" customFormat="1" outlineLevel="2" x14ac:dyDescent="0.3">
      <c r="A925" s="9">
        <v>3</v>
      </c>
      <c r="B925" s="10" t="s">
        <v>236</v>
      </c>
      <c r="C925" s="22">
        <v>0.8</v>
      </c>
      <c r="D925" s="22" t="s">
        <v>260</v>
      </c>
      <c r="E925" s="10" t="s">
        <v>1677</v>
      </c>
      <c r="F925" s="10" t="s">
        <v>211</v>
      </c>
      <c r="G925" s="10">
        <v>145507</v>
      </c>
      <c r="H925" s="10" t="s">
        <v>1678</v>
      </c>
      <c r="I925" s="10" t="s">
        <v>239</v>
      </c>
      <c r="J925" s="10" t="s">
        <v>540</v>
      </c>
      <c r="K925" s="10" t="s">
        <v>241</v>
      </c>
      <c r="L925" s="12">
        <v>45351</v>
      </c>
      <c r="M925" s="13"/>
      <c r="N925" s="13"/>
      <c r="O925" s="13">
        <v>115224.91</v>
      </c>
      <c r="P925" s="13">
        <v>115224.91</v>
      </c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</row>
    <row r="926" spans="1:50" s="24" customFormat="1" outlineLevel="1" x14ac:dyDescent="0.3">
      <c r="A926" s="14"/>
      <c r="B926" s="15"/>
      <c r="C926" s="16"/>
      <c r="D926" s="16"/>
      <c r="E926" s="15"/>
      <c r="F926" s="17" t="s">
        <v>1679</v>
      </c>
      <c r="G926" s="10"/>
      <c r="H926" s="10"/>
      <c r="I926" s="18"/>
      <c r="J926" s="15"/>
      <c r="K926" s="15"/>
      <c r="L926" s="19"/>
      <c r="M926" s="20">
        <f>SUBTOTAL(9,M924:M925)</f>
        <v>0</v>
      </c>
      <c r="N926" s="20">
        <f>SUBTOTAL(9,N924:N925)</f>
        <v>0</v>
      </c>
      <c r="O926" s="20">
        <f>SUBTOTAL(9,O924:O925)</f>
        <v>246506.04</v>
      </c>
      <c r="P926" s="21">
        <f>SUBTOTAL(9,P924:P925)</f>
        <v>246506.04</v>
      </c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</row>
    <row r="927" spans="1:50" s="24" customFormat="1" outlineLevel="2" x14ac:dyDescent="0.3">
      <c r="A927" s="9">
        <v>1</v>
      </c>
      <c r="B927" s="10" t="s">
        <v>236</v>
      </c>
      <c r="C927" s="11"/>
      <c r="D927" s="11"/>
      <c r="E927" s="10" t="s">
        <v>1680</v>
      </c>
      <c r="F927" s="10" t="s">
        <v>212</v>
      </c>
      <c r="G927" s="10">
        <v>145271</v>
      </c>
      <c r="H927" s="10" t="s">
        <v>1681</v>
      </c>
      <c r="I927" s="10" t="s">
        <v>239</v>
      </c>
      <c r="J927" s="10" t="s">
        <v>268</v>
      </c>
      <c r="K927" s="10" t="s">
        <v>241</v>
      </c>
      <c r="L927" s="12">
        <v>45167</v>
      </c>
      <c r="M927" s="13"/>
      <c r="N927" s="13"/>
      <c r="O927" s="13">
        <v>126350.22</v>
      </c>
      <c r="P927" s="13">
        <v>126350.22</v>
      </c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</row>
    <row r="928" spans="1:50" s="24" customFormat="1" outlineLevel="2" x14ac:dyDescent="0.3">
      <c r="A928" s="9">
        <v>1</v>
      </c>
      <c r="B928" s="10" t="s">
        <v>236</v>
      </c>
      <c r="C928" s="11"/>
      <c r="D928" s="11"/>
      <c r="E928" s="10" t="s">
        <v>1682</v>
      </c>
      <c r="F928" s="10" t="s">
        <v>212</v>
      </c>
      <c r="G928" s="10">
        <v>145271</v>
      </c>
      <c r="H928" s="10" t="s">
        <v>1683</v>
      </c>
      <c r="I928" s="10" t="s">
        <v>244</v>
      </c>
      <c r="J928" s="10" t="s">
        <v>280</v>
      </c>
      <c r="K928" s="10" t="s">
        <v>246</v>
      </c>
      <c r="L928" s="12">
        <v>45167</v>
      </c>
      <c r="M928" s="13"/>
      <c r="N928" s="13"/>
      <c r="O928" s="13">
        <v>2750</v>
      </c>
      <c r="P928" s="13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</row>
    <row r="929" spans="1:50" s="24" customFormat="1" outlineLevel="1" x14ac:dyDescent="0.3">
      <c r="A929" s="14"/>
      <c r="B929" s="15"/>
      <c r="C929" s="16"/>
      <c r="D929" s="16"/>
      <c r="E929" s="15"/>
      <c r="F929" s="17" t="s">
        <v>1684</v>
      </c>
      <c r="G929" s="10"/>
      <c r="H929" s="10"/>
      <c r="I929" s="18"/>
      <c r="J929" s="15"/>
      <c r="K929" s="15"/>
      <c r="L929" s="19"/>
      <c r="M929" s="20">
        <f>SUBTOTAL(9,M927:M928)</f>
        <v>0</v>
      </c>
      <c r="N929" s="20">
        <f>SUBTOTAL(9,N927:N928)</f>
        <v>0</v>
      </c>
      <c r="O929" s="20">
        <f>SUBTOTAL(9,O927:O928)</f>
        <v>129100.22</v>
      </c>
      <c r="P929" s="21">
        <f>SUBTOTAL(9,P927:P928)</f>
        <v>126350.22</v>
      </c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</row>
    <row r="930" spans="1:50" s="24" customFormat="1" outlineLevel="2" x14ac:dyDescent="0.3">
      <c r="A930" s="9">
        <v>2</v>
      </c>
      <c r="B930" s="10" t="s">
        <v>236</v>
      </c>
      <c r="C930" s="11"/>
      <c r="D930" s="11"/>
      <c r="E930" s="10" t="s">
        <v>1685</v>
      </c>
      <c r="F930" s="10" t="s">
        <v>213</v>
      </c>
      <c r="G930" s="10">
        <v>145373</v>
      </c>
      <c r="H930" s="10" t="s">
        <v>1686</v>
      </c>
      <c r="I930" s="10" t="s">
        <v>239</v>
      </c>
      <c r="J930" s="10" t="s">
        <v>240</v>
      </c>
      <c r="K930" s="10" t="s">
        <v>246</v>
      </c>
      <c r="L930" s="12">
        <v>45167</v>
      </c>
      <c r="M930" s="13"/>
      <c r="N930" s="13"/>
      <c r="O930" s="13">
        <v>44940</v>
      </c>
      <c r="P930" s="13">
        <v>44940</v>
      </c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</row>
    <row r="931" spans="1:50" s="24" customFormat="1" outlineLevel="2" x14ac:dyDescent="0.3">
      <c r="A931" s="9">
        <v>2</v>
      </c>
      <c r="B931" s="10" t="s">
        <v>236</v>
      </c>
      <c r="C931" s="11"/>
      <c r="D931" s="11"/>
      <c r="E931" s="10" t="s">
        <v>1685</v>
      </c>
      <c r="F931" s="10" t="s">
        <v>213</v>
      </c>
      <c r="G931" s="10">
        <v>145373</v>
      </c>
      <c r="H931" s="10" t="s">
        <v>1687</v>
      </c>
      <c r="I931" s="10" t="s">
        <v>239</v>
      </c>
      <c r="J931" s="10" t="s">
        <v>352</v>
      </c>
      <c r="K931" s="10" t="s">
        <v>246</v>
      </c>
      <c r="L931" s="12">
        <v>45167</v>
      </c>
      <c r="M931" s="13"/>
      <c r="N931" s="13"/>
      <c r="O931" s="13">
        <v>135933.75</v>
      </c>
      <c r="P931" s="13">
        <v>135270</v>
      </c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</row>
    <row r="932" spans="1:50" s="24" customFormat="1" outlineLevel="2" x14ac:dyDescent="0.3">
      <c r="A932" s="9">
        <v>3</v>
      </c>
      <c r="B932" s="10" t="s">
        <v>236</v>
      </c>
      <c r="C932" s="22">
        <v>0.75</v>
      </c>
      <c r="D932" s="22" t="s">
        <v>260</v>
      </c>
      <c r="E932" s="10" t="s">
        <v>1688</v>
      </c>
      <c r="F932" s="10" t="s">
        <v>213</v>
      </c>
      <c r="G932" s="10">
        <v>145373</v>
      </c>
      <c r="H932" s="10" t="s">
        <v>1689</v>
      </c>
      <c r="I932" s="10" t="s">
        <v>239</v>
      </c>
      <c r="J932" s="10" t="s">
        <v>1690</v>
      </c>
      <c r="K932" s="10" t="s">
        <v>246</v>
      </c>
      <c r="L932" s="12">
        <v>45351</v>
      </c>
      <c r="M932" s="13"/>
      <c r="N932" s="13"/>
      <c r="O932" s="13">
        <v>43000</v>
      </c>
      <c r="P932" s="13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</row>
    <row r="933" spans="1:50" s="24" customFormat="1" outlineLevel="1" x14ac:dyDescent="0.3">
      <c r="A933" s="14"/>
      <c r="B933" s="15"/>
      <c r="C933" s="16"/>
      <c r="D933" s="16"/>
      <c r="E933" s="15"/>
      <c r="F933" s="17" t="s">
        <v>1691</v>
      </c>
      <c r="G933" s="10"/>
      <c r="H933" s="10"/>
      <c r="I933" s="18"/>
      <c r="J933" s="15"/>
      <c r="K933" s="15"/>
      <c r="L933" s="19"/>
      <c r="M933" s="20">
        <f>SUBTOTAL(9,M930:M932)</f>
        <v>0</v>
      </c>
      <c r="N933" s="20">
        <f>SUBTOTAL(9,N930:N932)</f>
        <v>0</v>
      </c>
      <c r="O933" s="20">
        <f>SUBTOTAL(9,O930:O932)</f>
        <v>223873.75</v>
      </c>
      <c r="P933" s="21">
        <f>SUBTOTAL(9,P930:P932)</f>
        <v>180210</v>
      </c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</row>
    <row r="934" spans="1:50" s="24" customFormat="1" outlineLevel="2" x14ac:dyDescent="0.3">
      <c r="A934" s="9">
        <v>1</v>
      </c>
      <c r="B934" s="10" t="s">
        <v>236</v>
      </c>
      <c r="C934" s="11"/>
      <c r="D934" s="11"/>
      <c r="E934" s="10" t="s">
        <v>1692</v>
      </c>
      <c r="F934" s="10" t="s">
        <v>214</v>
      </c>
      <c r="G934" s="10">
        <v>145502</v>
      </c>
      <c r="H934" s="10" t="s">
        <v>1693</v>
      </c>
      <c r="I934" s="10" t="s">
        <v>239</v>
      </c>
      <c r="J934" s="10" t="s">
        <v>253</v>
      </c>
      <c r="K934" s="10" t="s">
        <v>246</v>
      </c>
      <c r="L934" s="12">
        <v>45167</v>
      </c>
      <c r="M934" s="13"/>
      <c r="N934" s="13"/>
      <c r="O934" s="13">
        <v>17802.78</v>
      </c>
      <c r="P934" s="13">
        <v>6524.06</v>
      </c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</row>
    <row r="935" spans="1:50" s="24" customFormat="1" outlineLevel="1" x14ac:dyDescent="0.3">
      <c r="A935" s="14"/>
      <c r="B935" s="15"/>
      <c r="C935" s="16"/>
      <c r="D935" s="16"/>
      <c r="E935" s="15"/>
      <c r="F935" s="17" t="s">
        <v>1694</v>
      </c>
      <c r="G935" s="10"/>
      <c r="H935" s="10"/>
      <c r="I935" s="18"/>
      <c r="J935" s="15"/>
      <c r="K935" s="15"/>
      <c r="L935" s="19"/>
      <c r="M935" s="20">
        <f>SUBTOTAL(9,M934:M934)</f>
        <v>0</v>
      </c>
      <c r="N935" s="20">
        <f>SUBTOTAL(9,N934:N934)</f>
        <v>0</v>
      </c>
      <c r="O935" s="20">
        <f>SUBTOTAL(9,O934:O934)</f>
        <v>17802.78</v>
      </c>
      <c r="P935" s="21">
        <f>SUBTOTAL(9,P934:P934)</f>
        <v>6524.06</v>
      </c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</row>
    <row r="936" spans="1:50" s="24" customFormat="1" outlineLevel="2" x14ac:dyDescent="0.3">
      <c r="A936" s="9">
        <v>1</v>
      </c>
      <c r="B936" s="10" t="s">
        <v>236</v>
      </c>
      <c r="C936" s="11"/>
      <c r="D936" s="11"/>
      <c r="E936" s="10" t="s">
        <v>1695</v>
      </c>
      <c r="F936" s="10" t="s">
        <v>215</v>
      </c>
      <c r="G936" s="10">
        <v>145312</v>
      </c>
      <c r="H936" s="10" t="s">
        <v>1696</v>
      </c>
      <c r="I936" s="10" t="s">
        <v>244</v>
      </c>
      <c r="J936" s="10" t="s">
        <v>1697</v>
      </c>
      <c r="K936" s="10" t="s">
        <v>246</v>
      </c>
      <c r="L936" s="12">
        <v>45167</v>
      </c>
      <c r="M936" s="13"/>
      <c r="N936" s="13"/>
      <c r="O936" s="13">
        <v>31500</v>
      </c>
      <c r="P936" s="13">
        <v>24883</v>
      </c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</row>
    <row r="937" spans="1:50" s="24" customFormat="1" outlineLevel="2" x14ac:dyDescent="0.3">
      <c r="A937" s="9">
        <v>2</v>
      </c>
      <c r="B937" s="10" t="s">
        <v>236</v>
      </c>
      <c r="C937" s="11"/>
      <c r="D937" s="11"/>
      <c r="E937" s="10" t="s">
        <v>1698</v>
      </c>
      <c r="F937" s="10" t="s">
        <v>215</v>
      </c>
      <c r="G937" s="10">
        <v>145312</v>
      </c>
      <c r="H937" s="10" t="s">
        <v>1699</v>
      </c>
      <c r="I937" s="10" t="s">
        <v>239</v>
      </c>
      <c r="J937" s="10" t="s">
        <v>365</v>
      </c>
      <c r="K937" s="10" t="s">
        <v>246</v>
      </c>
      <c r="L937" s="12">
        <v>45167</v>
      </c>
      <c r="M937" s="13"/>
      <c r="N937" s="13"/>
      <c r="O937" s="13">
        <v>4324</v>
      </c>
      <c r="P937" s="13">
        <v>4324</v>
      </c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</row>
    <row r="938" spans="1:50" s="24" customFormat="1" outlineLevel="1" x14ac:dyDescent="0.3">
      <c r="A938" s="14"/>
      <c r="B938" s="15"/>
      <c r="C938" s="16"/>
      <c r="D938" s="16"/>
      <c r="E938" s="15"/>
      <c r="F938" s="17" t="s">
        <v>1700</v>
      </c>
      <c r="G938" s="10"/>
      <c r="H938" s="10"/>
      <c r="I938" s="18"/>
      <c r="J938" s="15"/>
      <c r="K938" s="15"/>
      <c r="L938" s="19"/>
      <c r="M938" s="20">
        <f>SUBTOTAL(9,M936:M937)</f>
        <v>0</v>
      </c>
      <c r="N938" s="20">
        <f>SUBTOTAL(9,N936:N937)</f>
        <v>0</v>
      </c>
      <c r="O938" s="20">
        <f>SUBTOTAL(9,O936:O937)</f>
        <v>35824</v>
      </c>
      <c r="P938" s="21">
        <f>SUBTOTAL(9,P936:P937)</f>
        <v>29207</v>
      </c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</row>
    <row r="939" spans="1:50" s="24" customFormat="1" outlineLevel="2" x14ac:dyDescent="0.3">
      <c r="A939" s="9">
        <v>3</v>
      </c>
      <c r="B939" s="10" t="s">
        <v>236</v>
      </c>
      <c r="C939" s="22">
        <v>0.85</v>
      </c>
      <c r="D939" s="22" t="s">
        <v>260</v>
      </c>
      <c r="E939" s="10" t="s">
        <v>1701</v>
      </c>
      <c r="F939" s="10" t="s">
        <v>216</v>
      </c>
      <c r="G939" s="10">
        <v>145405</v>
      </c>
      <c r="H939" s="10" t="s">
        <v>1702</v>
      </c>
      <c r="I939" s="10" t="s">
        <v>239</v>
      </c>
      <c r="J939" s="10" t="s">
        <v>1703</v>
      </c>
      <c r="K939" s="10" t="s">
        <v>241</v>
      </c>
      <c r="L939" s="12">
        <v>45351</v>
      </c>
      <c r="M939" s="13"/>
      <c r="N939" s="13"/>
      <c r="O939" s="13">
        <v>2500</v>
      </c>
      <c r="P939" s="13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</row>
    <row r="940" spans="1:50" outlineLevel="2" x14ac:dyDescent="0.3">
      <c r="A940" s="9">
        <v>3</v>
      </c>
      <c r="B940" s="10" t="s">
        <v>236</v>
      </c>
      <c r="C940" s="22">
        <v>0.85</v>
      </c>
      <c r="D940" s="22" t="s">
        <v>260</v>
      </c>
      <c r="E940" s="10" t="s">
        <v>1701</v>
      </c>
      <c r="F940" s="10" t="s">
        <v>216</v>
      </c>
      <c r="G940" s="10">
        <v>145405</v>
      </c>
      <c r="H940" s="10" t="s">
        <v>1704</v>
      </c>
      <c r="I940" s="10" t="s">
        <v>244</v>
      </c>
      <c r="J940" s="10" t="s">
        <v>1703</v>
      </c>
      <c r="K940" s="10" t="s">
        <v>241</v>
      </c>
      <c r="L940" s="12">
        <v>45351</v>
      </c>
      <c r="O940" s="13">
        <v>4200</v>
      </c>
    </row>
    <row r="941" spans="1:50" outlineLevel="2" x14ac:dyDescent="0.3">
      <c r="A941" s="9">
        <v>3</v>
      </c>
      <c r="B941" s="10" t="s">
        <v>236</v>
      </c>
      <c r="C941" s="22">
        <v>0.85</v>
      </c>
      <c r="D941" s="22" t="s">
        <v>260</v>
      </c>
      <c r="E941" s="10" t="s">
        <v>1701</v>
      </c>
      <c r="F941" s="10" t="s">
        <v>216</v>
      </c>
      <c r="G941" s="10">
        <v>145405</v>
      </c>
      <c r="H941" s="10" t="s">
        <v>1705</v>
      </c>
      <c r="I941" s="10" t="s">
        <v>244</v>
      </c>
      <c r="J941" s="10" t="s">
        <v>1703</v>
      </c>
      <c r="K941" s="10" t="s">
        <v>241</v>
      </c>
      <c r="L941" s="12">
        <v>45351</v>
      </c>
      <c r="O941" s="13">
        <v>7752</v>
      </c>
    </row>
    <row r="942" spans="1:50" outlineLevel="2" x14ac:dyDescent="0.3">
      <c r="A942" s="9">
        <v>3</v>
      </c>
      <c r="B942" s="10" t="s">
        <v>236</v>
      </c>
      <c r="C942" s="22">
        <v>0.85</v>
      </c>
      <c r="D942" s="22" t="s">
        <v>260</v>
      </c>
      <c r="E942" s="10" t="s">
        <v>1701</v>
      </c>
      <c r="F942" s="10" t="s">
        <v>216</v>
      </c>
      <c r="G942" s="10">
        <v>145405</v>
      </c>
      <c r="H942" s="10" t="s">
        <v>1706</v>
      </c>
      <c r="I942" s="10" t="s">
        <v>239</v>
      </c>
      <c r="J942" s="10" t="s">
        <v>1703</v>
      </c>
      <c r="K942" s="10" t="s">
        <v>241</v>
      </c>
      <c r="L942" s="12">
        <v>45351</v>
      </c>
      <c r="O942" s="13">
        <v>7920</v>
      </c>
    </row>
    <row r="943" spans="1:50" outlineLevel="2" x14ac:dyDescent="0.3">
      <c r="A943" s="9">
        <v>3</v>
      </c>
      <c r="B943" s="10" t="s">
        <v>236</v>
      </c>
      <c r="C943" s="22">
        <v>0.85</v>
      </c>
      <c r="D943" s="22" t="s">
        <v>260</v>
      </c>
      <c r="E943" s="10" t="s">
        <v>1701</v>
      </c>
      <c r="F943" s="10" t="s">
        <v>216</v>
      </c>
      <c r="G943" s="10">
        <v>145405</v>
      </c>
      <c r="H943" s="10" t="s">
        <v>1707</v>
      </c>
      <c r="I943" s="10" t="s">
        <v>239</v>
      </c>
      <c r="J943" s="10" t="s">
        <v>1703</v>
      </c>
      <c r="K943" s="10" t="s">
        <v>241</v>
      </c>
      <c r="L943" s="12">
        <v>45351</v>
      </c>
      <c r="O943" s="13">
        <v>32500</v>
      </c>
    </row>
    <row r="944" spans="1:50" outlineLevel="1" x14ac:dyDescent="0.3">
      <c r="A944" s="14"/>
      <c r="B944" s="15"/>
      <c r="C944" s="16"/>
      <c r="D944" s="16"/>
      <c r="E944" s="15"/>
      <c r="F944" s="17" t="s">
        <v>1708</v>
      </c>
      <c r="I944" s="18"/>
      <c r="J944" s="15"/>
      <c r="K944" s="15"/>
      <c r="L944" s="19"/>
      <c r="M944" s="20">
        <f>SUBTOTAL(9,M939:M943)</f>
        <v>0</v>
      </c>
      <c r="N944" s="20">
        <f>SUBTOTAL(9,N939:N943)</f>
        <v>0</v>
      </c>
      <c r="O944" s="20">
        <f>SUBTOTAL(9,O939:O943)</f>
        <v>54872</v>
      </c>
      <c r="P944" s="21">
        <f>SUBTOTAL(9,P939:P943)</f>
        <v>0</v>
      </c>
    </row>
    <row r="945" spans="1:16" outlineLevel="2" x14ac:dyDescent="0.3">
      <c r="A945" s="9">
        <v>1</v>
      </c>
      <c r="B945" s="10" t="s">
        <v>236</v>
      </c>
      <c r="C945" s="11"/>
      <c r="D945" s="11"/>
      <c r="E945" s="10" t="s">
        <v>1709</v>
      </c>
      <c r="F945" s="10" t="s">
        <v>217</v>
      </c>
      <c r="G945" s="10">
        <v>145335</v>
      </c>
      <c r="H945" s="10" t="s">
        <v>1710</v>
      </c>
      <c r="I945" s="10" t="s">
        <v>239</v>
      </c>
      <c r="J945" s="10" t="s">
        <v>240</v>
      </c>
      <c r="K945" s="10" t="s">
        <v>241</v>
      </c>
      <c r="L945" s="12">
        <v>45167</v>
      </c>
      <c r="O945" s="13">
        <v>252036.4</v>
      </c>
      <c r="P945" s="13">
        <v>252036.4</v>
      </c>
    </row>
    <row r="946" spans="1:16" outlineLevel="2" x14ac:dyDescent="0.3">
      <c r="A946" s="9">
        <v>1</v>
      </c>
      <c r="B946" s="10" t="s">
        <v>236</v>
      </c>
      <c r="C946" s="11"/>
      <c r="D946" s="11"/>
      <c r="E946" s="10" t="s">
        <v>1711</v>
      </c>
      <c r="F946" s="10" t="s">
        <v>217</v>
      </c>
      <c r="G946" s="10">
        <v>145335</v>
      </c>
      <c r="H946" s="10" t="s">
        <v>1712</v>
      </c>
      <c r="I946" s="10" t="s">
        <v>244</v>
      </c>
      <c r="J946" s="10" t="s">
        <v>302</v>
      </c>
      <c r="K946" s="10" t="s">
        <v>246</v>
      </c>
      <c r="L946" s="12">
        <v>45167</v>
      </c>
      <c r="O946" s="13">
        <v>13150.25</v>
      </c>
    </row>
    <row r="947" spans="1:16" outlineLevel="1" x14ac:dyDescent="0.3">
      <c r="A947" s="14"/>
      <c r="B947" s="15"/>
      <c r="C947" s="16"/>
      <c r="D947" s="16"/>
      <c r="E947" s="15"/>
      <c r="F947" s="17" t="s">
        <v>1713</v>
      </c>
      <c r="I947" s="18"/>
      <c r="J947" s="15"/>
      <c r="K947" s="15"/>
      <c r="L947" s="19"/>
      <c r="M947" s="20">
        <f>SUBTOTAL(9,M945:M946)</f>
        <v>0</v>
      </c>
      <c r="N947" s="20">
        <f>SUBTOTAL(9,N945:N946)</f>
        <v>0</v>
      </c>
      <c r="O947" s="20">
        <f>SUBTOTAL(9,O945:O946)</f>
        <v>265186.65000000002</v>
      </c>
      <c r="P947" s="21">
        <f>SUBTOTAL(9,P945:P946)</f>
        <v>252036.4</v>
      </c>
    </row>
    <row r="948" spans="1:16" outlineLevel="2" x14ac:dyDescent="0.3">
      <c r="A948" s="9">
        <v>1</v>
      </c>
      <c r="B948" s="10" t="s">
        <v>236</v>
      </c>
      <c r="C948" s="11"/>
      <c r="D948" s="11"/>
      <c r="E948" s="10" t="s">
        <v>1714</v>
      </c>
      <c r="F948" s="10" t="s">
        <v>218</v>
      </c>
      <c r="G948" s="10">
        <v>145374</v>
      </c>
      <c r="H948" s="10" t="s">
        <v>1715</v>
      </c>
      <c r="I948" s="10" t="s">
        <v>244</v>
      </c>
      <c r="J948" s="10" t="s">
        <v>245</v>
      </c>
      <c r="K948" s="10" t="s">
        <v>246</v>
      </c>
      <c r="L948" s="12">
        <v>45167</v>
      </c>
      <c r="O948" s="13">
        <v>479.88</v>
      </c>
      <c r="P948" s="13">
        <v>272.19</v>
      </c>
    </row>
    <row r="949" spans="1:16" outlineLevel="2" x14ac:dyDescent="0.3">
      <c r="A949" s="9">
        <v>1</v>
      </c>
      <c r="B949" s="10" t="s">
        <v>236</v>
      </c>
      <c r="C949" s="11"/>
      <c r="D949" s="11"/>
      <c r="E949" s="10" t="s">
        <v>1714</v>
      </c>
      <c r="F949" s="10" t="s">
        <v>218</v>
      </c>
      <c r="G949" s="10">
        <v>145374</v>
      </c>
      <c r="H949" s="10" t="s">
        <v>1716</v>
      </c>
      <c r="I949" s="10" t="s">
        <v>244</v>
      </c>
      <c r="J949" s="10" t="s">
        <v>280</v>
      </c>
      <c r="K949" s="10" t="s">
        <v>246</v>
      </c>
      <c r="L949" s="12">
        <v>45167</v>
      </c>
      <c r="O949" s="13">
        <v>4800</v>
      </c>
      <c r="P949" s="13">
        <v>3040</v>
      </c>
    </row>
    <row r="950" spans="1:16" outlineLevel="2" x14ac:dyDescent="0.3">
      <c r="A950" s="9">
        <v>1</v>
      </c>
      <c r="B950" s="10" t="s">
        <v>236</v>
      </c>
      <c r="C950" s="11"/>
      <c r="D950" s="11"/>
      <c r="E950" s="10" t="s">
        <v>1714</v>
      </c>
      <c r="F950" s="10" t="s">
        <v>218</v>
      </c>
      <c r="G950" s="10">
        <v>145374</v>
      </c>
      <c r="H950" s="10" t="s">
        <v>1717</v>
      </c>
      <c r="I950" s="10" t="s">
        <v>239</v>
      </c>
      <c r="J950" s="10" t="s">
        <v>268</v>
      </c>
      <c r="K950" s="10" t="s">
        <v>241</v>
      </c>
      <c r="L950" s="12">
        <v>45167</v>
      </c>
      <c r="O950" s="13">
        <v>5542.6</v>
      </c>
      <c r="P950" s="13">
        <v>5542.6</v>
      </c>
    </row>
    <row r="951" spans="1:16" outlineLevel="1" x14ac:dyDescent="0.3">
      <c r="A951" s="14"/>
      <c r="B951" s="15"/>
      <c r="C951" s="16"/>
      <c r="D951" s="16"/>
      <c r="E951" s="15"/>
      <c r="F951" s="17" t="s">
        <v>1718</v>
      </c>
      <c r="I951" s="18"/>
      <c r="J951" s="15"/>
      <c r="K951" s="15"/>
      <c r="L951" s="19"/>
      <c r="M951" s="20">
        <f>SUBTOTAL(9,M948:M950)</f>
        <v>0</v>
      </c>
      <c r="N951" s="20">
        <f>SUBTOTAL(9,N948:N950)</f>
        <v>0</v>
      </c>
      <c r="O951" s="20">
        <f>SUBTOTAL(9,O948:O950)</f>
        <v>10822.48</v>
      </c>
      <c r="P951" s="21">
        <f>SUBTOTAL(9,P948:P950)</f>
        <v>8854.7900000000009</v>
      </c>
    </row>
    <row r="952" spans="1:16" outlineLevel="2" x14ac:dyDescent="0.3">
      <c r="A952" s="9">
        <v>1</v>
      </c>
      <c r="B952" s="10" t="s">
        <v>236</v>
      </c>
      <c r="C952" s="11"/>
      <c r="D952" s="11"/>
      <c r="E952" s="10" t="s">
        <v>1719</v>
      </c>
      <c r="F952" s="10" t="s">
        <v>219</v>
      </c>
      <c r="G952" s="10">
        <v>145376</v>
      </c>
      <c r="H952" s="10" t="s">
        <v>1720</v>
      </c>
      <c r="I952" s="10" t="s">
        <v>239</v>
      </c>
      <c r="J952" s="10" t="s">
        <v>268</v>
      </c>
      <c r="K952" s="10" t="s">
        <v>241</v>
      </c>
      <c r="L952" s="12">
        <v>45167</v>
      </c>
      <c r="O952" s="13">
        <v>209757.6</v>
      </c>
      <c r="P952" s="13">
        <v>190335.6</v>
      </c>
    </row>
    <row r="953" spans="1:16" outlineLevel="2" x14ac:dyDescent="0.3">
      <c r="A953" s="9">
        <v>1</v>
      </c>
      <c r="B953" s="10" t="s">
        <v>236</v>
      </c>
      <c r="C953" s="11"/>
      <c r="D953" s="11"/>
      <c r="E953" s="10" t="s">
        <v>1719</v>
      </c>
      <c r="F953" s="10" t="s">
        <v>219</v>
      </c>
      <c r="G953" s="10">
        <v>145376</v>
      </c>
      <c r="H953" s="10" t="s">
        <v>1721</v>
      </c>
      <c r="I953" s="10" t="s">
        <v>244</v>
      </c>
      <c r="J953" s="10" t="s">
        <v>444</v>
      </c>
      <c r="K953" s="10" t="s">
        <v>246</v>
      </c>
      <c r="L953" s="12">
        <v>45167</v>
      </c>
      <c r="O953" s="13">
        <v>12365.64</v>
      </c>
    </row>
    <row r="954" spans="1:16" outlineLevel="2" x14ac:dyDescent="0.3">
      <c r="A954" s="9">
        <v>2</v>
      </c>
      <c r="B954" s="10" t="s">
        <v>236</v>
      </c>
      <c r="C954" s="11"/>
      <c r="D954" s="11"/>
      <c r="E954" s="10" t="s">
        <v>1722</v>
      </c>
      <c r="F954" s="10" t="s">
        <v>219</v>
      </c>
      <c r="G954" s="10">
        <v>145376</v>
      </c>
      <c r="H954" s="10" t="s">
        <v>1723</v>
      </c>
      <c r="I954" s="10" t="s">
        <v>239</v>
      </c>
      <c r="J954" s="10" t="s">
        <v>268</v>
      </c>
      <c r="K954" s="10" t="s">
        <v>246</v>
      </c>
      <c r="L954" s="12">
        <v>45167</v>
      </c>
      <c r="O954" s="13">
        <v>24114.84</v>
      </c>
      <c r="P954" s="13">
        <v>22820.85</v>
      </c>
    </row>
    <row r="955" spans="1:16" outlineLevel="1" x14ac:dyDescent="0.3">
      <c r="A955" s="14"/>
      <c r="B955" s="15"/>
      <c r="C955" s="16"/>
      <c r="D955" s="16"/>
      <c r="E955" s="15"/>
      <c r="F955" s="17" t="s">
        <v>1724</v>
      </c>
      <c r="I955" s="18"/>
      <c r="J955" s="15"/>
      <c r="K955" s="15"/>
      <c r="L955" s="19"/>
      <c r="M955" s="20">
        <f>SUBTOTAL(9,M952:M954)</f>
        <v>0</v>
      </c>
      <c r="N955" s="20">
        <f>SUBTOTAL(9,N952:N954)</f>
        <v>0</v>
      </c>
      <c r="O955" s="20">
        <f>SUBTOTAL(9,O952:O954)</f>
        <v>246238.07999999999</v>
      </c>
      <c r="P955" s="21">
        <f>SUBTOTAL(9,P952:P954)</f>
        <v>213156.45</v>
      </c>
    </row>
    <row r="956" spans="1:16" outlineLevel="2" x14ac:dyDescent="0.3">
      <c r="A956" s="9">
        <v>1</v>
      </c>
      <c r="B956" s="10" t="s">
        <v>236</v>
      </c>
      <c r="C956" s="11"/>
      <c r="D956" s="11"/>
      <c r="E956" s="10" t="s">
        <v>1725</v>
      </c>
      <c r="F956" s="10" t="s">
        <v>220</v>
      </c>
      <c r="G956" s="10">
        <v>145409</v>
      </c>
      <c r="H956" s="10" t="s">
        <v>1726</v>
      </c>
      <c r="I956" s="10" t="s">
        <v>239</v>
      </c>
      <c r="J956" s="10" t="s">
        <v>272</v>
      </c>
      <c r="K956" s="10" t="s">
        <v>246</v>
      </c>
      <c r="L956" s="12">
        <v>45167</v>
      </c>
      <c r="O956" s="13">
        <v>1000000</v>
      </c>
      <c r="P956" s="13">
        <v>1000000</v>
      </c>
    </row>
    <row r="957" spans="1:16" outlineLevel="2" x14ac:dyDescent="0.3">
      <c r="A957" s="9">
        <v>1</v>
      </c>
      <c r="B957" s="10" t="s">
        <v>236</v>
      </c>
      <c r="C957" s="11"/>
      <c r="D957" s="11"/>
      <c r="E957" s="10" t="s">
        <v>1727</v>
      </c>
      <c r="F957" s="10" t="s">
        <v>220</v>
      </c>
      <c r="G957" s="10">
        <v>145409</v>
      </c>
      <c r="H957" s="10" t="s">
        <v>1728</v>
      </c>
      <c r="I957" s="10" t="s">
        <v>239</v>
      </c>
      <c r="J957" s="10" t="s">
        <v>349</v>
      </c>
      <c r="K957" s="10" t="s">
        <v>246</v>
      </c>
      <c r="L957" s="12">
        <v>45167</v>
      </c>
      <c r="O957" s="13">
        <v>50031.8</v>
      </c>
    </row>
    <row r="958" spans="1:16" outlineLevel="2" x14ac:dyDescent="0.3">
      <c r="A958" s="9">
        <v>1</v>
      </c>
      <c r="B958" s="10" t="s">
        <v>236</v>
      </c>
      <c r="C958" s="11"/>
      <c r="D958" s="11"/>
      <c r="E958" s="10" t="s">
        <v>1729</v>
      </c>
      <c r="F958" s="10" t="s">
        <v>220</v>
      </c>
      <c r="G958" s="10">
        <v>145409</v>
      </c>
      <c r="H958" s="10" t="s">
        <v>1730</v>
      </c>
      <c r="I958" s="10" t="s">
        <v>244</v>
      </c>
      <c r="J958" s="10" t="s">
        <v>245</v>
      </c>
      <c r="K958" s="10" t="s">
        <v>246</v>
      </c>
      <c r="L958" s="12">
        <v>45167</v>
      </c>
      <c r="O958" s="13">
        <v>377460</v>
      </c>
    </row>
    <row r="959" spans="1:16" outlineLevel="2" x14ac:dyDescent="0.3">
      <c r="A959" s="9">
        <v>3</v>
      </c>
      <c r="B959" s="10" t="s">
        <v>236</v>
      </c>
      <c r="C959" s="22">
        <v>0.9</v>
      </c>
      <c r="D959" s="22" t="s">
        <v>260</v>
      </c>
      <c r="E959" s="10" t="s">
        <v>1731</v>
      </c>
      <c r="F959" s="10" t="s">
        <v>220</v>
      </c>
      <c r="G959" s="10">
        <v>145409</v>
      </c>
      <c r="H959" s="10" t="s">
        <v>1732</v>
      </c>
      <c r="I959" s="10" t="s">
        <v>239</v>
      </c>
      <c r="J959" s="10" t="s">
        <v>272</v>
      </c>
      <c r="K959" s="10" t="s">
        <v>246</v>
      </c>
      <c r="L959" s="12">
        <v>45351</v>
      </c>
      <c r="O959" s="13">
        <v>960000</v>
      </c>
    </row>
    <row r="960" spans="1:16" outlineLevel="1" x14ac:dyDescent="0.3">
      <c r="A960" s="14"/>
      <c r="B960" s="15"/>
      <c r="C960" s="16"/>
      <c r="D960" s="16"/>
      <c r="E960" s="15"/>
      <c r="F960" s="17" t="s">
        <v>1733</v>
      </c>
      <c r="I960" s="18"/>
      <c r="J960" s="15"/>
      <c r="K960" s="15"/>
      <c r="L960" s="19"/>
      <c r="M960" s="20">
        <f>SUBTOTAL(9,M956:M959)</f>
        <v>0</v>
      </c>
      <c r="N960" s="20">
        <f>SUBTOTAL(9,N956:N959)</f>
        <v>0</v>
      </c>
      <c r="O960" s="20">
        <f>SUBTOTAL(9,O956:O959)</f>
        <v>2387491.7999999998</v>
      </c>
      <c r="P960" s="21">
        <f>SUBTOTAL(9,P956:P959)</f>
        <v>1000000</v>
      </c>
    </row>
    <row r="961" spans="1:16" outlineLevel="2" x14ac:dyDescent="0.3">
      <c r="A961" s="9">
        <v>2</v>
      </c>
      <c r="B961" s="10" t="s">
        <v>236</v>
      </c>
      <c r="C961" s="11"/>
      <c r="D961" s="11"/>
      <c r="E961" s="10" t="s">
        <v>1734</v>
      </c>
      <c r="F961" s="10" t="s">
        <v>221</v>
      </c>
      <c r="G961" s="10">
        <v>145337</v>
      </c>
      <c r="H961" s="10" t="s">
        <v>1735</v>
      </c>
      <c r="I961" s="10" t="s">
        <v>244</v>
      </c>
      <c r="J961" s="10" t="s">
        <v>302</v>
      </c>
      <c r="K961" s="10" t="s">
        <v>246</v>
      </c>
      <c r="L961" s="12">
        <v>45167</v>
      </c>
      <c r="O961" s="13">
        <v>15714.66</v>
      </c>
      <c r="P961" s="13">
        <v>15714.66</v>
      </c>
    </row>
    <row r="962" spans="1:16" outlineLevel="2" x14ac:dyDescent="0.3">
      <c r="A962" s="9">
        <v>2</v>
      </c>
      <c r="B962" s="10" t="s">
        <v>236</v>
      </c>
      <c r="C962" s="11"/>
      <c r="D962" s="11"/>
      <c r="E962" s="10" t="s">
        <v>1736</v>
      </c>
      <c r="F962" s="10" t="s">
        <v>221</v>
      </c>
      <c r="G962" s="10">
        <v>145337</v>
      </c>
      <c r="H962" s="10" t="s">
        <v>1737</v>
      </c>
      <c r="I962" s="10" t="s">
        <v>239</v>
      </c>
      <c r="J962" s="10" t="s">
        <v>268</v>
      </c>
      <c r="K962" s="10" t="s">
        <v>246</v>
      </c>
      <c r="L962" s="12">
        <v>45167</v>
      </c>
      <c r="O962" s="13">
        <v>696150</v>
      </c>
    </row>
    <row r="963" spans="1:16" outlineLevel="2" x14ac:dyDescent="0.3">
      <c r="A963" s="9">
        <v>3</v>
      </c>
      <c r="B963" s="10" t="s">
        <v>294</v>
      </c>
      <c r="C963" s="22">
        <v>0.6</v>
      </c>
      <c r="D963" s="22" t="s">
        <v>333</v>
      </c>
      <c r="E963" s="10" t="s">
        <v>1738</v>
      </c>
      <c r="F963" s="10" t="s">
        <v>221</v>
      </c>
      <c r="G963" s="10">
        <v>145337</v>
      </c>
      <c r="H963" s="10" t="s">
        <v>1739</v>
      </c>
      <c r="I963" s="10" t="s">
        <v>244</v>
      </c>
      <c r="J963" s="10" t="s">
        <v>302</v>
      </c>
      <c r="K963" s="10" t="s">
        <v>246</v>
      </c>
      <c r="M963" s="13">
        <v>16213.7</v>
      </c>
      <c r="N963" s="13">
        <v>16213.7</v>
      </c>
    </row>
    <row r="964" spans="1:16" outlineLevel="1" x14ac:dyDescent="0.3">
      <c r="A964" s="14"/>
      <c r="B964" s="15"/>
      <c r="C964" s="16"/>
      <c r="D964" s="16"/>
      <c r="E964" s="15"/>
      <c r="F964" s="17" t="s">
        <v>1740</v>
      </c>
      <c r="I964" s="18"/>
      <c r="J964" s="15"/>
      <c r="K964" s="15"/>
      <c r="L964" s="15"/>
      <c r="M964" s="20">
        <f>SUBTOTAL(9,M961:M963)</f>
        <v>16213.7</v>
      </c>
      <c r="N964" s="20">
        <f>SUBTOTAL(9,N961:N963)</f>
        <v>16213.7</v>
      </c>
      <c r="O964" s="20">
        <f>SUBTOTAL(9,O961:O963)</f>
        <v>711864.66</v>
      </c>
      <c r="P964" s="21">
        <f>SUBTOTAL(9,P961:P963)</f>
        <v>15714.66</v>
      </c>
    </row>
    <row r="965" spans="1:16" outlineLevel="2" x14ac:dyDescent="0.3">
      <c r="A965" s="9">
        <v>1</v>
      </c>
      <c r="B965" s="10" t="s">
        <v>236</v>
      </c>
      <c r="C965" s="11"/>
      <c r="D965" s="11"/>
      <c r="E965" s="10" t="s">
        <v>1741</v>
      </c>
      <c r="F965" s="10" t="s">
        <v>222</v>
      </c>
      <c r="G965" s="10">
        <v>145437</v>
      </c>
      <c r="H965" s="10" t="s">
        <v>1742</v>
      </c>
      <c r="I965" s="10" t="s">
        <v>244</v>
      </c>
      <c r="J965" s="10" t="s">
        <v>280</v>
      </c>
      <c r="K965" s="10" t="s">
        <v>241</v>
      </c>
      <c r="L965" s="12">
        <v>45167</v>
      </c>
      <c r="O965" s="13">
        <v>17850</v>
      </c>
      <c r="P965" s="13">
        <v>17000</v>
      </c>
    </row>
    <row r="966" spans="1:16" outlineLevel="2" x14ac:dyDescent="0.3">
      <c r="A966" s="9">
        <v>1</v>
      </c>
      <c r="B966" s="10" t="s">
        <v>236</v>
      </c>
      <c r="C966" s="11"/>
      <c r="D966" s="11"/>
      <c r="E966" s="10" t="s">
        <v>1741</v>
      </c>
      <c r="F966" s="10" t="s">
        <v>222</v>
      </c>
      <c r="G966" s="10">
        <v>145437</v>
      </c>
      <c r="H966" s="10" t="s">
        <v>1743</v>
      </c>
      <c r="I966" s="10" t="s">
        <v>239</v>
      </c>
      <c r="J966" s="10" t="s">
        <v>787</v>
      </c>
      <c r="K966" s="10" t="s">
        <v>246</v>
      </c>
      <c r="L966" s="12">
        <v>45167</v>
      </c>
      <c r="O966" s="13">
        <v>257355</v>
      </c>
      <c r="P966" s="13">
        <v>257355</v>
      </c>
    </row>
    <row r="967" spans="1:16" outlineLevel="1" x14ac:dyDescent="0.3">
      <c r="A967" s="14"/>
      <c r="B967" s="15"/>
      <c r="C967" s="16"/>
      <c r="D967" s="16"/>
      <c r="E967" s="15"/>
      <c r="F967" s="17" t="s">
        <v>1744</v>
      </c>
      <c r="I967" s="18"/>
      <c r="J967" s="15"/>
      <c r="K967" s="15"/>
      <c r="L967" s="19"/>
      <c r="M967" s="20">
        <f>SUBTOTAL(9,M965:M966)</f>
        <v>0</v>
      </c>
      <c r="N967" s="20">
        <f>SUBTOTAL(9,N965:N966)</f>
        <v>0</v>
      </c>
      <c r="O967" s="20">
        <f>SUBTOTAL(9,O965:O966)</f>
        <v>275205</v>
      </c>
      <c r="P967" s="21">
        <f>SUBTOTAL(9,P965:P966)</f>
        <v>274355</v>
      </c>
    </row>
    <row r="968" spans="1:16" x14ac:dyDescent="0.3">
      <c r="C968" s="11"/>
      <c r="D968" s="11"/>
      <c r="F968" s="27" t="s">
        <v>1745</v>
      </c>
      <c r="L968" s="12"/>
      <c r="M968" s="13">
        <f>SUBTOTAL(9,M2:M966)</f>
        <v>49542086.690000005</v>
      </c>
      <c r="N968" s="13">
        <f>SUBTOTAL(9,N2:N966)</f>
        <v>40316419.580000006</v>
      </c>
      <c r="O968" s="13">
        <f>SUBTOTAL(9,O2:O966)</f>
        <v>129082321.45999999</v>
      </c>
      <c r="P968" s="13">
        <f>SUBTOTAL(9,P2:P966)</f>
        <v>75521666.779999956</v>
      </c>
    </row>
  </sheetData>
  <sortState xmlns:xlrd2="http://schemas.microsoft.com/office/spreadsheetml/2017/richdata2" ref="A2:Q966">
    <sortCondition ref="F2:F966"/>
    <sortCondition ref="A2:A966"/>
  </sortState>
  <phoneticPr fontId="21" type="noConversion"/>
  <pageMargins left="0.25" right="0.25" top="0.75" bottom="0.75" header="0.3" footer="0.3"/>
  <pageSetup scale="81" orientation="landscape" horizontalDpi="0" verticalDpi="0"/>
  <headerFooter>
    <oddHeader>&amp;L&amp;"Calibri,Regular"&amp;K000000Emergency Connectivity Fund (ECF) Application Details&amp;C&amp;"Calibri,Regular"&amp;K000000WA Public School Districts and Tribal Schools&amp;R&amp;"Calibri,Regular"&amp;K000000As of March 2, 2023</oddHeader>
    <oddFooter>&amp;L&amp;"Calibri,Regular"&amp;K000000* Amount Pending adjusted to remove ineligible items where necessary&amp;C&amp;"Calibri,Regular"&amp;K000000&amp;P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72053-2561-CE40-93BF-F3E0549EC548}">
  <dimension ref="A1:K11"/>
  <sheetViews>
    <sheetView zoomScale="141" zoomScaleNormal="141" zoomScaleSheetLayoutView="111" workbookViewId="0">
      <selection activeCell="G1" sqref="G1"/>
    </sheetView>
  </sheetViews>
  <sheetFormatPr defaultColWidth="11" defaultRowHeight="15.5" x14ac:dyDescent="0.35"/>
  <cols>
    <col min="1" max="1" width="6" bestFit="1" customWidth="1"/>
    <col min="2" max="2" width="7.08203125" bestFit="1" customWidth="1"/>
    <col min="3" max="3" width="8.08203125" bestFit="1" customWidth="1"/>
    <col min="4" max="4" width="8.83203125" customWidth="1"/>
    <col min="5" max="5" width="6.58203125" bestFit="1" customWidth="1"/>
    <col min="6" max="6" width="5" customWidth="1"/>
    <col min="7" max="7" width="6.33203125" customWidth="1"/>
    <col min="8" max="8" width="7.33203125" bestFit="1" customWidth="1"/>
    <col min="9" max="11" width="9.5" bestFit="1" customWidth="1"/>
  </cols>
  <sheetData>
    <row r="1" spans="1:11" ht="36" x14ac:dyDescent="0.35">
      <c r="A1" s="28" t="s">
        <v>1746</v>
      </c>
      <c r="B1" s="1" t="s">
        <v>1747</v>
      </c>
      <c r="C1" s="1" t="s">
        <v>1748</v>
      </c>
      <c r="D1" s="29" t="s">
        <v>1749</v>
      </c>
      <c r="E1" s="29" t="s">
        <v>1750</v>
      </c>
      <c r="F1" s="30" t="s">
        <v>1751</v>
      </c>
      <c r="G1" s="30" t="s">
        <v>1752</v>
      </c>
      <c r="H1" s="30" t="s">
        <v>1753</v>
      </c>
      <c r="I1" s="31" t="s">
        <v>1754</v>
      </c>
      <c r="J1" s="31" t="s">
        <v>1755</v>
      </c>
      <c r="K1" s="31" t="s">
        <v>1756</v>
      </c>
    </row>
    <row r="2" spans="1:11" x14ac:dyDescent="0.35">
      <c r="A2" s="32">
        <v>1</v>
      </c>
      <c r="B2" s="2" t="s">
        <v>1757</v>
      </c>
      <c r="C2" s="33">
        <v>0.95</v>
      </c>
      <c r="D2" s="34" t="s">
        <v>1758</v>
      </c>
      <c r="E2" s="34" t="s">
        <v>1759</v>
      </c>
      <c r="F2" s="35">
        <v>18</v>
      </c>
      <c r="G2" s="35">
        <v>18</v>
      </c>
      <c r="H2" s="36">
        <f t="shared" ref="H2:H11" si="0">G2/F2</f>
        <v>1</v>
      </c>
      <c r="I2" s="37">
        <v>2653463.5499999993</v>
      </c>
      <c r="J2" s="37">
        <v>2653463.5499999993</v>
      </c>
      <c r="K2" s="37">
        <v>0</v>
      </c>
    </row>
    <row r="3" spans="1:11" x14ac:dyDescent="0.35">
      <c r="A3" s="32">
        <v>2</v>
      </c>
      <c r="B3" s="2" t="s">
        <v>1757</v>
      </c>
      <c r="C3" s="33">
        <v>0.9</v>
      </c>
      <c r="D3" s="34" t="s">
        <v>1758</v>
      </c>
      <c r="E3" s="34" t="s">
        <v>1760</v>
      </c>
      <c r="F3" s="35">
        <v>4</v>
      </c>
      <c r="G3" s="35">
        <v>4</v>
      </c>
      <c r="H3" s="36">
        <f t="shared" si="0"/>
        <v>1</v>
      </c>
      <c r="I3" s="37">
        <v>1235851.6000000001</v>
      </c>
      <c r="J3" s="37">
        <v>1235851.6000000001</v>
      </c>
      <c r="K3" s="37">
        <v>0</v>
      </c>
    </row>
    <row r="4" spans="1:11" x14ac:dyDescent="0.35">
      <c r="A4" s="32">
        <v>3</v>
      </c>
      <c r="B4" s="2" t="s">
        <v>1757</v>
      </c>
      <c r="C4" s="33">
        <v>0.85</v>
      </c>
      <c r="D4" s="34" t="s">
        <v>1761</v>
      </c>
      <c r="E4" s="34" t="s">
        <v>1759</v>
      </c>
      <c r="F4" s="35">
        <v>27</v>
      </c>
      <c r="G4" s="35">
        <v>27</v>
      </c>
      <c r="H4" s="36">
        <f t="shared" si="0"/>
        <v>1</v>
      </c>
      <c r="I4" s="37">
        <v>2486494.8000000003</v>
      </c>
      <c r="J4" s="37">
        <v>2486494.8000000003</v>
      </c>
      <c r="K4" s="37">
        <v>0</v>
      </c>
    </row>
    <row r="5" spans="1:11" x14ac:dyDescent="0.35">
      <c r="A5" s="32">
        <v>4</v>
      </c>
      <c r="B5" s="2" t="s">
        <v>1757</v>
      </c>
      <c r="C5" s="33">
        <v>0.8</v>
      </c>
      <c r="D5" s="34" t="s">
        <v>1761</v>
      </c>
      <c r="E5" s="34" t="s">
        <v>1760</v>
      </c>
      <c r="F5" s="35">
        <v>26</v>
      </c>
      <c r="G5" s="35">
        <v>25</v>
      </c>
      <c r="H5" s="36">
        <f t="shared" si="0"/>
        <v>0.96153846153846156</v>
      </c>
      <c r="I5" s="37">
        <v>21011676.809999999</v>
      </c>
      <c r="J5" s="37">
        <v>19693618.809999999</v>
      </c>
      <c r="K5" s="37">
        <v>1318058</v>
      </c>
    </row>
    <row r="6" spans="1:11" x14ac:dyDescent="0.35">
      <c r="A6" s="32">
        <v>5</v>
      </c>
      <c r="B6" s="2" t="s">
        <v>1757</v>
      </c>
      <c r="C6" s="33">
        <v>0.75</v>
      </c>
      <c r="D6" s="34" t="s">
        <v>1762</v>
      </c>
      <c r="E6" s="34" t="s">
        <v>1759</v>
      </c>
      <c r="F6" s="35">
        <v>19</v>
      </c>
      <c r="G6" s="35">
        <v>16</v>
      </c>
      <c r="H6" s="36">
        <f t="shared" si="0"/>
        <v>0.84210526315789469</v>
      </c>
      <c r="I6" s="37">
        <v>2065369.5899999999</v>
      </c>
      <c r="J6" s="37">
        <v>1852102.9599999997</v>
      </c>
      <c r="K6" s="37">
        <v>213266.63</v>
      </c>
    </row>
    <row r="7" spans="1:11" x14ac:dyDescent="0.35">
      <c r="A7" s="32">
        <v>6</v>
      </c>
      <c r="B7" s="2" t="s">
        <v>1757</v>
      </c>
      <c r="C7" s="33">
        <v>0.65</v>
      </c>
      <c r="D7" s="34" t="s">
        <v>1763</v>
      </c>
      <c r="E7" s="34" t="s">
        <v>1759</v>
      </c>
      <c r="F7" s="35">
        <v>9</v>
      </c>
      <c r="G7" s="35">
        <v>9</v>
      </c>
      <c r="H7" s="36">
        <f t="shared" si="0"/>
        <v>1</v>
      </c>
      <c r="I7" s="37">
        <v>360196.13</v>
      </c>
      <c r="J7" s="37">
        <v>360196.13</v>
      </c>
      <c r="K7" s="37">
        <v>0</v>
      </c>
    </row>
    <row r="8" spans="1:11" x14ac:dyDescent="0.35">
      <c r="A8" s="38">
        <v>7</v>
      </c>
      <c r="B8" s="39" t="s">
        <v>416</v>
      </c>
      <c r="C8" s="40">
        <v>0.6</v>
      </c>
      <c r="D8" s="41" t="s">
        <v>1762</v>
      </c>
      <c r="E8" s="41" t="s">
        <v>1760</v>
      </c>
      <c r="F8" s="42">
        <v>12</v>
      </c>
      <c r="G8" s="42">
        <v>0</v>
      </c>
      <c r="H8" s="43">
        <f t="shared" si="0"/>
        <v>0</v>
      </c>
      <c r="I8" s="44">
        <v>8665117.9299999997</v>
      </c>
      <c r="J8" s="44">
        <v>0</v>
      </c>
      <c r="K8" s="44">
        <v>8665117.9299999997</v>
      </c>
    </row>
    <row r="9" spans="1:11" x14ac:dyDescent="0.35">
      <c r="A9" s="38">
        <v>8</v>
      </c>
      <c r="B9" s="39" t="s">
        <v>416</v>
      </c>
      <c r="C9" s="40">
        <v>0.55000000000000004</v>
      </c>
      <c r="D9" s="41" t="s">
        <v>1764</v>
      </c>
      <c r="E9" s="41" t="s">
        <v>1759</v>
      </c>
      <c r="F9" s="42">
        <v>1</v>
      </c>
      <c r="G9" s="42">
        <v>0</v>
      </c>
      <c r="H9" s="43">
        <f t="shared" si="0"/>
        <v>0</v>
      </c>
      <c r="I9" s="44">
        <v>1306800</v>
      </c>
      <c r="J9" s="44">
        <v>0</v>
      </c>
      <c r="K9" s="44">
        <v>1306800</v>
      </c>
    </row>
    <row r="10" spans="1:11" x14ac:dyDescent="0.35">
      <c r="A10" s="45">
        <v>9</v>
      </c>
      <c r="B10" s="46" t="s">
        <v>1765</v>
      </c>
      <c r="C10" s="47">
        <v>0.5</v>
      </c>
      <c r="D10" s="48" t="s">
        <v>1763</v>
      </c>
      <c r="E10" s="48" t="s">
        <v>1760</v>
      </c>
      <c r="F10" s="49">
        <v>17</v>
      </c>
      <c r="G10" s="49">
        <v>0</v>
      </c>
      <c r="H10" s="50">
        <f t="shared" si="0"/>
        <v>0</v>
      </c>
      <c r="I10" s="51">
        <v>21972394.710000001</v>
      </c>
      <c r="J10" s="51">
        <v>0</v>
      </c>
      <c r="K10" s="51">
        <v>21972394.710000001</v>
      </c>
    </row>
    <row r="11" spans="1:11" x14ac:dyDescent="0.35">
      <c r="A11" s="45">
        <v>10</v>
      </c>
      <c r="B11" s="52" t="s">
        <v>1765</v>
      </c>
      <c r="C11" s="47">
        <v>0.4</v>
      </c>
      <c r="D11" s="48" t="s">
        <v>1764</v>
      </c>
      <c r="E11" s="48" t="s">
        <v>1760</v>
      </c>
      <c r="F11" s="49">
        <v>9</v>
      </c>
      <c r="G11" s="49">
        <v>0</v>
      </c>
      <c r="H11" s="50">
        <f t="shared" si="0"/>
        <v>0</v>
      </c>
      <c r="I11" s="51">
        <v>6677937.9299999997</v>
      </c>
      <c r="J11" s="51">
        <v>0</v>
      </c>
      <c r="K11" s="51">
        <v>6677937.9299999997</v>
      </c>
    </row>
  </sheetData>
  <pageMargins left="0.25" right="0.25" top="0.75" bottom="0.75" header="0.3" footer="0.3"/>
  <pageSetup orientation="landscape" horizontalDpi="0" verticalDpi="0"/>
  <headerFooter>
    <oddHeader>&amp;L&amp;"Calibri,Regular"&amp;K000000Emergency Connectivity Fund (ECF) Window 3 Prioritization Matrix&amp;C&amp;"Calibri,Regular"&amp;K000000WA Public School Districts and Tribal Schools&amp;R&amp;"Calibri,Regular"&amp;K000000As of March 2, 2023</oddHeader>
    <oddFooter>&amp;L&amp;"Calibri,Regular"&amp;K000000* Amount Pending adjusted to remove ineligible items where necessary&amp;C&amp;"Calibri,Regular"&amp;K000000&amp;P of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376B0A216F04981293E94E7A7E94D" ma:contentTypeVersion="16" ma:contentTypeDescription="Create a new document." ma:contentTypeScope="" ma:versionID="caf2ea003264927151e97f445e4b5d11">
  <xsd:schema xmlns:xsd="http://www.w3.org/2001/XMLSchema" xmlns:xs="http://www.w3.org/2001/XMLSchema" xmlns:p="http://schemas.microsoft.com/office/2006/metadata/properties" xmlns:ns2="185eb6c7-00ac-4f9b-93df-9a70b651132e" xmlns:ns3="78925d97-f750-4670-b9e4-db875bde4e56" targetNamespace="http://schemas.microsoft.com/office/2006/metadata/properties" ma:root="true" ma:fieldsID="4361e49fb71fc9ecedb9a27c03e15044" ns2:_="" ns3:_="">
    <xsd:import namespace="185eb6c7-00ac-4f9b-93df-9a70b651132e"/>
    <xsd:import namespace="78925d97-f750-4670-b9e4-db875bde4e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eb6c7-00ac-4f9b-93df-9a70b6511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1e96cc0-46bd-46ca-9217-af340b20b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25d97-f750-4670-b9e4-db875bde4e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29a87b-ca95-4b0c-ba32-18053dec9776}" ma:internalName="TaxCatchAll" ma:showField="CatchAllData" ma:web="78925d97-f750-4670-b9e4-db875bde4e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925d97-f750-4670-b9e4-db875bde4e56" xsi:nil="true"/>
    <lcf76f155ced4ddcb4097134ff3c332f xmlns="185eb6c7-00ac-4f9b-93df-9a70b651132e">
      <Terms xmlns="http://schemas.microsoft.com/office/infopath/2007/PartnerControls"/>
    </lcf76f155ced4ddcb4097134ff3c332f>
    <SharedWithUsers xmlns="78925d97-f750-4670-b9e4-db875bde4e56">
      <UserInfo>
        <DisplayName>Lauren Honemann</DisplayName>
        <AccountId>14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57ED2-3F43-444F-ADD7-D17682D83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eb6c7-00ac-4f9b-93df-9a70b651132e"/>
    <ds:schemaRef ds:uri="78925d97-f750-4670-b9e4-db875bde4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F31A3A-3A3E-4981-866F-151A5A2151FC}">
  <ds:schemaRefs>
    <ds:schemaRef ds:uri="http://schemas.microsoft.com/office/2006/metadata/properties"/>
    <ds:schemaRef ds:uri="http://schemas.microsoft.com/office/infopath/2007/PartnerControls"/>
    <ds:schemaRef ds:uri="78925d97-f750-4670-b9e4-db875bde4e56"/>
    <ds:schemaRef ds:uri="185eb6c7-00ac-4f9b-93df-9a70b651132e"/>
  </ds:schemaRefs>
</ds:datastoreItem>
</file>

<file path=customXml/itemProps3.xml><?xml version="1.0" encoding="utf-8"?>
<ds:datastoreItem xmlns:ds="http://schemas.openxmlformats.org/officeDocument/2006/customXml" ds:itemID="{A6890055-EB92-4FBC-9CEF-611098B2C4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 by Applicant</vt:lpstr>
      <vt:lpstr>Application Details</vt:lpstr>
      <vt:lpstr>ECF3 Priority Matrix info</vt:lpstr>
      <vt:lpstr>'Application Details'!Print_Area</vt:lpstr>
      <vt:lpstr>'ECF3 Priority Matrix info'!Print_Area</vt:lpstr>
      <vt:lpstr>'Application Details'!Print_Titles</vt:lpstr>
      <vt:lpstr>'Summary by Applicant'!Print_Titles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tenkhoff</dc:creator>
  <cp:keywords/>
  <dc:description/>
  <cp:lastModifiedBy>Lauren Honemann</cp:lastModifiedBy>
  <cp:revision/>
  <dcterms:created xsi:type="dcterms:W3CDTF">2023-02-23T18:48:39Z</dcterms:created>
  <dcterms:modified xsi:type="dcterms:W3CDTF">2023-03-07T18:36:31Z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0x010100D57376B0A216F04981293E94E7A7E94D</vt:lpwstr>
  </property>
  <property fmtid="{D5CDD505-2E9C-101B-9397-08002B2CF9AE}" pid="3" name="MediaServiceImageTags">
    <vt:lpwstr/>
  </property>
</Properties>
</file>