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Data Files\Jan\Backup\"/>
    </mc:Choice>
  </mc:AlternateContent>
  <xr:revisionPtr revIDLastSave="0" documentId="13_ncr:1_{80953ED0-0EE3-4135-B8D5-48FFC8A41FA5}" xr6:coauthVersionLast="47" xr6:coauthVersionMax="47" xr10:uidLastSave="{00000000-0000-0000-0000-000000000000}"/>
  <bookViews>
    <workbookView xWindow="-28515" yWindow="1365" windowWidth="15510" windowHeight="13065" xr2:uid="{61390C4D-305B-43F9-8CBF-EDC430E9E9B8}"/>
  </bookViews>
  <sheets>
    <sheet name="LAPStab2223" sheetId="2" r:id="rId1"/>
    <sheet name="2223LAPStab" sheetId="1" state="hidden" r:id="rId2"/>
  </sheets>
  <externalReferences>
    <externalReference r:id="rId3"/>
    <externalReference r:id="rId4"/>
    <externalReference r:id="rId5"/>
    <externalReference r:id="rId6"/>
  </externalReferences>
  <definedNames>
    <definedName name="__123Graph_A" hidden="1">[1]App!#REF!</definedName>
    <definedName name="__123Graph_ABBO1" hidden="1">#REF!</definedName>
    <definedName name="__123Graph_ADOR1" hidden="1">#REF!</definedName>
    <definedName name="__123Graph_AESTATE1" hidden="1">#REF!</definedName>
    <definedName name="__123Graph_ANONREVACT1" hidden="1">#REF!</definedName>
    <definedName name="__123Graph_APU1" hidden="1">#REF!</definedName>
    <definedName name="__123Graph_AREET" hidden="1">#REF!</definedName>
    <definedName name="__123Graph_AREET2" hidden="1">#REF!</definedName>
    <definedName name="__123Graph_ARST1" hidden="1">#REF!</definedName>
    <definedName name="__123Graph_B" hidden="1">#REF!</definedName>
    <definedName name="__123Graph_C" hidden="1">[1]App!#REF!</definedName>
    <definedName name="__123Graph_E" hidden="1">[2]Apportionment!#REF!</definedName>
    <definedName name="__123Graph_F" hidden="1">[2]Apportionment!#REF!</definedName>
    <definedName name="__123Graph_LBL_A" hidden="1">#REF!</definedName>
    <definedName name="__123Graph_LBL_B" hidden="1">#REF!</definedName>
    <definedName name="__123Graph_LBL_C" hidden="1">#REF!</definedName>
    <definedName name="__123Graph_X" hidden="1">#REF!</definedName>
    <definedName name="__123Graph_XBBO1" hidden="1">#REF!</definedName>
    <definedName name="__123Graph_XDOR1" hidden="1">#REF!</definedName>
    <definedName name="__123Graph_XESTATE1" hidden="1">#REF!</definedName>
    <definedName name="__123Graph_XNONREVACT1" hidden="1">#REF!</definedName>
    <definedName name="__123Graph_XPU1" hidden="1">#REF!</definedName>
    <definedName name="__123Graph_XREET" hidden="1">#REF!</definedName>
    <definedName name="__123Graph_XREET2" hidden="1">#REF!</definedName>
    <definedName name="__123Graph_XRST1" hidden="1">#REF!</definedName>
    <definedName name="_Fill" hidden="1">#REF!</definedName>
    <definedName name="_xlnm._FilterDatabase" localSheetId="0" hidden="1">LAPStab2223!$A$3:$E$3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1_In1" hidden="1">'[3]&lt;65 Util_Cost'!#REF!</definedName>
    <definedName name="_Table1_Out" hidden="1">#REF!</definedName>
    <definedName name="ddd" hidden="1">#REF!</definedName>
    <definedName name="fff" hidden="1">[2]Apportionment!#REF!</definedName>
    <definedName name="k" hidden="1">#REF!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Purple" hidden="1">[2]Apportionment!#REF!</definedName>
    <definedName name="test" hidden="1">[1]App!#REF!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hidden="1">{#N/A,#N/A,FALSE,"Allocation"}</definedName>
    <definedName name="wrn.Assumptions." hidden="1">{#N/A,#N/A,FALSE,"Assumptions"}</definedName>
    <definedName name="wrn.Data._.Output." hidden="1">{#N/A,#N/A,TRUE,"General Group Info";#N/A,#N/A,TRUE,"Census";#N/A,#N/A,TRUE,"Claims Report";#N/A,#N/A,TRUE,"Prior Claims";#N/A,#N/A,TRUE,"Costs"}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hidden="1">{#N/A,#N/A,FALSE,"Factors"}</definedName>
    <definedName name="wrn.Model." hidden="1">{#N/A,#N/A,FALSE,"Model"}</definedName>
    <definedName name="wrn.Print._.All." hidden="1">{#N/A,#N/A,FALSE,"Assumptions";#N/A,#N/A,FALSE,"Factors";#N/A,#N/A,FALSE,"Model";#N/A,#N/A,FALSE,"Allocation"}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hidden="1">{"rates",#N/A,FALSE,"Summary"}</definedName>
    <definedName name="x" hidden="1">[4]App!#REF!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35" i="1"/>
  <c r="D36" i="1"/>
  <c r="D51" i="1"/>
  <c r="D52" i="1"/>
  <c r="D67" i="1"/>
  <c r="D68" i="1"/>
  <c r="D83" i="1"/>
  <c r="D84" i="1"/>
  <c r="D99" i="1"/>
  <c r="D100" i="1"/>
  <c r="D115" i="1"/>
  <c r="D116" i="1"/>
  <c r="D131" i="1"/>
  <c r="D132" i="1"/>
  <c r="D147" i="1"/>
  <c r="D148" i="1"/>
  <c r="D163" i="1"/>
  <c r="D164" i="1"/>
  <c r="D170" i="1"/>
  <c r="D179" i="1"/>
  <c r="D180" i="1"/>
  <c r="D186" i="1"/>
  <c r="D195" i="1"/>
  <c r="D196" i="1"/>
  <c r="D202" i="1"/>
  <c r="D211" i="1"/>
  <c r="D212" i="1"/>
  <c r="D218" i="1"/>
  <c r="D224" i="1"/>
  <c r="D227" i="1"/>
  <c r="D228" i="1"/>
  <c r="D231" i="1"/>
  <c r="D234" i="1"/>
  <c r="D240" i="1"/>
  <c r="D243" i="1"/>
  <c r="D244" i="1"/>
  <c r="D247" i="1"/>
  <c r="D250" i="1"/>
  <c r="D256" i="1"/>
  <c r="D259" i="1"/>
  <c r="D260" i="1"/>
  <c r="D263" i="1"/>
  <c r="D266" i="1"/>
  <c r="D272" i="1"/>
  <c r="D275" i="1"/>
  <c r="D276" i="1"/>
  <c r="D279" i="1"/>
  <c r="D282" i="1"/>
  <c r="D288" i="1"/>
  <c r="D291" i="1"/>
  <c r="D292" i="1"/>
  <c r="D295" i="1"/>
  <c r="D297" i="1"/>
  <c r="D298" i="1"/>
  <c r="D303" i="1"/>
  <c r="D304" i="1"/>
  <c r="D305" i="1"/>
  <c r="D307" i="1"/>
  <c r="D308" i="1"/>
  <c r="D311" i="1"/>
  <c r="D313" i="1"/>
  <c r="D314" i="1"/>
  <c r="D319" i="1"/>
  <c r="D320" i="1"/>
  <c r="D321" i="1"/>
  <c r="D2" i="2"/>
  <c r="E226" i="2"/>
  <c r="D5" i="1" s="1"/>
  <c r="E99" i="2"/>
  <c r="D6" i="1" s="1"/>
  <c r="E126" i="2"/>
  <c r="D7" i="1" s="1"/>
  <c r="E204" i="2"/>
  <c r="D8" i="1" s="1"/>
  <c r="E200" i="2"/>
  <c r="D9" i="1" s="1"/>
  <c r="E243" i="2"/>
  <c r="D10" i="1" s="1"/>
  <c r="E199" i="2"/>
  <c r="D11" i="1" s="1"/>
  <c r="E94" i="2"/>
  <c r="D12" i="1" s="1"/>
  <c r="E95" i="2"/>
  <c r="D13" i="1" s="1"/>
  <c r="E111" i="2"/>
  <c r="D14" i="1" s="1"/>
  <c r="E198" i="2"/>
  <c r="D15" i="1" s="1"/>
  <c r="E116" i="2"/>
  <c r="D16" i="1" s="1"/>
  <c r="E2" i="1" s="1"/>
  <c r="E155" i="2"/>
  <c r="D17" i="1" s="1"/>
  <c r="E142" i="2"/>
  <c r="D18" i="1" s="1"/>
  <c r="E286" i="2"/>
  <c r="E23" i="2"/>
  <c r="E285" i="2"/>
  <c r="D21" i="1" s="1"/>
  <c r="E242" i="2"/>
  <c r="D22" i="1" s="1"/>
  <c r="E272" i="2"/>
  <c r="D23" i="1" s="1"/>
  <c r="E36" i="2"/>
  <c r="D24" i="1" s="1"/>
  <c r="E287" i="2"/>
  <c r="D25" i="1" s="1"/>
  <c r="E152" i="2"/>
  <c r="D26" i="1" s="1"/>
  <c r="E237" i="2"/>
  <c r="D27" i="1" s="1"/>
  <c r="E245" i="2"/>
  <c r="D28" i="1" s="1"/>
  <c r="E125" i="2"/>
  <c r="D29" i="1" s="1"/>
  <c r="E46" i="2"/>
  <c r="D30" i="1" s="1"/>
  <c r="E165" i="2"/>
  <c r="D31" i="1" s="1"/>
  <c r="E191" i="2"/>
  <c r="D32" i="1" s="1"/>
  <c r="E224" i="2"/>
  <c r="D33" i="1" s="1"/>
  <c r="E273" i="2"/>
  <c r="D34" i="1" s="1"/>
  <c r="E16" i="2"/>
  <c r="E110" i="2"/>
  <c r="E150" i="2"/>
  <c r="D37" i="1" s="1"/>
  <c r="E63" i="2"/>
  <c r="D38" i="1" s="1"/>
  <c r="E197" i="2"/>
  <c r="D39" i="1" s="1"/>
  <c r="E20" i="2"/>
  <c r="D40" i="1" s="1"/>
  <c r="E235" i="2"/>
  <c r="D41" i="1" s="1"/>
  <c r="E103" i="2"/>
  <c r="D42" i="1" s="1"/>
  <c r="E53" i="2"/>
  <c r="D43" i="1" s="1"/>
  <c r="E162" i="2"/>
  <c r="D44" i="1" s="1"/>
  <c r="E170" i="2"/>
  <c r="D45" i="1" s="1"/>
  <c r="E124" i="2"/>
  <c r="D46" i="1" s="1"/>
  <c r="E269" i="2"/>
  <c r="D47" i="1" s="1"/>
  <c r="E288" i="2"/>
  <c r="D48" i="1" s="1"/>
  <c r="E202" i="2"/>
  <c r="D49" i="1" s="1"/>
  <c r="E65" i="2"/>
  <c r="D50" i="1" s="1"/>
  <c r="E178" i="2"/>
  <c r="E284" i="2"/>
  <c r="E192" i="2"/>
  <c r="D53" i="1" s="1"/>
  <c r="E147" i="2"/>
  <c r="D54" i="1" s="1"/>
  <c r="E241" i="2"/>
  <c r="D55" i="1" s="1"/>
  <c r="E219" i="2"/>
  <c r="D56" i="1" s="1"/>
  <c r="E9" i="2"/>
  <c r="D57" i="1" s="1"/>
  <c r="E134" i="2"/>
  <c r="D58" i="1" s="1"/>
  <c r="E70" i="2"/>
  <c r="D59" i="1" s="1"/>
  <c r="E211" i="2"/>
  <c r="D60" i="1" s="1"/>
  <c r="E145" i="2"/>
  <c r="D61" i="1" s="1"/>
  <c r="E119" i="2"/>
  <c r="D62" i="1" s="1"/>
  <c r="E240" i="2"/>
  <c r="D63" i="1" s="1"/>
  <c r="E278" i="2"/>
  <c r="D64" i="1" s="1"/>
  <c r="E275" i="2"/>
  <c r="D65" i="1" s="1"/>
  <c r="E195" i="2"/>
  <c r="D66" i="1" s="1"/>
  <c r="E227" i="2"/>
  <c r="E10" i="2"/>
  <c r="E51" i="2"/>
  <c r="D69" i="1" s="1"/>
  <c r="E34" i="2"/>
  <c r="D70" i="1" s="1"/>
  <c r="E270" i="2"/>
  <c r="D71" i="1" s="1"/>
  <c r="E17" i="2"/>
  <c r="D72" i="1" s="1"/>
  <c r="E78" i="2"/>
  <c r="D73" i="1" s="1"/>
  <c r="E28" i="2"/>
  <c r="D74" i="1" s="1"/>
  <c r="E282" i="2"/>
  <c r="D75" i="1" s="1"/>
  <c r="E66" i="2"/>
  <c r="D76" i="1" s="1"/>
  <c r="E22" i="2"/>
  <c r="D77" i="1" s="1"/>
  <c r="E69" i="2"/>
  <c r="D78" i="1" s="1"/>
  <c r="E87" i="2"/>
  <c r="D79" i="1" s="1"/>
  <c r="E21" i="2"/>
  <c r="D80" i="1" s="1"/>
  <c r="E43" i="2"/>
  <c r="D81" i="1" s="1"/>
  <c r="E250" i="2"/>
  <c r="D82" i="1" s="1"/>
  <c r="E77" i="2"/>
  <c r="E163" i="2"/>
  <c r="E97" i="2"/>
  <c r="D85" i="1" s="1"/>
  <c r="E114" i="2"/>
  <c r="D86" i="1" s="1"/>
  <c r="E277" i="2"/>
  <c r="D87" i="1" s="1"/>
  <c r="E45" i="2"/>
  <c r="D88" i="1" s="1"/>
  <c r="E131" i="2"/>
  <c r="D89" i="1" s="1"/>
  <c r="E105" i="2"/>
  <c r="D90" i="1" s="1"/>
  <c r="E315" i="2"/>
  <c r="D91" i="1" s="1"/>
  <c r="E148" i="2"/>
  <c r="D92" i="1" s="1"/>
  <c r="E209" i="2"/>
  <c r="D93" i="1" s="1"/>
  <c r="E216" i="2"/>
  <c r="D94" i="1" s="1"/>
  <c r="E168" i="2"/>
  <c r="D95" i="1" s="1"/>
  <c r="E85" i="2"/>
  <c r="D96" i="1" s="1"/>
  <c r="E203" i="2"/>
  <c r="D97" i="1" s="1"/>
  <c r="E72" i="2"/>
  <c r="D98" i="1" s="1"/>
  <c r="E312" i="2"/>
  <c r="E298" i="2"/>
  <c r="E207" i="2"/>
  <c r="D101" i="1" s="1"/>
  <c r="E82" i="2"/>
  <c r="D102" i="1" s="1"/>
  <c r="E247" i="2"/>
  <c r="D103" i="1" s="1"/>
  <c r="E167" i="2"/>
  <c r="D104" i="1" s="1"/>
  <c r="E153" i="2"/>
  <c r="D105" i="1" s="1"/>
  <c r="E98" i="2"/>
  <c r="D106" i="1" s="1"/>
  <c r="E193" i="2"/>
  <c r="D107" i="1" s="1"/>
  <c r="E89" i="2"/>
  <c r="D108" i="1" s="1"/>
  <c r="E185" i="2"/>
  <c r="D109" i="1" s="1"/>
  <c r="E88" i="2"/>
  <c r="D110" i="1" s="1"/>
  <c r="E234" i="2"/>
  <c r="D111" i="1" s="1"/>
  <c r="E279" i="2"/>
  <c r="D112" i="1" s="1"/>
  <c r="E181" i="2"/>
  <c r="D113" i="1" s="1"/>
  <c r="E44" i="2"/>
  <c r="D114" i="1" s="1"/>
  <c r="E295" i="2"/>
  <c r="E233" i="2"/>
  <c r="E190" i="2"/>
  <c r="D117" i="1" s="1"/>
  <c r="E7" i="2"/>
  <c r="D118" i="1" s="1"/>
  <c r="E264" i="2"/>
  <c r="D119" i="1" s="1"/>
  <c r="E262" i="2"/>
  <c r="D120" i="1" s="1"/>
  <c r="E52" i="2"/>
  <c r="D121" i="1" s="1"/>
  <c r="E160" i="2"/>
  <c r="D122" i="1" s="1"/>
  <c r="E149" i="2"/>
  <c r="D123" i="1" s="1"/>
  <c r="E186" i="2"/>
  <c r="D124" i="1" s="1"/>
  <c r="E293" i="2"/>
  <c r="D125" i="1" s="1"/>
  <c r="E187" i="2"/>
  <c r="D126" i="1" s="1"/>
  <c r="E102" i="2"/>
  <c r="D127" i="1" s="1"/>
  <c r="E306" i="2"/>
  <c r="D128" i="1" s="1"/>
  <c r="E291" i="2"/>
  <c r="D129" i="1" s="1"/>
  <c r="E151" i="2"/>
  <c r="D130" i="1" s="1"/>
  <c r="E238" i="2"/>
  <c r="E166" i="2"/>
  <c r="E6" i="2"/>
  <c r="D133" i="1" s="1"/>
  <c r="E244" i="2"/>
  <c r="D134" i="1" s="1"/>
  <c r="E301" i="2"/>
  <c r="D135" i="1" s="1"/>
  <c r="E317" i="2"/>
  <c r="D136" i="1" s="1"/>
  <c r="E137" i="2"/>
  <c r="D137" i="1" s="1"/>
  <c r="E140" i="2"/>
  <c r="D138" i="1" s="1"/>
  <c r="E91" i="2"/>
  <c r="D139" i="1" s="1"/>
  <c r="E183" i="2"/>
  <c r="D140" i="1" s="1"/>
  <c r="E158" i="2"/>
  <c r="D141" i="1" s="1"/>
  <c r="E35" i="2"/>
  <c r="D142" i="1" s="1"/>
  <c r="E5" i="2"/>
  <c r="D143" i="1" s="1"/>
  <c r="E172" i="2"/>
  <c r="D144" i="1" s="1"/>
  <c r="E32" i="2"/>
  <c r="D145" i="1" s="1"/>
  <c r="E307" i="2"/>
  <c r="D146" i="1" s="1"/>
  <c r="E146" i="2"/>
  <c r="E74" i="2"/>
  <c r="E215" i="2"/>
  <c r="D149" i="1" s="1"/>
  <c r="E106" i="2"/>
  <c r="D150" i="1" s="1"/>
  <c r="E123" i="2"/>
  <c r="D151" i="1" s="1"/>
  <c r="E38" i="2"/>
  <c r="D152" i="1" s="1"/>
  <c r="E283" i="2"/>
  <c r="D153" i="1" s="1"/>
  <c r="E136" i="2"/>
  <c r="D154" i="1" s="1"/>
  <c r="E122" i="2"/>
  <c r="D155" i="1" s="1"/>
  <c r="E176" i="2"/>
  <c r="D156" i="1" s="1"/>
  <c r="E49" i="2"/>
  <c r="D157" i="1" s="1"/>
  <c r="E213" i="2"/>
  <c r="D158" i="1" s="1"/>
  <c r="E37" i="2"/>
  <c r="D159" i="1" s="1"/>
  <c r="E127" i="2"/>
  <c r="D160" i="1" s="1"/>
  <c r="E157" i="2"/>
  <c r="D161" i="1" s="1"/>
  <c r="E255" i="2"/>
  <c r="D162" i="1" s="1"/>
  <c r="E205" i="2"/>
  <c r="E93" i="2"/>
  <c r="E296" i="2"/>
  <c r="D165" i="1" s="1"/>
  <c r="E300" i="2"/>
  <c r="D166" i="1" s="1"/>
  <c r="E280" i="2"/>
  <c r="D167" i="1" s="1"/>
  <c r="E258" i="2"/>
  <c r="D168" i="1" s="1"/>
  <c r="E212" i="2"/>
  <c r="D169" i="1" s="1"/>
  <c r="E217" i="2"/>
  <c r="E67" i="2"/>
  <c r="D171" i="1" s="1"/>
  <c r="E26" i="2"/>
  <c r="D172" i="1" s="1"/>
  <c r="E161" i="2"/>
  <c r="D173" i="1" s="1"/>
  <c r="E55" i="2"/>
  <c r="D174" i="1" s="1"/>
  <c r="E188" i="2"/>
  <c r="D175" i="1" s="1"/>
  <c r="E129" i="2"/>
  <c r="D176" i="1" s="1"/>
  <c r="E40" i="2"/>
  <c r="D177" i="1" s="1"/>
  <c r="E249" i="2"/>
  <c r="D178" i="1" s="1"/>
  <c r="E196" i="2"/>
  <c r="E276" i="2"/>
  <c r="E246" i="2"/>
  <c r="D181" i="1" s="1"/>
  <c r="E309" i="2"/>
  <c r="D182" i="1" s="1"/>
  <c r="E130" i="2"/>
  <c r="D183" i="1" s="1"/>
  <c r="E132" i="2"/>
  <c r="D184" i="1" s="1"/>
  <c r="E79" i="2"/>
  <c r="D185" i="1" s="1"/>
  <c r="E19" i="2"/>
  <c r="E71" i="2"/>
  <c r="D187" i="1" s="1"/>
  <c r="E223" i="2"/>
  <c r="D188" i="1" s="1"/>
  <c r="E261" i="2"/>
  <c r="D189" i="1" s="1"/>
  <c r="E96" i="2"/>
  <c r="D190" i="1" s="1"/>
  <c r="E14" i="2"/>
  <c r="D191" i="1" s="1"/>
  <c r="E139" i="2"/>
  <c r="D192" i="1" s="1"/>
  <c r="E73" i="2"/>
  <c r="D193" i="1" s="1"/>
  <c r="E316" i="2"/>
  <c r="D194" i="1" s="1"/>
  <c r="E239" i="2"/>
  <c r="E271" i="2"/>
  <c r="E164" i="2"/>
  <c r="D197" i="1" s="1"/>
  <c r="E75" i="2"/>
  <c r="D198" i="1" s="1"/>
  <c r="E120" i="2"/>
  <c r="D199" i="1" s="1"/>
  <c r="E206" i="2"/>
  <c r="D200" i="1" s="1"/>
  <c r="E57" i="2"/>
  <c r="D201" i="1" s="1"/>
  <c r="E229" i="2"/>
  <c r="E109" i="2"/>
  <c r="D203" i="1" s="1"/>
  <c r="E62" i="2"/>
  <c r="D204" i="1" s="1"/>
  <c r="E54" i="2"/>
  <c r="D205" i="1" s="1"/>
  <c r="E47" i="2"/>
  <c r="D206" i="1" s="1"/>
  <c r="E11" i="2"/>
  <c r="D207" i="1" s="1"/>
  <c r="E112" i="2"/>
  <c r="D208" i="1" s="1"/>
  <c r="E265" i="2"/>
  <c r="D209" i="1" s="1"/>
  <c r="E13" i="2"/>
  <c r="D210" i="1" s="1"/>
  <c r="E133" i="2"/>
  <c r="E33" i="2"/>
  <c r="E292" i="2"/>
  <c r="D213" i="1" s="1"/>
  <c r="E81" i="2"/>
  <c r="D214" i="1" s="1"/>
  <c r="E232" i="2"/>
  <c r="D215" i="1" s="1"/>
  <c r="E42" i="2"/>
  <c r="D216" i="1" s="1"/>
  <c r="E259" i="2"/>
  <c r="D217" i="1" s="1"/>
  <c r="E210" i="2"/>
  <c r="E252" i="2"/>
  <c r="D219" i="1" s="1"/>
  <c r="E144" i="2"/>
  <c r="D220" i="1" s="1"/>
  <c r="E311" i="2"/>
  <c r="D221" i="1" s="1"/>
  <c r="E169" i="2"/>
  <c r="D222" i="1" s="1"/>
  <c r="E263" i="2"/>
  <c r="D223" i="1" s="1"/>
  <c r="E228" i="2"/>
  <c r="E221" i="2"/>
  <c r="D225" i="1" s="1"/>
  <c r="E230" i="2"/>
  <c r="D226" i="1" s="1"/>
  <c r="E320" i="2"/>
  <c r="E289" i="2"/>
  <c r="E220" i="2"/>
  <c r="D229" i="1" s="1"/>
  <c r="E218" i="2"/>
  <c r="D230" i="1" s="1"/>
  <c r="E115" i="2"/>
  <c r="E225" i="2"/>
  <c r="D232" i="1" s="1"/>
  <c r="E184" i="2"/>
  <c r="D233" i="1" s="1"/>
  <c r="E173" i="2"/>
  <c r="E76" i="2"/>
  <c r="D235" i="1" s="1"/>
  <c r="E60" i="2"/>
  <c r="D236" i="1" s="1"/>
  <c r="E171" i="2"/>
  <c r="D237" i="1" s="1"/>
  <c r="E267" i="2"/>
  <c r="D238" i="1" s="1"/>
  <c r="E113" i="2"/>
  <c r="D239" i="1" s="1"/>
  <c r="E304" i="2"/>
  <c r="E86" i="2"/>
  <c r="D241" i="1" s="1"/>
  <c r="E175" i="2"/>
  <c r="D242" i="1" s="1"/>
  <c r="E174" i="2"/>
  <c r="E254" i="2"/>
  <c r="E56" i="2"/>
  <c r="D245" i="1" s="1"/>
  <c r="E48" i="2"/>
  <c r="D246" i="1" s="1"/>
  <c r="E180" i="2"/>
  <c r="E50" i="2"/>
  <c r="D248" i="1" s="1"/>
  <c r="E297" i="2"/>
  <c r="D249" i="1" s="1"/>
  <c r="E59" i="2"/>
  <c r="E177" i="2"/>
  <c r="D251" i="1" s="1"/>
  <c r="E12" i="2"/>
  <c r="D252" i="1" s="1"/>
  <c r="E154" i="2"/>
  <c r="D253" i="1" s="1"/>
  <c r="E24" i="2"/>
  <c r="D254" i="1" s="1"/>
  <c r="E25" i="2"/>
  <c r="D255" i="1" s="1"/>
  <c r="E253" i="2"/>
  <c r="E15" i="2"/>
  <c r="D257" i="1" s="1"/>
  <c r="E305" i="2"/>
  <c r="D258" i="1" s="1"/>
  <c r="E90" i="2"/>
  <c r="E92" i="2"/>
  <c r="E30" i="2"/>
  <c r="D261" i="1" s="1"/>
  <c r="E29" i="2"/>
  <c r="D262" i="1" s="1"/>
  <c r="E117" i="2"/>
  <c r="E118" i="2"/>
  <c r="D264" i="1" s="1"/>
  <c r="E182" i="2"/>
  <c r="D265" i="1" s="1"/>
  <c r="E159" i="2"/>
  <c r="E101" i="2"/>
  <c r="D267" i="1" s="1"/>
  <c r="E58" i="2"/>
  <c r="D268" i="1" s="1"/>
  <c r="E39" i="2"/>
  <c r="D269" i="1" s="1"/>
  <c r="E8" i="2"/>
  <c r="D270" i="1" s="1"/>
  <c r="E141" i="2"/>
  <c r="D271" i="1" s="1"/>
  <c r="E302" i="2"/>
  <c r="E83" i="2"/>
  <c r="D273" i="1" s="1"/>
  <c r="E214" i="2"/>
  <c r="D274" i="1" s="1"/>
  <c r="E310" i="2"/>
  <c r="E189" i="2"/>
  <c r="E27" i="2"/>
  <c r="D277" i="1" s="1"/>
  <c r="E208" i="2"/>
  <c r="D278" i="1" s="1"/>
  <c r="E231" i="2"/>
  <c r="E108" i="2"/>
  <c r="D280" i="1" s="1"/>
  <c r="E68" i="2"/>
  <c r="D281" i="1" s="1"/>
  <c r="E251" i="2"/>
  <c r="E303" i="2"/>
  <c r="D283" i="1" s="1"/>
  <c r="E236" i="2"/>
  <c r="D284" i="1" s="1"/>
  <c r="E61" i="2"/>
  <c r="D285" i="1" s="1"/>
  <c r="E41" i="2"/>
  <c r="D286" i="1" s="1"/>
  <c r="E18" i="2"/>
  <c r="D287" i="1" s="1"/>
  <c r="E299" i="2"/>
  <c r="E222" i="2"/>
  <c r="D289" i="1" s="1"/>
  <c r="E260" i="2"/>
  <c r="D290" i="1" s="1"/>
  <c r="E313" i="2"/>
  <c r="E128" i="2"/>
  <c r="E80" i="2"/>
  <c r="D293" i="1" s="1"/>
  <c r="E107" i="2"/>
  <c r="D294" i="1" s="1"/>
  <c r="E294" i="2"/>
  <c r="E179" i="2"/>
  <c r="D296" i="1" s="1"/>
  <c r="E314" i="2"/>
  <c r="E138" i="2"/>
  <c r="E104" i="2"/>
  <c r="D299" i="1" s="1"/>
  <c r="E268" i="2"/>
  <c r="D300" i="1" s="1"/>
  <c r="E194" i="2"/>
  <c r="D301" i="1" s="1"/>
  <c r="E257" i="2"/>
  <c r="D302" i="1" s="1"/>
  <c r="E31" i="2"/>
  <c r="E100" i="2"/>
  <c r="E274" i="2"/>
  <c r="E64" i="2"/>
  <c r="D306" i="1" s="1"/>
  <c r="E281" i="2"/>
  <c r="E318" i="2"/>
  <c r="E4" i="2"/>
  <c r="E256" i="2"/>
  <c r="D310" i="1" s="1"/>
  <c r="E248" i="2"/>
  <c r="E319" i="2"/>
  <c r="D312" i="1" s="1"/>
  <c r="E290" i="2"/>
  <c r="E156" i="2"/>
  <c r="E143" i="2"/>
  <c r="D315" i="1" s="1"/>
  <c r="E121" i="2"/>
  <c r="D316" i="1" s="1"/>
  <c r="E84" i="2"/>
  <c r="D317" i="1" s="1"/>
  <c r="E135" i="2"/>
  <c r="D318" i="1" s="1"/>
  <c r="E321" i="2"/>
  <c r="E308" i="2"/>
  <c r="E266" i="2"/>
  <c r="E201" i="2"/>
  <c r="D4" i="1" s="1"/>
  <c r="F4" i="1" s="1"/>
  <c r="D2" i="1" l="1"/>
  <c r="E1" i="1" s="1"/>
  <c r="E2" i="2"/>
  <c r="D309" i="1"/>
  <c r="C2" i="2"/>
  <c r="E4" i="1"/>
  <c r="E54" i="1" l="1"/>
  <c r="F54" i="1"/>
  <c r="E5" i="1"/>
  <c r="F5" i="1"/>
  <c r="E108" i="1"/>
  <c r="F108" i="1"/>
  <c r="E26" i="1"/>
  <c r="F26" i="1"/>
  <c r="F104" i="1"/>
  <c r="E104" i="1"/>
  <c r="E100" i="1"/>
  <c r="F100" i="1"/>
  <c r="E25" i="1"/>
  <c r="F25" i="1"/>
  <c r="E132" i="1"/>
  <c r="F132" i="1"/>
  <c r="E126" i="1"/>
  <c r="F126" i="1"/>
  <c r="E95" i="1"/>
  <c r="F95" i="1"/>
  <c r="E55" i="1"/>
  <c r="F55" i="1"/>
  <c r="F112" i="1"/>
  <c r="E112" i="1"/>
  <c r="E27" i="1"/>
  <c r="F27" i="1"/>
  <c r="E80" i="1"/>
  <c r="F80" i="1"/>
  <c r="E137" i="1"/>
  <c r="F137" i="1"/>
  <c r="E97" i="1"/>
  <c r="F97" i="1"/>
  <c r="F144" i="1"/>
  <c r="E144" i="1"/>
  <c r="E6" i="1"/>
  <c r="F6" i="1"/>
  <c r="E22" i="1"/>
  <c r="F22" i="1"/>
  <c r="E12" i="1"/>
  <c r="F12" i="1"/>
  <c r="E11" i="1"/>
  <c r="F11" i="1"/>
  <c r="E34" i="1"/>
  <c r="F34" i="1"/>
  <c r="E62" i="1"/>
  <c r="F62" i="1"/>
  <c r="E46" i="1"/>
  <c r="F46" i="1"/>
  <c r="E7" i="1"/>
  <c r="F7" i="1"/>
  <c r="E86" i="1"/>
  <c r="F86" i="1"/>
  <c r="F143" i="1"/>
  <c r="E143" i="1"/>
  <c r="E101" i="1"/>
  <c r="F101" i="1"/>
  <c r="E139" i="1"/>
  <c r="F139" i="1"/>
  <c r="E48" i="1"/>
  <c r="F48" i="1"/>
  <c r="F78" i="1"/>
  <c r="E78" i="1"/>
  <c r="E93" i="1"/>
  <c r="F93" i="1"/>
  <c r="E77" i="1"/>
  <c r="F77" i="1"/>
  <c r="E106" i="1"/>
  <c r="F106" i="1"/>
  <c r="E129" i="1"/>
  <c r="F129" i="1"/>
  <c r="E43" i="1"/>
  <c r="F43" i="1"/>
  <c r="E117" i="1"/>
  <c r="F117" i="1"/>
  <c r="F40" i="1"/>
  <c r="E40" i="1"/>
  <c r="E9" i="1"/>
  <c r="F9" i="1"/>
  <c r="E35" i="1"/>
  <c r="F35" i="1"/>
  <c r="E89" i="1"/>
  <c r="F89" i="1"/>
  <c r="E134" i="1"/>
  <c r="F134" i="1"/>
  <c r="E110" i="1"/>
  <c r="F110" i="1"/>
  <c r="F120" i="1"/>
  <c r="E120" i="1"/>
  <c r="E102" i="1"/>
  <c r="F102" i="1"/>
  <c r="E113" i="1"/>
  <c r="F113" i="1"/>
  <c r="F119" i="1"/>
  <c r="E119" i="1"/>
  <c r="F24" i="1"/>
  <c r="E24" i="1"/>
  <c r="E42" i="1"/>
  <c r="F42" i="1"/>
  <c r="F23" i="1"/>
  <c r="E23" i="1"/>
  <c r="F138" i="1"/>
  <c r="E138" i="1"/>
  <c r="E57" i="1"/>
  <c r="F57" i="1"/>
  <c r="F96" i="1"/>
  <c r="E96" i="1"/>
  <c r="E52" i="1"/>
  <c r="F52" i="1"/>
  <c r="E19" i="1"/>
  <c r="F19" i="1"/>
  <c r="E47" i="1"/>
  <c r="F47" i="1"/>
  <c r="E49" i="1"/>
  <c r="F49" i="1"/>
  <c r="E79" i="1"/>
  <c r="F79" i="1"/>
  <c r="E116" i="1"/>
  <c r="F116" i="1"/>
  <c r="E13" i="1"/>
  <c r="F13" i="1"/>
  <c r="F71" i="1"/>
  <c r="E71" i="1"/>
  <c r="E91" i="1"/>
  <c r="F91" i="1"/>
  <c r="E20" i="1"/>
  <c r="F20" i="1"/>
  <c r="F136" i="1"/>
  <c r="E136" i="1"/>
  <c r="E124" i="1"/>
  <c r="F124" i="1"/>
  <c r="E16" i="1"/>
  <c r="F16" i="1"/>
  <c r="E123" i="1"/>
  <c r="F123" i="1"/>
  <c r="F63" i="1"/>
  <c r="E63" i="1"/>
  <c r="E37" i="1"/>
  <c r="F37" i="1"/>
  <c r="E39" i="1"/>
  <c r="F39" i="1"/>
  <c r="E51" i="1"/>
  <c r="F51" i="1"/>
  <c r="E29" i="1"/>
  <c r="F29" i="1"/>
  <c r="E18" i="1"/>
  <c r="F18" i="1"/>
  <c r="E92" i="1"/>
  <c r="F92" i="1"/>
  <c r="E69" i="1"/>
  <c r="F69" i="1"/>
  <c r="E109" i="1"/>
  <c r="F109" i="1"/>
  <c r="F146" i="1"/>
  <c r="E146" i="1"/>
  <c r="E141" i="1"/>
  <c r="F141" i="1"/>
  <c r="E60" i="1"/>
  <c r="F60" i="1"/>
  <c r="E17" i="1"/>
  <c r="F17" i="1"/>
  <c r="E74" i="1"/>
  <c r="F74" i="1"/>
  <c r="F103" i="1"/>
  <c r="E103" i="1"/>
  <c r="E33" i="1"/>
  <c r="F33" i="1"/>
  <c r="E70" i="1"/>
  <c r="F70" i="1"/>
  <c r="E75" i="1"/>
  <c r="F75" i="1"/>
  <c r="E59" i="1"/>
  <c r="F59" i="1"/>
  <c r="E85" i="1"/>
  <c r="F85" i="1"/>
  <c r="F10" i="1"/>
  <c r="E10" i="1"/>
  <c r="E94" i="1"/>
  <c r="F94" i="1"/>
  <c r="E130" i="1"/>
  <c r="F130" i="1"/>
  <c r="F98" i="1"/>
  <c r="E98" i="1"/>
  <c r="E21" i="1"/>
  <c r="F21" i="1"/>
  <c r="F122" i="1"/>
  <c r="E122" i="1"/>
  <c r="E107" i="1"/>
  <c r="F107" i="1"/>
  <c r="E145" i="1"/>
  <c r="F145" i="1"/>
  <c r="E83" i="1"/>
  <c r="F83" i="1"/>
  <c r="E81" i="1"/>
  <c r="F81" i="1"/>
  <c r="F56" i="1"/>
  <c r="E56" i="1"/>
  <c r="E45" i="1"/>
  <c r="F45" i="1"/>
  <c r="E76" i="1"/>
  <c r="F76" i="1"/>
  <c r="F66" i="1"/>
  <c r="E66" i="1"/>
  <c r="E140" i="1"/>
  <c r="F140" i="1"/>
  <c r="E105" i="1"/>
  <c r="F105" i="1"/>
  <c r="E131" i="1"/>
  <c r="F131" i="1"/>
  <c r="E84" i="1"/>
  <c r="F84" i="1"/>
  <c r="F82" i="1"/>
  <c r="E82" i="1"/>
  <c r="E50" i="1"/>
  <c r="F50" i="1"/>
  <c r="E147" i="1"/>
  <c r="F147" i="1"/>
  <c r="E73" i="1"/>
  <c r="F73" i="1"/>
  <c r="E118" i="1"/>
  <c r="F118" i="1"/>
  <c r="E36" i="1"/>
  <c r="F36" i="1"/>
  <c r="E53" i="1"/>
  <c r="F53" i="1"/>
  <c r="E142" i="1"/>
  <c r="F142" i="1"/>
  <c r="E121" i="1"/>
  <c r="F121" i="1"/>
  <c r="E133" i="1"/>
  <c r="F133" i="1"/>
  <c r="E90" i="1"/>
  <c r="F90" i="1"/>
  <c r="E127" i="1"/>
  <c r="F127" i="1"/>
  <c r="E68" i="1"/>
  <c r="F68" i="1"/>
  <c r="F135" i="1"/>
  <c r="E135" i="1"/>
  <c r="F111" i="1"/>
  <c r="E111" i="1"/>
  <c r="E65" i="1"/>
  <c r="F65" i="1"/>
  <c r="E67" i="1"/>
  <c r="F67" i="1"/>
  <c r="F114" i="1"/>
  <c r="E114" i="1"/>
  <c r="E41" i="1"/>
  <c r="F41" i="1"/>
  <c r="E44" i="1" l="1"/>
  <c r="F44" i="1"/>
  <c r="F32" i="1"/>
  <c r="E32" i="1"/>
  <c r="F72" i="1"/>
  <c r="E72" i="1"/>
  <c r="E99" i="1"/>
  <c r="F99" i="1"/>
  <c r="F64" i="1"/>
  <c r="E64" i="1"/>
  <c r="F8" i="1"/>
  <c r="E8" i="1"/>
  <c r="E88" i="1"/>
  <c r="F88" i="1"/>
  <c r="E58" i="1"/>
  <c r="F58" i="1"/>
  <c r="F31" i="1"/>
  <c r="E31" i="1"/>
  <c r="E125" i="1"/>
  <c r="F125" i="1"/>
  <c r="E14" i="1"/>
  <c r="F14" i="1"/>
  <c r="E128" i="1"/>
  <c r="F128" i="1"/>
  <c r="E30" i="1"/>
  <c r="F30" i="1"/>
  <c r="F87" i="1"/>
  <c r="E87" i="1"/>
  <c r="E115" i="1"/>
  <c r="F115" i="1"/>
  <c r="E28" i="1"/>
  <c r="F28" i="1"/>
  <c r="E38" i="1"/>
  <c r="F38" i="1"/>
  <c r="F15" i="1"/>
  <c r="E15" i="1"/>
  <c r="E61" i="1" l="1"/>
  <c r="F61" i="1"/>
</calcChain>
</file>

<file path=xl/sharedStrings.xml><?xml version="1.0" encoding="utf-8"?>
<sst xmlns="http://schemas.openxmlformats.org/spreadsheetml/2006/main" count="1605" uniqueCount="652">
  <si>
    <t>CCDDD</t>
  </si>
  <si>
    <t>OrganizationName</t>
  </si>
  <si>
    <t>14005</t>
  </si>
  <si>
    <t>Aberdeen School District</t>
  </si>
  <si>
    <t>21226</t>
  </si>
  <si>
    <t>Adna School District</t>
  </si>
  <si>
    <t>22017</t>
  </si>
  <si>
    <t>Almira School District</t>
  </si>
  <si>
    <t>29103</t>
  </si>
  <si>
    <t>Anacortes School District</t>
  </si>
  <si>
    <t>31016</t>
  </si>
  <si>
    <t>Arlington School District</t>
  </si>
  <si>
    <t>02420</t>
  </si>
  <si>
    <t>Asotin-Anatone School District</t>
  </si>
  <si>
    <t>17408</t>
  </si>
  <si>
    <t>Auburn School District</t>
  </si>
  <si>
    <t>18303</t>
  </si>
  <si>
    <t>Bainbridge Island School District</t>
  </si>
  <si>
    <t>06119</t>
  </si>
  <si>
    <t>Battle Ground School District</t>
  </si>
  <si>
    <t>17405</t>
  </si>
  <si>
    <t>Bellevue School District</t>
  </si>
  <si>
    <t>37501</t>
  </si>
  <si>
    <t>Bellingham School District</t>
  </si>
  <si>
    <t>01122</t>
  </si>
  <si>
    <t>Benge School District</t>
  </si>
  <si>
    <t>27403</t>
  </si>
  <si>
    <t>Bethel School District</t>
  </si>
  <si>
    <t>20203</t>
  </si>
  <si>
    <t>Bickleton School District</t>
  </si>
  <si>
    <t>37503</t>
  </si>
  <si>
    <t>Blaine School District</t>
  </si>
  <si>
    <t>21234</t>
  </si>
  <si>
    <t>Boistfort School District</t>
  </si>
  <si>
    <t>18100</t>
  </si>
  <si>
    <t>Bremerton School District</t>
  </si>
  <si>
    <t>24111</t>
  </si>
  <si>
    <t>Brewster School District</t>
  </si>
  <si>
    <t>09075</t>
  </si>
  <si>
    <t>Bridgeport School District</t>
  </si>
  <si>
    <t>16046</t>
  </si>
  <si>
    <t>Brinnon School District</t>
  </si>
  <si>
    <t>29100</t>
  </si>
  <si>
    <t>Burlington-Edison School District</t>
  </si>
  <si>
    <t>06117</t>
  </si>
  <si>
    <t>Camas School District</t>
  </si>
  <si>
    <t>05401</t>
  </si>
  <si>
    <t>Cape Flattery School District</t>
  </si>
  <si>
    <t>27019</t>
  </si>
  <si>
    <t>Carbonado School District</t>
  </si>
  <si>
    <t>04228</t>
  </si>
  <si>
    <t>Cascade School District</t>
  </si>
  <si>
    <t>04222</t>
  </si>
  <si>
    <t>08401</t>
  </si>
  <si>
    <t>Castle Rock School District</t>
  </si>
  <si>
    <t>18901</t>
  </si>
  <si>
    <t>Catalyst Public Schools</t>
  </si>
  <si>
    <t>20215</t>
  </si>
  <si>
    <t>Centerville School District</t>
  </si>
  <si>
    <t>18401</t>
  </si>
  <si>
    <t>Central Kitsap School District</t>
  </si>
  <si>
    <t>32356</t>
  </si>
  <si>
    <t>Central Valley School District</t>
  </si>
  <si>
    <t>21401</t>
  </si>
  <si>
    <t>Centralia School District</t>
  </si>
  <si>
    <t>21302</t>
  </si>
  <si>
    <t>Chehalis School District</t>
  </si>
  <si>
    <t>32360</t>
  </si>
  <si>
    <t>Cheney School District</t>
  </si>
  <si>
    <t>33036</t>
  </si>
  <si>
    <t>Chewelah School District</t>
  </si>
  <si>
    <t>27901</t>
  </si>
  <si>
    <t>Chief Leschi Tribal Compact</t>
  </si>
  <si>
    <t>16049</t>
  </si>
  <si>
    <t>Chimacum School District</t>
  </si>
  <si>
    <t>02250</t>
  </si>
  <si>
    <t>Clarkston School District</t>
  </si>
  <si>
    <t>19404</t>
  </si>
  <si>
    <t>Cle Elum-Roslyn School District</t>
  </si>
  <si>
    <t>27400</t>
  </si>
  <si>
    <t>Clover Park School District</t>
  </si>
  <si>
    <t>38300</t>
  </si>
  <si>
    <t>Colfax School District</t>
  </si>
  <si>
    <t>36250</t>
  </si>
  <si>
    <t>College Place School District</t>
  </si>
  <si>
    <t>38306</t>
  </si>
  <si>
    <t>Colton School District</t>
  </si>
  <si>
    <t>33206</t>
  </si>
  <si>
    <t>Columbia (Stevens) School District</t>
  </si>
  <si>
    <t>36400</t>
  </si>
  <si>
    <t>Columbia (Walla Walla) School District</t>
  </si>
  <si>
    <t>33115</t>
  </si>
  <si>
    <t>Colville School District</t>
  </si>
  <si>
    <t>29011</t>
  </si>
  <si>
    <t>Concrete School District</t>
  </si>
  <si>
    <t>29317</t>
  </si>
  <si>
    <t>Conway School District</t>
  </si>
  <si>
    <t>14099</t>
  </si>
  <si>
    <t>Cosmopolis School District</t>
  </si>
  <si>
    <t>13151</t>
  </si>
  <si>
    <t>Coulee-Hartline School District</t>
  </si>
  <si>
    <t>15204</t>
  </si>
  <si>
    <t>Coupeville School District</t>
  </si>
  <si>
    <t>05313</t>
  </si>
  <si>
    <t>Crescent School District</t>
  </si>
  <si>
    <t>22073</t>
  </si>
  <si>
    <t>Creston School District</t>
  </si>
  <si>
    <t>10050</t>
  </si>
  <si>
    <t>Curlew School District</t>
  </si>
  <si>
    <t>26059</t>
  </si>
  <si>
    <t>Cusick School District</t>
  </si>
  <si>
    <t>19007</t>
  </si>
  <si>
    <t>Damman School District</t>
  </si>
  <si>
    <t>31330</t>
  </si>
  <si>
    <t>Darrington School District</t>
  </si>
  <si>
    <t>22207</t>
  </si>
  <si>
    <t>Davenport School District</t>
  </si>
  <si>
    <t>07002</t>
  </si>
  <si>
    <t>Dayton School District</t>
  </si>
  <si>
    <t>32414</t>
  </si>
  <si>
    <t>Deer Park School District</t>
  </si>
  <si>
    <t>27343</t>
  </si>
  <si>
    <t>Dieringer School District</t>
  </si>
  <si>
    <t>36101</t>
  </si>
  <si>
    <t>Dixie School District</t>
  </si>
  <si>
    <t>32361</t>
  </si>
  <si>
    <t>East Valley School District (Spokane)</t>
  </si>
  <si>
    <t>39090</t>
  </si>
  <si>
    <t>East Valley School District (Yakima)</t>
  </si>
  <si>
    <t>09206</t>
  </si>
  <si>
    <t>Eastmont School District</t>
  </si>
  <si>
    <t>19028</t>
  </si>
  <si>
    <t>Easton School District</t>
  </si>
  <si>
    <t>27404</t>
  </si>
  <si>
    <t>Eatonville School District</t>
  </si>
  <si>
    <t>31015</t>
  </si>
  <si>
    <t>Edmonds School District</t>
  </si>
  <si>
    <t>19401</t>
  </si>
  <si>
    <t>Ellensburg School District</t>
  </si>
  <si>
    <t>14068</t>
  </si>
  <si>
    <t>Elma School District</t>
  </si>
  <si>
    <t>38308</t>
  </si>
  <si>
    <t>Endicott School District</t>
  </si>
  <si>
    <t>04127</t>
  </si>
  <si>
    <t>Entiat School District</t>
  </si>
  <si>
    <t>17216</t>
  </si>
  <si>
    <t>Enumclaw School District</t>
  </si>
  <si>
    <t>13165</t>
  </si>
  <si>
    <t>Ephrata School District</t>
  </si>
  <si>
    <t>21036</t>
  </si>
  <si>
    <t>Evaline School District</t>
  </si>
  <si>
    <t>31002</t>
  </si>
  <si>
    <t>Everett School District</t>
  </si>
  <si>
    <t>06114</t>
  </si>
  <si>
    <t>Evergreen School District (Clark)</t>
  </si>
  <si>
    <t>33205</t>
  </si>
  <si>
    <t>Evergreen School District (Stevens)</t>
  </si>
  <si>
    <t>17210</t>
  </si>
  <si>
    <t>Federal Way School District</t>
  </si>
  <si>
    <t>37502</t>
  </si>
  <si>
    <t>Ferndale School District</t>
  </si>
  <si>
    <t>27417</t>
  </si>
  <si>
    <t>Fife School District</t>
  </si>
  <si>
    <t>03053</t>
  </si>
  <si>
    <t>Finley School District</t>
  </si>
  <si>
    <t>27402</t>
  </si>
  <si>
    <t>Franklin Pierce School District</t>
  </si>
  <si>
    <t>32358</t>
  </si>
  <si>
    <t>Freeman School District</t>
  </si>
  <si>
    <t>38302</t>
  </si>
  <si>
    <t>Garfield School District</t>
  </si>
  <si>
    <t>20401</t>
  </si>
  <si>
    <t>Glenwood School District</t>
  </si>
  <si>
    <t>20404</t>
  </si>
  <si>
    <t>Goldendale School District</t>
  </si>
  <si>
    <t>13301</t>
  </si>
  <si>
    <t>Grand Coulee Dam School District</t>
  </si>
  <si>
    <t>39200</t>
  </si>
  <si>
    <t>Grandview School District</t>
  </si>
  <si>
    <t>39204</t>
  </si>
  <si>
    <t>Granger School District</t>
  </si>
  <si>
    <t>31332</t>
  </si>
  <si>
    <t>Granite Falls School District</t>
  </si>
  <si>
    <t>23054</t>
  </si>
  <si>
    <t>Grapeview School District</t>
  </si>
  <si>
    <t>32312</t>
  </si>
  <si>
    <t>Great Northern School District</t>
  </si>
  <si>
    <t>06103</t>
  </si>
  <si>
    <t>Green Mountain School District</t>
  </si>
  <si>
    <t>34324</t>
  </si>
  <si>
    <t>Griffin School District</t>
  </si>
  <si>
    <t>22204</t>
  </si>
  <si>
    <t>Harrington School District</t>
  </si>
  <si>
    <t>39203</t>
  </si>
  <si>
    <t>Highland School District</t>
  </si>
  <si>
    <t>17401</t>
  </si>
  <si>
    <t>Highline School District</t>
  </si>
  <si>
    <t>06098</t>
  </si>
  <si>
    <t>Hockinson School District</t>
  </si>
  <si>
    <t>23404</t>
  </si>
  <si>
    <t>Hood Canal School District</t>
  </si>
  <si>
    <t>14028</t>
  </si>
  <si>
    <t>Hoquiam School District</t>
  </si>
  <si>
    <t>27902</t>
  </si>
  <si>
    <t>17911</t>
  </si>
  <si>
    <t>Impact | Puget Sound Elementary</t>
  </si>
  <si>
    <t>17916</t>
  </si>
  <si>
    <t>Impact | Salish Sea Elementary</t>
  </si>
  <si>
    <t>10070</t>
  </si>
  <si>
    <t>Inchelium School District</t>
  </si>
  <si>
    <t>31063</t>
  </si>
  <si>
    <t>Index School District</t>
  </si>
  <si>
    <t>17411</t>
  </si>
  <si>
    <t>Issaquah School District</t>
  </si>
  <si>
    <t>11056</t>
  </si>
  <si>
    <t>Kahlotus School District</t>
  </si>
  <si>
    <t>08402</t>
  </si>
  <si>
    <t>Kalama School District</t>
  </si>
  <si>
    <t>10003</t>
  </si>
  <si>
    <t>Keller School District</t>
  </si>
  <si>
    <t>08458</t>
  </si>
  <si>
    <t>Kelso School District</t>
  </si>
  <si>
    <t>03017</t>
  </si>
  <si>
    <t>Kennewick School District</t>
  </si>
  <si>
    <t>17415</t>
  </si>
  <si>
    <t>Kent School District</t>
  </si>
  <si>
    <t>33212</t>
  </si>
  <si>
    <t>Kettle Falls School District</t>
  </si>
  <si>
    <t>03052</t>
  </si>
  <si>
    <t>Kiona-Benton City School District</t>
  </si>
  <si>
    <t>19403</t>
  </si>
  <si>
    <t>Kittitas School District</t>
  </si>
  <si>
    <t>20402</t>
  </si>
  <si>
    <t>Klickitat School District</t>
  </si>
  <si>
    <t>06101</t>
  </si>
  <si>
    <t>La Center School District</t>
  </si>
  <si>
    <t>29311</t>
  </si>
  <si>
    <t>La Conner School District</t>
  </si>
  <si>
    <t>38126</t>
  </si>
  <si>
    <t>LaCrosse School District</t>
  </si>
  <si>
    <t>04129</t>
  </si>
  <si>
    <t>Lake Chelan School District</t>
  </si>
  <si>
    <t>14097</t>
  </si>
  <si>
    <t>Lake Quinault School District</t>
  </si>
  <si>
    <t>31004</t>
  </si>
  <si>
    <t>Lake Stevens School District</t>
  </si>
  <si>
    <t>17414</t>
  </si>
  <si>
    <t>Lake Washington School District</t>
  </si>
  <si>
    <t>31306</t>
  </si>
  <si>
    <t>Lakewood School District</t>
  </si>
  <si>
    <t>38264</t>
  </si>
  <si>
    <t>Lamont School District</t>
  </si>
  <si>
    <t>32362</t>
  </si>
  <si>
    <t>Liberty School District</t>
  </si>
  <si>
    <t>01158</t>
  </si>
  <si>
    <t>Lind School District</t>
  </si>
  <si>
    <t>08122</t>
  </si>
  <si>
    <t>Longview School District</t>
  </si>
  <si>
    <t>33183</t>
  </si>
  <si>
    <t>Loon Lake School District</t>
  </si>
  <si>
    <t>28144</t>
  </si>
  <si>
    <t>Lopez School District</t>
  </si>
  <si>
    <t>32903</t>
  </si>
  <si>
    <t>Lumen Public School</t>
  </si>
  <si>
    <t>37903</t>
  </si>
  <si>
    <t>Lummi Tribal Agency</t>
  </si>
  <si>
    <t>20406</t>
  </si>
  <si>
    <t>Lyle School District</t>
  </si>
  <si>
    <t>37504</t>
  </si>
  <si>
    <t>Lynden School District</t>
  </si>
  <si>
    <t>39120</t>
  </si>
  <si>
    <t>Mabton School District</t>
  </si>
  <si>
    <t>09207</t>
  </si>
  <si>
    <t>Mansfield School District</t>
  </si>
  <si>
    <t>04019</t>
  </si>
  <si>
    <t>Manson School District</t>
  </si>
  <si>
    <t>23311</t>
  </si>
  <si>
    <t>Mary M Knight School District</t>
  </si>
  <si>
    <t>33207</t>
  </si>
  <si>
    <t>Mary Walker School District</t>
  </si>
  <si>
    <t>31025</t>
  </si>
  <si>
    <t>Marysville School District</t>
  </si>
  <si>
    <t>14065</t>
  </si>
  <si>
    <t>McCleary School District</t>
  </si>
  <si>
    <t>32354</t>
  </si>
  <si>
    <t>Mead School District</t>
  </si>
  <si>
    <t>32326</t>
  </si>
  <si>
    <t>Medical Lake School District</t>
  </si>
  <si>
    <t>17400</t>
  </si>
  <si>
    <t>Mercer Island School District</t>
  </si>
  <si>
    <t>37505</t>
  </si>
  <si>
    <t>Meridian School District</t>
  </si>
  <si>
    <t>24350</t>
  </si>
  <si>
    <t>Methow Valley School District</t>
  </si>
  <si>
    <t>30031</t>
  </si>
  <si>
    <t>Mill A School District</t>
  </si>
  <si>
    <t>31103</t>
  </si>
  <si>
    <t>Monroe School District</t>
  </si>
  <si>
    <t>14066</t>
  </si>
  <si>
    <t>Montesano School District</t>
  </si>
  <si>
    <t>21214</t>
  </si>
  <si>
    <t>Morton School District</t>
  </si>
  <si>
    <t>13161</t>
  </si>
  <si>
    <t>Moses Lake School District</t>
  </si>
  <si>
    <t>21206</t>
  </si>
  <si>
    <t>Mossyrock School District</t>
  </si>
  <si>
    <t>39209</t>
  </si>
  <si>
    <t>Mount Adams School District</t>
  </si>
  <si>
    <t>37507</t>
  </si>
  <si>
    <t>Mount Baker School District</t>
  </si>
  <si>
    <t>30029</t>
  </si>
  <si>
    <t>Mount Pleasant School District</t>
  </si>
  <si>
    <t>29320</t>
  </si>
  <si>
    <t>Mount Vernon School District</t>
  </si>
  <si>
    <t>17903</t>
  </si>
  <si>
    <t>Muckleshoot Indian Tribe</t>
  </si>
  <si>
    <t>31006</t>
  </si>
  <si>
    <t>Mukilteo School District</t>
  </si>
  <si>
    <t>39003</t>
  </si>
  <si>
    <t>Naches Valley School District</t>
  </si>
  <si>
    <t>21014</t>
  </si>
  <si>
    <t>Napavine School District</t>
  </si>
  <si>
    <t>25155</t>
  </si>
  <si>
    <t>Naselle-Grays River Valley School District</t>
  </si>
  <si>
    <t>24014</t>
  </si>
  <si>
    <t>26056</t>
  </si>
  <si>
    <t>Newport School District</t>
  </si>
  <si>
    <t>32325</t>
  </si>
  <si>
    <t>Nine Mile Falls School District</t>
  </si>
  <si>
    <t>37506</t>
  </si>
  <si>
    <t>Nooksack Valley School District</t>
  </si>
  <si>
    <t>14064</t>
  </si>
  <si>
    <t>North Beach School District</t>
  </si>
  <si>
    <t>11051</t>
  </si>
  <si>
    <t>North Franklin School District</t>
  </si>
  <si>
    <t>18400</t>
  </si>
  <si>
    <t>North Kitsap School District</t>
  </si>
  <si>
    <t>23403</t>
  </si>
  <si>
    <t>North Mason School District</t>
  </si>
  <si>
    <t>25200</t>
  </si>
  <si>
    <t>North River School District</t>
  </si>
  <si>
    <t>34003</t>
  </si>
  <si>
    <t>North Thurston Public Schools</t>
  </si>
  <si>
    <t>33211</t>
  </si>
  <si>
    <t>Northport School District</t>
  </si>
  <si>
    <t>17417</t>
  </si>
  <si>
    <t>Northshore School District</t>
  </si>
  <si>
    <t>15201</t>
  </si>
  <si>
    <t>Oak Harbor School District</t>
  </si>
  <si>
    <t>38324</t>
  </si>
  <si>
    <t>Oakesdale School District</t>
  </si>
  <si>
    <t>14400</t>
  </si>
  <si>
    <t>Oakville School District</t>
  </si>
  <si>
    <t>25101</t>
  </si>
  <si>
    <t>Ocean Beach School District</t>
  </si>
  <si>
    <t>14172</t>
  </si>
  <si>
    <t>Ocosta School District</t>
  </si>
  <si>
    <t>22105</t>
  </si>
  <si>
    <t>Odessa School District</t>
  </si>
  <si>
    <t>24105</t>
  </si>
  <si>
    <t>Okanogan School District</t>
  </si>
  <si>
    <t>34111</t>
  </si>
  <si>
    <t>Olympia School District</t>
  </si>
  <si>
    <t>24019</t>
  </si>
  <si>
    <t>Omak School District</t>
  </si>
  <si>
    <t>21300</t>
  </si>
  <si>
    <t>Onalaska School District</t>
  </si>
  <si>
    <t>33030</t>
  </si>
  <si>
    <t>Onion Creek School District</t>
  </si>
  <si>
    <t>28137</t>
  </si>
  <si>
    <t>Orcas Island School District</t>
  </si>
  <si>
    <t>32123</t>
  </si>
  <si>
    <t>Orchard Prairie School District</t>
  </si>
  <si>
    <t>10065</t>
  </si>
  <si>
    <t>Orient School District</t>
  </si>
  <si>
    <t>09013</t>
  </si>
  <si>
    <t>Orondo School District</t>
  </si>
  <si>
    <t>24410</t>
  </si>
  <si>
    <t>Oroville School District</t>
  </si>
  <si>
    <t>27344</t>
  </si>
  <si>
    <t>Orting School District</t>
  </si>
  <si>
    <t>01147</t>
  </si>
  <si>
    <t>Othello School District</t>
  </si>
  <si>
    <t>09102</t>
  </si>
  <si>
    <t>Palisades School District</t>
  </si>
  <si>
    <t>38301</t>
  </si>
  <si>
    <t>Palouse School District</t>
  </si>
  <si>
    <t>11001</t>
  </si>
  <si>
    <t>Pasco School District</t>
  </si>
  <si>
    <t>24122</t>
  </si>
  <si>
    <t>Pateros School District</t>
  </si>
  <si>
    <t>03050</t>
  </si>
  <si>
    <t>Paterson School District</t>
  </si>
  <si>
    <t>21301</t>
  </si>
  <si>
    <t>Pe Ell School District</t>
  </si>
  <si>
    <t>27401</t>
  </si>
  <si>
    <t>Peninsula School District</t>
  </si>
  <si>
    <t>04901</t>
  </si>
  <si>
    <t>23402</t>
  </si>
  <si>
    <t>Pioneer School District</t>
  </si>
  <si>
    <t>12110</t>
  </si>
  <si>
    <t>Pomeroy School District</t>
  </si>
  <si>
    <t>05121</t>
  </si>
  <si>
    <t>Port Angeles School District</t>
  </si>
  <si>
    <t>16050</t>
  </si>
  <si>
    <t>Port Townsend School District</t>
  </si>
  <si>
    <t>36402</t>
  </si>
  <si>
    <t>Prescott School District</t>
  </si>
  <si>
    <t>32907</t>
  </si>
  <si>
    <t>PRIDE Prep Charter School District</t>
  </si>
  <si>
    <t>03116</t>
  </si>
  <si>
    <t>Prosser School District</t>
  </si>
  <si>
    <t>38901</t>
  </si>
  <si>
    <t>Pullman Community Montessori</t>
  </si>
  <si>
    <t>38267</t>
  </si>
  <si>
    <t>Pullman School District</t>
  </si>
  <si>
    <t>27003</t>
  </si>
  <si>
    <t>Puyallup School District</t>
  </si>
  <si>
    <t>16020</t>
  </si>
  <si>
    <t>Queets-Clearwater School District</t>
  </si>
  <si>
    <t>16048</t>
  </si>
  <si>
    <t>Quilcene School District</t>
  </si>
  <si>
    <t>05903</t>
  </si>
  <si>
    <t>Quileute Tribal School District</t>
  </si>
  <si>
    <t>05402</t>
  </si>
  <si>
    <t>Quillayute Valley School District</t>
  </si>
  <si>
    <t>13144</t>
  </si>
  <si>
    <t>Quincy School District</t>
  </si>
  <si>
    <t>17908</t>
  </si>
  <si>
    <t>Rainier Prep Charter School District</t>
  </si>
  <si>
    <t>34307</t>
  </si>
  <si>
    <t>Rainier School District</t>
  </si>
  <si>
    <t>17910</t>
  </si>
  <si>
    <t xml:space="preserve">Rainier Valley Leadership Academy </t>
  </si>
  <si>
    <t>25116</t>
  </si>
  <si>
    <t>Raymond School District</t>
  </si>
  <si>
    <t>22009</t>
  </si>
  <si>
    <t>Reardan-Edwall School District</t>
  </si>
  <si>
    <t>17403</t>
  </si>
  <si>
    <t>Renton School District</t>
  </si>
  <si>
    <t>10309</t>
  </si>
  <si>
    <t>Republic School District</t>
  </si>
  <si>
    <t>03400</t>
  </si>
  <si>
    <t>Richland School District</t>
  </si>
  <si>
    <t>06122</t>
  </si>
  <si>
    <t>Ridgefield School District</t>
  </si>
  <si>
    <t>01160</t>
  </si>
  <si>
    <t>Ritzville School District</t>
  </si>
  <si>
    <t>32416</t>
  </si>
  <si>
    <t>Riverside School District</t>
  </si>
  <si>
    <t>17407</t>
  </si>
  <si>
    <t>Riverview School District</t>
  </si>
  <si>
    <t>34401</t>
  </si>
  <si>
    <t>Rochester School District</t>
  </si>
  <si>
    <t>20403</t>
  </si>
  <si>
    <t>Roosevelt School District</t>
  </si>
  <si>
    <t>38320</t>
  </si>
  <si>
    <t>Rosalia School District</t>
  </si>
  <si>
    <t>13160</t>
  </si>
  <si>
    <t>Royal School District</t>
  </si>
  <si>
    <t>28149</t>
  </si>
  <si>
    <t>San Juan Island School District</t>
  </si>
  <si>
    <t>14104</t>
  </si>
  <si>
    <t>Satsop School District</t>
  </si>
  <si>
    <t>17001</t>
  </si>
  <si>
    <t>Seattle Public Schools</t>
  </si>
  <si>
    <t>29101</t>
  </si>
  <si>
    <t>Sedro-Woolley School District</t>
  </si>
  <si>
    <t>39119</t>
  </si>
  <si>
    <t>Selah School District</t>
  </si>
  <si>
    <t>26070</t>
  </si>
  <si>
    <t>Selkirk School District</t>
  </si>
  <si>
    <t>05323</t>
  </si>
  <si>
    <t>Sequim School District</t>
  </si>
  <si>
    <t>28010</t>
  </si>
  <si>
    <t>Shaw Island School District</t>
  </si>
  <si>
    <t>23309</t>
  </si>
  <si>
    <t>Shelton School District</t>
  </si>
  <si>
    <t>17412</t>
  </si>
  <si>
    <t>Shoreline School District</t>
  </si>
  <si>
    <t>30002</t>
  </si>
  <si>
    <t>Skamania School District</t>
  </si>
  <si>
    <t>17404</t>
  </si>
  <si>
    <t>Skykomish School District</t>
  </si>
  <si>
    <t>31201</t>
  </si>
  <si>
    <t>Snohomish School District</t>
  </si>
  <si>
    <t>17410</t>
  </si>
  <si>
    <t>Snoqualmie Valley School District</t>
  </si>
  <si>
    <t>13156</t>
  </si>
  <si>
    <t>Soap Lake School District</t>
  </si>
  <si>
    <t>25118</t>
  </si>
  <si>
    <t>South Bend School District</t>
  </si>
  <si>
    <t>18402</t>
  </si>
  <si>
    <t>South Kitsap School District</t>
  </si>
  <si>
    <t>15206</t>
  </si>
  <si>
    <t>South Whidbey School District</t>
  </si>
  <si>
    <t>23042</t>
  </si>
  <si>
    <t>Southside School District</t>
  </si>
  <si>
    <t>32901</t>
  </si>
  <si>
    <t>Spokane International Academy</t>
  </si>
  <si>
    <t>32081</t>
  </si>
  <si>
    <t>Spokane School District</t>
  </si>
  <si>
    <t>22008</t>
  </si>
  <si>
    <t>Sprague School District</t>
  </si>
  <si>
    <t>38322</t>
  </si>
  <si>
    <t>St. John School District</t>
  </si>
  <si>
    <t>31401</t>
  </si>
  <si>
    <t>Stanwood-Camano School District</t>
  </si>
  <si>
    <t>11054</t>
  </si>
  <si>
    <t>Star School District No. 054</t>
  </si>
  <si>
    <t>07035</t>
  </si>
  <si>
    <t>Starbuck School District</t>
  </si>
  <si>
    <t>04069</t>
  </si>
  <si>
    <t>Stehekin School District</t>
  </si>
  <si>
    <t>27001</t>
  </si>
  <si>
    <t>Steilacoom Hist. School District</t>
  </si>
  <si>
    <t>38304</t>
  </si>
  <si>
    <t>Steptoe School District</t>
  </si>
  <si>
    <t>30303</t>
  </si>
  <si>
    <t>Stevenson-Carson School District</t>
  </si>
  <si>
    <t>31311</t>
  </si>
  <si>
    <t>Sultan School District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</si>
  <si>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</si>
  <si>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</si>
  <si>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</si>
  <si>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</si>
  <si>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</si>
  <si>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</si>
  <si>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</si>
  <si>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 District</t>
  </si>
  <si>
    <t>27320</t>
  </si>
  <si>
    <t>Sumner School District</t>
  </si>
  <si>
    <t>39201</t>
  </si>
  <si>
    <t>Sunnyside School District</t>
  </si>
  <si>
    <t>18902</t>
  </si>
  <si>
    <t>Suquamish Tribal Education Department</t>
  </si>
  <si>
    <t>27010</t>
  </si>
  <si>
    <t>Tacoma School District</t>
  </si>
  <si>
    <t>14077</t>
  </si>
  <si>
    <t>Taholah School District</t>
  </si>
  <si>
    <t>17409</t>
  </si>
  <si>
    <t>Tahoma School District</t>
  </si>
  <si>
    <t>38265</t>
  </si>
  <si>
    <t>Tekoa School District</t>
  </si>
  <si>
    <t>34402</t>
  </si>
  <si>
    <t>Tenino School District</t>
  </si>
  <si>
    <t>19400</t>
  </si>
  <si>
    <t>Thorp School District</t>
  </si>
  <si>
    <t>21237</t>
  </si>
  <si>
    <t>Toledo School District</t>
  </si>
  <si>
    <t>24404</t>
  </si>
  <si>
    <t>Tonasket School District</t>
  </si>
  <si>
    <t>39202</t>
  </si>
  <si>
    <t>Toppenish School District</t>
  </si>
  <si>
    <t>36300</t>
  </si>
  <si>
    <t>Touchet School District</t>
  </si>
  <si>
    <t>08130</t>
  </si>
  <si>
    <t>Toutle Lake School District</t>
  </si>
  <si>
    <t>20400</t>
  </si>
  <si>
    <t>Trout Lake School District</t>
  </si>
  <si>
    <t>17406</t>
  </si>
  <si>
    <t>Tukwila School District</t>
  </si>
  <si>
    <t>34033</t>
  </si>
  <si>
    <t>Tumwater School District</t>
  </si>
  <si>
    <t>39002</t>
  </si>
  <si>
    <t>Union Gap School District</t>
  </si>
  <si>
    <t>27083</t>
  </si>
  <si>
    <t>University Place School District</t>
  </si>
  <si>
    <t>33070</t>
  </si>
  <si>
    <t>Valley School District</t>
  </si>
  <si>
    <t>06037</t>
  </si>
  <si>
    <t>Vancouver School District</t>
  </si>
  <si>
    <t>17402</t>
  </si>
  <si>
    <t>Vashon Island School District</t>
  </si>
  <si>
    <t>34901</t>
  </si>
  <si>
    <t>35200</t>
  </si>
  <si>
    <t>Wahkiakum School District</t>
  </si>
  <si>
    <t>13073</t>
  </si>
  <si>
    <t>Wahluke School District</t>
  </si>
  <si>
    <t>36401</t>
  </si>
  <si>
    <t>Waitsburg School District</t>
  </si>
  <si>
    <t>36140</t>
  </si>
  <si>
    <t>Walla Walla Public Schools</t>
  </si>
  <si>
    <t>39207</t>
  </si>
  <si>
    <t>Wapato School District</t>
  </si>
  <si>
    <t>13146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</si>
  <si>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</si>
  <si>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</si>
  <si>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</si>
  <si>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</si>
  <si>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</si>
  <si>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</si>
  <si>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</si>
  <si>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33049</t>
  </si>
  <si>
    <t>Wellpinit School District</t>
  </si>
  <si>
    <t>04246</t>
  </si>
  <si>
    <t>Wenatchee School District</t>
  </si>
  <si>
    <t>32363</t>
  </si>
  <si>
    <t>West Valley School District (Spokane)</t>
  </si>
  <si>
    <t>39208</t>
  </si>
  <si>
    <t>West Valley School District (Yakima)</t>
  </si>
  <si>
    <t>37902</t>
  </si>
  <si>
    <t>21303</t>
  </si>
  <si>
    <t>White Pass School District</t>
  </si>
  <si>
    <t>27416</t>
  </si>
  <si>
    <t>White River School District</t>
  </si>
  <si>
    <t>20405</t>
  </si>
  <si>
    <t>White Salmon Valley School District</t>
  </si>
  <si>
    <t>17917</t>
  </si>
  <si>
    <t>22200</t>
  </si>
  <si>
    <t>Wilbur School District</t>
  </si>
  <si>
    <t>25160</t>
  </si>
  <si>
    <t>Willapa Valley School District</t>
  </si>
  <si>
    <t>13167</t>
  </si>
  <si>
    <t>Wilson Creek School District</t>
  </si>
  <si>
    <t>21232</t>
  </si>
  <si>
    <t>Winlock School District</t>
  </si>
  <si>
    <t>14117</t>
  </si>
  <si>
    <t>Wishkah Valley School District</t>
  </si>
  <si>
    <t>20094</t>
  </si>
  <si>
    <t>Wishram School District</t>
  </si>
  <si>
    <t>08404</t>
  </si>
  <si>
    <t>Woodland School District</t>
  </si>
  <si>
    <t>39901</t>
  </si>
  <si>
    <t>Yakama Nation Tribal Compact</t>
  </si>
  <si>
    <t>39007</t>
  </si>
  <si>
    <t>Yakima School District</t>
  </si>
  <si>
    <t>34002</t>
  </si>
  <si>
    <t>Yelm School District</t>
  </si>
  <si>
    <t>39205</t>
  </si>
  <si>
    <t>Zillah School District</t>
  </si>
  <si>
    <t>Allot Due</t>
  </si>
  <si>
    <t>CS</t>
  </si>
  <si>
    <t>SD</t>
  </si>
  <si>
    <t>Tribal</t>
  </si>
  <si>
    <t>Cashmere School District</t>
  </si>
  <si>
    <t>Impact | Commencement Bay</t>
  </si>
  <si>
    <t>Nespelem School District #14</t>
  </si>
  <si>
    <t>Pinnacles Prep Wenatchee</t>
  </si>
  <si>
    <t>Wa He Lut Indian School Agency</t>
  </si>
  <si>
    <t>Whatcom Intergenerational</t>
  </si>
  <si>
    <t>Why Not You</t>
  </si>
  <si>
    <t>LAP Stabilization funds</t>
  </si>
  <si>
    <t>Year to Date Payment</t>
  </si>
  <si>
    <t>Charter Schools</t>
  </si>
  <si>
    <t>Districts</t>
  </si>
  <si>
    <t>District Base</t>
  </si>
  <si>
    <t>High Poverty Schools</t>
  </si>
  <si>
    <t>Total Stabilization Funding</t>
  </si>
  <si>
    <t xml:space="preserve"> Section 517(6)(b)</t>
  </si>
  <si>
    <t xml:space="preserve"> Section 517(6)(a)</t>
  </si>
  <si>
    <t>2022 Supplemental Budget LAP Stabilization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</si>
</sst>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8" tint="0.3999755851924192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1" fillId="0" borderId="0" xfId="0" applyFont="1"/>
    <xf numFmtId="43" fontId="0" fillId="0" borderId="0" xfId="0" applyNumberFormat="1"/>
    <xf numFmtId="0" fontId="0" fillId="0" borderId="0" xfId="0" quotePrefix="1"/>
    <xf numFmtId="49" fontId="5" fillId="0" borderId="0" xfId="0" applyNumberFormat="1" applyFont="1"/>
    <xf numFmtId="0" fontId="5" fillId="0" borderId="0" xfId="0" applyFont="1"/>
    <xf numFmtId="0" fontId="2" fillId="0" borderId="0" xfId="3" applyAlignment="1">
      <alignment horizontal="left"/>
    </xf>
    <xf numFmtId="49" fontId="5" fillId="0" borderId="0" xfId="0" quotePrefix="1" applyNumberFormat="1" applyFont="1"/>
    <xf numFmtId="0" fontId="2" fillId="0" borderId="0" xfId="1" applyFill="1" applyAlignment="1">
      <alignment horizontal="left" vertical="top" wrapText="1"/>
    </xf>
    <xf numFmtId="0" fontId="3" fillId="0" borderId="0" xfId="0" applyFont="1" applyFill="1"/>
    <xf numFmtId="43" fontId="0" fillId="0" borderId="0" xfId="2" applyFont="1"/>
    <xf numFmtId="0" fontId="0" fillId="0" borderId="0" xfId="0" applyAlignment="1">
      <alignment vertical="top"/>
    </xf>
  </cellXfs>
  <cellStyles count="4">
    <cellStyle name="Comma" xfId="2" builtinId="3"/>
    <cellStyle name="Normal" xfId="0" builtinId="0"/>
    <cellStyle name="Normal 2 3 4" xfId="1" xr:uid="{3E601768-048F-444F-8B01-EF8402E2B604}"/>
    <cellStyle name="Normal 3 2" xfId="3" xr:uid="{87BCFDAF-2961-4043-AEFF-4AA67CCB2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My%20Documents/08%20session/Federal%20way%20Ruling/Grandfathered%20salary%20districtsblow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apoly006\ftp_leg\K-12\2012%20Supp\New%20Stuff\option%202%20four%20fewer%20day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leg-my.sharepoint.com/TSB%20Projects/DSH/17%20WMIP%20Update/WMIP%20RatingModel_20060414%20M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m\gwu\Documents%20and%20Settings\mann_mi\Desktop\09-11_MegaModel_ML_03.09.09_MarchLegM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M page"/>
      <sheetName val="Calc Page"/>
      <sheetName val="Master Results - 2007-09"/>
      <sheetName val="Master Results - &quot;Raise Water&quot; "/>
      <sheetName val="Master Results - Melt Iceberg"/>
      <sheetName val="AsmMG"/>
      <sheetName val="RatesPg"/>
      <sheetName val="All Staff"/>
      <sheetName val="LEAP doc 2007session"/>
      <sheetName val="CIS Staff in all Programs S275"/>
      <sheetName val="BCP"/>
      <sheetName val="HouseItems"/>
      <sheetName val="WinsumItems"/>
      <sheetName val="OldTitles"/>
      <sheetName val="Titles"/>
      <sheetName val="Stp"/>
      <sheetName val="To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Ref"/>
      <sheetName val="LAP"/>
      <sheetName val="SAF"/>
      <sheetName val="Cmp"/>
      <sheetName val="MiscLoad"/>
      <sheetName val="WinSum"/>
      <sheetName val="CFL"/>
      <sheetName val="SalSch"/>
      <sheetName val="Allotments"/>
      <sheetName val="Source Notes"/>
      <sheetName val="Mac"/>
      <sheetName val="Mix"/>
      <sheetName val="1% exta each year"/>
      <sheetName val="1% w prorate at 25% of top4"/>
      <sheetName val="All at once in 09"/>
      <sheetName val="Utilities"/>
      <sheetName val="WinSumVBA"/>
      <sheetName val="Glob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Pension Rates"/>
      <sheetName val="Global Uploads Reconcilliation"/>
      <sheetName val="Apportionment Delay"/>
      <sheetName val="Small School NERC"/>
      <sheetName val="Cross Walk"/>
      <sheetName val="Cross Walk (2)"/>
      <sheetName val="School Days"/>
      <sheetName val="Preview"/>
      <sheetName val="Estimate Steps"/>
      <sheetName val="PivotStepTableNGFS"/>
      <sheetName val="BCP"/>
      <sheetName val="WinSum"/>
      <sheetName val="Titles"/>
      <sheetName val="Assumptions"/>
      <sheetName val="Totals"/>
      <sheetName val="Apportionment"/>
      <sheetName val="BEARate2261"/>
      <sheetName val="Transportation"/>
      <sheetName val="Comp"/>
      <sheetName val="SpecEd"/>
      <sheetName val="LAP"/>
      <sheetName val="Bilingual"/>
      <sheetName val="HighlyCapable"/>
      <sheetName val="LEA"/>
      <sheetName val="ESD"/>
      <sheetName val="SAF"/>
      <sheetName val="SPI"/>
      <sheetName val="EdReform"/>
      <sheetName val="Institutions"/>
      <sheetName val="StpDB"/>
      <sheetName val="Stp"/>
      <sheetName val="Misc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Item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P"/>
      <sheetName val="HouseItems"/>
      <sheetName val="WinsumItems"/>
      <sheetName val="OldTitles"/>
      <sheetName val="XTitles26Jan2009"/>
      <sheetName val="Titles"/>
      <sheetName val="StpPTTotal"/>
      <sheetName val="StpPTGFS"/>
      <sheetName val="StpPTNGFS"/>
      <sheetName val="Stp"/>
      <sheetName val="Asm"/>
      <sheetName val="Ref"/>
      <sheetName val="RatesPg"/>
      <sheetName val="Transparency"/>
      <sheetName val="Tot"/>
      <sheetName val="ReductionTarget"/>
      <sheetName val="PAS"/>
      <sheetName val="SPI"/>
      <sheetName val="App"/>
      <sheetName val="Spe"/>
      <sheetName val="Trn"/>
      <sheetName val="ESD"/>
      <sheetName val="LEA"/>
      <sheetName val="Ins"/>
      <sheetName val="Gft"/>
      <sheetName val="Bil"/>
      <sheetName val="LAP"/>
      <sheetName val="SAF"/>
      <sheetName val="Cmp"/>
      <sheetName val="MiscLoad"/>
      <sheetName val="WinSum"/>
      <sheetName val="CFL"/>
      <sheetName val="SalSch"/>
      <sheetName val="Allotments"/>
      <sheetName val="Mac"/>
      <sheetName val="Utilities"/>
      <sheetName val="WinSumVBA"/>
      <sheetName val="Globals"/>
      <sheetName val="StpDB"/>
      <sheetName val="Proviso.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E527-20FE-4D37-B50A-DFCE902263B2}">
  <dimension ref="A1:E321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4.4" x14ac:dyDescent="0.3"/>
  <cols>
    <col min="2" max="2" width="52.6640625" bestFit="1" customWidth="1"/>
    <col min="3" max="3" width="16.109375" bestFit="1" customWidth="1"/>
    <col min="4" max="4" width="21.33203125" bestFit="1" customWidth="1"/>
    <col min="5" max="5" width="26.33203125" bestFit="1" customWidth="1"/>
  </cols>
  <sheetData>
    <row r="1" spans="1:5" x14ac:dyDescent="0.3">
      <c r="B1" t="s">
        <v>651</v>
      </c>
      <c r="C1" t="s">
        <v>649</v>
      </c>
      <c r="D1" t="s">
        <v>650</v>
      </c>
    </row>
    <row r="2" spans="1:5" x14ac:dyDescent="0.3">
      <c r="B2" s="2"/>
      <c r="C2" s="2">
        <f>SUM(C4:C334)</f>
        <v>5509740.1100000013</v>
      </c>
      <c r="D2" s="2">
        <f>SUM(D4:D334)</f>
        <v>3732528.3599999994</v>
      </c>
      <c r="E2" s="2">
        <f>SUM(E4:E334)</f>
        <v>9242268.4700000007</v>
      </c>
    </row>
    <row r="3" spans="1:5" x14ac:dyDescent="0.3">
      <c r="A3" t="s">
        <v>0</v>
      </c>
      <c r="B3" t="s">
        <v>1</v>
      </c>
      <c r="C3" s="8" t="s">
        <v>646</v>
      </c>
      <c r="D3" s="11" t="s">
        <v>647</v>
      </c>
      <c r="E3" t="s">
        <v>648</v>
      </c>
    </row>
    <row r="4" spans="1:5" x14ac:dyDescent="0.3">
      <c r="A4" s="4" t="s">
        <v>589</v>
      </c>
      <c r="B4" s="5" t="s">
        <v>590</v>
      </c>
      <c r="C4" s="10">
        <v>0</v>
      </c>
      <c r="D4" s="10">
        <v>0</v>
      </c>
      <c r="E4" s="2">
        <f>SUM(C4:D4)</f>
        <v>0</v>
      </c>
    </row>
    <row r="5" spans="1:5" x14ac:dyDescent="0.3">
      <c r="A5" s="4" t="s">
        <v>24</v>
      </c>
      <c r="B5" s="5" t="s">
        <v>25</v>
      </c>
      <c r="C5" s="10">
        <v>310.33999999999997</v>
      </c>
      <c r="D5" s="10">
        <v>0</v>
      </c>
      <c r="E5" s="2">
        <f>SUM(C5:D5)</f>
        <v>310.33999999999997</v>
      </c>
    </row>
    <row r="6" spans="1:5" x14ac:dyDescent="0.3">
      <c r="A6" s="4" t="s">
        <v>381</v>
      </c>
      <c r="B6" s="5" t="s">
        <v>382</v>
      </c>
      <c r="C6" s="10">
        <v>1758.64</v>
      </c>
      <c r="D6" s="10">
        <v>0</v>
      </c>
      <c r="E6" s="2">
        <f>SUM(C6:D6)</f>
        <v>1758.64</v>
      </c>
    </row>
    <row r="7" spans="1:5" x14ac:dyDescent="0.3">
      <c r="A7" s="4" t="s">
        <v>254</v>
      </c>
      <c r="B7" s="5" t="s">
        <v>255</v>
      </c>
      <c r="C7" s="10">
        <v>5896.6</v>
      </c>
      <c r="D7" s="10">
        <v>0</v>
      </c>
      <c r="E7" s="2">
        <f>SUM(C7:D7)</f>
        <v>5896.6</v>
      </c>
    </row>
    <row r="8" spans="1:5" x14ac:dyDescent="0.3">
      <c r="A8" s="4" t="s">
        <v>446</v>
      </c>
      <c r="B8" s="5" t="s">
        <v>447</v>
      </c>
      <c r="C8" s="10">
        <v>0</v>
      </c>
      <c r="D8" s="10">
        <v>0</v>
      </c>
      <c r="E8" s="2">
        <f>SUM(C8:D8)</f>
        <v>0</v>
      </c>
    </row>
    <row r="9" spans="1:5" x14ac:dyDescent="0.3">
      <c r="A9" s="4" t="s">
        <v>75</v>
      </c>
      <c r="B9" s="5" t="s">
        <v>76</v>
      </c>
      <c r="C9" s="10">
        <v>30620.94</v>
      </c>
      <c r="D9" s="10">
        <v>0</v>
      </c>
      <c r="E9" s="2">
        <f>SUM(C9:D9)</f>
        <v>30620.94</v>
      </c>
    </row>
    <row r="10" spans="1:5" x14ac:dyDescent="0.3">
      <c r="A10" s="4" t="s">
        <v>12</v>
      </c>
      <c r="B10" s="5" t="s">
        <v>13</v>
      </c>
      <c r="C10" s="10">
        <v>20379.489999999998</v>
      </c>
      <c r="D10" s="10">
        <v>0</v>
      </c>
      <c r="E10" s="2">
        <f>SUM(C10:D10)</f>
        <v>20379.489999999998</v>
      </c>
    </row>
    <row r="11" spans="1:5" x14ac:dyDescent="0.3">
      <c r="A11" s="4" t="s">
        <v>222</v>
      </c>
      <c r="B11" s="5" t="s">
        <v>223</v>
      </c>
      <c r="C11" s="10">
        <v>0</v>
      </c>
      <c r="D11" s="10">
        <v>0</v>
      </c>
      <c r="E11" s="2">
        <f>SUM(C11:D11)</f>
        <v>0</v>
      </c>
    </row>
    <row r="12" spans="1:5" x14ac:dyDescent="0.3">
      <c r="A12" s="4" t="s">
        <v>391</v>
      </c>
      <c r="B12" s="5" t="s">
        <v>392</v>
      </c>
      <c r="C12" s="10">
        <v>0</v>
      </c>
      <c r="D12" s="10">
        <v>0</v>
      </c>
      <c r="E12" s="2">
        <f>SUM(C12:D12)</f>
        <v>0</v>
      </c>
    </row>
    <row r="13" spans="1:5" x14ac:dyDescent="0.3">
      <c r="A13" s="4" t="s">
        <v>228</v>
      </c>
      <c r="B13" s="5" t="s">
        <v>229</v>
      </c>
      <c r="C13" s="10">
        <v>0</v>
      </c>
      <c r="D13" s="10">
        <v>0</v>
      </c>
      <c r="E13" s="2">
        <f>SUM(C13:D13)</f>
        <v>0</v>
      </c>
    </row>
    <row r="14" spans="1:5" x14ac:dyDescent="0.3">
      <c r="A14" s="4" t="s">
        <v>163</v>
      </c>
      <c r="B14" s="5" t="s">
        <v>164</v>
      </c>
      <c r="C14" s="10">
        <v>0</v>
      </c>
      <c r="D14" s="10">
        <v>0</v>
      </c>
      <c r="E14" s="2">
        <f>SUM(C14:D14)</f>
        <v>0</v>
      </c>
    </row>
    <row r="15" spans="1:5" x14ac:dyDescent="0.3">
      <c r="A15" s="4" t="s">
        <v>410</v>
      </c>
      <c r="B15" s="5" t="s">
        <v>411</v>
      </c>
      <c r="C15" s="10">
        <v>0</v>
      </c>
      <c r="D15" s="10">
        <v>0</v>
      </c>
      <c r="E15" s="2">
        <f>SUM(C15:D15)</f>
        <v>0</v>
      </c>
    </row>
    <row r="16" spans="1:5" x14ac:dyDescent="0.3">
      <c r="A16" s="4" t="s">
        <v>442</v>
      </c>
      <c r="B16" s="5" t="s">
        <v>443</v>
      </c>
      <c r="C16" s="10">
        <v>85365.4</v>
      </c>
      <c r="D16" s="10">
        <v>0</v>
      </c>
      <c r="E16" s="2">
        <f>SUM(C16:D16)</f>
        <v>85365.4</v>
      </c>
    </row>
    <row r="17" spans="1:5" x14ac:dyDescent="0.3">
      <c r="A17" s="4" t="s">
        <v>274</v>
      </c>
      <c r="B17" s="5" t="s">
        <v>275</v>
      </c>
      <c r="C17" s="10">
        <v>18517.39</v>
      </c>
      <c r="D17" s="10">
        <v>0</v>
      </c>
      <c r="E17" s="2">
        <f>SUM(C17:D17)</f>
        <v>18517.39</v>
      </c>
    </row>
    <row r="18" spans="1:5" x14ac:dyDescent="0.3">
      <c r="A18" s="4" t="s">
        <v>512</v>
      </c>
      <c r="B18" s="5" t="s">
        <v>513</v>
      </c>
      <c r="C18" s="10">
        <v>0</v>
      </c>
      <c r="D18" s="10">
        <v>0</v>
      </c>
      <c r="E18" s="2">
        <f>SUM(C18:D18)</f>
        <v>0</v>
      </c>
    </row>
    <row r="19" spans="1:5" x14ac:dyDescent="0.3">
      <c r="A19" s="4" t="s">
        <v>143</v>
      </c>
      <c r="B19" s="5" t="s">
        <v>144</v>
      </c>
      <c r="C19" s="10">
        <v>0</v>
      </c>
      <c r="D19" s="10">
        <v>0</v>
      </c>
      <c r="E19" s="2">
        <f>SUM(C19:D19)</f>
        <v>0</v>
      </c>
    </row>
    <row r="20" spans="1:5" x14ac:dyDescent="0.3">
      <c r="A20" s="4" t="s">
        <v>240</v>
      </c>
      <c r="B20" s="5" t="s">
        <v>241</v>
      </c>
      <c r="C20" s="10">
        <v>59483.270000000004</v>
      </c>
      <c r="D20" s="10">
        <v>0</v>
      </c>
      <c r="E20" s="2">
        <f>SUM(C20:D20)</f>
        <v>59483.270000000004</v>
      </c>
    </row>
    <row r="21" spans="1:5" x14ac:dyDescent="0.3">
      <c r="A21" s="4" t="s">
        <v>52</v>
      </c>
      <c r="B21" s="5" t="s">
        <v>635</v>
      </c>
      <c r="C21" s="10">
        <v>16381.319999999998</v>
      </c>
      <c r="D21" s="10">
        <v>0</v>
      </c>
      <c r="E21" s="2">
        <f>SUM(C21:D21)</f>
        <v>16381.319999999998</v>
      </c>
    </row>
    <row r="22" spans="1:5" x14ac:dyDescent="0.3">
      <c r="A22" t="s">
        <v>50</v>
      </c>
      <c r="B22" t="s">
        <v>51</v>
      </c>
      <c r="C22" s="10">
        <v>17069.11</v>
      </c>
      <c r="D22" s="10">
        <v>0</v>
      </c>
      <c r="E22" s="2">
        <f>SUM(C22:D22)</f>
        <v>17069.11</v>
      </c>
    </row>
    <row r="23" spans="1:5" x14ac:dyDescent="0.3">
      <c r="A23" t="s">
        <v>595</v>
      </c>
      <c r="B23" t="s">
        <v>596</v>
      </c>
      <c r="C23" s="10">
        <v>14864.630000000001</v>
      </c>
      <c r="D23" s="10">
        <v>170624.63</v>
      </c>
      <c r="E23" s="2">
        <f>SUM(C23:D23)</f>
        <v>185489.26</v>
      </c>
    </row>
    <row r="24" spans="1:5" x14ac:dyDescent="0.3">
      <c r="A24" s="4" t="s">
        <v>397</v>
      </c>
      <c r="B24" s="5" t="s">
        <v>638</v>
      </c>
      <c r="C24" s="10">
        <v>0</v>
      </c>
      <c r="D24" s="10">
        <v>0</v>
      </c>
      <c r="E24" s="2">
        <f>SUM(C24:D24)</f>
        <v>0</v>
      </c>
    </row>
    <row r="25" spans="1:5" x14ac:dyDescent="0.3">
      <c r="A25" s="4" t="s">
        <v>402</v>
      </c>
      <c r="B25" s="5" t="s">
        <v>403</v>
      </c>
      <c r="C25" s="10">
        <v>0</v>
      </c>
      <c r="D25" s="10">
        <v>0</v>
      </c>
      <c r="E25" s="2">
        <f>SUM(C25:D25)</f>
        <v>0</v>
      </c>
    </row>
    <row r="26" spans="1:5" x14ac:dyDescent="0.3">
      <c r="A26" s="4" t="s">
        <v>103</v>
      </c>
      <c r="B26" s="5" t="s">
        <v>104</v>
      </c>
      <c r="C26" s="10">
        <v>0</v>
      </c>
      <c r="D26" s="10">
        <v>0</v>
      </c>
      <c r="E26" s="2">
        <f>SUM(C26:D26)</f>
        <v>0</v>
      </c>
    </row>
    <row r="27" spans="1:5" x14ac:dyDescent="0.3">
      <c r="A27" s="4" t="s">
        <v>472</v>
      </c>
      <c r="B27" s="5" t="s">
        <v>473</v>
      </c>
      <c r="C27" s="10">
        <v>0</v>
      </c>
      <c r="D27" s="10">
        <v>0</v>
      </c>
      <c r="E27" s="2">
        <f>SUM(C27:D27)</f>
        <v>0</v>
      </c>
    </row>
    <row r="28" spans="1:5" x14ac:dyDescent="0.3">
      <c r="A28" s="4" t="s">
        <v>46</v>
      </c>
      <c r="B28" s="5" t="s">
        <v>47</v>
      </c>
      <c r="C28" s="10">
        <v>17793.259999999998</v>
      </c>
      <c r="D28" s="10">
        <v>0</v>
      </c>
      <c r="E28" s="2">
        <f>SUM(C28:D28)</f>
        <v>17793.259999999998</v>
      </c>
    </row>
    <row r="29" spans="1:5" x14ac:dyDescent="0.3">
      <c r="A29" s="4" t="s">
        <v>424</v>
      </c>
      <c r="B29" s="5" t="s">
        <v>425</v>
      </c>
      <c r="C29" s="10">
        <v>0</v>
      </c>
      <c r="D29" s="10">
        <v>0</v>
      </c>
      <c r="E29" s="2">
        <f>SUM(C29:D29)</f>
        <v>0</v>
      </c>
    </row>
    <row r="30" spans="1:5" x14ac:dyDescent="0.3">
      <c r="A30" s="4" t="s">
        <v>422</v>
      </c>
      <c r="B30" s="5" t="s">
        <v>423</v>
      </c>
      <c r="C30" s="10">
        <v>0</v>
      </c>
      <c r="D30" s="10">
        <v>0</v>
      </c>
      <c r="E30" s="2">
        <f>SUM(C30:D30)</f>
        <v>0</v>
      </c>
    </row>
    <row r="31" spans="1:5" x14ac:dyDescent="0.3">
      <c r="A31" s="4" t="s">
        <v>570</v>
      </c>
      <c r="B31" s="5" t="s">
        <v>571</v>
      </c>
      <c r="C31" s="10">
        <v>0</v>
      </c>
      <c r="D31" s="10">
        <v>0</v>
      </c>
      <c r="E31" s="2">
        <f>SUM(C31:D31)</f>
        <v>0</v>
      </c>
    </row>
    <row r="32" spans="1:5" x14ac:dyDescent="0.3">
      <c r="A32" s="4" t="s">
        <v>197</v>
      </c>
      <c r="B32" s="5" t="s">
        <v>198</v>
      </c>
      <c r="C32" s="10">
        <v>217.79999999999998</v>
      </c>
      <c r="D32" s="10">
        <v>0</v>
      </c>
      <c r="E32" s="2">
        <f>SUM(C32:D32)</f>
        <v>217.79999999999998</v>
      </c>
    </row>
    <row r="33" spans="1:5" x14ac:dyDescent="0.3">
      <c r="A33" s="4" t="s">
        <v>234</v>
      </c>
      <c r="B33" s="5" t="s">
        <v>235</v>
      </c>
      <c r="C33" s="10">
        <v>0</v>
      </c>
      <c r="D33" s="10">
        <v>0</v>
      </c>
      <c r="E33" s="2">
        <f>SUM(C33:D33)</f>
        <v>0</v>
      </c>
    </row>
    <row r="34" spans="1:5" x14ac:dyDescent="0.3">
      <c r="A34" s="4" t="s">
        <v>187</v>
      </c>
      <c r="B34" s="5" t="s">
        <v>188</v>
      </c>
      <c r="C34" s="10">
        <v>19862.239999999998</v>
      </c>
      <c r="D34" s="10">
        <v>0</v>
      </c>
      <c r="E34" s="2">
        <f>SUM(C34:D34)</f>
        <v>19862.239999999998</v>
      </c>
    </row>
    <row r="35" spans="1:5" x14ac:dyDescent="0.3">
      <c r="A35" s="4" t="s">
        <v>587</v>
      </c>
      <c r="B35" s="5" t="s">
        <v>588</v>
      </c>
      <c r="C35" s="10">
        <v>980.12</v>
      </c>
      <c r="D35" s="10">
        <v>0</v>
      </c>
      <c r="E35" s="2">
        <f>SUM(C35:D35)</f>
        <v>980.12</v>
      </c>
    </row>
    <row r="36" spans="1:5" x14ac:dyDescent="0.3">
      <c r="A36" s="4" t="s">
        <v>153</v>
      </c>
      <c r="B36" s="5" t="s">
        <v>154</v>
      </c>
      <c r="C36" s="10">
        <v>0</v>
      </c>
      <c r="D36" s="10">
        <v>175877.69</v>
      </c>
      <c r="E36" s="2">
        <f>SUM(C36:D36)</f>
        <v>175877.69</v>
      </c>
    </row>
    <row r="37" spans="1:5" x14ac:dyDescent="0.3">
      <c r="A37" s="4" t="s">
        <v>44</v>
      </c>
      <c r="B37" s="5" t="s">
        <v>45</v>
      </c>
      <c r="C37" s="10">
        <v>0</v>
      </c>
      <c r="D37" s="10">
        <v>0</v>
      </c>
      <c r="E37" s="2">
        <f>SUM(C37:D37)</f>
        <v>0</v>
      </c>
    </row>
    <row r="38" spans="1:5" x14ac:dyDescent="0.3">
      <c r="A38" s="4" t="s">
        <v>18</v>
      </c>
      <c r="B38" s="5" t="s">
        <v>19</v>
      </c>
      <c r="C38" s="10">
        <v>0</v>
      </c>
      <c r="D38" s="10">
        <v>0</v>
      </c>
      <c r="E38" s="2">
        <f>SUM(C38:D38)</f>
        <v>0</v>
      </c>
    </row>
    <row r="39" spans="1:5" x14ac:dyDescent="0.3">
      <c r="A39" s="4" t="s">
        <v>444</v>
      </c>
      <c r="B39" s="5" t="s">
        <v>445</v>
      </c>
      <c r="C39" s="10">
        <v>0</v>
      </c>
      <c r="D39" s="10">
        <v>0</v>
      </c>
      <c r="E39" s="2">
        <f>SUM(C39:D39)</f>
        <v>0</v>
      </c>
    </row>
    <row r="40" spans="1:5" x14ac:dyDescent="0.3">
      <c r="A40" s="4" t="s">
        <v>117</v>
      </c>
      <c r="B40" s="5" t="s">
        <v>118</v>
      </c>
      <c r="C40" s="10">
        <v>0</v>
      </c>
      <c r="D40" s="10">
        <v>0</v>
      </c>
      <c r="E40" s="2">
        <f>SUM(C40:D40)</f>
        <v>0</v>
      </c>
    </row>
    <row r="41" spans="1:5" x14ac:dyDescent="0.3">
      <c r="A41" s="4" t="s">
        <v>510</v>
      </c>
      <c r="B41" s="5" t="s">
        <v>511</v>
      </c>
      <c r="C41" s="10">
        <v>0</v>
      </c>
      <c r="D41" s="10">
        <v>0</v>
      </c>
      <c r="E41" s="2">
        <f>SUM(C41:D41)</f>
        <v>0</v>
      </c>
    </row>
    <row r="42" spans="1:5" x14ac:dyDescent="0.3">
      <c r="A42" s="4" t="s">
        <v>256</v>
      </c>
      <c r="B42" s="5" t="s">
        <v>257</v>
      </c>
      <c r="C42" s="10">
        <v>0</v>
      </c>
      <c r="D42" s="10">
        <v>0</v>
      </c>
      <c r="E42" s="2">
        <f>SUM(C42:D42)</f>
        <v>0</v>
      </c>
    </row>
    <row r="43" spans="1:5" x14ac:dyDescent="0.3">
      <c r="A43" s="4" t="s">
        <v>556</v>
      </c>
      <c r="B43" s="5" t="s">
        <v>557</v>
      </c>
      <c r="C43" s="10">
        <v>16167.19</v>
      </c>
      <c r="D43" s="10">
        <v>0</v>
      </c>
      <c r="E43" s="2">
        <f>SUM(C43:D43)</f>
        <v>16167.19</v>
      </c>
    </row>
    <row r="44" spans="1:5" x14ac:dyDescent="0.3">
      <c r="A44" s="4" t="s">
        <v>53</v>
      </c>
      <c r="B44" s="5" t="s">
        <v>54</v>
      </c>
      <c r="C44" s="10">
        <v>7034.54</v>
      </c>
      <c r="D44" s="10">
        <v>0</v>
      </c>
      <c r="E44" s="2">
        <f>SUM(C44:D44)</f>
        <v>7034.54</v>
      </c>
    </row>
    <row r="45" spans="1:5" x14ac:dyDescent="0.3">
      <c r="A45" s="4" t="s">
        <v>216</v>
      </c>
      <c r="B45" s="5" t="s">
        <v>217</v>
      </c>
      <c r="C45" s="10">
        <v>13034.6</v>
      </c>
      <c r="D45" s="10">
        <v>0</v>
      </c>
      <c r="E45" s="2">
        <f>SUM(C45:D45)</f>
        <v>13034.6</v>
      </c>
    </row>
    <row r="46" spans="1:5" x14ac:dyDescent="0.3">
      <c r="A46" s="4" t="s">
        <v>621</v>
      </c>
      <c r="B46" s="5" t="s">
        <v>622</v>
      </c>
      <c r="C46" s="10">
        <v>98690.489999999991</v>
      </c>
      <c r="D46" s="10">
        <v>0</v>
      </c>
      <c r="E46" s="2">
        <f>SUM(C46:D46)</f>
        <v>98690.489999999991</v>
      </c>
    </row>
    <row r="47" spans="1:5" x14ac:dyDescent="0.3">
      <c r="A47" s="4" t="s">
        <v>220</v>
      </c>
      <c r="B47" s="5" t="s">
        <v>221</v>
      </c>
      <c r="C47" s="10">
        <v>0</v>
      </c>
      <c r="D47" s="10">
        <v>0</v>
      </c>
      <c r="E47" s="2">
        <f>SUM(C47:D47)</f>
        <v>0</v>
      </c>
    </row>
    <row r="48" spans="1:5" x14ac:dyDescent="0.3">
      <c r="A48" s="4" t="s">
        <v>375</v>
      </c>
      <c r="B48" s="5" t="s">
        <v>376</v>
      </c>
      <c r="C48" s="10">
        <v>0</v>
      </c>
      <c r="D48" s="10">
        <v>0</v>
      </c>
      <c r="E48" s="2">
        <f>SUM(C48:D48)</f>
        <v>0</v>
      </c>
    </row>
    <row r="49" spans="1:5" x14ac:dyDescent="0.3">
      <c r="A49" s="4" t="s">
        <v>38</v>
      </c>
      <c r="B49" s="5" t="s">
        <v>39</v>
      </c>
      <c r="C49" s="10">
        <v>0</v>
      </c>
      <c r="D49" s="10">
        <v>0</v>
      </c>
      <c r="E49" s="2">
        <f>SUM(C49:D49)</f>
        <v>0</v>
      </c>
    </row>
    <row r="50" spans="1:5" x14ac:dyDescent="0.3">
      <c r="A50" s="4" t="s">
        <v>383</v>
      </c>
      <c r="B50" s="5" t="s">
        <v>384</v>
      </c>
      <c r="C50" s="10">
        <v>0</v>
      </c>
      <c r="D50" s="10">
        <v>0</v>
      </c>
      <c r="E50" s="2">
        <f>SUM(C50:D50)</f>
        <v>0</v>
      </c>
    </row>
    <row r="51" spans="1:5" x14ac:dyDescent="0.3">
      <c r="A51" s="4" t="s">
        <v>129</v>
      </c>
      <c r="B51" s="5" t="s">
        <v>130</v>
      </c>
      <c r="C51" s="10">
        <v>20276.039999999997</v>
      </c>
      <c r="D51" s="10">
        <v>0</v>
      </c>
      <c r="E51" s="2">
        <f>SUM(C51:D51)</f>
        <v>20276.039999999997</v>
      </c>
    </row>
    <row r="52" spans="1:5" x14ac:dyDescent="0.3">
      <c r="A52" s="4" t="s">
        <v>272</v>
      </c>
      <c r="B52" s="5" t="s">
        <v>273</v>
      </c>
      <c r="C52" s="10">
        <v>4758.67</v>
      </c>
      <c r="D52" s="10">
        <v>0</v>
      </c>
      <c r="E52" s="2">
        <f>SUM(C52:D52)</f>
        <v>4758.67</v>
      </c>
    </row>
    <row r="53" spans="1:5" x14ac:dyDescent="0.3">
      <c r="A53" s="4" t="s">
        <v>591</v>
      </c>
      <c r="B53" s="5" t="s">
        <v>592</v>
      </c>
      <c r="C53" s="10">
        <v>13241.479999999998</v>
      </c>
      <c r="D53" s="10">
        <v>41896.9</v>
      </c>
      <c r="E53" s="2">
        <f>SUM(C53:D53)</f>
        <v>55138.38</v>
      </c>
    </row>
    <row r="54" spans="1:5" x14ac:dyDescent="0.3">
      <c r="A54" s="4" t="s">
        <v>218</v>
      </c>
      <c r="B54" s="5" t="s">
        <v>219</v>
      </c>
      <c r="C54" s="10">
        <v>0</v>
      </c>
      <c r="D54" s="10">
        <v>0</v>
      </c>
      <c r="E54" s="2">
        <f>SUM(C54:D54)</f>
        <v>0</v>
      </c>
    </row>
    <row r="55" spans="1:5" x14ac:dyDescent="0.3">
      <c r="A55" s="4" t="s">
        <v>107</v>
      </c>
      <c r="B55" s="5" t="s">
        <v>108</v>
      </c>
      <c r="C55" s="10">
        <v>0</v>
      </c>
      <c r="D55" s="10">
        <v>0</v>
      </c>
      <c r="E55" s="2">
        <f>SUM(C55:D55)</f>
        <v>0</v>
      </c>
    </row>
    <row r="56" spans="1:5" x14ac:dyDescent="0.3">
      <c r="A56" s="4" t="s">
        <v>373</v>
      </c>
      <c r="B56" s="5" t="s">
        <v>374</v>
      </c>
      <c r="C56" s="10">
        <v>0</v>
      </c>
      <c r="D56" s="10">
        <v>0</v>
      </c>
      <c r="E56" s="2">
        <f>SUM(C56:D56)</f>
        <v>0</v>
      </c>
    </row>
    <row r="57" spans="1:5" x14ac:dyDescent="0.3">
      <c r="A57" t="s">
        <v>208</v>
      </c>
      <c r="B57" t="s">
        <v>209</v>
      </c>
      <c r="C57" s="10">
        <v>0</v>
      </c>
      <c r="D57" s="10">
        <v>0</v>
      </c>
      <c r="E57" s="2">
        <f>SUM(C57:D57)</f>
        <v>0</v>
      </c>
    </row>
    <row r="58" spans="1:5" x14ac:dyDescent="0.3">
      <c r="A58" s="4" t="s">
        <v>440</v>
      </c>
      <c r="B58" s="5" t="s">
        <v>441</v>
      </c>
      <c r="C58" s="10">
        <v>0</v>
      </c>
      <c r="D58" s="10">
        <v>0</v>
      </c>
      <c r="E58" s="2">
        <f>SUM(C58:D58)</f>
        <v>0</v>
      </c>
    </row>
    <row r="59" spans="1:5" x14ac:dyDescent="0.3">
      <c r="A59" s="4" t="s">
        <v>387</v>
      </c>
      <c r="B59" s="5" t="s">
        <v>388</v>
      </c>
      <c r="C59" s="10">
        <v>0</v>
      </c>
      <c r="D59" s="10">
        <v>0</v>
      </c>
      <c r="E59" s="2">
        <f>SUM(C59:D59)</f>
        <v>0</v>
      </c>
    </row>
    <row r="60" spans="1:5" x14ac:dyDescent="0.3">
      <c r="A60" s="4" t="s">
        <v>333</v>
      </c>
      <c r="B60" s="5" t="s">
        <v>334</v>
      </c>
      <c r="C60" s="10">
        <v>0</v>
      </c>
      <c r="D60" s="10">
        <v>0</v>
      </c>
      <c r="E60" s="2">
        <f>SUM(C60:D60)</f>
        <v>0</v>
      </c>
    </row>
    <row r="61" spans="1:5" x14ac:dyDescent="0.3">
      <c r="A61" s="4" t="s">
        <v>508</v>
      </c>
      <c r="B61" s="5" t="s">
        <v>509</v>
      </c>
      <c r="C61" s="10">
        <v>0</v>
      </c>
      <c r="D61" s="10">
        <v>0</v>
      </c>
      <c r="E61" s="2">
        <f>SUM(C61:D61)</f>
        <v>0</v>
      </c>
    </row>
    <row r="62" spans="1:5" x14ac:dyDescent="0.3">
      <c r="A62" s="4" t="s">
        <v>214</v>
      </c>
      <c r="B62" s="5" t="s">
        <v>215</v>
      </c>
      <c r="C62" s="10">
        <v>0</v>
      </c>
      <c r="D62" s="10">
        <v>0</v>
      </c>
      <c r="E62" s="2">
        <f>SUM(C62:D62)</f>
        <v>0</v>
      </c>
    </row>
    <row r="63" spans="1:5" x14ac:dyDescent="0.3">
      <c r="A63" s="4" t="s">
        <v>400</v>
      </c>
      <c r="B63" s="5" t="s">
        <v>401</v>
      </c>
      <c r="C63" s="10">
        <v>2462.5499999999997</v>
      </c>
      <c r="D63" s="10">
        <v>63705.16</v>
      </c>
      <c r="E63" s="2">
        <f>SUM(C63:D63)</f>
        <v>66167.710000000006</v>
      </c>
    </row>
    <row r="64" spans="1:5" x14ac:dyDescent="0.3">
      <c r="A64" s="4" t="s">
        <v>577</v>
      </c>
      <c r="B64" s="5" t="s">
        <v>578</v>
      </c>
      <c r="C64" s="10">
        <v>0</v>
      </c>
      <c r="D64" s="10">
        <v>0</v>
      </c>
      <c r="E64" s="2">
        <f>SUM(C64:D64)</f>
        <v>0</v>
      </c>
    </row>
    <row r="65" spans="1:5" x14ac:dyDescent="0.3">
      <c r="A65" s="4" t="s">
        <v>426</v>
      </c>
      <c r="B65" s="5" t="s">
        <v>427</v>
      </c>
      <c r="C65" s="10">
        <v>40965.86</v>
      </c>
      <c r="D65" s="10">
        <v>0</v>
      </c>
      <c r="E65" s="2">
        <f>SUM(C65:D65)</f>
        <v>40965.86</v>
      </c>
    </row>
    <row r="66" spans="1:5" x14ac:dyDescent="0.3">
      <c r="A66" s="4" t="s">
        <v>585</v>
      </c>
      <c r="B66" s="5" t="s">
        <v>586</v>
      </c>
      <c r="C66" s="10">
        <v>17586.350000000002</v>
      </c>
      <c r="D66" s="10">
        <v>0</v>
      </c>
      <c r="E66" s="2">
        <f>SUM(C66:D66)</f>
        <v>17586.350000000002</v>
      </c>
    </row>
    <row r="67" spans="1:5" x14ac:dyDescent="0.3">
      <c r="A67" s="4" t="s">
        <v>99</v>
      </c>
      <c r="B67" s="5" t="s">
        <v>100</v>
      </c>
      <c r="C67" s="10">
        <v>0</v>
      </c>
      <c r="D67" s="10">
        <v>0</v>
      </c>
      <c r="E67" s="2">
        <f>SUM(C67:D67)</f>
        <v>0</v>
      </c>
    </row>
    <row r="68" spans="1:5" x14ac:dyDescent="0.3">
      <c r="A68" s="4" t="s">
        <v>488</v>
      </c>
      <c r="B68" s="5" t="s">
        <v>489</v>
      </c>
      <c r="C68" s="10">
        <v>0</v>
      </c>
      <c r="D68" s="10">
        <v>0</v>
      </c>
      <c r="E68" s="2">
        <f>SUM(C68:D68)</f>
        <v>0</v>
      </c>
    </row>
    <row r="69" spans="1:5" x14ac:dyDescent="0.3">
      <c r="A69" s="4" t="s">
        <v>458</v>
      </c>
      <c r="B69" s="5" t="s">
        <v>459</v>
      </c>
      <c r="C69" s="10">
        <v>16965.66</v>
      </c>
      <c r="D69" s="10">
        <v>0</v>
      </c>
      <c r="E69" s="2">
        <f>SUM(C69:D69)</f>
        <v>16965.66</v>
      </c>
    </row>
    <row r="70" spans="1:5" x14ac:dyDescent="0.3">
      <c r="A70" s="4" t="s">
        <v>302</v>
      </c>
      <c r="B70" s="5" t="s">
        <v>303</v>
      </c>
      <c r="C70" s="10">
        <v>27711.91</v>
      </c>
      <c r="D70" s="10">
        <v>0</v>
      </c>
      <c r="E70" s="2">
        <f>SUM(C70:D70)</f>
        <v>27711.91</v>
      </c>
    </row>
    <row r="71" spans="1:5" x14ac:dyDescent="0.3">
      <c r="A71" s="4" t="s">
        <v>147</v>
      </c>
      <c r="B71" s="5" t="s">
        <v>148</v>
      </c>
      <c r="C71" s="10">
        <v>0</v>
      </c>
      <c r="D71" s="10">
        <v>0</v>
      </c>
      <c r="E71" s="2">
        <f>SUM(C71:D71)</f>
        <v>0</v>
      </c>
    </row>
    <row r="72" spans="1:5" x14ac:dyDescent="0.3">
      <c r="A72" s="4" t="s">
        <v>613</v>
      </c>
      <c r="B72" s="5" t="s">
        <v>614</v>
      </c>
      <c r="C72" s="10">
        <v>10171.410000000002</v>
      </c>
      <c r="D72" s="10">
        <v>0</v>
      </c>
      <c r="E72" s="2">
        <f>SUM(C72:D72)</f>
        <v>10171.410000000002</v>
      </c>
    </row>
    <row r="73" spans="1:5" x14ac:dyDescent="0.3">
      <c r="A73" s="4" t="s">
        <v>175</v>
      </c>
      <c r="B73" s="5" t="s">
        <v>176</v>
      </c>
      <c r="C73" s="10">
        <v>0</v>
      </c>
      <c r="D73" s="10">
        <v>0</v>
      </c>
      <c r="E73" s="2">
        <f>SUM(C73:D73)</f>
        <v>0</v>
      </c>
    </row>
    <row r="74" spans="1:5" x14ac:dyDescent="0.3">
      <c r="A74" s="4" t="s">
        <v>2</v>
      </c>
      <c r="B74" s="5" t="s">
        <v>3</v>
      </c>
      <c r="C74" s="10">
        <v>0</v>
      </c>
      <c r="D74" s="10">
        <v>0</v>
      </c>
      <c r="E74" s="2">
        <f>SUM(C74:D74)</f>
        <v>0</v>
      </c>
    </row>
    <row r="75" spans="1:5" x14ac:dyDescent="0.3">
      <c r="A75" s="4" t="s">
        <v>201</v>
      </c>
      <c r="B75" s="5" t="s">
        <v>202</v>
      </c>
      <c r="C75" s="10">
        <v>0</v>
      </c>
      <c r="D75" s="10">
        <v>0</v>
      </c>
      <c r="E75" s="2">
        <f>SUM(C75:D75)</f>
        <v>0</v>
      </c>
    </row>
    <row r="76" spans="1:5" x14ac:dyDescent="0.3">
      <c r="A76" s="4" t="s">
        <v>331</v>
      </c>
      <c r="B76" s="5" t="s">
        <v>332</v>
      </c>
      <c r="C76" s="10">
        <v>0</v>
      </c>
      <c r="D76" s="10">
        <v>0</v>
      </c>
      <c r="E76" s="2">
        <f>SUM(C76:D76)</f>
        <v>0</v>
      </c>
    </row>
    <row r="77" spans="1:5" x14ac:dyDescent="0.3">
      <c r="A77" s="4" t="s">
        <v>282</v>
      </c>
      <c r="B77" s="5" t="s">
        <v>283</v>
      </c>
      <c r="C77" s="10">
        <v>15724.27</v>
      </c>
      <c r="D77" s="10">
        <v>0</v>
      </c>
      <c r="E77" s="2">
        <f>SUM(C77:D77)</f>
        <v>15724.27</v>
      </c>
    </row>
    <row r="78" spans="1:5" x14ac:dyDescent="0.3">
      <c r="A78" s="4" t="s">
        <v>298</v>
      </c>
      <c r="B78" s="5" t="s">
        <v>299</v>
      </c>
      <c r="C78" s="10">
        <v>18415.61</v>
      </c>
      <c r="D78" s="10">
        <v>0</v>
      </c>
      <c r="E78" s="2">
        <f>SUM(C78:D78)</f>
        <v>18415.61</v>
      </c>
    </row>
    <row r="79" spans="1:5" x14ac:dyDescent="0.3">
      <c r="A79" s="4" t="s">
        <v>139</v>
      </c>
      <c r="B79" s="5" t="s">
        <v>140</v>
      </c>
      <c r="C79" s="10">
        <v>0</v>
      </c>
      <c r="D79" s="10">
        <v>0</v>
      </c>
      <c r="E79" s="2">
        <f>SUM(C79:D79)</f>
        <v>0</v>
      </c>
    </row>
    <row r="80" spans="1:5" x14ac:dyDescent="0.3">
      <c r="A80" s="4" t="s">
        <v>538</v>
      </c>
      <c r="B80" s="5" t="s">
        <v>539</v>
      </c>
      <c r="C80" s="10">
        <v>0</v>
      </c>
      <c r="D80" s="10">
        <v>0</v>
      </c>
      <c r="E80" s="2">
        <f>SUM(C80:D80)</f>
        <v>0</v>
      </c>
    </row>
    <row r="81" spans="1:5" x14ac:dyDescent="0.3">
      <c r="A81" s="4" t="s">
        <v>242</v>
      </c>
      <c r="B81" s="5" t="s">
        <v>243</v>
      </c>
      <c r="C81" s="10">
        <v>0</v>
      </c>
      <c r="D81" s="10">
        <v>0</v>
      </c>
      <c r="E81" s="2">
        <f>SUM(C81:D81)</f>
        <v>0</v>
      </c>
    </row>
    <row r="82" spans="1:5" x14ac:dyDescent="0.3">
      <c r="A82" s="4" t="s">
        <v>97</v>
      </c>
      <c r="B82" s="5" t="s">
        <v>98</v>
      </c>
      <c r="C82" s="10">
        <v>9103.5199999999986</v>
      </c>
      <c r="D82" s="10">
        <v>0</v>
      </c>
      <c r="E82" s="2">
        <f>SUM(C82:D82)</f>
        <v>9103.5199999999986</v>
      </c>
    </row>
    <row r="83" spans="1:5" x14ac:dyDescent="0.3">
      <c r="A83" s="4" t="s">
        <v>462</v>
      </c>
      <c r="B83" s="5" t="s">
        <v>463</v>
      </c>
      <c r="C83" s="10">
        <v>0</v>
      </c>
      <c r="D83" s="10">
        <v>0</v>
      </c>
      <c r="E83" s="2">
        <f>SUM(C83:D83)</f>
        <v>0</v>
      </c>
    </row>
    <row r="84" spans="1:5" x14ac:dyDescent="0.3">
      <c r="A84" s="4" t="s">
        <v>617</v>
      </c>
      <c r="B84" s="5" t="s">
        <v>618</v>
      </c>
      <c r="C84" s="10">
        <v>0</v>
      </c>
      <c r="D84" s="10">
        <v>0</v>
      </c>
      <c r="E84" s="2">
        <f>SUM(C84:D84)</f>
        <v>0</v>
      </c>
    </row>
    <row r="85" spans="1:5" x14ac:dyDescent="0.3">
      <c r="A85" s="4" t="s">
        <v>355</v>
      </c>
      <c r="B85" s="5" t="s">
        <v>356</v>
      </c>
      <c r="C85" s="10">
        <v>10758.7</v>
      </c>
      <c r="D85" s="10">
        <v>0</v>
      </c>
      <c r="E85" s="2">
        <f>SUM(C85:D85)</f>
        <v>10758.7</v>
      </c>
    </row>
    <row r="86" spans="1:5" x14ac:dyDescent="0.3">
      <c r="A86" s="4" t="s">
        <v>351</v>
      </c>
      <c r="B86" s="5" t="s">
        <v>352</v>
      </c>
      <c r="C86" s="10">
        <v>0</v>
      </c>
      <c r="D86" s="10">
        <v>0</v>
      </c>
      <c r="E86" s="2">
        <f>SUM(C86:D86)</f>
        <v>0</v>
      </c>
    </row>
    <row r="87" spans="1:5" x14ac:dyDescent="0.3">
      <c r="A87" s="4" t="s">
        <v>347</v>
      </c>
      <c r="B87" s="5" t="s">
        <v>348</v>
      </c>
      <c r="C87" s="10">
        <v>16810.340000000004</v>
      </c>
      <c r="D87" s="10">
        <v>0</v>
      </c>
      <c r="E87" s="2">
        <f>SUM(C87:D87)</f>
        <v>16810.340000000004</v>
      </c>
    </row>
    <row r="88" spans="1:5" x14ac:dyDescent="0.3">
      <c r="A88" s="4" t="s">
        <v>101</v>
      </c>
      <c r="B88" s="5" t="s">
        <v>102</v>
      </c>
      <c r="C88" s="10">
        <v>7550.3600000000006</v>
      </c>
      <c r="D88" s="10">
        <v>0</v>
      </c>
      <c r="E88" s="2">
        <f>SUM(C88:D88)</f>
        <v>7550.3600000000006</v>
      </c>
    </row>
    <row r="89" spans="1:5" x14ac:dyDescent="0.3">
      <c r="A89" s="4" t="s">
        <v>494</v>
      </c>
      <c r="B89" s="5" t="s">
        <v>495</v>
      </c>
      <c r="C89" s="10">
        <v>8022.8000000000011</v>
      </c>
      <c r="D89" s="10">
        <v>0</v>
      </c>
      <c r="E89" s="2">
        <f>SUM(C89:D89)</f>
        <v>8022.8000000000011</v>
      </c>
    </row>
    <row r="90" spans="1:5" x14ac:dyDescent="0.3">
      <c r="A90" s="4" t="s">
        <v>418</v>
      </c>
      <c r="B90" s="5" t="s">
        <v>419</v>
      </c>
      <c r="C90" s="10">
        <v>0</v>
      </c>
      <c r="D90" s="10">
        <v>0</v>
      </c>
      <c r="E90" s="2">
        <f>SUM(C90:D90)</f>
        <v>0</v>
      </c>
    </row>
    <row r="91" spans="1:5" x14ac:dyDescent="0.3">
      <c r="A91" s="4" t="s">
        <v>40</v>
      </c>
      <c r="B91" s="5" t="s">
        <v>41</v>
      </c>
      <c r="C91" s="10">
        <v>1034.49</v>
      </c>
      <c r="D91" s="10">
        <v>0</v>
      </c>
      <c r="E91" s="2">
        <f>SUM(C91:D91)</f>
        <v>1034.49</v>
      </c>
    </row>
    <row r="92" spans="1:5" x14ac:dyDescent="0.3">
      <c r="A92" s="4" t="s">
        <v>420</v>
      </c>
      <c r="B92" s="5" t="s">
        <v>421</v>
      </c>
      <c r="C92" s="10">
        <v>0</v>
      </c>
      <c r="D92" s="10">
        <v>0</v>
      </c>
      <c r="E92" s="2">
        <f>SUM(C92:D92)</f>
        <v>0</v>
      </c>
    </row>
    <row r="93" spans="1:5" x14ac:dyDescent="0.3">
      <c r="A93" s="4" t="s">
        <v>73</v>
      </c>
      <c r="B93" s="5" t="s">
        <v>74</v>
      </c>
      <c r="C93" s="10">
        <v>0</v>
      </c>
      <c r="D93" s="10">
        <v>0</v>
      </c>
      <c r="E93" s="2">
        <f>SUM(C93:D93)</f>
        <v>0</v>
      </c>
    </row>
    <row r="94" spans="1:5" x14ac:dyDescent="0.3">
      <c r="A94" s="4" t="s">
        <v>404</v>
      </c>
      <c r="B94" s="5" t="s">
        <v>405</v>
      </c>
      <c r="C94" s="10">
        <v>65149.62</v>
      </c>
      <c r="D94" s="10">
        <v>216152.7</v>
      </c>
      <c r="E94" s="2">
        <f>SUM(C94:D94)</f>
        <v>281302.32</v>
      </c>
    </row>
    <row r="95" spans="1:5" x14ac:dyDescent="0.3">
      <c r="A95" s="4" t="s">
        <v>464</v>
      </c>
      <c r="B95" s="5" t="s">
        <v>465</v>
      </c>
      <c r="C95" s="10">
        <v>0</v>
      </c>
      <c r="D95" s="10">
        <v>273165.66000000003</v>
      </c>
      <c r="E95" s="2">
        <f>SUM(C95:D95)</f>
        <v>273165.66000000003</v>
      </c>
    </row>
    <row r="96" spans="1:5" x14ac:dyDescent="0.3">
      <c r="A96" s="4" t="s">
        <v>157</v>
      </c>
      <c r="B96" s="5" t="s">
        <v>158</v>
      </c>
      <c r="C96" s="10">
        <v>0</v>
      </c>
      <c r="D96" s="10">
        <v>0</v>
      </c>
      <c r="E96" s="2">
        <f>SUM(C96:D96)</f>
        <v>0</v>
      </c>
    </row>
    <row r="97" spans="1:5" x14ac:dyDescent="0.3">
      <c r="A97" s="4" t="s">
        <v>145</v>
      </c>
      <c r="B97" s="5" t="s">
        <v>146</v>
      </c>
      <c r="C97" s="10">
        <v>15100.72</v>
      </c>
      <c r="D97" s="10">
        <v>0</v>
      </c>
      <c r="E97" s="2">
        <f>SUM(C97:D97)</f>
        <v>15100.72</v>
      </c>
    </row>
    <row r="98" spans="1:5" x14ac:dyDescent="0.3">
      <c r="A98" s="4" t="s">
        <v>288</v>
      </c>
      <c r="B98" s="5" t="s">
        <v>289</v>
      </c>
      <c r="C98" s="10">
        <v>8626.2800000000007</v>
      </c>
      <c r="D98" s="10">
        <v>0</v>
      </c>
      <c r="E98" s="2">
        <f>SUM(C98:D98)</f>
        <v>8626.2800000000007</v>
      </c>
    </row>
    <row r="99" spans="1:5" x14ac:dyDescent="0.3">
      <c r="A99" s="4" t="s">
        <v>195</v>
      </c>
      <c r="B99" s="5" t="s">
        <v>196</v>
      </c>
      <c r="C99" s="10">
        <v>0</v>
      </c>
      <c r="D99" s="10">
        <v>373086.8</v>
      </c>
      <c r="E99" s="2">
        <f>SUM(C99:D99)</f>
        <v>373086.8</v>
      </c>
    </row>
    <row r="100" spans="1:5" x14ac:dyDescent="0.3">
      <c r="A100" s="4" t="s">
        <v>572</v>
      </c>
      <c r="B100" s="5" t="s">
        <v>573</v>
      </c>
      <c r="C100" s="10">
        <v>0</v>
      </c>
      <c r="D100" s="10">
        <v>0</v>
      </c>
      <c r="E100" s="2">
        <f>SUM(C100:D100)</f>
        <v>0</v>
      </c>
    </row>
    <row r="101" spans="1:5" x14ac:dyDescent="0.3">
      <c r="A101" s="4" t="s">
        <v>438</v>
      </c>
      <c r="B101" s="5" t="s">
        <v>439</v>
      </c>
      <c r="C101" s="10">
        <v>0</v>
      </c>
      <c r="D101" s="10">
        <v>0</v>
      </c>
      <c r="E101" s="2">
        <f>SUM(C101:D101)</f>
        <v>0</v>
      </c>
    </row>
    <row r="102" spans="1:5" x14ac:dyDescent="0.3">
      <c r="A102" s="4" t="s">
        <v>482</v>
      </c>
      <c r="B102" s="5" t="s">
        <v>483</v>
      </c>
      <c r="C102" s="10">
        <v>2995.2499999999995</v>
      </c>
      <c r="D102" s="10">
        <v>0</v>
      </c>
      <c r="E102" s="2">
        <f>SUM(C102:D102)</f>
        <v>2995.2499999999995</v>
      </c>
    </row>
    <row r="103" spans="1:5" x14ac:dyDescent="0.3">
      <c r="A103" s="4" t="s">
        <v>20</v>
      </c>
      <c r="B103" s="5" t="s">
        <v>21</v>
      </c>
      <c r="C103" s="10">
        <v>58107.600000000006</v>
      </c>
      <c r="D103" s="10">
        <v>0</v>
      </c>
      <c r="E103" s="2">
        <f>SUM(C103:D103)</f>
        <v>58107.600000000006</v>
      </c>
    </row>
    <row r="104" spans="1:5" x14ac:dyDescent="0.3">
      <c r="A104" s="4" t="s">
        <v>560</v>
      </c>
      <c r="B104" s="5" t="s">
        <v>561</v>
      </c>
      <c r="C104" s="10">
        <v>0</v>
      </c>
      <c r="D104" s="10">
        <v>0</v>
      </c>
      <c r="E104" s="2">
        <f>SUM(C104:D104)</f>
        <v>0</v>
      </c>
    </row>
    <row r="105" spans="1:5" x14ac:dyDescent="0.3">
      <c r="A105" s="4" t="s">
        <v>450</v>
      </c>
      <c r="B105" s="5" t="s">
        <v>451</v>
      </c>
      <c r="C105" s="10">
        <v>12579.99</v>
      </c>
      <c r="D105" s="10">
        <v>0</v>
      </c>
      <c r="E105" s="2">
        <f>SUM(C105:D105)</f>
        <v>12579.99</v>
      </c>
    </row>
    <row r="106" spans="1:5" x14ac:dyDescent="0.3">
      <c r="A106" s="4" t="s">
        <v>14</v>
      </c>
      <c r="B106" s="5" t="s">
        <v>15</v>
      </c>
      <c r="C106" s="10">
        <v>0</v>
      </c>
      <c r="D106" s="10">
        <v>0</v>
      </c>
      <c r="E106" s="2">
        <f>SUM(C106:D106)</f>
        <v>0</v>
      </c>
    </row>
    <row r="107" spans="1:5" x14ac:dyDescent="0.3">
      <c r="A107" s="4" t="s">
        <v>540</v>
      </c>
      <c r="B107" s="5" t="s">
        <v>541</v>
      </c>
      <c r="C107" s="10">
        <v>0</v>
      </c>
      <c r="D107" s="10">
        <v>0</v>
      </c>
      <c r="E107" s="2">
        <f>SUM(C107:D107)</f>
        <v>0</v>
      </c>
    </row>
    <row r="108" spans="1:5" x14ac:dyDescent="0.3">
      <c r="A108" s="4" t="s">
        <v>486</v>
      </c>
      <c r="B108" s="5" t="s">
        <v>487</v>
      </c>
      <c r="C108" s="10">
        <v>0</v>
      </c>
      <c r="D108" s="10">
        <v>0</v>
      </c>
      <c r="E108" s="2">
        <f>SUM(C108:D108)</f>
        <v>0</v>
      </c>
    </row>
    <row r="109" spans="1:5" x14ac:dyDescent="0.3">
      <c r="A109" s="4" t="s">
        <v>212</v>
      </c>
      <c r="B109" s="5" t="s">
        <v>213</v>
      </c>
      <c r="C109" s="10">
        <v>0</v>
      </c>
      <c r="D109" s="10">
        <v>0</v>
      </c>
      <c r="E109" s="2">
        <f>SUM(C109:D109)</f>
        <v>0</v>
      </c>
    </row>
    <row r="110" spans="1:5" x14ac:dyDescent="0.3">
      <c r="A110" s="4" t="s">
        <v>478</v>
      </c>
      <c r="B110" s="5" t="s">
        <v>479</v>
      </c>
      <c r="C110" s="10">
        <v>74401.7</v>
      </c>
      <c r="D110" s="10">
        <v>0</v>
      </c>
      <c r="E110" s="2">
        <f>SUM(C110:D110)</f>
        <v>74401.7</v>
      </c>
    </row>
    <row r="111" spans="1:5" x14ac:dyDescent="0.3">
      <c r="A111" s="4" t="s">
        <v>246</v>
      </c>
      <c r="B111" s="5" t="s">
        <v>247</v>
      </c>
      <c r="C111" s="10">
        <v>267295.01</v>
      </c>
      <c r="D111" s="10">
        <v>0</v>
      </c>
      <c r="E111" s="2">
        <f>SUM(C111:D111)</f>
        <v>267295.01</v>
      </c>
    </row>
    <row r="112" spans="1:5" x14ac:dyDescent="0.3">
      <c r="A112" s="4" t="s">
        <v>224</v>
      </c>
      <c r="B112" s="5" t="s">
        <v>225</v>
      </c>
      <c r="C112" s="10">
        <v>0</v>
      </c>
      <c r="D112" s="10">
        <v>0</v>
      </c>
      <c r="E112" s="2">
        <f>SUM(C112:D112)</f>
        <v>0</v>
      </c>
    </row>
    <row r="113" spans="1:5" x14ac:dyDescent="0.3">
      <c r="A113" s="4" t="s">
        <v>345</v>
      </c>
      <c r="B113" s="5" t="s">
        <v>346</v>
      </c>
      <c r="C113" s="10">
        <v>0</v>
      </c>
      <c r="D113" s="10">
        <v>0</v>
      </c>
      <c r="E113" s="2">
        <f>SUM(C113:D113)</f>
        <v>0</v>
      </c>
    </row>
    <row r="114" spans="1:5" x14ac:dyDescent="0.3">
      <c r="A114" s="4" t="s">
        <v>526</v>
      </c>
      <c r="B114" s="5" t="s">
        <v>527</v>
      </c>
      <c r="C114" s="10">
        <v>13538.480000000001</v>
      </c>
      <c r="D114" s="10">
        <v>0</v>
      </c>
      <c r="E114" s="2">
        <f>SUM(C114:D114)</f>
        <v>13538.480000000001</v>
      </c>
    </row>
    <row r="115" spans="1:5" x14ac:dyDescent="0.3">
      <c r="A115" s="4" t="s">
        <v>314</v>
      </c>
      <c r="B115" s="5" t="s">
        <v>315</v>
      </c>
      <c r="C115" s="10">
        <v>0</v>
      </c>
      <c r="D115" s="10">
        <v>0</v>
      </c>
      <c r="E115" s="2">
        <f>SUM(C115:D115)</f>
        <v>0</v>
      </c>
    </row>
    <row r="116" spans="1:5" x14ac:dyDescent="0.3">
      <c r="A116" s="4" t="s">
        <v>522</v>
      </c>
      <c r="B116" s="5" t="s">
        <v>523</v>
      </c>
      <c r="C116" s="10">
        <v>51877.520000000004</v>
      </c>
      <c r="D116" s="10">
        <v>158148.54</v>
      </c>
      <c r="E116" s="2">
        <f>SUM(C116:D116)</f>
        <v>210026.06</v>
      </c>
    </row>
    <row r="117" spans="1:5" x14ac:dyDescent="0.3">
      <c r="A117" s="4" t="s">
        <v>428</v>
      </c>
      <c r="B117" s="5" t="s">
        <v>429</v>
      </c>
      <c r="C117" s="10">
        <v>0</v>
      </c>
      <c r="D117" s="10">
        <v>0</v>
      </c>
      <c r="E117" s="2">
        <f>SUM(C117:D117)</f>
        <v>0</v>
      </c>
    </row>
    <row r="118" spans="1:5" x14ac:dyDescent="0.3">
      <c r="A118" s="4" t="s">
        <v>432</v>
      </c>
      <c r="B118" s="5" t="s">
        <v>433</v>
      </c>
      <c r="C118" s="10">
        <v>0</v>
      </c>
      <c r="D118" s="10">
        <v>0</v>
      </c>
      <c r="E118" s="2">
        <f>SUM(C118:D118)</f>
        <v>0</v>
      </c>
    </row>
    <row r="119" spans="1:5" x14ac:dyDescent="0.3">
      <c r="A119" s="4" t="s">
        <v>204</v>
      </c>
      <c r="B119" t="s">
        <v>205</v>
      </c>
      <c r="C119" s="10">
        <v>22404.379999999997</v>
      </c>
      <c r="D119" s="10">
        <v>0</v>
      </c>
      <c r="E119" s="2">
        <f>SUM(C119:D119)</f>
        <v>22404.379999999997</v>
      </c>
    </row>
    <row r="120" spans="1:5" x14ac:dyDescent="0.3">
      <c r="A120" s="4" t="s">
        <v>206</v>
      </c>
      <c r="B120" t="s">
        <v>207</v>
      </c>
      <c r="C120" s="10">
        <v>0</v>
      </c>
      <c r="D120" s="10">
        <v>0</v>
      </c>
      <c r="E120" s="2">
        <f>SUM(C120:D120)</f>
        <v>0</v>
      </c>
    </row>
    <row r="121" spans="1:5" x14ac:dyDescent="0.3">
      <c r="A121" s="4" t="s">
        <v>608</v>
      </c>
      <c r="B121" s="5" t="s">
        <v>641</v>
      </c>
      <c r="C121" s="10">
        <v>0</v>
      </c>
      <c r="D121" s="10">
        <v>0</v>
      </c>
      <c r="E121" s="2">
        <f>SUM(C121:D121)</f>
        <v>0</v>
      </c>
    </row>
    <row r="122" spans="1:5" x14ac:dyDescent="0.3">
      <c r="A122" s="4" t="s">
        <v>34</v>
      </c>
      <c r="B122" s="5" t="s">
        <v>35</v>
      </c>
      <c r="C122" s="10">
        <v>0</v>
      </c>
      <c r="D122" s="10">
        <v>0</v>
      </c>
      <c r="E122" s="2">
        <f>SUM(C122:D122)</f>
        <v>0</v>
      </c>
    </row>
    <row r="123" spans="1:5" x14ac:dyDescent="0.3">
      <c r="A123" s="4" t="s">
        <v>16</v>
      </c>
      <c r="B123" s="5" t="s">
        <v>17</v>
      </c>
      <c r="C123" s="10">
        <v>0</v>
      </c>
      <c r="D123" s="10">
        <v>0</v>
      </c>
      <c r="E123" s="2">
        <f>SUM(C123:D123)</f>
        <v>0</v>
      </c>
    </row>
    <row r="124" spans="1:5" x14ac:dyDescent="0.3">
      <c r="A124" s="4" t="s">
        <v>335</v>
      </c>
      <c r="B124" s="5" t="s">
        <v>336</v>
      </c>
      <c r="C124" s="10">
        <v>31030.66</v>
      </c>
      <c r="D124" s="10">
        <v>18929.91</v>
      </c>
      <c r="E124" s="2">
        <f>SUM(C124:D124)</f>
        <v>49960.57</v>
      </c>
    </row>
    <row r="125" spans="1:5" x14ac:dyDescent="0.3">
      <c r="A125" s="4" t="s">
        <v>59</v>
      </c>
      <c r="B125" s="5" t="s">
        <v>60</v>
      </c>
      <c r="C125" s="10">
        <v>127477.31999999999</v>
      </c>
      <c r="D125" s="10">
        <v>0</v>
      </c>
      <c r="E125" s="2">
        <f>SUM(C125:D125)</f>
        <v>127477.31999999999</v>
      </c>
    </row>
    <row r="126" spans="1:5" x14ac:dyDescent="0.3">
      <c r="A126" s="4" t="s">
        <v>492</v>
      </c>
      <c r="B126" s="5" t="s">
        <v>493</v>
      </c>
      <c r="C126" s="10">
        <v>318813.09999999992</v>
      </c>
      <c r="D126" s="10">
        <v>0</v>
      </c>
      <c r="E126" s="2">
        <f>SUM(C126:D126)</f>
        <v>318813.09999999992</v>
      </c>
    </row>
    <row r="127" spans="1:5" x14ac:dyDescent="0.3">
      <c r="A127" s="4" t="s">
        <v>55</v>
      </c>
      <c r="B127" s="5" t="s">
        <v>56</v>
      </c>
      <c r="C127" s="10">
        <v>0</v>
      </c>
      <c r="D127" s="10">
        <v>0</v>
      </c>
      <c r="E127" s="2">
        <f>SUM(C127:D127)</f>
        <v>0</v>
      </c>
    </row>
    <row r="128" spans="1:5" x14ac:dyDescent="0.3">
      <c r="A128" s="4" t="s">
        <v>534</v>
      </c>
      <c r="B128" s="5" t="s">
        <v>535</v>
      </c>
      <c r="C128" s="10">
        <v>0</v>
      </c>
      <c r="D128" s="10">
        <v>0</v>
      </c>
      <c r="E128" s="2">
        <f>SUM(C128:D128)</f>
        <v>0</v>
      </c>
    </row>
    <row r="129" spans="1:5" x14ac:dyDescent="0.3">
      <c r="A129" s="4" t="s">
        <v>111</v>
      </c>
      <c r="B129" s="5" t="s">
        <v>112</v>
      </c>
      <c r="C129" s="10">
        <v>0</v>
      </c>
      <c r="D129" s="10">
        <v>0</v>
      </c>
      <c r="E129" s="2">
        <f>SUM(C129:D129)</f>
        <v>0</v>
      </c>
    </row>
    <row r="130" spans="1:5" x14ac:dyDescent="0.3">
      <c r="A130" s="4" t="s">
        <v>131</v>
      </c>
      <c r="B130" s="5" t="s">
        <v>132</v>
      </c>
      <c r="C130" s="10">
        <v>0</v>
      </c>
      <c r="D130" s="10">
        <v>0</v>
      </c>
      <c r="E130" s="2">
        <f>SUM(C130:D130)</f>
        <v>0</v>
      </c>
    </row>
    <row r="131" spans="1:5" x14ac:dyDescent="0.3">
      <c r="A131" s="4" t="s">
        <v>546</v>
      </c>
      <c r="B131" s="5" t="s">
        <v>547</v>
      </c>
      <c r="C131" s="10">
        <v>12931.150000000001</v>
      </c>
      <c r="D131" s="10">
        <v>0</v>
      </c>
      <c r="E131" s="2">
        <f>SUM(C131:D131)</f>
        <v>12931.150000000001</v>
      </c>
    </row>
    <row r="132" spans="1:5" x14ac:dyDescent="0.3">
      <c r="A132" s="4" t="s">
        <v>137</v>
      </c>
      <c r="B132" s="5" t="s">
        <v>138</v>
      </c>
      <c r="C132" s="10">
        <v>0</v>
      </c>
      <c r="D132" s="10">
        <v>0</v>
      </c>
      <c r="E132" s="2">
        <f>SUM(C132:D132)</f>
        <v>0</v>
      </c>
    </row>
    <row r="133" spans="1:5" x14ac:dyDescent="0.3">
      <c r="A133" s="4" t="s">
        <v>230</v>
      </c>
      <c r="B133" s="5" t="s">
        <v>231</v>
      </c>
      <c r="C133" s="10">
        <v>0</v>
      </c>
      <c r="D133" s="10">
        <v>0</v>
      </c>
      <c r="E133" s="2">
        <f>SUM(C133:D133)</f>
        <v>0</v>
      </c>
    </row>
    <row r="134" spans="1:5" x14ac:dyDescent="0.3">
      <c r="A134" s="4" t="s">
        <v>77</v>
      </c>
      <c r="B134" s="5" t="s">
        <v>78</v>
      </c>
      <c r="C134" s="10">
        <v>30207.149999999994</v>
      </c>
      <c r="D134" s="10">
        <v>0</v>
      </c>
      <c r="E134" s="2">
        <f>SUM(C134:D134)</f>
        <v>30207.149999999994</v>
      </c>
    </row>
    <row r="135" spans="1:5" x14ac:dyDescent="0.3">
      <c r="A135" s="4" t="s">
        <v>619</v>
      </c>
      <c r="B135" s="5" t="s">
        <v>620</v>
      </c>
      <c r="C135" s="10">
        <v>0</v>
      </c>
      <c r="D135" s="10">
        <v>0</v>
      </c>
      <c r="E135" s="2">
        <f>SUM(C135:D135)</f>
        <v>0</v>
      </c>
    </row>
    <row r="136" spans="1:5" x14ac:dyDescent="0.3">
      <c r="A136" s="4" t="s">
        <v>28</v>
      </c>
      <c r="B136" s="5" t="s">
        <v>29</v>
      </c>
      <c r="C136" s="10">
        <v>0</v>
      </c>
      <c r="D136" s="10">
        <v>0</v>
      </c>
      <c r="E136" s="2">
        <f>SUM(C136:D136)</f>
        <v>0</v>
      </c>
    </row>
    <row r="137" spans="1:5" x14ac:dyDescent="0.3">
      <c r="A137" t="s">
        <v>57</v>
      </c>
      <c r="B137" t="s">
        <v>58</v>
      </c>
      <c r="C137" s="10">
        <v>1391.8700000000001</v>
      </c>
      <c r="D137" s="10">
        <v>0</v>
      </c>
      <c r="E137" s="2">
        <f>SUM(C137:D137)</f>
        <v>1391.8700000000001</v>
      </c>
    </row>
    <row r="138" spans="1:5" x14ac:dyDescent="0.3">
      <c r="A138" s="4" t="s">
        <v>558</v>
      </c>
      <c r="B138" s="5" t="s">
        <v>559</v>
      </c>
      <c r="C138" s="10">
        <v>0</v>
      </c>
      <c r="D138" s="10">
        <v>0</v>
      </c>
      <c r="E138" s="2">
        <f>SUM(C138:D138)</f>
        <v>0</v>
      </c>
    </row>
    <row r="139" spans="1:5" x14ac:dyDescent="0.3">
      <c r="A139" s="4" t="s">
        <v>171</v>
      </c>
      <c r="B139" s="5" t="s">
        <v>172</v>
      </c>
      <c r="C139" s="10">
        <v>0</v>
      </c>
      <c r="D139" s="10">
        <v>0</v>
      </c>
      <c r="E139" s="2">
        <f>SUM(C139:D139)</f>
        <v>0</v>
      </c>
    </row>
    <row r="140" spans="1:5" x14ac:dyDescent="0.3">
      <c r="A140" s="4" t="s">
        <v>232</v>
      </c>
      <c r="B140" s="5" t="s">
        <v>233</v>
      </c>
      <c r="C140" s="10">
        <v>1177.75</v>
      </c>
      <c r="D140" s="10">
        <v>0</v>
      </c>
      <c r="E140" s="2">
        <f>SUM(C140:D140)</f>
        <v>1177.75</v>
      </c>
    </row>
    <row r="141" spans="1:5" x14ac:dyDescent="0.3">
      <c r="A141" s="4" t="s">
        <v>454</v>
      </c>
      <c r="B141" s="5" t="s">
        <v>455</v>
      </c>
      <c r="C141" s="10">
        <v>0</v>
      </c>
      <c r="D141" s="10">
        <v>0</v>
      </c>
      <c r="E141" s="2">
        <f>SUM(C141:D141)</f>
        <v>0</v>
      </c>
    </row>
    <row r="142" spans="1:5" x14ac:dyDescent="0.3">
      <c r="A142" s="4" t="s">
        <v>173</v>
      </c>
      <c r="B142" s="5" t="s">
        <v>174</v>
      </c>
      <c r="C142" s="10">
        <v>189208.47999999998</v>
      </c>
      <c r="D142" s="10">
        <v>0</v>
      </c>
      <c r="E142" s="2">
        <f>SUM(C142:D142)</f>
        <v>189208.47999999998</v>
      </c>
    </row>
    <row r="143" spans="1:5" x14ac:dyDescent="0.3">
      <c r="A143" s="7" t="s">
        <v>606</v>
      </c>
      <c r="B143" s="5" t="s">
        <v>607</v>
      </c>
      <c r="C143" s="10">
        <v>0</v>
      </c>
      <c r="D143" s="10">
        <v>0</v>
      </c>
      <c r="E143" s="2">
        <f>SUM(C143:D143)</f>
        <v>0</v>
      </c>
    </row>
    <row r="144" spans="1:5" x14ac:dyDescent="0.3">
      <c r="A144" s="4" t="s">
        <v>266</v>
      </c>
      <c r="B144" s="5" t="s">
        <v>267</v>
      </c>
      <c r="C144" s="10">
        <v>0</v>
      </c>
      <c r="D144" s="10">
        <v>0</v>
      </c>
      <c r="E144" s="2">
        <f>SUM(C144:D144)</f>
        <v>0</v>
      </c>
    </row>
    <row r="145" spans="1:5" x14ac:dyDescent="0.3">
      <c r="A145" s="4" t="s">
        <v>320</v>
      </c>
      <c r="B145" s="5" t="s">
        <v>321</v>
      </c>
      <c r="C145" s="10">
        <v>22758.81</v>
      </c>
      <c r="D145" s="10">
        <v>0</v>
      </c>
      <c r="E145" s="2">
        <f>SUM(C145:D145)</f>
        <v>22758.81</v>
      </c>
    </row>
    <row r="146" spans="1:5" x14ac:dyDescent="0.3">
      <c r="A146" s="4" t="s">
        <v>149</v>
      </c>
      <c r="B146" s="5" t="s">
        <v>150</v>
      </c>
      <c r="C146" s="10">
        <v>206.89999999999998</v>
      </c>
      <c r="D146" s="10">
        <v>0</v>
      </c>
      <c r="E146" s="2">
        <f>SUM(C146:D146)</f>
        <v>206.89999999999998</v>
      </c>
    </row>
    <row r="147" spans="1:5" x14ac:dyDescent="0.3">
      <c r="A147" s="4" t="s">
        <v>304</v>
      </c>
      <c r="B147" s="5" t="s">
        <v>305</v>
      </c>
      <c r="C147" s="10">
        <v>35276.160000000003</v>
      </c>
      <c r="D147" s="10">
        <v>0</v>
      </c>
      <c r="E147" s="2">
        <f>SUM(C147:D147)</f>
        <v>35276.160000000003</v>
      </c>
    </row>
    <row r="148" spans="1:5" x14ac:dyDescent="0.3">
      <c r="A148" s="4" t="s">
        <v>300</v>
      </c>
      <c r="B148" s="5" t="s">
        <v>301</v>
      </c>
      <c r="C148" s="10">
        <v>12103.55</v>
      </c>
      <c r="D148" s="10">
        <v>0</v>
      </c>
      <c r="E148" s="2">
        <f>SUM(C148:D148)</f>
        <v>12103.55</v>
      </c>
    </row>
    <row r="149" spans="1:5" x14ac:dyDescent="0.3">
      <c r="A149" s="4" t="s">
        <v>4</v>
      </c>
      <c r="B149" s="5" t="s">
        <v>5</v>
      </c>
      <c r="C149" s="10">
        <v>4389.7699999999995</v>
      </c>
      <c r="D149" s="10">
        <v>0</v>
      </c>
      <c r="E149" s="2">
        <f>SUM(C149:D149)</f>
        <v>4389.7699999999995</v>
      </c>
    </row>
    <row r="150" spans="1:5" x14ac:dyDescent="0.3">
      <c r="A150" s="4" t="s">
        <v>615</v>
      </c>
      <c r="B150" s="5" t="s">
        <v>616</v>
      </c>
      <c r="C150" s="10">
        <v>70985.739999999991</v>
      </c>
      <c r="D150" s="10">
        <v>0</v>
      </c>
      <c r="E150" s="2">
        <f>SUM(C150:D150)</f>
        <v>70985.739999999991</v>
      </c>
    </row>
    <row r="151" spans="1:5" x14ac:dyDescent="0.3">
      <c r="A151" s="4" t="s">
        <v>32</v>
      </c>
      <c r="B151" s="5" t="s">
        <v>33</v>
      </c>
      <c r="C151" s="10">
        <v>2068.98</v>
      </c>
      <c r="D151" s="10">
        <v>0</v>
      </c>
      <c r="E151" s="2">
        <f>SUM(C151:D151)</f>
        <v>2068.98</v>
      </c>
    </row>
    <row r="152" spans="1:5" x14ac:dyDescent="0.3">
      <c r="A152" s="4" t="s">
        <v>548</v>
      </c>
      <c r="B152" s="5" t="s">
        <v>549</v>
      </c>
      <c r="C152" s="10">
        <v>34796.93</v>
      </c>
      <c r="D152" s="10">
        <v>116275.27</v>
      </c>
      <c r="E152" s="2">
        <f>SUM(C152:D152)</f>
        <v>151072.20000000001</v>
      </c>
    </row>
    <row r="153" spans="1:5" x14ac:dyDescent="0.3">
      <c r="A153" s="4" t="s">
        <v>365</v>
      </c>
      <c r="B153" s="5" t="s">
        <v>366</v>
      </c>
      <c r="C153" s="10">
        <v>8689.73</v>
      </c>
      <c r="D153" s="10">
        <v>0</v>
      </c>
      <c r="E153" s="2">
        <f>SUM(C153:D153)</f>
        <v>8689.73</v>
      </c>
    </row>
    <row r="154" spans="1:5" x14ac:dyDescent="0.3">
      <c r="A154" s="4" t="s">
        <v>393</v>
      </c>
      <c r="B154" s="5" t="s">
        <v>394</v>
      </c>
      <c r="C154" s="10">
        <v>0</v>
      </c>
      <c r="D154" s="10">
        <v>0</v>
      </c>
      <c r="E154" s="2">
        <f>SUM(C154:D154)</f>
        <v>0</v>
      </c>
    </row>
    <row r="155" spans="1:5" x14ac:dyDescent="0.3">
      <c r="A155" s="4" t="s">
        <v>65</v>
      </c>
      <c r="B155" s="5" t="s">
        <v>66</v>
      </c>
      <c r="C155" s="10">
        <v>19058.02</v>
      </c>
      <c r="D155" s="10">
        <v>189830.64</v>
      </c>
      <c r="E155" s="2">
        <f>SUM(C155:D155)</f>
        <v>208888.66</v>
      </c>
    </row>
    <row r="156" spans="1:5" x14ac:dyDescent="0.3">
      <c r="A156" s="4" t="s">
        <v>602</v>
      </c>
      <c r="B156" s="5" t="s">
        <v>603</v>
      </c>
      <c r="C156" s="10">
        <v>0</v>
      </c>
      <c r="D156" s="10">
        <v>0</v>
      </c>
      <c r="E156" s="2">
        <f>SUM(C156:D156)</f>
        <v>0</v>
      </c>
    </row>
    <row r="157" spans="1:5" x14ac:dyDescent="0.3">
      <c r="A157" s="4" t="s">
        <v>63</v>
      </c>
      <c r="B157" s="5" t="s">
        <v>64</v>
      </c>
      <c r="C157" s="10">
        <v>0</v>
      </c>
      <c r="D157" s="10">
        <v>0</v>
      </c>
      <c r="E157" s="2">
        <f>SUM(C157:D157)</f>
        <v>0</v>
      </c>
    </row>
    <row r="158" spans="1:5" x14ac:dyDescent="0.3">
      <c r="A158" s="4" t="s">
        <v>502</v>
      </c>
      <c r="B158" s="5" t="s">
        <v>503</v>
      </c>
      <c r="C158" s="10">
        <v>1034.49</v>
      </c>
      <c r="D158" s="10">
        <v>0</v>
      </c>
      <c r="E158" s="2">
        <f>SUM(C158:D158)</f>
        <v>1034.49</v>
      </c>
    </row>
    <row r="159" spans="1:5" x14ac:dyDescent="0.3">
      <c r="A159" s="4" t="s">
        <v>436</v>
      </c>
      <c r="B159" s="5" t="s">
        <v>437</v>
      </c>
      <c r="C159" s="10">
        <v>0</v>
      </c>
      <c r="D159" s="10">
        <v>0</v>
      </c>
      <c r="E159" s="2">
        <f>SUM(C159:D159)</f>
        <v>0</v>
      </c>
    </row>
    <row r="160" spans="1:5" x14ac:dyDescent="0.3">
      <c r="A160" s="4" t="s">
        <v>6</v>
      </c>
      <c r="B160" s="5" t="s">
        <v>7</v>
      </c>
      <c r="C160" s="10">
        <v>4710.9699999999993</v>
      </c>
      <c r="D160" s="10">
        <v>0</v>
      </c>
      <c r="E160" s="2">
        <f>SUM(C160:D160)</f>
        <v>4710.9699999999993</v>
      </c>
    </row>
    <row r="161" spans="1:5" x14ac:dyDescent="0.3">
      <c r="A161" s="4" t="s">
        <v>105</v>
      </c>
      <c r="B161" s="5" t="s">
        <v>106</v>
      </c>
      <c r="C161" s="10">
        <v>0</v>
      </c>
      <c r="D161" s="10">
        <v>0</v>
      </c>
      <c r="E161" s="2">
        <f>SUM(C161:D161)</f>
        <v>0</v>
      </c>
    </row>
    <row r="162" spans="1:5" x14ac:dyDescent="0.3">
      <c r="A162" s="4" t="s">
        <v>357</v>
      </c>
      <c r="B162" s="5" t="s">
        <v>358</v>
      </c>
      <c r="C162" s="10">
        <v>18335.640000000003</v>
      </c>
      <c r="D162" s="10">
        <v>34585.17</v>
      </c>
      <c r="E162" s="2">
        <f>SUM(C162:D162)</f>
        <v>52920.81</v>
      </c>
    </row>
    <row r="163" spans="1:5" x14ac:dyDescent="0.3">
      <c r="A163" s="4" t="s">
        <v>609</v>
      </c>
      <c r="B163" s="5" t="s">
        <v>610</v>
      </c>
      <c r="C163" s="10">
        <v>15517.37</v>
      </c>
      <c r="D163" s="10">
        <v>0</v>
      </c>
      <c r="E163" s="2">
        <f>SUM(C163:D163)</f>
        <v>15517.37</v>
      </c>
    </row>
    <row r="164" spans="1:5" x14ac:dyDescent="0.3">
      <c r="A164" s="4" t="s">
        <v>191</v>
      </c>
      <c r="B164" s="5" t="s">
        <v>192</v>
      </c>
      <c r="C164" s="10">
        <v>0</v>
      </c>
      <c r="D164" s="10">
        <v>0</v>
      </c>
      <c r="E164" s="2">
        <f>SUM(C164:D164)</f>
        <v>0</v>
      </c>
    </row>
    <row r="165" spans="1:5" x14ac:dyDescent="0.3">
      <c r="A165" s="4" t="s">
        <v>115</v>
      </c>
      <c r="B165" s="5" t="s">
        <v>116</v>
      </c>
      <c r="C165" s="10">
        <v>22965.710000000003</v>
      </c>
      <c r="D165" s="10">
        <v>75621.33</v>
      </c>
      <c r="E165" s="2">
        <f>SUM(C165:D165)</f>
        <v>98587.040000000008</v>
      </c>
    </row>
    <row r="166" spans="1:5" x14ac:dyDescent="0.3">
      <c r="A166" s="4" t="s">
        <v>496</v>
      </c>
      <c r="B166" s="5" t="s">
        <v>497</v>
      </c>
      <c r="C166" s="10">
        <v>1965.53</v>
      </c>
      <c r="D166" s="10">
        <v>0</v>
      </c>
      <c r="E166" s="2">
        <f>SUM(C166:D166)</f>
        <v>1965.53</v>
      </c>
    </row>
    <row r="167" spans="1:5" x14ac:dyDescent="0.3">
      <c r="A167" s="4" t="s">
        <v>183</v>
      </c>
      <c r="B167" s="5" t="s">
        <v>184</v>
      </c>
      <c r="C167" s="10">
        <v>8689.73</v>
      </c>
      <c r="D167" s="10">
        <v>0</v>
      </c>
      <c r="E167" s="2">
        <f>SUM(C167:D167)</f>
        <v>8689.73</v>
      </c>
    </row>
    <row r="168" spans="1:5" x14ac:dyDescent="0.3">
      <c r="A168" s="4" t="s">
        <v>476</v>
      </c>
      <c r="B168" s="5" t="s">
        <v>477</v>
      </c>
      <c r="C168" s="10">
        <v>10965.61</v>
      </c>
      <c r="D168" s="10">
        <v>0</v>
      </c>
      <c r="E168" s="2">
        <f>SUM(C168:D168)</f>
        <v>10965.61</v>
      </c>
    </row>
    <row r="169" spans="1:5" x14ac:dyDescent="0.3">
      <c r="A169" s="4" t="s">
        <v>276</v>
      </c>
      <c r="B169" s="5" t="s">
        <v>277</v>
      </c>
      <c r="C169" s="10">
        <v>0</v>
      </c>
      <c r="D169" s="10">
        <v>0</v>
      </c>
      <c r="E169" s="2">
        <f>SUM(C169:D169)</f>
        <v>0</v>
      </c>
    </row>
    <row r="170" spans="1:5" x14ac:dyDescent="0.3">
      <c r="A170" s="4" t="s">
        <v>398</v>
      </c>
      <c r="B170" s="5" t="s">
        <v>399</v>
      </c>
      <c r="C170" s="10">
        <v>52345.270000000004</v>
      </c>
      <c r="D170" s="10">
        <v>0</v>
      </c>
      <c r="E170" s="2">
        <f>SUM(C170:D170)</f>
        <v>52345.270000000004</v>
      </c>
    </row>
    <row r="171" spans="1:5" x14ac:dyDescent="0.3">
      <c r="A171" s="4" t="s">
        <v>337</v>
      </c>
      <c r="B171" s="5" t="s">
        <v>338</v>
      </c>
      <c r="C171" s="10">
        <v>0</v>
      </c>
      <c r="D171" s="10">
        <v>0</v>
      </c>
      <c r="E171" s="2">
        <f>SUM(C171:D171)</f>
        <v>0</v>
      </c>
    </row>
    <row r="172" spans="1:5" x14ac:dyDescent="0.3">
      <c r="A172" s="4" t="s">
        <v>199</v>
      </c>
      <c r="B172" s="5" t="s">
        <v>200</v>
      </c>
      <c r="C172" s="10">
        <v>310.33999999999997</v>
      </c>
      <c r="D172" s="10">
        <v>0</v>
      </c>
      <c r="E172" s="2">
        <f>SUM(C172:D172)</f>
        <v>310.33999999999997</v>
      </c>
    </row>
    <row r="173" spans="1:5" x14ac:dyDescent="0.3">
      <c r="A173" s="4" t="s">
        <v>324</v>
      </c>
      <c r="B173" t="s">
        <v>637</v>
      </c>
      <c r="C173" s="10">
        <v>0</v>
      </c>
      <c r="D173" s="10">
        <v>0</v>
      </c>
      <c r="E173" s="2">
        <f>SUM(C173:D173)</f>
        <v>0</v>
      </c>
    </row>
    <row r="174" spans="1:5" x14ac:dyDescent="0.3">
      <c r="A174" s="4" t="s">
        <v>363</v>
      </c>
      <c r="B174" s="5" t="s">
        <v>364</v>
      </c>
      <c r="C174" s="10">
        <v>0</v>
      </c>
      <c r="D174" s="10">
        <v>0</v>
      </c>
      <c r="E174" s="2">
        <f>SUM(C174:D174)</f>
        <v>0</v>
      </c>
    </row>
    <row r="175" spans="1:5" x14ac:dyDescent="0.3">
      <c r="A175" s="4" t="s">
        <v>359</v>
      </c>
      <c r="B175" s="5" t="s">
        <v>360</v>
      </c>
      <c r="C175" s="10">
        <v>0</v>
      </c>
      <c r="D175" s="10">
        <v>0</v>
      </c>
      <c r="E175" s="2">
        <f>SUM(C175:D175)</f>
        <v>0</v>
      </c>
    </row>
    <row r="176" spans="1:5" x14ac:dyDescent="0.3">
      <c r="A176" s="4" t="s">
        <v>36</v>
      </c>
      <c r="B176" s="5" t="s">
        <v>37</v>
      </c>
      <c r="C176" s="10">
        <v>0</v>
      </c>
      <c r="D176" s="10">
        <v>0</v>
      </c>
      <c r="E176" s="2">
        <f>SUM(C176:D176)</f>
        <v>0</v>
      </c>
    </row>
    <row r="177" spans="1:5" x14ac:dyDescent="0.3">
      <c r="A177" s="4" t="s">
        <v>389</v>
      </c>
      <c r="B177" s="5" t="s">
        <v>390</v>
      </c>
      <c r="C177" s="10">
        <v>0</v>
      </c>
      <c r="D177" s="10">
        <v>0</v>
      </c>
      <c r="E177" s="2">
        <f>SUM(C177:D177)</f>
        <v>0</v>
      </c>
    </row>
    <row r="178" spans="1:5" x14ac:dyDescent="0.3">
      <c r="A178" s="4" t="s">
        <v>292</v>
      </c>
      <c r="B178" s="5" t="s">
        <v>293</v>
      </c>
      <c r="C178" s="10">
        <v>40138.270000000004</v>
      </c>
      <c r="D178" s="10">
        <v>0</v>
      </c>
      <c r="E178" s="2">
        <f>SUM(C178:D178)</f>
        <v>40138.270000000004</v>
      </c>
    </row>
    <row r="179" spans="1:5" x14ac:dyDescent="0.3">
      <c r="A179" s="4" t="s">
        <v>550</v>
      </c>
      <c r="B179" s="5" t="s">
        <v>551</v>
      </c>
      <c r="C179" s="10">
        <v>0</v>
      </c>
      <c r="D179" s="10">
        <v>0</v>
      </c>
      <c r="E179" s="2">
        <f>SUM(C179:D179)</f>
        <v>0</v>
      </c>
    </row>
    <row r="180" spans="1:5" x14ac:dyDescent="0.3">
      <c r="A180" s="4" t="s">
        <v>377</v>
      </c>
      <c r="B180" s="5" t="s">
        <v>378</v>
      </c>
      <c r="C180" s="10">
        <v>0</v>
      </c>
      <c r="D180" s="10">
        <v>0</v>
      </c>
      <c r="E180" s="2">
        <f>SUM(C180:D180)</f>
        <v>0</v>
      </c>
    </row>
    <row r="181" spans="1:5" x14ac:dyDescent="0.3">
      <c r="A181" s="4" t="s">
        <v>353</v>
      </c>
      <c r="B181" s="5" t="s">
        <v>354</v>
      </c>
      <c r="C181" s="10">
        <v>7241.4500000000007</v>
      </c>
      <c r="D181" s="10">
        <v>0</v>
      </c>
      <c r="E181" s="2">
        <f>SUM(C181:D181)</f>
        <v>7241.4500000000007</v>
      </c>
    </row>
    <row r="182" spans="1:5" x14ac:dyDescent="0.3">
      <c r="A182" s="4" t="s">
        <v>434</v>
      </c>
      <c r="B182" s="5" t="s">
        <v>435</v>
      </c>
      <c r="C182" s="10">
        <v>0</v>
      </c>
      <c r="D182" s="10">
        <v>0</v>
      </c>
      <c r="E182" s="2">
        <f>SUM(C182:D182)</f>
        <v>0</v>
      </c>
    </row>
    <row r="183" spans="1:5" x14ac:dyDescent="0.3">
      <c r="A183" s="4" t="s">
        <v>490</v>
      </c>
      <c r="B183" s="5" t="s">
        <v>491</v>
      </c>
      <c r="C183" s="10">
        <v>1034.49</v>
      </c>
      <c r="D183" s="10">
        <v>0</v>
      </c>
      <c r="E183" s="2">
        <f>SUM(C183:D183)</f>
        <v>1034.49</v>
      </c>
    </row>
    <row r="184" spans="1:5" x14ac:dyDescent="0.3">
      <c r="A184" s="4" t="s">
        <v>322</v>
      </c>
      <c r="B184" s="5" t="s">
        <v>323</v>
      </c>
      <c r="C184" s="10">
        <v>0</v>
      </c>
      <c r="D184" s="10">
        <v>0</v>
      </c>
      <c r="E184" s="2">
        <f>SUM(C184:D184)</f>
        <v>0</v>
      </c>
    </row>
    <row r="185" spans="1:5" x14ac:dyDescent="0.3">
      <c r="A185" s="4" t="s">
        <v>611</v>
      </c>
      <c r="B185" s="5" t="s">
        <v>612</v>
      </c>
      <c r="C185" s="10">
        <v>7758.6900000000005</v>
      </c>
      <c r="D185" s="10">
        <v>0</v>
      </c>
      <c r="E185" s="2">
        <f>SUM(C185:D185)</f>
        <v>7758.6900000000005</v>
      </c>
    </row>
    <row r="186" spans="1:5" x14ac:dyDescent="0.3">
      <c r="A186" s="4" t="s">
        <v>339</v>
      </c>
      <c r="B186" s="5" t="s">
        <v>340</v>
      </c>
      <c r="C186" s="10">
        <v>3827.63</v>
      </c>
      <c r="D186" s="10">
        <v>0</v>
      </c>
      <c r="E186" s="2">
        <f>SUM(C186:D186)</f>
        <v>3827.63</v>
      </c>
    </row>
    <row r="187" spans="1:5" x14ac:dyDescent="0.3">
      <c r="A187" s="4" t="s">
        <v>325</v>
      </c>
      <c r="B187" s="5" t="s">
        <v>326</v>
      </c>
      <c r="C187" s="10">
        <v>3206.9399999999996</v>
      </c>
      <c r="D187" s="10">
        <v>0</v>
      </c>
      <c r="E187" s="2">
        <f>SUM(C187:D187)</f>
        <v>3206.9399999999996</v>
      </c>
    </row>
    <row r="188" spans="1:5" x14ac:dyDescent="0.3">
      <c r="A188" s="4" t="s">
        <v>109</v>
      </c>
      <c r="B188" s="5" t="s">
        <v>110</v>
      </c>
      <c r="C188" s="10">
        <v>0</v>
      </c>
      <c r="D188" s="10">
        <v>0</v>
      </c>
      <c r="E188" s="2">
        <f>SUM(C188:D188)</f>
        <v>0</v>
      </c>
    </row>
    <row r="189" spans="1:5" x14ac:dyDescent="0.3">
      <c r="A189" s="4" t="s">
        <v>470</v>
      </c>
      <c r="B189" s="5" t="s">
        <v>471</v>
      </c>
      <c r="C189" s="10">
        <v>0</v>
      </c>
      <c r="D189" s="10">
        <v>0</v>
      </c>
      <c r="E189" s="2">
        <f>SUM(C189:D189)</f>
        <v>0</v>
      </c>
    </row>
    <row r="190" spans="1:5" x14ac:dyDescent="0.3">
      <c r="A190" s="4" t="s">
        <v>514</v>
      </c>
      <c r="B190" s="5" t="s">
        <v>515</v>
      </c>
      <c r="C190" s="10">
        <v>0</v>
      </c>
      <c r="D190" s="10">
        <v>6370.55</v>
      </c>
      <c r="E190" s="2">
        <f>SUM(C190:D190)</f>
        <v>6370.55</v>
      </c>
    </row>
    <row r="191" spans="1:5" x14ac:dyDescent="0.3">
      <c r="A191" s="4" t="s">
        <v>416</v>
      </c>
      <c r="B191" s="5" t="s">
        <v>417</v>
      </c>
      <c r="C191" s="10">
        <v>0</v>
      </c>
      <c r="D191" s="10">
        <v>92022.7</v>
      </c>
      <c r="E191" s="2">
        <f>SUM(C191:D191)</f>
        <v>92022.7</v>
      </c>
    </row>
    <row r="192" spans="1:5" x14ac:dyDescent="0.3">
      <c r="A192" s="4" t="s">
        <v>536</v>
      </c>
      <c r="B192" s="5" t="s">
        <v>537</v>
      </c>
      <c r="C192" s="10">
        <v>37623.14</v>
      </c>
      <c r="D192" s="10">
        <v>0</v>
      </c>
      <c r="E192" s="2">
        <f>SUM(C192:D192)</f>
        <v>37623.14</v>
      </c>
    </row>
    <row r="193" spans="1:5" x14ac:dyDescent="0.3">
      <c r="A193" s="4" t="s">
        <v>48</v>
      </c>
      <c r="B193" s="5" t="s">
        <v>49</v>
      </c>
      <c r="C193" s="10">
        <v>8101.51</v>
      </c>
      <c r="D193" s="10">
        <v>0</v>
      </c>
      <c r="E193" s="2">
        <f>SUM(C193:D193)</f>
        <v>8101.51</v>
      </c>
    </row>
    <row r="194" spans="1:5" x14ac:dyDescent="0.3">
      <c r="A194" s="4" t="s">
        <v>566</v>
      </c>
      <c r="B194" s="5" t="s">
        <v>567</v>
      </c>
      <c r="C194" s="10">
        <v>0</v>
      </c>
      <c r="D194" s="10">
        <v>0</v>
      </c>
      <c r="E194" s="2">
        <f>SUM(C194:D194)</f>
        <v>0</v>
      </c>
    </row>
    <row r="195" spans="1:5" x14ac:dyDescent="0.3">
      <c r="A195" s="4" t="s">
        <v>530</v>
      </c>
      <c r="B195" s="5" t="s">
        <v>531</v>
      </c>
      <c r="C195" s="10">
        <v>20927.16</v>
      </c>
      <c r="D195" s="10">
        <v>0</v>
      </c>
      <c r="E195" s="2">
        <f>SUM(C195:D195)</f>
        <v>20927.16</v>
      </c>
    </row>
    <row r="196" spans="1:5" x14ac:dyDescent="0.3">
      <c r="A196" s="4" t="s">
        <v>121</v>
      </c>
      <c r="B196" s="5" t="s">
        <v>122</v>
      </c>
      <c r="C196" s="10">
        <v>0</v>
      </c>
      <c r="D196" s="10">
        <v>0</v>
      </c>
      <c r="E196" s="2">
        <f>SUM(C196:D196)</f>
        <v>0</v>
      </c>
    </row>
    <row r="197" spans="1:5" x14ac:dyDescent="0.3">
      <c r="A197" s="4" t="s">
        <v>379</v>
      </c>
      <c r="B197" s="5" t="s">
        <v>380</v>
      </c>
      <c r="C197" s="10">
        <v>60005.34</v>
      </c>
      <c r="D197" s="10">
        <v>0</v>
      </c>
      <c r="E197" s="2">
        <f>SUM(C197:D197)</f>
        <v>60005.34</v>
      </c>
    </row>
    <row r="198" spans="1:5" x14ac:dyDescent="0.3">
      <c r="A198" s="4" t="s">
        <v>79</v>
      </c>
      <c r="B198" s="5" t="s">
        <v>80</v>
      </c>
      <c r="C198" s="10">
        <v>0</v>
      </c>
      <c r="D198" s="10">
        <v>253851.96</v>
      </c>
      <c r="E198" s="2">
        <f>SUM(C198:D198)</f>
        <v>253851.96</v>
      </c>
    </row>
    <row r="199" spans="1:5" x14ac:dyDescent="0.3">
      <c r="A199" s="4" t="s">
        <v>395</v>
      </c>
      <c r="B199" s="5" t="s">
        <v>396</v>
      </c>
      <c r="C199" s="10">
        <v>199376.72</v>
      </c>
      <c r="D199" s="10">
        <v>82464.100000000006</v>
      </c>
      <c r="E199" s="2">
        <f>SUM(C199:D199)</f>
        <v>281840.82</v>
      </c>
    </row>
    <row r="200" spans="1:5" x14ac:dyDescent="0.3">
      <c r="A200" s="4" t="s">
        <v>165</v>
      </c>
      <c r="B200" s="5" t="s">
        <v>166</v>
      </c>
      <c r="C200" s="10">
        <v>302749.21000000002</v>
      </c>
      <c r="D200" s="10">
        <v>0</v>
      </c>
      <c r="E200" s="2">
        <f>SUM(C200:D200)</f>
        <v>302749.21000000002</v>
      </c>
    </row>
    <row r="201" spans="1:5" x14ac:dyDescent="0.3">
      <c r="A201" s="4" t="s">
        <v>26</v>
      </c>
      <c r="B201" s="5" t="s">
        <v>27</v>
      </c>
      <c r="C201" s="10">
        <v>505452.51</v>
      </c>
      <c r="D201" s="10">
        <v>254691.78999999998</v>
      </c>
      <c r="E201" s="2">
        <f>SUM(C201:D201)</f>
        <v>760144.3</v>
      </c>
    </row>
    <row r="202" spans="1:5" x14ac:dyDescent="0.3">
      <c r="A202" s="4" t="s">
        <v>133</v>
      </c>
      <c r="B202" s="5" t="s">
        <v>134</v>
      </c>
      <c r="C202" s="10">
        <v>48207.3</v>
      </c>
      <c r="D202" s="10">
        <v>0</v>
      </c>
      <c r="E202" s="2">
        <f>SUM(C202:D202)</f>
        <v>48207.3</v>
      </c>
    </row>
    <row r="203" spans="1:5" x14ac:dyDescent="0.3">
      <c r="A203" s="4" t="s">
        <v>604</v>
      </c>
      <c r="B203" s="5" t="s">
        <v>605</v>
      </c>
      <c r="C203" s="10">
        <v>10345.75</v>
      </c>
      <c r="D203" s="10">
        <v>0</v>
      </c>
      <c r="E203" s="2">
        <f>SUM(C203:D203)</f>
        <v>10345.75</v>
      </c>
    </row>
    <row r="204" spans="1:5" x14ac:dyDescent="0.3">
      <c r="A204" s="4" t="s">
        <v>161</v>
      </c>
      <c r="B204" s="5" t="s">
        <v>162</v>
      </c>
      <c r="C204" s="10">
        <v>42997.87</v>
      </c>
      <c r="D204" s="10">
        <v>274111.46000000002</v>
      </c>
      <c r="E204" s="2">
        <f>SUM(C204:D204)</f>
        <v>317109.33</v>
      </c>
    </row>
    <row r="205" spans="1:5" x14ac:dyDescent="0.3">
      <c r="A205" s="4" t="s">
        <v>71</v>
      </c>
      <c r="B205" s="6" t="s">
        <v>72</v>
      </c>
      <c r="C205" s="10">
        <v>0</v>
      </c>
      <c r="D205" s="10">
        <v>0</v>
      </c>
      <c r="E205" s="2">
        <f>SUM(C205:D205)</f>
        <v>0</v>
      </c>
    </row>
    <row r="206" spans="1:5" x14ac:dyDescent="0.3">
      <c r="A206" s="7" t="s">
        <v>203</v>
      </c>
      <c r="B206" t="s">
        <v>636</v>
      </c>
      <c r="C206" s="10">
        <v>0</v>
      </c>
      <c r="D206" s="10">
        <v>0</v>
      </c>
      <c r="E206" s="2">
        <f>SUM(C206:D206)</f>
        <v>0</v>
      </c>
    </row>
    <row r="207" spans="1:5" x14ac:dyDescent="0.3">
      <c r="A207" s="4" t="s">
        <v>524</v>
      </c>
      <c r="B207" s="5" t="s">
        <v>525</v>
      </c>
      <c r="C207" s="10">
        <v>9491.5400000000009</v>
      </c>
      <c r="D207" s="10">
        <v>0</v>
      </c>
      <c r="E207" s="2">
        <f>SUM(C207:D207)</f>
        <v>9491.5400000000009</v>
      </c>
    </row>
    <row r="208" spans="1:5" x14ac:dyDescent="0.3">
      <c r="A208" s="4" t="s">
        <v>474</v>
      </c>
      <c r="B208" s="5" t="s">
        <v>475</v>
      </c>
      <c r="C208" s="10">
        <v>0</v>
      </c>
      <c r="D208" s="10">
        <v>0</v>
      </c>
      <c r="E208" s="2">
        <f>SUM(C208:D208)</f>
        <v>0</v>
      </c>
    </row>
    <row r="209" spans="1:5" x14ac:dyDescent="0.3">
      <c r="A209" s="4" t="s">
        <v>369</v>
      </c>
      <c r="B209" s="5" t="s">
        <v>370</v>
      </c>
      <c r="C209" s="10">
        <v>11321.24</v>
      </c>
      <c r="D209" s="10">
        <v>0</v>
      </c>
      <c r="E209" s="2">
        <f>SUM(C209:D209)</f>
        <v>11321.24</v>
      </c>
    </row>
    <row r="210" spans="1:5" x14ac:dyDescent="0.3">
      <c r="A210" s="4" t="s">
        <v>260</v>
      </c>
      <c r="B210" s="5" t="s">
        <v>261</v>
      </c>
      <c r="C210" s="10">
        <v>0</v>
      </c>
      <c r="D210" s="10">
        <v>0</v>
      </c>
      <c r="E210" s="2">
        <f>SUM(C210:D210)</f>
        <v>0</v>
      </c>
    </row>
    <row r="211" spans="1:5" x14ac:dyDescent="0.3">
      <c r="A211" s="4" t="s">
        <v>460</v>
      </c>
      <c r="B211" s="5" t="s">
        <v>461</v>
      </c>
      <c r="C211" s="10">
        <v>25730.12</v>
      </c>
      <c r="D211" s="10">
        <v>0</v>
      </c>
      <c r="E211" s="2">
        <f>SUM(C211:D211)</f>
        <v>25730.12</v>
      </c>
    </row>
    <row r="212" spans="1:5" x14ac:dyDescent="0.3">
      <c r="A212" s="4" t="s">
        <v>93</v>
      </c>
      <c r="B212" s="5" t="s">
        <v>94</v>
      </c>
      <c r="C212" s="10">
        <v>0</v>
      </c>
      <c r="D212" s="10">
        <v>0</v>
      </c>
      <c r="E212" s="2">
        <f>SUM(C212:D212)</f>
        <v>0</v>
      </c>
    </row>
    <row r="213" spans="1:5" x14ac:dyDescent="0.3">
      <c r="A213" s="4" t="s">
        <v>42</v>
      </c>
      <c r="B213" s="5" t="s">
        <v>43</v>
      </c>
      <c r="C213" s="10">
        <v>0</v>
      </c>
      <c r="D213" s="10">
        <v>0</v>
      </c>
      <c r="E213" s="2">
        <f>SUM(C213:D213)</f>
        <v>0</v>
      </c>
    </row>
    <row r="214" spans="1:5" x14ac:dyDescent="0.3">
      <c r="A214" s="4" t="s">
        <v>466</v>
      </c>
      <c r="B214" s="5" t="s">
        <v>467</v>
      </c>
      <c r="C214" s="10">
        <v>0</v>
      </c>
      <c r="D214" s="10">
        <v>0</v>
      </c>
      <c r="E214" s="2">
        <f>SUM(C214:D214)</f>
        <v>0</v>
      </c>
    </row>
    <row r="215" spans="1:5" x14ac:dyDescent="0.3">
      <c r="A215" s="4" t="s">
        <v>8</v>
      </c>
      <c r="B215" s="5" t="s">
        <v>9</v>
      </c>
      <c r="C215" s="10">
        <v>0</v>
      </c>
      <c r="D215" s="10">
        <v>0</v>
      </c>
      <c r="E215" s="2">
        <f>SUM(C215:D215)</f>
        <v>0</v>
      </c>
    </row>
    <row r="216" spans="1:5" x14ac:dyDescent="0.3">
      <c r="A216" s="4" t="s">
        <v>236</v>
      </c>
      <c r="B216" s="5" t="s">
        <v>237</v>
      </c>
      <c r="C216" s="10">
        <v>11089.59</v>
      </c>
      <c r="D216" s="10">
        <v>0</v>
      </c>
      <c r="E216" s="2">
        <f>SUM(C216:D216)</f>
        <v>11089.59</v>
      </c>
    </row>
    <row r="217" spans="1:5" x14ac:dyDescent="0.3">
      <c r="A217" s="4" t="s">
        <v>95</v>
      </c>
      <c r="B217" s="5" t="s">
        <v>96</v>
      </c>
      <c r="C217" s="10">
        <v>0</v>
      </c>
      <c r="D217" s="10">
        <v>0</v>
      </c>
      <c r="E217" s="2">
        <f>SUM(C217:D217)</f>
        <v>0</v>
      </c>
    </row>
    <row r="218" spans="1:5" x14ac:dyDescent="0.3">
      <c r="A218" s="4" t="s">
        <v>312</v>
      </c>
      <c r="B218" s="5" t="s">
        <v>313</v>
      </c>
      <c r="C218" s="10">
        <v>0</v>
      </c>
      <c r="D218" s="10">
        <v>0</v>
      </c>
      <c r="E218" s="2">
        <f>SUM(C218:D218)</f>
        <v>0</v>
      </c>
    </row>
    <row r="219" spans="1:5" x14ac:dyDescent="0.3">
      <c r="A219" s="4" t="s">
        <v>480</v>
      </c>
      <c r="B219" s="5" t="s">
        <v>481</v>
      </c>
      <c r="C219" s="10">
        <v>12206.99</v>
      </c>
      <c r="D219" s="10">
        <v>19241.55</v>
      </c>
      <c r="E219" s="2">
        <f>SUM(C219:D219)</f>
        <v>31448.54</v>
      </c>
    </row>
    <row r="220" spans="1:5" x14ac:dyDescent="0.3">
      <c r="A220" s="4" t="s">
        <v>310</v>
      </c>
      <c r="B220" s="5" t="s">
        <v>311</v>
      </c>
      <c r="C220" s="10">
        <v>0</v>
      </c>
      <c r="D220" s="10">
        <v>0</v>
      </c>
      <c r="E220" s="2">
        <f>SUM(C220:D220)</f>
        <v>0</v>
      </c>
    </row>
    <row r="221" spans="1:5" x14ac:dyDescent="0.3">
      <c r="A221" s="4" t="s">
        <v>294</v>
      </c>
      <c r="B221" s="5" t="s">
        <v>295</v>
      </c>
      <c r="C221" s="10">
        <v>0</v>
      </c>
      <c r="D221" s="10">
        <v>0</v>
      </c>
      <c r="E221" s="2">
        <f>SUM(C221:D221)</f>
        <v>0</v>
      </c>
    </row>
    <row r="222" spans="1:5" x14ac:dyDescent="0.3">
      <c r="A222" s="4" t="s">
        <v>518</v>
      </c>
      <c r="B222" s="5" t="s">
        <v>519</v>
      </c>
      <c r="C222" s="10">
        <v>0</v>
      </c>
      <c r="D222" s="10">
        <v>0</v>
      </c>
      <c r="E222" s="2">
        <f>SUM(C222:D222)</f>
        <v>0</v>
      </c>
    </row>
    <row r="223" spans="1:5" x14ac:dyDescent="0.3">
      <c r="A223" s="4" t="s">
        <v>151</v>
      </c>
      <c r="B223" s="5" t="s">
        <v>152</v>
      </c>
      <c r="C223" s="10">
        <v>0</v>
      </c>
      <c r="D223" s="10">
        <v>0</v>
      </c>
      <c r="E223" s="2">
        <f>SUM(C223:D223)</f>
        <v>0</v>
      </c>
    </row>
    <row r="224" spans="1:5" x14ac:dyDescent="0.3">
      <c r="A224" s="4" t="s">
        <v>244</v>
      </c>
      <c r="B224" s="5" t="s">
        <v>245</v>
      </c>
      <c r="C224" s="10">
        <v>89377.89</v>
      </c>
      <c r="D224" s="10">
        <v>0</v>
      </c>
      <c r="E224" s="2">
        <f>SUM(C224:D224)</f>
        <v>89377.89</v>
      </c>
    </row>
    <row r="225" spans="1:5" x14ac:dyDescent="0.3">
      <c r="A225" s="4" t="s">
        <v>316</v>
      </c>
      <c r="B225" s="5" t="s">
        <v>317</v>
      </c>
      <c r="C225" s="10">
        <v>0</v>
      </c>
      <c r="D225" s="10">
        <v>0</v>
      </c>
      <c r="E225" s="2">
        <f>SUM(C225:D225)</f>
        <v>0</v>
      </c>
    </row>
    <row r="226" spans="1:5" x14ac:dyDescent="0.3">
      <c r="A226" s="4" t="s">
        <v>135</v>
      </c>
      <c r="B226" s="5" t="s">
        <v>136</v>
      </c>
      <c r="C226" s="10">
        <v>351521.08</v>
      </c>
      <c r="D226" s="10">
        <v>161503.22</v>
      </c>
      <c r="E226" s="2">
        <f>SUM(C226:D226)</f>
        <v>513024.30000000005</v>
      </c>
    </row>
    <row r="227" spans="1:5" x14ac:dyDescent="0.3">
      <c r="A227" s="4" t="s">
        <v>10</v>
      </c>
      <c r="B227" s="5" t="s">
        <v>11</v>
      </c>
      <c r="C227" s="10">
        <v>20723.649999999998</v>
      </c>
      <c r="D227" s="10">
        <v>0</v>
      </c>
      <c r="E227" s="2">
        <f>SUM(C227:D227)</f>
        <v>20723.649999999998</v>
      </c>
    </row>
    <row r="228" spans="1:5" x14ac:dyDescent="0.3">
      <c r="A228" s="4" t="s">
        <v>280</v>
      </c>
      <c r="B228" s="5" t="s">
        <v>281</v>
      </c>
      <c r="C228" s="10">
        <v>0</v>
      </c>
      <c r="D228" s="10">
        <v>0</v>
      </c>
      <c r="E228" s="2">
        <f>SUM(C228:D228)</f>
        <v>0</v>
      </c>
    </row>
    <row r="229" spans="1:5" x14ac:dyDescent="0.3">
      <c r="A229" s="4" t="s">
        <v>210</v>
      </c>
      <c r="B229" s="5" t="s">
        <v>211</v>
      </c>
      <c r="C229" s="10">
        <v>0</v>
      </c>
      <c r="D229" s="10">
        <v>0</v>
      </c>
      <c r="E229" s="2">
        <f>SUM(C229:D229)</f>
        <v>0</v>
      </c>
    </row>
    <row r="230" spans="1:5" x14ac:dyDescent="0.3">
      <c r="A230" s="4" t="s">
        <v>296</v>
      </c>
      <c r="B230" s="5" t="s">
        <v>297</v>
      </c>
      <c r="C230" s="10">
        <v>0</v>
      </c>
      <c r="D230" s="10">
        <v>0</v>
      </c>
      <c r="E230" s="2">
        <f>SUM(C230:D230)</f>
        <v>0</v>
      </c>
    </row>
    <row r="231" spans="1:5" x14ac:dyDescent="0.3">
      <c r="A231" s="4" t="s">
        <v>484</v>
      </c>
      <c r="B231" s="5" t="s">
        <v>485</v>
      </c>
      <c r="C231" s="10">
        <v>0</v>
      </c>
      <c r="D231" s="10">
        <v>0</v>
      </c>
      <c r="E231" s="2">
        <f>SUM(C231:D231)</f>
        <v>0</v>
      </c>
    </row>
    <row r="232" spans="1:5" x14ac:dyDescent="0.3">
      <c r="A232" s="4" t="s">
        <v>248</v>
      </c>
      <c r="B232" s="5" t="s">
        <v>249</v>
      </c>
      <c r="C232" s="10">
        <v>0</v>
      </c>
      <c r="D232" s="10">
        <v>0</v>
      </c>
      <c r="E232" s="2">
        <f>SUM(C232:D232)</f>
        <v>0</v>
      </c>
    </row>
    <row r="233" spans="1:5" x14ac:dyDescent="0.3">
      <c r="A233" s="7" t="s">
        <v>520</v>
      </c>
      <c r="B233" s="5" t="s">
        <v>521</v>
      </c>
      <c r="C233" s="10">
        <v>6709.34</v>
      </c>
      <c r="D233" s="10">
        <v>0</v>
      </c>
      <c r="E233" s="2">
        <f>SUM(C233:D233)</f>
        <v>6709.34</v>
      </c>
    </row>
    <row r="234" spans="1:5" x14ac:dyDescent="0.3">
      <c r="A234" s="4" t="s">
        <v>113</v>
      </c>
      <c r="B234" s="5" t="s">
        <v>114</v>
      </c>
      <c r="C234" s="10">
        <v>7547.5</v>
      </c>
      <c r="D234" s="10">
        <v>0</v>
      </c>
      <c r="E234" s="2">
        <f>SUM(C234:D234)</f>
        <v>7547.5</v>
      </c>
    </row>
    <row r="235" spans="1:5" x14ac:dyDescent="0.3">
      <c r="A235" s="4" t="s">
        <v>181</v>
      </c>
      <c r="B235" s="5" t="s">
        <v>182</v>
      </c>
      <c r="C235" s="10">
        <v>58893.37</v>
      </c>
      <c r="D235" s="10">
        <v>0</v>
      </c>
      <c r="E235" s="2">
        <f>SUM(C235:D235)</f>
        <v>58893.37</v>
      </c>
    </row>
    <row r="236" spans="1:5" x14ac:dyDescent="0.3">
      <c r="A236" s="4" t="s">
        <v>506</v>
      </c>
      <c r="B236" s="5" t="s">
        <v>507</v>
      </c>
      <c r="C236" s="10">
        <v>0</v>
      </c>
      <c r="D236" s="10">
        <v>0</v>
      </c>
      <c r="E236" s="2">
        <f>SUM(C236:D236)</f>
        <v>0</v>
      </c>
    </row>
    <row r="237" spans="1:5" x14ac:dyDescent="0.3">
      <c r="A237" s="4" t="s">
        <v>500</v>
      </c>
      <c r="B237" s="5" t="s">
        <v>501</v>
      </c>
      <c r="C237" s="10">
        <v>0</v>
      </c>
      <c r="D237" s="10">
        <v>145991.82</v>
      </c>
      <c r="E237" s="2">
        <f>SUM(C237:D237)</f>
        <v>145991.82</v>
      </c>
    </row>
    <row r="238" spans="1:5" x14ac:dyDescent="0.3">
      <c r="A238" s="4" t="s">
        <v>371</v>
      </c>
      <c r="B238" s="5" t="s">
        <v>372</v>
      </c>
      <c r="C238" s="10">
        <v>2068.98</v>
      </c>
      <c r="D238" s="10">
        <v>0</v>
      </c>
      <c r="E238" s="2">
        <f>SUM(C238:D238)</f>
        <v>2068.98</v>
      </c>
    </row>
    <row r="239" spans="1:5" x14ac:dyDescent="0.3">
      <c r="A239" s="4" t="s">
        <v>185</v>
      </c>
      <c r="B239" s="5" t="s">
        <v>186</v>
      </c>
      <c r="C239" s="10">
        <v>0</v>
      </c>
      <c r="D239" s="10">
        <v>0</v>
      </c>
      <c r="E239" s="2">
        <f>SUM(C239:D239)</f>
        <v>0</v>
      </c>
    </row>
    <row r="240" spans="1:5" x14ac:dyDescent="0.3">
      <c r="A240" s="4" t="s">
        <v>327</v>
      </c>
      <c r="B240" s="5" t="s">
        <v>328</v>
      </c>
      <c r="C240" s="10">
        <v>22034.66</v>
      </c>
      <c r="D240" s="10">
        <v>0</v>
      </c>
      <c r="E240" s="2">
        <f>SUM(C240:D240)</f>
        <v>22034.66</v>
      </c>
    </row>
    <row r="241" spans="1:5" x14ac:dyDescent="0.3">
      <c r="A241" s="4" t="s">
        <v>286</v>
      </c>
      <c r="B241" s="5" t="s">
        <v>287</v>
      </c>
      <c r="C241" s="10">
        <v>34138.21</v>
      </c>
      <c r="D241" s="10">
        <v>0</v>
      </c>
      <c r="E241" s="2">
        <f>SUM(C241:D241)</f>
        <v>34138.21</v>
      </c>
    </row>
    <row r="242" spans="1:5" x14ac:dyDescent="0.3">
      <c r="A242" s="4" t="s">
        <v>284</v>
      </c>
      <c r="B242" s="5" t="s">
        <v>285</v>
      </c>
      <c r="C242" s="10">
        <v>180711.33</v>
      </c>
      <c r="D242" s="10">
        <v>0</v>
      </c>
      <c r="E242" s="2">
        <f>SUM(C242:D242)</f>
        <v>180711.33</v>
      </c>
    </row>
    <row r="243" spans="1:5" x14ac:dyDescent="0.3">
      <c r="A243" s="4" t="s">
        <v>61</v>
      </c>
      <c r="B243" s="5" t="s">
        <v>62</v>
      </c>
      <c r="C243" s="10">
        <v>206070.69000000003</v>
      </c>
      <c r="D243" s="10">
        <v>92897.33</v>
      </c>
      <c r="E243" s="2">
        <f>SUM(C243:D243)</f>
        <v>298968.02</v>
      </c>
    </row>
    <row r="244" spans="1:5" x14ac:dyDescent="0.3">
      <c r="A244" s="4" t="s">
        <v>167</v>
      </c>
      <c r="B244" s="5" t="s">
        <v>168</v>
      </c>
      <c r="C244" s="10">
        <v>1606.01</v>
      </c>
      <c r="D244" s="10">
        <v>0</v>
      </c>
      <c r="E244" s="2">
        <f>SUM(C244:D244)</f>
        <v>1606.01</v>
      </c>
    </row>
    <row r="245" spans="1:5" x14ac:dyDescent="0.3">
      <c r="A245" s="4" t="s">
        <v>67</v>
      </c>
      <c r="B245" s="5" t="s">
        <v>68</v>
      </c>
      <c r="C245" s="10">
        <v>140277.03999999998</v>
      </c>
      <c r="D245" s="10">
        <v>3000.02</v>
      </c>
      <c r="E245" s="2">
        <f>SUM(C245:D245)</f>
        <v>143277.05999999997</v>
      </c>
    </row>
    <row r="246" spans="1:5" x14ac:dyDescent="0.3">
      <c r="A246" s="4" t="s">
        <v>125</v>
      </c>
      <c r="B246" s="5" t="s">
        <v>126</v>
      </c>
      <c r="C246" s="10">
        <v>0</v>
      </c>
      <c r="D246" s="10">
        <v>0</v>
      </c>
      <c r="E246" s="2">
        <f>SUM(C246:D246)</f>
        <v>0</v>
      </c>
    </row>
    <row r="247" spans="1:5" x14ac:dyDescent="0.3">
      <c r="A247" s="4" t="s">
        <v>252</v>
      </c>
      <c r="B247" s="5" t="s">
        <v>253</v>
      </c>
      <c r="C247" s="10">
        <v>8793.1799999999985</v>
      </c>
      <c r="D247" s="10">
        <v>0</v>
      </c>
      <c r="E247" s="2">
        <f>SUM(C247:D247)</f>
        <v>8793.1799999999985</v>
      </c>
    </row>
    <row r="248" spans="1:5" x14ac:dyDescent="0.3">
      <c r="A248" s="4" t="s">
        <v>597</v>
      </c>
      <c r="B248" s="5" t="s">
        <v>598</v>
      </c>
      <c r="C248" s="10">
        <v>0</v>
      </c>
      <c r="D248" s="10">
        <v>0</v>
      </c>
      <c r="E248" s="2">
        <f>SUM(C248:D248)</f>
        <v>0</v>
      </c>
    </row>
    <row r="249" spans="1:5" x14ac:dyDescent="0.3">
      <c r="A249" s="4" t="s">
        <v>119</v>
      </c>
      <c r="B249" s="5" t="s">
        <v>120</v>
      </c>
      <c r="C249" s="10">
        <v>0</v>
      </c>
      <c r="D249" s="10">
        <v>0</v>
      </c>
      <c r="E249" s="2">
        <f>SUM(C249:D249)</f>
        <v>0</v>
      </c>
    </row>
    <row r="250" spans="1:5" x14ac:dyDescent="0.3">
      <c r="A250" s="4" t="s">
        <v>448</v>
      </c>
      <c r="B250" s="5" t="s">
        <v>449</v>
      </c>
      <c r="C250" s="10">
        <v>15931.17</v>
      </c>
      <c r="D250" s="10">
        <v>0</v>
      </c>
      <c r="E250" s="2">
        <f>SUM(C250:D250)</f>
        <v>15931.17</v>
      </c>
    </row>
    <row r="251" spans="1:5" x14ac:dyDescent="0.3">
      <c r="A251" s="4" t="s">
        <v>498</v>
      </c>
      <c r="B251" s="5" t="s">
        <v>499</v>
      </c>
      <c r="C251" s="10">
        <v>0</v>
      </c>
      <c r="D251" s="10">
        <v>0</v>
      </c>
      <c r="E251" s="2">
        <f>SUM(C251:D251)</f>
        <v>0</v>
      </c>
    </row>
    <row r="252" spans="1:5" x14ac:dyDescent="0.3">
      <c r="A252" t="s">
        <v>262</v>
      </c>
      <c r="B252" t="s">
        <v>263</v>
      </c>
      <c r="C252" s="10">
        <v>0</v>
      </c>
      <c r="D252" s="10">
        <v>0</v>
      </c>
      <c r="E252" s="2">
        <f>SUM(C252:D252)</f>
        <v>0</v>
      </c>
    </row>
    <row r="253" spans="1:5" x14ac:dyDescent="0.3">
      <c r="A253" s="4" t="s">
        <v>408</v>
      </c>
      <c r="B253" s="5" t="s">
        <v>409</v>
      </c>
      <c r="C253" s="10">
        <v>0</v>
      </c>
      <c r="D253" s="10">
        <v>0</v>
      </c>
      <c r="E253" s="2">
        <f>SUM(C253:D253)</f>
        <v>0</v>
      </c>
    </row>
    <row r="254" spans="1:5" x14ac:dyDescent="0.3">
      <c r="A254" s="4" t="s">
        <v>367</v>
      </c>
      <c r="B254" s="5" t="s">
        <v>368</v>
      </c>
      <c r="C254" s="10">
        <v>0</v>
      </c>
      <c r="D254" s="10">
        <v>0</v>
      </c>
      <c r="E254" s="2">
        <f>SUM(C254:D254)</f>
        <v>0</v>
      </c>
    </row>
    <row r="255" spans="1:5" x14ac:dyDescent="0.3">
      <c r="A255" s="4" t="s">
        <v>69</v>
      </c>
      <c r="B255" s="5" t="s">
        <v>70</v>
      </c>
      <c r="C255" s="10">
        <v>0</v>
      </c>
      <c r="D255" s="10">
        <v>0</v>
      </c>
      <c r="E255" s="2">
        <f>SUM(C255:D255)</f>
        <v>0</v>
      </c>
    </row>
    <row r="256" spans="1:5" x14ac:dyDescent="0.3">
      <c r="A256" s="4" t="s">
        <v>593</v>
      </c>
      <c r="B256" s="5" t="s">
        <v>594</v>
      </c>
      <c r="C256" s="10">
        <v>0</v>
      </c>
      <c r="D256" s="10">
        <v>0</v>
      </c>
      <c r="E256" s="2">
        <f>SUM(C256:D256)</f>
        <v>0</v>
      </c>
    </row>
    <row r="257" spans="1:5" x14ac:dyDescent="0.3">
      <c r="A257" s="4" t="s">
        <v>568</v>
      </c>
      <c r="B257" s="5" t="s">
        <v>569</v>
      </c>
      <c r="C257" s="10">
        <v>0</v>
      </c>
      <c r="D257" s="10">
        <v>0</v>
      </c>
      <c r="E257" s="2">
        <f>SUM(C257:D257)</f>
        <v>0</v>
      </c>
    </row>
    <row r="258" spans="1:5" x14ac:dyDescent="0.3">
      <c r="A258" s="4" t="s">
        <v>91</v>
      </c>
      <c r="B258" s="5" t="s">
        <v>92</v>
      </c>
      <c r="C258" s="10">
        <v>0</v>
      </c>
      <c r="D258" s="10">
        <v>0</v>
      </c>
      <c r="E258" s="2">
        <f>SUM(C258:D258)</f>
        <v>0</v>
      </c>
    </row>
    <row r="259" spans="1:5" x14ac:dyDescent="0.3">
      <c r="A259" s="4" t="s">
        <v>258</v>
      </c>
      <c r="B259" s="5" t="s">
        <v>259</v>
      </c>
      <c r="C259" s="10">
        <v>0</v>
      </c>
      <c r="D259" s="10">
        <v>0</v>
      </c>
      <c r="E259" s="2">
        <f>SUM(C259:D259)</f>
        <v>0</v>
      </c>
    </row>
    <row r="260" spans="1:5" x14ac:dyDescent="0.3">
      <c r="A260" s="4" t="s">
        <v>528</v>
      </c>
      <c r="B260" s="5" t="s">
        <v>529</v>
      </c>
      <c r="C260" s="10">
        <v>0</v>
      </c>
      <c r="D260" s="10">
        <v>0</v>
      </c>
      <c r="E260" s="2">
        <f>SUM(C260:D260)</f>
        <v>0</v>
      </c>
    </row>
    <row r="261" spans="1:5" x14ac:dyDescent="0.3">
      <c r="A261" s="4" t="s">
        <v>155</v>
      </c>
      <c r="B261" s="5" t="s">
        <v>156</v>
      </c>
      <c r="C261" s="10">
        <v>0</v>
      </c>
      <c r="D261" s="10">
        <v>0</v>
      </c>
      <c r="E261" s="2">
        <f>SUM(C261:D261)</f>
        <v>0</v>
      </c>
    </row>
    <row r="262" spans="1:5" x14ac:dyDescent="0.3">
      <c r="A262" s="4" t="s">
        <v>87</v>
      </c>
      <c r="B262" s="5" t="s">
        <v>88</v>
      </c>
      <c r="C262" s="10">
        <v>5379.36</v>
      </c>
      <c r="D262" s="10">
        <v>0</v>
      </c>
      <c r="E262" s="2">
        <f>SUM(C262:D262)</f>
        <v>5379.36</v>
      </c>
    </row>
    <row r="263" spans="1:5" x14ac:dyDescent="0.3">
      <c r="A263" s="4" t="s">
        <v>278</v>
      </c>
      <c r="B263" s="5" t="s">
        <v>279</v>
      </c>
      <c r="C263" s="10">
        <v>0</v>
      </c>
      <c r="D263" s="10">
        <v>0</v>
      </c>
      <c r="E263" s="2">
        <f>SUM(C263:D263)</f>
        <v>0</v>
      </c>
    </row>
    <row r="264" spans="1:5" x14ac:dyDescent="0.3">
      <c r="A264" s="4" t="s">
        <v>343</v>
      </c>
      <c r="B264" s="5" t="s">
        <v>344</v>
      </c>
      <c r="C264" s="10">
        <v>5482.79</v>
      </c>
      <c r="D264" s="10">
        <v>0</v>
      </c>
      <c r="E264" s="2">
        <f>SUM(C264:D264)</f>
        <v>5482.79</v>
      </c>
    </row>
    <row r="265" spans="1:5" x14ac:dyDescent="0.3">
      <c r="A265" s="4" t="s">
        <v>226</v>
      </c>
      <c r="B265" s="5" t="s">
        <v>227</v>
      </c>
      <c r="C265" s="10">
        <v>0</v>
      </c>
      <c r="D265" s="10">
        <v>0</v>
      </c>
      <c r="E265" s="2">
        <f>SUM(C265:D265)</f>
        <v>0</v>
      </c>
    </row>
    <row r="266" spans="1:5" x14ac:dyDescent="0.3">
      <c r="A266" t="s">
        <v>627</v>
      </c>
      <c r="B266" t="s">
        <v>628</v>
      </c>
      <c r="C266" s="10">
        <v>0</v>
      </c>
      <c r="D266" s="10">
        <v>0</v>
      </c>
      <c r="E266" s="2">
        <f>SUM(C266:D266)</f>
        <v>0</v>
      </c>
    </row>
    <row r="267" spans="1:5" x14ac:dyDescent="0.3">
      <c r="A267" s="4" t="s">
        <v>341</v>
      </c>
      <c r="B267" s="5" t="s">
        <v>342</v>
      </c>
      <c r="C267" s="10">
        <v>0</v>
      </c>
      <c r="D267" s="10">
        <v>0</v>
      </c>
      <c r="E267" s="2">
        <f>SUM(C267:D267)</f>
        <v>0</v>
      </c>
    </row>
    <row r="268" spans="1:5" x14ac:dyDescent="0.3">
      <c r="A268" s="4" t="s">
        <v>562</v>
      </c>
      <c r="B268" s="5" t="s">
        <v>563</v>
      </c>
      <c r="C268" s="10">
        <v>0</v>
      </c>
      <c r="D268" s="10">
        <v>0</v>
      </c>
      <c r="E268" s="2">
        <f>SUM(C268:D268)</f>
        <v>0</v>
      </c>
    </row>
    <row r="269" spans="1:5" x14ac:dyDescent="0.3">
      <c r="A269" s="4" t="s">
        <v>361</v>
      </c>
      <c r="B269" s="5" t="s">
        <v>362</v>
      </c>
      <c r="C269" s="10">
        <v>49143.969999999994</v>
      </c>
      <c r="D269" s="10">
        <v>0</v>
      </c>
      <c r="E269" s="2">
        <f>SUM(C269:D269)</f>
        <v>49143.969999999994</v>
      </c>
    </row>
    <row r="270" spans="1:5" x14ac:dyDescent="0.3">
      <c r="A270" s="4" t="s">
        <v>430</v>
      </c>
      <c r="B270" s="5" t="s">
        <v>431</v>
      </c>
      <c r="C270" s="10">
        <v>18827.749999999996</v>
      </c>
      <c r="D270" s="10">
        <v>0</v>
      </c>
      <c r="E270" s="2">
        <f>SUM(C270:D270)</f>
        <v>18827.749999999996</v>
      </c>
    </row>
    <row r="271" spans="1:5" x14ac:dyDescent="0.3">
      <c r="A271" s="7" t="s">
        <v>189</v>
      </c>
      <c r="B271" s="5" t="s">
        <v>190</v>
      </c>
      <c r="C271" s="10">
        <v>0</v>
      </c>
      <c r="D271" s="10">
        <v>0</v>
      </c>
      <c r="E271" s="2">
        <f>SUM(C271:D271)</f>
        <v>0</v>
      </c>
    </row>
    <row r="272" spans="1:5" x14ac:dyDescent="0.3">
      <c r="A272" s="4" t="s">
        <v>452</v>
      </c>
      <c r="B272" s="5" t="s">
        <v>453</v>
      </c>
      <c r="C272" s="10">
        <v>39517.57</v>
      </c>
      <c r="D272" s="10">
        <v>141104.63</v>
      </c>
      <c r="E272" s="2">
        <f>SUM(C272:D272)</f>
        <v>180622.2</v>
      </c>
    </row>
    <row r="273" spans="1:5" x14ac:dyDescent="0.3">
      <c r="A273" s="4" t="s">
        <v>544</v>
      </c>
      <c r="B273" s="5" t="s">
        <v>545</v>
      </c>
      <c r="C273" s="10">
        <v>4344.87</v>
      </c>
      <c r="D273" s="10">
        <v>81517.919999999998</v>
      </c>
      <c r="E273" s="2">
        <f>SUM(C273:D273)</f>
        <v>85862.79</v>
      </c>
    </row>
    <row r="274" spans="1:5" x14ac:dyDescent="0.3">
      <c r="A274" s="4" t="s">
        <v>574</v>
      </c>
      <c r="B274" s="5" t="s">
        <v>639</v>
      </c>
      <c r="C274" s="10">
        <v>0</v>
      </c>
      <c r="D274" s="10">
        <v>0</v>
      </c>
      <c r="E274" s="2">
        <f>SUM(C274:D274)</f>
        <v>0</v>
      </c>
    </row>
    <row r="275" spans="1:5" x14ac:dyDescent="0.3">
      <c r="A275" s="4" t="s">
        <v>575</v>
      </c>
      <c r="B275" s="5" t="s">
        <v>576</v>
      </c>
      <c r="C275" s="10">
        <v>21627.629999999997</v>
      </c>
      <c r="D275" s="10">
        <v>0</v>
      </c>
      <c r="E275" s="2">
        <f>SUM(C275:D275)</f>
        <v>21627.629999999997</v>
      </c>
    </row>
    <row r="276" spans="1:5" x14ac:dyDescent="0.3">
      <c r="A276" s="4" t="s">
        <v>123</v>
      </c>
      <c r="B276" s="5" t="s">
        <v>124</v>
      </c>
      <c r="C276" s="10">
        <v>0</v>
      </c>
      <c r="D276" s="10">
        <v>0</v>
      </c>
      <c r="E276" s="2">
        <f>SUM(C276:D276)</f>
        <v>0</v>
      </c>
    </row>
    <row r="277" spans="1:5" x14ac:dyDescent="0.3">
      <c r="A277" s="4" t="s">
        <v>581</v>
      </c>
      <c r="B277" s="5" t="s">
        <v>582</v>
      </c>
      <c r="C277" s="10">
        <v>13169.31</v>
      </c>
      <c r="D277" s="10">
        <v>0</v>
      </c>
      <c r="E277" s="2">
        <f>SUM(C277:D277)</f>
        <v>13169.31</v>
      </c>
    </row>
    <row r="278" spans="1:5" x14ac:dyDescent="0.3">
      <c r="A278" s="4" t="s">
        <v>83</v>
      </c>
      <c r="B278" s="5" t="s">
        <v>84</v>
      </c>
      <c r="C278" s="10">
        <v>21931.22</v>
      </c>
      <c r="D278" s="10">
        <v>0</v>
      </c>
      <c r="E278" s="2">
        <f>SUM(C278:D278)</f>
        <v>21931.22</v>
      </c>
    </row>
    <row r="279" spans="1:5" x14ac:dyDescent="0.3">
      <c r="A279" s="4" t="s">
        <v>554</v>
      </c>
      <c r="B279" s="5" t="s">
        <v>555</v>
      </c>
      <c r="C279" s="10">
        <v>7448.3400000000011</v>
      </c>
      <c r="D279" s="10">
        <v>0</v>
      </c>
      <c r="E279" s="2">
        <f>SUM(C279:D279)</f>
        <v>7448.3400000000011</v>
      </c>
    </row>
    <row r="280" spans="1:5" x14ac:dyDescent="0.3">
      <c r="A280" s="4" t="s">
        <v>89</v>
      </c>
      <c r="B280" s="5" t="s">
        <v>90</v>
      </c>
      <c r="C280" s="10">
        <v>0</v>
      </c>
      <c r="D280" s="10">
        <v>0</v>
      </c>
      <c r="E280" s="2">
        <f>SUM(C280:D280)</f>
        <v>0</v>
      </c>
    </row>
    <row r="281" spans="1:5" x14ac:dyDescent="0.3">
      <c r="A281" s="4" t="s">
        <v>579</v>
      </c>
      <c r="B281" s="5" t="s">
        <v>580</v>
      </c>
      <c r="C281" s="10">
        <v>0</v>
      </c>
      <c r="D281" s="10">
        <v>0</v>
      </c>
      <c r="E281" s="2">
        <f>SUM(C281:D281)</f>
        <v>0</v>
      </c>
    </row>
    <row r="282" spans="1:5" x14ac:dyDescent="0.3">
      <c r="A282" s="4" t="s">
        <v>406</v>
      </c>
      <c r="B282" s="5" t="s">
        <v>407</v>
      </c>
      <c r="C282" s="10">
        <v>17689.8</v>
      </c>
      <c r="D282" s="10">
        <v>0</v>
      </c>
      <c r="E282" s="2">
        <f>SUM(C282:D282)</f>
        <v>17689.8</v>
      </c>
    </row>
    <row r="283" spans="1:5" x14ac:dyDescent="0.3">
      <c r="A283" s="4" t="s">
        <v>22</v>
      </c>
      <c r="B283" s="5" t="s">
        <v>23</v>
      </c>
      <c r="C283" s="10">
        <v>0</v>
      </c>
      <c r="D283" s="10">
        <v>0</v>
      </c>
      <c r="E283" s="2">
        <f>SUM(C283:D283)</f>
        <v>0</v>
      </c>
    </row>
    <row r="284" spans="1:5" x14ac:dyDescent="0.3">
      <c r="A284" s="4" t="s">
        <v>159</v>
      </c>
      <c r="B284" s="5" t="s">
        <v>160</v>
      </c>
      <c r="C284" s="10">
        <v>0</v>
      </c>
      <c r="D284" s="10">
        <v>38847.01</v>
      </c>
      <c r="E284" s="2">
        <f>SUM(C284:D284)</f>
        <v>38847.01</v>
      </c>
    </row>
    <row r="285" spans="1:5" x14ac:dyDescent="0.3">
      <c r="A285" s="4" t="s">
        <v>30</v>
      </c>
      <c r="B285" s="5" t="s">
        <v>31</v>
      </c>
      <c r="C285" s="10">
        <v>15336.669999999998</v>
      </c>
      <c r="D285" s="10">
        <v>167287.67000000001</v>
      </c>
      <c r="E285" s="2">
        <f>SUM(C285:D285)</f>
        <v>182624.34000000003</v>
      </c>
    </row>
    <row r="286" spans="1:5" x14ac:dyDescent="0.3">
      <c r="A286" s="4" t="s">
        <v>268</v>
      </c>
      <c r="B286" s="5" t="s">
        <v>269</v>
      </c>
      <c r="C286" s="10">
        <v>187856.99</v>
      </c>
      <c r="D286" s="10">
        <v>0</v>
      </c>
      <c r="E286" s="2">
        <f>SUM(C286:D286)</f>
        <v>187856.99</v>
      </c>
    </row>
    <row r="287" spans="1:5" x14ac:dyDescent="0.3">
      <c r="A287" s="4" t="s">
        <v>290</v>
      </c>
      <c r="B287" s="5" t="s">
        <v>291</v>
      </c>
      <c r="C287" s="10">
        <v>159324.5</v>
      </c>
      <c r="D287" s="10">
        <v>0</v>
      </c>
      <c r="E287" s="2">
        <f>SUM(C287:D287)</f>
        <v>159324.5</v>
      </c>
    </row>
    <row r="288" spans="1:5" x14ac:dyDescent="0.3">
      <c r="A288" s="4" t="s">
        <v>329</v>
      </c>
      <c r="B288" s="5" t="s">
        <v>330</v>
      </c>
      <c r="C288" s="10">
        <v>49006.18</v>
      </c>
      <c r="D288" s="10">
        <v>0</v>
      </c>
      <c r="E288" s="2">
        <f>SUM(C288:D288)</f>
        <v>49006.18</v>
      </c>
    </row>
    <row r="289" spans="1:5" x14ac:dyDescent="0.3">
      <c r="A289" s="4" t="s">
        <v>308</v>
      </c>
      <c r="B289" s="5" t="s">
        <v>309</v>
      </c>
      <c r="C289" s="10">
        <v>0</v>
      </c>
      <c r="D289" s="10">
        <v>0</v>
      </c>
      <c r="E289" s="2">
        <f>SUM(C289:D289)</f>
        <v>0</v>
      </c>
    </row>
    <row r="290" spans="1:5" x14ac:dyDescent="0.3">
      <c r="A290" s="4" t="s">
        <v>601</v>
      </c>
      <c r="B290" s="5" t="s">
        <v>640</v>
      </c>
      <c r="C290" s="10">
        <v>0</v>
      </c>
      <c r="D290" s="10">
        <v>0</v>
      </c>
      <c r="E290" s="2">
        <f>SUM(C290:D290)</f>
        <v>0</v>
      </c>
    </row>
    <row r="291" spans="1:5" x14ac:dyDescent="0.3">
      <c r="A291" s="4" t="s">
        <v>264</v>
      </c>
      <c r="B291" s="5" t="s">
        <v>265</v>
      </c>
      <c r="C291" s="10">
        <v>2455.85</v>
      </c>
      <c r="D291" s="10">
        <v>0</v>
      </c>
      <c r="E291" s="2">
        <f>SUM(C291:D291)</f>
        <v>2455.85</v>
      </c>
    </row>
    <row r="292" spans="1:5" x14ac:dyDescent="0.3">
      <c r="A292" s="4" t="s">
        <v>238</v>
      </c>
      <c r="B292" s="5" t="s">
        <v>239</v>
      </c>
      <c r="C292" s="10">
        <v>0</v>
      </c>
      <c r="D292" s="10">
        <v>0</v>
      </c>
      <c r="E292" s="2">
        <f>SUM(C292:D292)</f>
        <v>0</v>
      </c>
    </row>
    <row r="293" spans="1:5" x14ac:dyDescent="0.3">
      <c r="A293" s="4" t="s">
        <v>250</v>
      </c>
      <c r="B293" s="5" t="s">
        <v>251</v>
      </c>
      <c r="C293" s="10">
        <v>3310.3799999999997</v>
      </c>
      <c r="D293" s="10">
        <v>0</v>
      </c>
      <c r="E293" s="2">
        <f>SUM(C293:D293)</f>
        <v>3310.3799999999997</v>
      </c>
    </row>
    <row r="294" spans="1:5" x14ac:dyDescent="0.3">
      <c r="A294" s="4" t="s">
        <v>542</v>
      </c>
      <c r="B294" s="5" t="s">
        <v>543</v>
      </c>
      <c r="C294" s="10">
        <v>0</v>
      </c>
      <c r="D294" s="10">
        <v>0</v>
      </c>
      <c r="E294" s="2">
        <f>SUM(C294:D294)</f>
        <v>0</v>
      </c>
    </row>
    <row r="295" spans="1:5" x14ac:dyDescent="0.3">
      <c r="A295" s="4" t="s">
        <v>414</v>
      </c>
      <c r="B295" s="5" t="s">
        <v>415</v>
      </c>
      <c r="C295" s="10">
        <v>6724.1900000000005</v>
      </c>
      <c r="D295" s="10">
        <v>0</v>
      </c>
      <c r="E295" s="2">
        <f>SUM(C295:D295)</f>
        <v>6724.1900000000005</v>
      </c>
    </row>
    <row r="296" spans="1:5" x14ac:dyDescent="0.3">
      <c r="A296" s="4" t="s">
        <v>81</v>
      </c>
      <c r="B296" s="5" t="s">
        <v>82</v>
      </c>
      <c r="C296" s="10">
        <v>0</v>
      </c>
      <c r="D296" s="10">
        <v>0</v>
      </c>
      <c r="E296" s="2">
        <f>SUM(C296:D296)</f>
        <v>0</v>
      </c>
    </row>
    <row r="297" spans="1:5" x14ac:dyDescent="0.3">
      <c r="A297" s="4" t="s">
        <v>385</v>
      </c>
      <c r="B297" s="5" t="s">
        <v>386</v>
      </c>
      <c r="C297" s="10">
        <v>0</v>
      </c>
      <c r="D297" s="10">
        <v>0</v>
      </c>
      <c r="E297" s="2">
        <f>SUM(C297:D297)</f>
        <v>0</v>
      </c>
    </row>
    <row r="298" spans="1:5" x14ac:dyDescent="0.3">
      <c r="A298" s="4" t="s">
        <v>169</v>
      </c>
      <c r="B298" s="5" t="s">
        <v>170</v>
      </c>
      <c r="C298" s="10">
        <v>0</v>
      </c>
      <c r="D298" s="10">
        <v>9517.33</v>
      </c>
      <c r="E298" s="2">
        <f>SUM(C298:D298)</f>
        <v>9517.33</v>
      </c>
    </row>
    <row r="299" spans="1:5" x14ac:dyDescent="0.3">
      <c r="A299" s="4" t="s">
        <v>516</v>
      </c>
      <c r="B299" s="5" t="s">
        <v>517</v>
      </c>
      <c r="C299" s="10">
        <v>0</v>
      </c>
      <c r="D299" s="10">
        <v>0</v>
      </c>
      <c r="E299" s="2">
        <f>SUM(C299:D299)</f>
        <v>0</v>
      </c>
    </row>
    <row r="300" spans="1:5" x14ac:dyDescent="0.3">
      <c r="A300" s="4" t="s">
        <v>85</v>
      </c>
      <c r="B300" s="5" t="s">
        <v>86</v>
      </c>
      <c r="C300" s="10">
        <v>0</v>
      </c>
      <c r="D300" s="10">
        <v>0</v>
      </c>
      <c r="E300" s="2">
        <f>SUM(C300:D300)</f>
        <v>0</v>
      </c>
    </row>
    <row r="301" spans="1:5" x14ac:dyDescent="0.3">
      <c r="A301" s="4" t="s">
        <v>141</v>
      </c>
      <c r="B301" s="5" t="s">
        <v>142</v>
      </c>
      <c r="C301" s="10">
        <v>1551.73</v>
      </c>
      <c r="D301" s="10">
        <v>0</v>
      </c>
      <c r="E301" s="2">
        <f>SUM(C301:D301)</f>
        <v>1551.73</v>
      </c>
    </row>
    <row r="302" spans="1:5" x14ac:dyDescent="0.3">
      <c r="A302" s="4" t="s">
        <v>456</v>
      </c>
      <c r="B302" s="5" t="s">
        <v>457</v>
      </c>
      <c r="C302" s="10">
        <v>0</v>
      </c>
      <c r="D302" s="10">
        <v>0</v>
      </c>
      <c r="E302" s="2">
        <f>SUM(C302:D302)</f>
        <v>0</v>
      </c>
    </row>
    <row r="303" spans="1:5" x14ac:dyDescent="0.3">
      <c r="A303" s="4" t="s">
        <v>504</v>
      </c>
      <c r="B303" s="5" t="s">
        <v>505</v>
      </c>
      <c r="C303" s="10">
        <v>0</v>
      </c>
      <c r="D303" s="10">
        <v>0</v>
      </c>
      <c r="E303" s="2">
        <f>SUM(C303:D303)</f>
        <v>0</v>
      </c>
    </row>
    <row r="304" spans="1:5" x14ac:dyDescent="0.3">
      <c r="A304" s="4" t="s">
        <v>349</v>
      </c>
      <c r="B304" s="5" t="s">
        <v>350</v>
      </c>
      <c r="C304" s="10">
        <v>0</v>
      </c>
      <c r="D304" s="10">
        <v>0</v>
      </c>
      <c r="E304" s="2">
        <f>SUM(C304:D304)</f>
        <v>0</v>
      </c>
    </row>
    <row r="305" spans="1:5" x14ac:dyDescent="0.3">
      <c r="A305" s="4" t="s">
        <v>412</v>
      </c>
      <c r="B305" s="5" t="s">
        <v>413</v>
      </c>
      <c r="C305" s="10">
        <v>0</v>
      </c>
      <c r="D305" s="10">
        <v>0</v>
      </c>
      <c r="E305" s="2">
        <f>SUM(C305:D305)</f>
        <v>0</v>
      </c>
    </row>
    <row r="306" spans="1:5" x14ac:dyDescent="0.3">
      <c r="A306" s="4" t="s">
        <v>564</v>
      </c>
      <c r="B306" s="5" t="s">
        <v>565</v>
      </c>
      <c r="C306" s="10">
        <v>2793.13</v>
      </c>
      <c r="D306" s="10">
        <v>0</v>
      </c>
      <c r="E306" s="2">
        <f>SUM(C306:D306)</f>
        <v>2793.13</v>
      </c>
    </row>
    <row r="307" spans="1:5" x14ac:dyDescent="0.3">
      <c r="A307" s="4" t="s">
        <v>318</v>
      </c>
      <c r="B307" s="5" t="s">
        <v>319</v>
      </c>
      <c r="C307" s="10">
        <v>0</v>
      </c>
      <c r="D307" s="10">
        <v>206.9</v>
      </c>
      <c r="E307" s="2">
        <f>SUM(C307:D307)</f>
        <v>206.9</v>
      </c>
    </row>
    <row r="308" spans="1:5" x14ac:dyDescent="0.3">
      <c r="A308" t="s">
        <v>625</v>
      </c>
      <c r="B308" t="s">
        <v>626</v>
      </c>
      <c r="C308" s="10">
        <v>0</v>
      </c>
      <c r="D308" s="10">
        <v>0</v>
      </c>
      <c r="E308" s="2">
        <f>SUM(C308:D308)</f>
        <v>0</v>
      </c>
    </row>
    <row r="309" spans="1:5" x14ac:dyDescent="0.3">
      <c r="A309" s="4" t="s">
        <v>127</v>
      </c>
      <c r="B309" s="5" t="s">
        <v>128</v>
      </c>
      <c r="C309" s="10">
        <v>0</v>
      </c>
      <c r="D309" s="10">
        <v>0</v>
      </c>
      <c r="E309" s="2">
        <f>SUM(C309:D309)</f>
        <v>0</v>
      </c>
    </row>
    <row r="310" spans="1:5" x14ac:dyDescent="0.3">
      <c r="A310" s="4" t="s">
        <v>468</v>
      </c>
      <c r="B310" s="5" t="s">
        <v>469</v>
      </c>
      <c r="C310" s="10">
        <v>0</v>
      </c>
      <c r="D310" s="10">
        <v>0</v>
      </c>
      <c r="E310" s="2">
        <f>SUM(C310:D310)</f>
        <v>0</v>
      </c>
    </row>
    <row r="311" spans="1:5" x14ac:dyDescent="0.3">
      <c r="A311" s="4" t="s">
        <v>270</v>
      </c>
      <c r="B311" s="5" t="s">
        <v>271</v>
      </c>
      <c r="C311" s="10">
        <v>0</v>
      </c>
      <c r="D311" s="10">
        <v>0</v>
      </c>
      <c r="E311" s="2">
        <f>SUM(C311:D311)</f>
        <v>0</v>
      </c>
    </row>
    <row r="312" spans="1:5" x14ac:dyDescent="0.3">
      <c r="A312" s="4" t="s">
        <v>177</v>
      </c>
      <c r="B312" s="5" t="s">
        <v>178</v>
      </c>
      <c r="C312" s="10">
        <v>10138.01</v>
      </c>
      <c r="D312" s="10">
        <v>0</v>
      </c>
      <c r="E312" s="2">
        <f>SUM(C312:D312)</f>
        <v>10138.01</v>
      </c>
    </row>
    <row r="313" spans="1:5" x14ac:dyDescent="0.3">
      <c r="A313" s="4" t="s">
        <v>532</v>
      </c>
      <c r="B313" s="5" t="s">
        <v>533</v>
      </c>
      <c r="C313" s="10">
        <v>0</v>
      </c>
      <c r="D313" s="10">
        <v>0</v>
      </c>
      <c r="E313" s="2">
        <f>SUM(C313:D313)</f>
        <v>0</v>
      </c>
    </row>
    <row r="314" spans="1:5" x14ac:dyDescent="0.3">
      <c r="A314" s="4" t="s">
        <v>552</v>
      </c>
      <c r="B314" s="5" t="s">
        <v>553</v>
      </c>
      <c r="C314" s="10">
        <v>0</v>
      </c>
      <c r="D314" s="10">
        <v>0</v>
      </c>
      <c r="E314" s="2">
        <f>SUM(C314:D314)</f>
        <v>0</v>
      </c>
    </row>
    <row r="315" spans="1:5" x14ac:dyDescent="0.3">
      <c r="A315" s="4" t="s">
        <v>193</v>
      </c>
      <c r="B315" s="5" t="s">
        <v>194</v>
      </c>
      <c r="C315" s="10">
        <v>12517.359999999999</v>
      </c>
      <c r="D315" s="10">
        <v>0</v>
      </c>
      <c r="E315" s="2">
        <f>SUM(C315:D315)</f>
        <v>12517.359999999999</v>
      </c>
    </row>
    <row r="316" spans="1:5" x14ac:dyDescent="0.3">
      <c r="A316" s="4" t="s">
        <v>179</v>
      </c>
      <c r="B316" s="5" t="s">
        <v>180</v>
      </c>
      <c r="C316" s="10">
        <v>0</v>
      </c>
      <c r="D316" s="10">
        <v>0</v>
      </c>
      <c r="E316" s="2">
        <f>SUM(C316:D316)</f>
        <v>0</v>
      </c>
    </row>
    <row r="317" spans="1:5" x14ac:dyDescent="0.3">
      <c r="A317" t="s">
        <v>629</v>
      </c>
      <c r="B317" t="s">
        <v>630</v>
      </c>
      <c r="C317" s="10">
        <v>1448.28</v>
      </c>
      <c r="D317" s="10">
        <v>0</v>
      </c>
      <c r="E317" s="2">
        <f>SUM(C317:D317)</f>
        <v>1448.28</v>
      </c>
    </row>
    <row r="318" spans="1:5" x14ac:dyDescent="0.3">
      <c r="A318" s="4" t="s">
        <v>583</v>
      </c>
      <c r="B318" s="5" t="s">
        <v>584</v>
      </c>
      <c r="C318" s="10">
        <v>0</v>
      </c>
      <c r="D318" s="10">
        <v>0</v>
      </c>
      <c r="E318" s="2">
        <f>SUM(C318:D318)</f>
        <v>0</v>
      </c>
    </row>
    <row r="319" spans="1:5" x14ac:dyDescent="0.3">
      <c r="A319" s="4" t="s">
        <v>599</v>
      </c>
      <c r="B319" s="5" t="s">
        <v>600</v>
      </c>
      <c r="C319" s="10">
        <v>0</v>
      </c>
      <c r="D319" s="10">
        <v>0</v>
      </c>
      <c r="E319" s="2">
        <f>SUM(C319:D319)</f>
        <v>0</v>
      </c>
    </row>
    <row r="320" spans="1:5" x14ac:dyDescent="0.3">
      <c r="A320" s="4" t="s">
        <v>306</v>
      </c>
      <c r="B320" s="5" t="s">
        <v>307</v>
      </c>
      <c r="C320" s="10">
        <v>0</v>
      </c>
      <c r="D320" s="10">
        <v>0</v>
      </c>
      <c r="E320" s="2">
        <f>SUM(C320:D320)</f>
        <v>0</v>
      </c>
    </row>
    <row r="321" spans="1:5" x14ac:dyDescent="0.3">
      <c r="A321" s="4" t="s">
        <v>623</v>
      </c>
      <c r="B321" s="5" t="s">
        <v>624</v>
      </c>
      <c r="C321" s="10">
        <v>0</v>
      </c>
      <c r="D321" s="10">
        <v>0</v>
      </c>
      <c r="E321" s="2">
        <f>SUM(C321:D321)</f>
        <v>0</v>
      </c>
    </row>
  </sheetData>
  <autoFilter ref="A3:E3" xr:uid="{1358E527-20FE-4D37-B50A-DFCE902263B2}"/>
  <sortState xmlns:xlrd2="http://schemas.microsoft.com/office/spreadsheetml/2017/richdata2" ref="A4:E321">
    <sortCondition ref="A3:A3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ED5F-2659-4EB8-A7A0-DA87983A40CE}">
  <dimension ref="A1:F334"/>
  <sheetViews>
    <sheetView workbookViewId="0">
      <pane ySplit="3" topLeftCell="A4" activePane="bottomLeft" state="frozen"/>
      <selection activeCell="B3" sqref="B3"/>
      <selection pane="bottomLeft" activeCell="D4" sqref="D4:D321"/>
    </sheetView>
  </sheetViews>
  <sheetFormatPr defaultRowHeight="14.4" x14ac:dyDescent="0.3"/>
  <cols>
    <col min="2" max="2" width="52.6640625" bestFit="1" customWidth="1"/>
    <col min="3" max="3" width="5.6640625" bestFit="1" customWidth="1"/>
    <col min="4" max="4" width="19.33203125" customWidth="1"/>
    <col min="5" max="5" width="23.5546875" customWidth="1"/>
    <col min="6" max="6" width="11" bestFit="1" customWidth="1"/>
  </cols>
  <sheetData>
    <row r="1" spans="1:6" x14ac:dyDescent="0.3">
      <c r="A1" s="1"/>
      <c r="B1" s="1"/>
      <c r="C1" s="1"/>
      <c r="E1" s="2">
        <f>D2-E2</f>
        <v>8986808.0099999961</v>
      </c>
      <c r="F1" t="s">
        <v>645</v>
      </c>
    </row>
    <row r="2" spans="1:6" x14ac:dyDescent="0.3">
      <c r="B2" s="2"/>
      <c r="D2" s="2">
        <f>SUM(D4:D334)</f>
        <v>9242268.4699999969</v>
      </c>
      <c r="E2" s="10">
        <f>SUMIF(C4:C321,"CS",D4:D321)</f>
        <v>255460.46000000002</v>
      </c>
      <c r="F2" t="s">
        <v>644</v>
      </c>
    </row>
    <row r="3" spans="1:6" ht="43.95" customHeight="1" x14ac:dyDescent="0.3">
      <c r="A3" t="s">
        <v>0</v>
      </c>
      <c r="B3" t="s">
        <v>1</v>
      </c>
      <c r="D3" s="8" t="s">
        <v>642</v>
      </c>
      <c r="E3" s="9" t="s">
        <v>643</v>
      </c>
      <c r="F3" s="9" t="s">
        <v>631</v>
      </c>
    </row>
    <row r="4" spans="1:6" x14ac:dyDescent="0.3">
      <c r="A4" s="4" t="s">
        <v>26</v>
      </c>
      <c r="B4" s="5" t="s">
        <v>27</v>
      </c>
      <c r="C4" t="s">
        <v>633</v>
      </c>
      <c r="D4" s="2">
        <f>VLOOKUP(A4,LAPStab2223!$A$4:$E$321,5,FALSE)</f>
        <v>760144.3</v>
      </c>
      <c r="E4" s="3" t="str">
        <f>$A4&amp;"96111             02C"&amp;RIGHT(FIXED(100000000000000+ROUND($D4,2)*1000,0,TRUE),14)&amp;"{   55  LAPStab"</f>
        <v>2740396111             02C00000760144300{   55  LAPStab</v>
      </c>
      <c r="F4" s="3" t="str">
        <f>$A4&amp;"96111             03C"&amp;RIGHT(FIXED(100000000000000+ROUND($D4,2)*1000,0,TRUE),14)&amp;"{   55  LAPStab"</f>
        <v>2740396111             03C00000760144300{   55  LAPStab</v>
      </c>
    </row>
    <row r="5" spans="1:6" x14ac:dyDescent="0.3">
      <c r="A5" s="4" t="s">
        <v>135</v>
      </c>
      <c r="B5" s="5" t="s">
        <v>136</v>
      </c>
      <c r="C5" t="s">
        <v>633</v>
      </c>
      <c r="D5" s="2">
        <f>VLOOKUP(A5,LAPStab2223!$A$4:$E$321,5,FALSE)</f>
        <v>513024.30000000005</v>
      </c>
      <c r="E5" s="3" t="str">
        <f t="shared" ref="E5:E68" si="0">$A5&amp;"96111             02C"&amp;RIGHT(FIXED(100000000000000+ROUND($D5,2)*1000,0,TRUE),14)&amp;"{   55  LAPStab"</f>
        <v>3101596111             02C00000513024300{   55  LAPStab</v>
      </c>
      <c r="F5" s="3" t="str">
        <f t="shared" ref="F5:F68" si="1">$A5&amp;"96111             03C"&amp;RIGHT(FIXED(100000000000000+ROUND($D5,2)*1000,0,TRUE),14)&amp;"{   55  LAPStab"</f>
        <v>3101596111             03C00000513024300{   55  LAPStab</v>
      </c>
    </row>
    <row r="6" spans="1:6" x14ac:dyDescent="0.3">
      <c r="A6" s="4" t="s">
        <v>195</v>
      </c>
      <c r="B6" s="5" t="s">
        <v>196</v>
      </c>
      <c r="C6" t="s">
        <v>633</v>
      </c>
      <c r="D6" s="2">
        <f>VLOOKUP(A6,LAPStab2223!$A$4:$E$321,5,FALSE)</f>
        <v>373086.8</v>
      </c>
      <c r="E6" s="3" t="str">
        <f t="shared" si="0"/>
        <v>1740196111             02C00000373086800{   55  LAPStab</v>
      </c>
      <c r="F6" s="3" t="str">
        <f t="shared" si="1"/>
        <v>1740196111             03C00000373086800{   55  LAPStab</v>
      </c>
    </row>
    <row r="7" spans="1:6" x14ac:dyDescent="0.3">
      <c r="A7" s="4" t="s">
        <v>492</v>
      </c>
      <c r="B7" s="5" t="s">
        <v>493</v>
      </c>
      <c r="C7" t="s">
        <v>633</v>
      </c>
      <c r="D7" s="2">
        <f>VLOOKUP(A7,LAPStab2223!$A$4:$E$321,5,FALSE)</f>
        <v>318813.09999999992</v>
      </c>
      <c r="E7" s="3" t="str">
        <f t="shared" si="0"/>
        <v>1840296111             02C00000318813100{   55  LAPStab</v>
      </c>
      <c r="F7" s="3" t="str">
        <f t="shared" si="1"/>
        <v>1840296111             03C00000318813100{   55  LAPStab</v>
      </c>
    </row>
    <row r="8" spans="1:6" x14ac:dyDescent="0.3">
      <c r="A8" s="4" t="s">
        <v>161</v>
      </c>
      <c r="B8" s="5" t="s">
        <v>162</v>
      </c>
      <c r="C8" t="s">
        <v>633</v>
      </c>
      <c r="D8" s="2">
        <f>VLOOKUP(A8,LAPStab2223!$A$4:$E$321,5,FALSE)</f>
        <v>317109.33</v>
      </c>
      <c r="E8" s="3" t="str">
        <f t="shared" si="0"/>
        <v>2741796111             02C00000317109330{   55  LAPStab</v>
      </c>
      <c r="F8" s="3" t="str">
        <f t="shared" si="1"/>
        <v>2741796111             03C00000317109330{   55  LAPStab</v>
      </c>
    </row>
    <row r="9" spans="1:6" x14ac:dyDescent="0.3">
      <c r="A9" s="4" t="s">
        <v>165</v>
      </c>
      <c r="B9" s="5" t="s">
        <v>166</v>
      </c>
      <c r="C9" t="s">
        <v>633</v>
      </c>
      <c r="D9" s="2">
        <f>VLOOKUP(A9,LAPStab2223!$A$4:$E$321,5,FALSE)</f>
        <v>302749.21000000002</v>
      </c>
      <c r="E9" s="3" t="str">
        <f t="shared" si="0"/>
        <v>2740296111             02C00000302749210{   55  LAPStab</v>
      </c>
      <c r="F9" s="3" t="str">
        <f t="shared" si="1"/>
        <v>2740296111             03C00000302749210{   55  LAPStab</v>
      </c>
    </row>
    <row r="10" spans="1:6" x14ac:dyDescent="0.3">
      <c r="A10" s="4" t="s">
        <v>61</v>
      </c>
      <c r="B10" s="5" t="s">
        <v>62</v>
      </c>
      <c r="C10" t="s">
        <v>633</v>
      </c>
      <c r="D10" s="2">
        <f>VLOOKUP(A10,LAPStab2223!$A$4:$E$321,5,FALSE)</f>
        <v>298968.02</v>
      </c>
      <c r="E10" s="3" t="str">
        <f t="shared" si="0"/>
        <v>3235696111             02C00000298968020{   55  LAPStab</v>
      </c>
      <c r="F10" s="3" t="str">
        <f t="shared" si="1"/>
        <v>3235696111             03C00000298968020{   55  LAPStab</v>
      </c>
    </row>
    <row r="11" spans="1:6" x14ac:dyDescent="0.3">
      <c r="A11" s="4" t="s">
        <v>395</v>
      </c>
      <c r="B11" s="5" t="s">
        <v>396</v>
      </c>
      <c r="C11" t="s">
        <v>633</v>
      </c>
      <c r="D11" s="2">
        <f>VLOOKUP(A11,LAPStab2223!$A$4:$E$321,5,FALSE)</f>
        <v>281840.82</v>
      </c>
      <c r="E11" s="3" t="str">
        <f t="shared" si="0"/>
        <v>2740196111             02C00000281840820{   55  LAPStab</v>
      </c>
      <c r="F11" s="3" t="str">
        <f t="shared" si="1"/>
        <v>2740196111             03C00000281840820{   55  LAPStab</v>
      </c>
    </row>
    <row r="12" spans="1:6" x14ac:dyDescent="0.3">
      <c r="A12" s="4" t="s">
        <v>404</v>
      </c>
      <c r="B12" s="5" t="s">
        <v>405</v>
      </c>
      <c r="C12" t="s">
        <v>633</v>
      </c>
      <c r="D12" s="2">
        <f>VLOOKUP(A12,LAPStab2223!$A$4:$E$321,5,FALSE)</f>
        <v>281302.32</v>
      </c>
      <c r="E12" s="3" t="str">
        <f t="shared" si="0"/>
        <v>1605096111             02C00000281302320{   55  LAPStab</v>
      </c>
      <c r="F12" s="3" t="str">
        <f t="shared" si="1"/>
        <v>1605096111             03C00000281302320{   55  LAPStab</v>
      </c>
    </row>
    <row r="13" spans="1:6" x14ac:dyDescent="0.3">
      <c r="A13" s="4" t="s">
        <v>464</v>
      </c>
      <c r="B13" s="5" t="s">
        <v>465</v>
      </c>
      <c r="C13" t="s">
        <v>633</v>
      </c>
      <c r="D13" s="2">
        <f>VLOOKUP(A13,LAPStab2223!$A$4:$E$321,5,FALSE)</f>
        <v>273165.66000000003</v>
      </c>
      <c r="E13" s="3" t="str">
        <f t="shared" si="0"/>
        <v>1700196111             02C00000273165660{   55  LAPStab</v>
      </c>
      <c r="F13" s="3" t="str">
        <f t="shared" si="1"/>
        <v>1700196111             03C00000273165660{   55  LAPStab</v>
      </c>
    </row>
    <row r="14" spans="1:6" x14ac:dyDescent="0.3">
      <c r="A14" s="4" t="s">
        <v>246</v>
      </c>
      <c r="B14" s="5" t="s">
        <v>247</v>
      </c>
      <c r="C14" t="s">
        <v>633</v>
      </c>
      <c r="D14" s="2">
        <f>VLOOKUP(A14,LAPStab2223!$A$4:$E$321,5,FALSE)</f>
        <v>267295.01</v>
      </c>
      <c r="E14" s="3" t="str">
        <f t="shared" si="0"/>
        <v>1741496111             02C00000267295010{   55  LAPStab</v>
      </c>
      <c r="F14" s="3" t="str">
        <f t="shared" si="1"/>
        <v>1741496111             03C00000267295010{   55  LAPStab</v>
      </c>
    </row>
    <row r="15" spans="1:6" x14ac:dyDescent="0.3">
      <c r="A15" s="4" t="s">
        <v>79</v>
      </c>
      <c r="B15" s="5" t="s">
        <v>80</v>
      </c>
      <c r="C15" t="s">
        <v>633</v>
      </c>
      <c r="D15" s="2">
        <f>VLOOKUP(A15,LAPStab2223!$A$4:$E$321,5,FALSE)</f>
        <v>253851.96</v>
      </c>
      <c r="E15" s="3" t="str">
        <f t="shared" si="0"/>
        <v>2740096111             02C00000253851960{   55  LAPStab</v>
      </c>
      <c r="F15" s="3" t="str">
        <f t="shared" si="1"/>
        <v>2740096111             03C00000253851960{   55  LAPStab</v>
      </c>
    </row>
    <row r="16" spans="1:6" x14ac:dyDescent="0.3">
      <c r="A16" s="4" t="s">
        <v>522</v>
      </c>
      <c r="B16" s="5" t="s">
        <v>523</v>
      </c>
      <c r="C16" t="s">
        <v>632</v>
      </c>
      <c r="D16" s="2">
        <f>VLOOKUP(A16,LAPStab2223!$A$4:$E$321,5,FALSE)</f>
        <v>210026.06</v>
      </c>
      <c r="E16" s="3" t="str">
        <f t="shared" si="0"/>
        <v>1790596111             02C00000210026060{   55  LAPStab</v>
      </c>
      <c r="F16" s="3" t="str">
        <f t="shared" si="1"/>
        <v>1790596111             03C00000210026060{   55  LAPStab</v>
      </c>
    </row>
    <row r="17" spans="1:6" x14ac:dyDescent="0.3">
      <c r="A17" s="4" t="s">
        <v>65</v>
      </c>
      <c r="B17" s="5" t="s">
        <v>66</v>
      </c>
      <c r="C17" t="s">
        <v>633</v>
      </c>
      <c r="D17" s="2">
        <f>VLOOKUP(A17,LAPStab2223!$A$4:$E$321,5,FALSE)</f>
        <v>208888.66</v>
      </c>
      <c r="E17" s="3" t="str">
        <f t="shared" si="0"/>
        <v>2130296111             02C00000208888660{   55  LAPStab</v>
      </c>
      <c r="F17" s="3" t="str">
        <f t="shared" si="1"/>
        <v>2130296111             03C00000208888660{   55  LAPStab</v>
      </c>
    </row>
    <row r="18" spans="1:6" x14ac:dyDescent="0.3">
      <c r="A18" s="4" t="s">
        <v>173</v>
      </c>
      <c r="B18" s="5" t="s">
        <v>174</v>
      </c>
      <c r="C18" t="s">
        <v>633</v>
      </c>
      <c r="D18" s="2">
        <f>VLOOKUP(A18,LAPStab2223!$A$4:$E$321,5,FALSE)</f>
        <v>189208.47999999998</v>
      </c>
      <c r="E18" s="3" t="str">
        <f t="shared" si="0"/>
        <v>2040496111             02C00000189208480{   55  LAPStab</v>
      </c>
      <c r="F18" s="3" t="str">
        <f t="shared" si="1"/>
        <v>2040496111             03C00000189208480{   55  LAPStab</v>
      </c>
    </row>
    <row r="19" spans="1:6" x14ac:dyDescent="0.3">
      <c r="A19" s="4" t="s">
        <v>268</v>
      </c>
      <c r="B19" s="5" t="s">
        <v>269</v>
      </c>
      <c r="C19" t="s">
        <v>633</v>
      </c>
      <c r="D19" s="2">
        <f>VLOOKUP(A19,LAPStab2223!$A$4:$E$321,5,FALSE)</f>
        <v>187856.99</v>
      </c>
      <c r="E19" s="3" t="str">
        <f t="shared" si="0"/>
        <v>3750496111             02C00000187856990{   55  LAPStab</v>
      </c>
      <c r="F19" s="3" t="str">
        <f t="shared" si="1"/>
        <v>3750496111             03C00000187856990{   55  LAPStab</v>
      </c>
    </row>
    <row r="20" spans="1:6" x14ac:dyDescent="0.3">
      <c r="A20" t="s">
        <v>595</v>
      </c>
      <c r="B20" t="s">
        <v>596</v>
      </c>
      <c r="C20" t="s">
        <v>633</v>
      </c>
      <c r="D20" s="2">
        <f>VLOOKUP(A20,LAPStab2223!$A$4:$E$321,5,FALSE)</f>
        <v>185489.26</v>
      </c>
      <c r="E20" s="3" t="str">
        <f t="shared" si="0"/>
        <v>0424696111             02C00000185489260{   55  LAPStab</v>
      </c>
      <c r="F20" s="3" t="str">
        <f t="shared" si="1"/>
        <v>0424696111             03C00000185489260{   55  LAPStab</v>
      </c>
    </row>
    <row r="21" spans="1:6" x14ac:dyDescent="0.3">
      <c r="A21" s="4" t="s">
        <v>30</v>
      </c>
      <c r="B21" s="5" t="s">
        <v>31</v>
      </c>
      <c r="C21" t="s">
        <v>633</v>
      </c>
      <c r="D21" s="2">
        <f>VLOOKUP(A21,LAPStab2223!$A$4:$E$321,5,FALSE)</f>
        <v>182624.34000000003</v>
      </c>
      <c r="E21" s="3" t="str">
        <f t="shared" si="0"/>
        <v>3750396111             02C00000182624340{   55  LAPStab</v>
      </c>
      <c r="F21" s="3" t="str">
        <f t="shared" si="1"/>
        <v>3750396111             03C00000182624340{   55  LAPStab</v>
      </c>
    </row>
    <row r="22" spans="1:6" x14ac:dyDescent="0.3">
      <c r="A22" s="4" t="s">
        <v>284</v>
      </c>
      <c r="B22" s="5" t="s">
        <v>285</v>
      </c>
      <c r="C22" t="s">
        <v>633</v>
      </c>
      <c r="D22" s="2">
        <f>VLOOKUP(A22,LAPStab2223!$A$4:$E$321,5,FALSE)</f>
        <v>180711.33</v>
      </c>
      <c r="E22" s="3" t="str">
        <f t="shared" si="0"/>
        <v>3235496111             02C00000180711330{   55  LAPStab</v>
      </c>
      <c r="F22" s="3" t="str">
        <f t="shared" si="1"/>
        <v>3235496111             03C00000180711330{   55  LAPStab</v>
      </c>
    </row>
    <row r="23" spans="1:6" x14ac:dyDescent="0.3">
      <c r="A23" s="4" t="s">
        <v>452</v>
      </c>
      <c r="B23" s="5" t="s">
        <v>453</v>
      </c>
      <c r="C23" t="s">
        <v>633</v>
      </c>
      <c r="D23" s="2">
        <f>VLOOKUP(A23,LAPStab2223!$A$4:$E$321,5,FALSE)</f>
        <v>180622.2</v>
      </c>
      <c r="E23" s="3" t="str">
        <f t="shared" si="0"/>
        <v>3440196111             02C00000180622200{   55  LAPStab</v>
      </c>
      <c r="F23" s="3" t="str">
        <f t="shared" si="1"/>
        <v>3440196111             03C00000180622200{   55  LAPStab</v>
      </c>
    </row>
    <row r="24" spans="1:6" x14ac:dyDescent="0.3">
      <c r="A24" s="4" t="s">
        <v>153</v>
      </c>
      <c r="B24" s="5" t="s">
        <v>154</v>
      </c>
      <c r="C24" t="s">
        <v>633</v>
      </c>
      <c r="D24" s="2">
        <f>VLOOKUP(A24,LAPStab2223!$A$4:$E$321,5,FALSE)</f>
        <v>175877.69</v>
      </c>
      <c r="E24" s="3" t="str">
        <f t="shared" si="0"/>
        <v>0611496111             02C00000175877690{   55  LAPStab</v>
      </c>
      <c r="F24" s="3" t="str">
        <f t="shared" si="1"/>
        <v>0611496111             03C00000175877690{   55  LAPStab</v>
      </c>
    </row>
    <row r="25" spans="1:6" x14ac:dyDescent="0.3">
      <c r="A25" s="4" t="s">
        <v>290</v>
      </c>
      <c r="B25" s="5" t="s">
        <v>291</v>
      </c>
      <c r="C25" t="s">
        <v>633</v>
      </c>
      <c r="D25" s="2">
        <f>VLOOKUP(A25,LAPStab2223!$A$4:$E$321,5,FALSE)</f>
        <v>159324.5</v>
      </c>
      <c r="E25" s="3" t="str">
        <f t="shared" si="0"/>
        <v>3750596111             02C00000159324500{   55  LAPStab</v>
      </c>
      <c r="F25" s="3" t="str">
        <f t="shared" si="1"/>
        <v>3750596111             03C00000159324500{   55  LAPStab</v>
      </c>
    </row>
    <row r="26" spans="1:6" x14ac:dyDescent="0.3">
      <c r="A26" s="4" t="s">
        <v>548</v>
      </c>
      <c r="B26" s="5" t="s">
        <v>549</v>
      </c>
      <c r="C26" t="s">
        <v>633</v>
      </c>
      <c r="D26" s="2">
        <f>VLOOKUP(A26,LAPStab2223!$A$4:$E$321,5,FALSE)</f>
        <v>151072.20000000001</v>
      </c>
      <c r="E26" s="3" t="str">
        <f t="shared" si="0"/>
        <v>2123796111             02C00000151072200{   55  LAPStab</v>
      </c>
      <c r="F26" s="3" t="str">
        <f t="shared" si="1"/>
        <v>2123796111             03C00000151072200{   55  LAPStab</v>
      </c>
    </row>
    <row r="27" spans="1:6" x14ac:dyDescent="0.3">
      <c r="A27" s="4" t="s">
        <v>500</v>
      </c>
      <c r="B27" s="5" t="s">
        <v>501</v>
      </c>
      <c r="C27" t="s">
        <v>633</v>
      </c>
      <c r="D27" s="2">
        <f>VLOOKUP(A27,LAPStab2223!$A$4:$E$321,5,FALSE)</f>
        <v>145991.82</v>
      </c>
      <c r="E27" s="3" t="str">
        <f t="shared" si="0"/>
        <v>3208196111             02C00000145991820{   55  LAPStab</v>
      </c>
      <c r="F27" s="3" t="str">
        <f t="shared" si="1"/>
        <v>3208196111             03C00000145991820{   55  LAPStab</v>
      </c>
    </row>
    <row r="28" spans="1:6" x14ac:dyDescent="0.3">
      <c r="A28" s="4" t="s">
        <v>67</v>
      </c>
      <c r="B28" s="5" t="s">
        <v>68</v>
      </c>
      <c r="C28" t="s">
        <v>633</v>
      </c>
      <c r="D28" s="2">
        <f>VLOOKUP(A28,LAPStab2223!$A$4:$E$321,5,FALSE)</f>
        <v>143277.05999999997</v>
      </c>
      <c r="E28" s="3" t="str">
        <f t="shared" si="0"/>
        <v>3236096111             02C00000143277060{   55  LAPStab</v>
      </c>
      <c r="F28" s="3" t="str">
        <f t="shared" si="1"/>
        <v>3236096111             03C00000143277060{   55  LAPStab</v>
      </c>
    </row>
    <row r="29" spans="1:6" x14ac:dyDescent="0.3">
      <c r="A29" s="4" t="s">
        <v>59</v>
      </c>
      <c r="B29" s="5" t="s">
        <v>60</v>
      </c>
      <c r="C29" t="s">
        <v>633</v>
      </c>
      <c r="D29" s="2">
        <f>VLOOKUP(A29,LAPStab2223!$A$4:$E$321,5,FALSE)</f>
        <v>127477.31999999999</v>
      </c>
      <c r="E29" s="3" t="str">
        <f t="shared" si="0"/>
        <v>1840196111             02C00000127477320{   55  LAPStab</v>
      </c>
      <c r="F29" s="3" t="str">
        <f t="shared" si="1"/>
        <v>1840196111             03C00000127477320{   55  LAPStab</v>
      </c>
    </row>
    <row r="30" spans="1:6" x14ac:dyDescent="0.3">
      <c r="A30" s="4" t="s">
        <v>621</v>
      </c>
      <c r="B30" s="5" t="s">
        <v>622</v>
      </c>
      <c r="C30" t="s">
        <v>633</v>
      </c>
      <c r="D30" s="2">
        <f>VLOOKUP(A30,LAPStab2223!$A$4:$E$321,5,FALSE)</f>
        <v>98690.489999999991</v>
      </c>
      <c r="E30" s="3" t="str">
        <f t="shared" si="0"/>
        <v>0840496111             02C00000098690490{   55  LAPStab</v>
      </c>
      <c r="F30" s="3" t="str">
        <f t="shared" si="1"/>
        <v>0840496111             03C00000098690490{   55  LAPStab</v>
      </c>
    </row>
    <row r="31" spans="1:6" x14ac:dyDescent="0.3">
      <c r="A31" s="4" t="s">
        <v>115</v>
      </c>
      <c r="B31" s="5" t="s">
        <v>116</v>
      </c>
      <c r="C31" t="s">
        <v>633</v>
      </c>
      <c r="D31" s="2">
        <f>VLOOKUP(A31,LAPStab2223!$A$4:$E$321,5,FALSE)</f>
        <v>98587.040000000008</v>
      </c>
      <c r="E31" s="3" t="str">
        <f t="shared" si="0"/>
        <v>2220796111             02C00000098587040{   55  LAPStab</v>
      </c>
      <c r="F31" s="3" t="str">
        <f t="shared" si="1"/>
        <v>2220796111             03C00000098587040{   55  LAPStab</v>
      </c>
    </row>
    <row r="32" spans="1:6" x14ac:dyDescent="0.3">
      <c r="A32" s="4" t="s">
        <v>416</v>
      </c>
      <c r="B32" s="5" t="s">
        <v>417</v>
      </c>
      <c r="C32" t="s">
        <v>633</v>
      </c>
      <c r="D32" s="2">
        <f>VLOOKUP(A32,LAPStab2223!$A$4:$E$321,5,FALSE)</f>
        <v>92022.7</v>
      </c>
      <c r="E32" s="3" t="str">
        <f t="shared" si="0"/>
        <v>2700396111             02C00000092022700{   55  LAPStab</v>
      </c>
      <c r="F32" s="3" t="str">
        <f t="shared" si="1"/>
        <v>2700396111             03C00000092022700{   55  LAPStab</v>
      </c>
    </row>
    <row r="33" spans="1:6" x14ac:dyDescent="0.3">
      <c r="A33" s="4" t="s">
        <v>244</v>
      </c>
      <c r="B33" s="5" t="s">
        <v>245</v>
      </c>
      <c r="C33" t="s">
        <v>633</v>
      </c>
      <c r="D33" s="2">
        <f>VLOOKUP(A33,LAPStab2223!$A$4:$E$321,5,FALSE)</f>
        <v>89377.89</v>
      </c>
      <c r="E33" s="3" t="str">
        <f t="shared" si="0"/>
        <v>3100496111             02C00000089377890{   55  LAPStab</v>
      </c>
      <c r="F33" s="3" t="str">
        <f t="shared" si="1"/>
        <v>3100496111             03C00000089377890{   55  LAPStab</v>
      </c>
    </row>
    <row r="34" spans="1:6" x14ac:dyDescent="0.3">
      <c r="A34" s="4" t="s">
        <v>544</v>
      </c>
      <c r="B34" s="5" t="s">
        <v>545</v>
      </c>
      <c r="C34" t="s">
        <v>633</v>
      </c>
      <c r="D34" s="2">
        <f>VLOOKUP(A34,LAPStab2223!$A$4:$E$321,5,FALSE)</f>
        <v>85862.79</v>
      </c>
      <c r="E34" s="3" t="str">
        <f t="shared" si="0"/>
        <v>3440296111             02C00000085862790{   55  LAPStab</v>
      </c>
      <c r="F34" s="3" t="str">
        <f t="shared" si="1"/>
        <v>3440296111             03C00000085862790{   55  LAPStab</v>
      </c>
    </row>
    <row r="35" spans="1:6" x14ac:dyDescent="0.3">
      <c r="A35" s="4" t="s">
        <v>442</v>
      </c>
      <c r="B35" s="5" t="s">
        <v>443</v>
      </c>
      <c r="C35" t="s">
        <v>633</v>
      </c>
      <c r="D35" s="2">
        <f>VLOOKUP(A35,LAPStab2223!$A$4:$E$321,5,FALSE)</f>
        <v>85365.4</v>
      </c>
      <c r="E35" s="3" t="str">
        <f t="shared" si="0"/>
        <v>0340096111             02C00000085365400{   55  LAPStab</v>
      </c>
      <c r="F35" s="3" t="str">
        <f t="shared" si="1"/>
        <v>0340096111             03C00000085365400{   55  LAPStab</v>
      </c>
    </row>
    <row r="36" spans="1:6" x14ac:dyDescent="0.3">
      <c r="A36" s="4" t="s">
        <v>478</v>
      </c>
      <c r="B36" s="5" t="s">
        <v>479</v>
      </c>
      <c r="C36" t="s">
        <v>633</v>
      </c>
      <c r="D36" s="2">
        <f>VLOOKUP(A36,LAPStab2223!$A$4:$E$321,5,FALSE)</f>
        <v>74401.7</v>
      </c>
      <c r="E36" s="3" t="str">
        <f t="shared" si="0"/>
        <v>1741296111             02C00000074401700{   55  LAPStab</v>
      </c>
      <c r="F36" s="3" t="str">
        <f t="shared" si="1"/>
        <v>1741296111             03C00000074401700{   55  LAPStab</v>
      </c>
    </row>
    <row r="37" spans="1:6" x14ac:dyDescent="0.3">
      <c r="A37" s="4" t="s">
        <v>615</v>
      </c>
      <c r="B37" s="5" t="s">
        <v>616</v>
      </c>
      <c r="C37" t="s">
        <v>633</v>
      </c>
      <c r="D37" s="2">
        <f>VLOOKUP(A37,LAPStab2223!$A$4:$E$321,5,FALSE)</f>
        <v>70985.739999999991</v>
      </c>
      <c r="E37" s="3" t="str">
        <f t="shared" si="0"/>
        <v>2123296111             02C00000070985740{   55  LAPStab</v>
      </c>
      <c r="F37" s="3" t="str">
        <f t="shared" si="1"/>
        <v>2123296111             03C00000070985740{   55  LAPStab</v>
      </c>
    </row>
    <row r="38" spans="1:6" x14ac:dyDescent="0.3">
      <c r="A38" s="4" t="s">
        <v>400</v>
      </c>
      <c r="B38" s="5" t="s">
        <v>401</v>
      </c>
      <c r="C38" t="s">
        <v>633</v>
      </c>
      <c r="D38" s="2">
        <f>VLOOKUP(A38,LAPStab2223!$A$4:$E$321,5,FALSE)</f>
        <v>66167.710000000006</v>
      </c>
      <c r="E38" s="3" t="str">
        <f t="shared" si="0"/>
        <v>1211096111             02C00000066167710{   55  LAPStab</v>
      </c>
      <c r="F38" s="3" t="str">
        <f t="shared" si="1"/>
        <v>1211096111             03C00000066167710{   55  LAPStab</v>
      </c>
    </row>
    <row r="39" spans="1:6" x14ac:dyDescent="0.3">
      <c r="A39" s="4" t="s">
        <v>379</v>
      </c>
      <c r="B39" s="5" t="s">
        <v>380</v>
      </c>
      <c r="C39" t="s">
        <v>633</v>
      </c>
      <c r="D39" s="2">
        <f>VLOOKUP(A39,LAPStab2223!$A$4:$E$321,5,FALSE)</f>
        <v>60005.34</v>
      </c>
      <c r="E39" s="3" t="str">
        <f t="shared" si="0"/>
        <v>2734496111             02C00000060005340{   55  LAPStab</v>
      </c>
      <c r="F39" s="3" t="str">
        <f t="shared" si="1"/>
        <v>2734496111             03C00000060005340{   55  LAPStab</v>
      </c>
    </row>
    <row r="40" spans="1:6" x14ac:dyDescent="0.3">
      <c r="A40" s="4" t="s">
        <v>240</v>
      </c>
      <c r="B40" s="5" t="s">
        <v>241</v>
      </c>
      <c r="C40" t="s">
        <v>633</v>
      </c>
      <c r="D40" s="2">
        <f>VLOOKUP(A40,LAPStab2223!$A$4:$E$321,5,FALSE)</f>
        <v>59483.270000000004</v>
      </c>
      <c r="E40" s="3" t="str">
        <f t="shared" si="0"/>
        <v>0412996111             02C00000059483270{   55  LAPStab</v>
      </c>
      <c r="F40" s="3" t="str">
        <f t="shared" si="1"/>
        <v>0412996111             03C00000059483270{   55  LAPStab</v>
      </c>
    </row>
    <row r="41" spans="1:6" x14ac:dyDescent="0.3">
      <c r="A41" s="4" t="s">
        <v>181</v>
      </c>
      <c r="B41" s="5" t="s">
        <v>182</v>
      </c>
      <c r="C41" t="s">
        <v>633</v>
      </c>
      <c r="D41" s="2">
        <f>VLOOKUP(A41,LAPStab2223!$A$4:$E$321,5,FALSE)</f>
        <v>58893.37</v>
      </c>
      <c r="E41" s="3" t="str">
        <f t="shared" si="0"/>
        <v>3133296111             02C00000058893370{   55  LAPStab</v>
      </c>
      <c r="F41" s="3" t="str">
        <f t="shared" si="1"/>
        <v>3133296111             03C00000058893370{   55  LAPStab</v>
      </c>
    </row>
    <row r="42" spans="1:6" x14ac:dyDescent="0.3">
      <c r="A42" s="4" t="s">
        <v>20</v>
      </c>
      <c r="B42" s="5" t="s">
        <v>21</v>
      </c>
      <c r="C42" t="s">
        <v>633</v>
      </c>
      <c r="D42" s="2">
        <f>VLOOKUP(A42,LAPStab2223!$A$4:$E$321,5,FALSE)</f>
        <v>58107.600000000006</v>
      </c>
      <c r="E42" s="3" t="str">
        <f t="shared" si="0"/>
        <v>1740596111             02C00000058107600{   55  LAPStab</v>
      </c>
      <c r="F42" s="3" t="str">
        <f t="shared" si="1"/>
        <v>1740596111             03C00000058107600{   55  LAPStab</v>
      </c>
    </row>
    <row r="43" spans="1:6" x14ac:dyDescent="0.3">
      <c r="A43" s="4" t="s">
        <v>591</v>
      </c>
      <c r="B43" s="5" t="s">
        <v>592</v>
      </c>
      <c r="C43" t="s">
        <v>633</v>
      </c>
      <c r="D43" s="2">
        <f>VLOOKUP(A43,LAPStab2223!$A$4:$E$321,5,FALSE)</f>
        <v>55138.38</v>
      </c>
      <c r="E43" s="3" t="str">
        <f t="shared" si="0"/>
        <v>0920996111             02C00000055138380{   55  LAPStab</v>
      </c>
      <c r="F43" s="3" t="str">
        <f t="shared" si="1"/>
        <v>0920996111             03C00000055138380{   55  LAPStab</v>
      </c>
    </row>
    <row r="44" spans="1:6" x14ac:dyDescent="0.3">
      <c r="A44" s="4" t="s">
        <v>357</v>
      </c>
      <c r="B44" s="5" t="s">
        <v>358</v>
      </c>
      <c r="C44" t="s">
        <v>633</v>
      </c>
      <c r="D44" s="2">
        <f>VLOOKUP(A44,LAPStab2223!$A$4:$E$321,5,FALSE)</f>
        <v>52920.81</v>
      </c>
      <c r="E44" s="3" t="str">
        <f t="shared" si="0"/>
        <v>2210596111             02C00000052920810{   55  LAPStab</v>
      </c>
      <c r="F44" s="3" t="str">
        <f t="shared" si="1"/>
        <v>2210596111             03C00000052920810{   55  LAPStab</v>
      </c>
    </row>
    <row r="45" spans="1:6" x14ac:dyDescent="0.3">
      <c r="A45" s="4" t="s">
        <v>398</v>
      </c>
      <c r="B45" s="5" t="s">
        <v>399</v>
      </c>
      <c r="C45" t="s">
        <v>633</v>
      </c>
      <c r="D45" s="2">
        <f>VLOOKUP(A45,LAPStab2223!$A$4:$E$321,5,FALSE)</f>
        <v>52345.270000000004</v>
      </c>
      <c r="E45" s="3" t="str">
        <f t="shared" si="0"/>
        <v>2340296111             02C00000052345270{   55  LAPStab</v>
      </c>
      <c r="F45" s="3" t="str">
        <f t="shared" si="1"/>
        <v>2340296111             03C00000052345270{   55  LAPStab</v>
      </c>
    </row>
    <row r="46" spans="1:6" x14ac:dyDescent="0.3">
      <c r="A46" s="4" t="s">
        <v>335</v>
      </c>
      <c r="B46" s="5" t="s">
        <v>336</v>
      </c>
      <c r="C46" t="s">
        <v>633</v>
      </c>
      <c r="D46" s="2">
        <f>VLOOKUP(A46,LAPStab2223!$A$4:$E$321,5,FALSE)</f>
        <v>49960.57</v>
      </c>
      <c r="E46" s="3" t="str">
        <f t="shared" si="0"/>
        <v>1840096111             02C00000049960570{   55  LAPStab</v>
      </c>
      <c r="F46" s="3" t="str">
        <f t="shared" si="1"/>
        <v>1840096111             03C00000049960570{   55  LAPStab</v>
      </c>
    </row>
    <row r="47" spans="1:6" x14ac:dyDescent="0.3">
      <c r="A47" s="4" t="s">
        <v>361</v>
      </c>
      <c r="B47" s="5" t="s">
        <v>362</v>
      </c>
      <c r="C47" t="s">
        <v>633</v>
      </c>
      <c r="D47" s="2">
        <f>VLOOKUP(A47,LAPStab2223!$A$4:$E$321,5,FALSE)</f>
        <v>49143.969999999994</v>
      </c>
      <c r="E47" s="3" t="str">
        <f t="shared" si="0"/>
        <v>3411196111             02C00000049143970{   55  LAPStab</v>
      </c>
      <c r="F47" s="3" t="str">
        <f t="shared" si="1"/>
        <v>3411196111             03C00000049143970{   55  LAPStab</v>
      </c>
    </row>
    <row r="48" spans="1:6" x14ac:dyDescent="0.3">
      <c r="A48" s="4" t="s">
        <v>329</v>
      </c>
      <c r="B48" s="5" t="s">
        <v>330</v>
      </c>
      <c r="C48" t="s">
        <v>633</v>
      </c>
      <c r="D48" s="2">
        <f>VLOOKUP(A48,LAPStab2223!$A$4:$E$321,5,FALSE)</f>
        <v>49006.18</v>
      </c>
      <c r="E48" s="3" t="str">
        <f t="shared" si="0"/>
        <v>3750696111             02C00000049006180{   55  LAPStab</v>
      </c>
      <c r="F48" s="3" t="str">
        <f t="shared" si="1"/>
        <v>3750696111             03C00000049006180{   55  LAPStab</v>
      </c>
    </row>
    <row r="49" spans="1:6" x14ac:dyDescent="0.3">
      <c r="A49" s="4" t="s">
        <v>133</v>
      </c>
      <c r="B49" s="5" t="s">
        <v>134</v>
      </c>
      <c r="C49" t="s">
        <v>633</v>
      </c>
      <c r="D49" s="2">
        <f>VLOOKUP(A49,LAPStab2223!$A$4:$E$321,5,FALSE)</f>
        <v>48207.3</v>
      </c>
      <c r="E49" s="3" t="str">
        <f t="shared" si="0"/>
        <v>2740496111             02C00000048207300{   55  LAPStab</v>
      </c>
      <c r="F49" s="3" t="str">
        <f t="shared" si="1"/>
        <v>2740496111             03C00000048207300{   55  LAPStab</v>
      </c>
    </row>
    <row r="50" spans="1:6" x14ac:dyDescent="0.3">
      <c r="A50" s="4" t="s">
        <v>426</v>
      </c>
      <c r="B50" s="5" t="s">
        <v>427</v>
      </c>
      <c r="C50" t="s">
        <v>633</v>
      </c>
      <c r="D50" s="2">
        <f>VLOOKUP(A50,LAPStab2223!$A$4:$E$321,5,FALSE)</f>
        <v>40965.86</v>
      </c>
      <c r="E50" s="3" t="str">
        <f t="shared" si="0"/>
        <v>1314496111             02C00000040965860{   55  LAPStab</v>
      </c>
      <c r="F50" s="3" t="str">
        <f t="shared" si="1"/>
        <v>1314496111             03C00000040965860{   55  LAPStab</v>
      </c>
    </row>
    <row r="51" spans="1:6" x14ac:dyDescent="0.3">
      <c r="A51" s="4" t="s">
        <v>292</v>
      </c>
      <c r="B51" s="5" t="s">
        <v>293</v>
      </c>
      <c r="C51" t="s">
        <v>633</v>
      </c>
      <c r="D51" s="2">
        <f>VLOOKUP(A51,LAPStab2223!$A$4:$E$321,5,FALSE)</f>
        <v>40138.270000000004</v>
      </c>
      <c r="E51" s="3" t="str">
        <f t="shared" si="0"/>
        <v>2435096111             02C00000040138270{   55  LAPStab</v>
      </c>
      <c r="F51" s="3" t="str">
        <f t="shared" si="1"/>
        <v>2435096111             03C00000040138270{   55  LAPStab</v>
      </c>
    </row>
    <row r="52" spans="1:6" x14ac:dyDescent="0.3">
      <c r="A52" s="4" t="s">
        <v>159</v>
      </c>
      <c r="B52" s="5" t="s">
        <v>160</v>
      </c>
      <c r="C52" t="s">
        <v>633</v>
      </c>
      <c r="D52" s="2">
        <f>VLOOKUP(A52,LAPStab2223!$A$4:$E$321,5,FALSE)</f>
        <v>38847.01</v>
      </c>
      <c r="E52" s="3" t="str">
        <f t="shared" si="0"/>
        <v>3750296111             02C00000038847010{   55  LAPStab</v>
      </c>
      <c r="F52" s="3" t="str">
        <f t="shared" si="1"/>
        <v>3750296111             03C00000038847010{   55  LAPStab</v>
      </c>
    </row>
    <row r="53" spans="1:6" x14ac:dyDescent="0.3">
      <c r="A53" s="4" t="s">
        <v>536</v>
      </c>
      <c r="B53" s="5" t="s">
        <v>537</v>
      </c>
      <c r="C53" t="s">
        <v>633</v>
      </c>
      <c r="D53" s="2">
        <f>VLOOKUP(A53,LAPStab2223!$A$4:$E$321,5,FALSE)</f>
        <v>37623.14</v>
      </c>
      <c r="E53" s="3" t="str">
        <f t="shared" si="0"/>
        <v>2701096111             02C00000037623140{   55  LAPStab</v>
      </c>
      <c r="F53" s="3" t="str">
        <f t="shared" si="1"/>
        <v>2701096111             03C00000037623140{   55  LAPStab</v>
      </c>
    </row>
    <row r="54" spans="1:6" x14ac:dyDescent="0.3">
      <c r="A54" s="4" t="s">
        <v>304</v>
      </c>
      <c r="B54" s="5" t="s">
        <v>305</v>
      </c>
      <c r="C54" t="s">
        <v>633</v>
      </c>
      <c r="D54" s="2">
        <f>VLOOKUP(A54,LAPStab2223!$A$4:$E$321,5,FALSE)</f>
        <v>35276.160000000003</v>
      </c>
      <c r="E54" s="3" t="str">
        <f t="shared" si="0"/>
        <v>2120696111             02C00000035276160{   55  LAPStab</v>
      </c>
      <c r="F54" s="3" t="str">
        <f t="shared" si="1"/>
        <v>2120696111             03C00000035276160{   55  LAPStab</v>
      </c>
    </row>
    <row r="55" spans="1:6" x14ac:dyDescent="0.3">
      <c r="A55" s="4" t="s">
        <v>286</v>
      </c>
      <c r="B55" s="5" t="s">
        <v>287</v>
      </c>
      <c r="C55" t="s">
        <v>633</v>
      </c>
      <c r="D55" s="2">
        <f>VLOOKUP(A55,LAPStab2223!$A$4:$E$321,5,FALSE)</f>
        <v>34138.21</v>
      </c>
      <c r="E55" s="3" t="str">
        <f t="shared" si="0"/>
        <v>3232696111             02C00000034138210{   55  LAPStab</v>
      </c>
      <c r="F55" s="3" t="str">
        <f t="shared" si="1"/>
        <v>3232696111             03C00000034138210{   55  LAPStab</v>
      </c>
    </row>
    <row r="56" spans="1:6" x14ac:dyDescent="0.3">
      <c r="A56" s="4" t="s">
        <v>480</v>
      </c>
      <c r="B56" s="5" t="s">
        <v>481</v>
      </c>
      <c r="C56" t="s">
        <v>633</v>
      </c>
      <c r="D56" s="2">
        <f>VLOOKUP(A56,LAPStab2223!$A$4:$E$321,5,FALSE)</f>
        <v>31448.54</v>
      </c>
      <c r="E56" s="3" t="str">
        <f t="shared" si="0"/>
        <v>3000296111             02C00000031448540{   55  LAPStab</v>
      </c>
      <c r="F56" s="3" t="str">
        <f t="shared" si="1"/>
        <v>3000296111             03C00000031448540{   55  LAPStab</v>
      </c>
    </row>
    <row r="57" spans="1:6" x14ac:dyDescent="0.3">
      <c r="A57" s="4" t="s">
        <v>75</v>
      </c>
      <c r="B57" s="5" t="s">
        <v>76</v>
      </c>
      <c r="C57" t="s">
        <v>633</v>
      </c>
      <c r="D57" s="2">
        <f>VLOOKUP(A57,LAPStab2223!$A$4:$E$321,5,FALSE)</f>
        <v>30620.94</v>
      </c>
      <c r="E57" s="3" t="str">
        <f t="shared" si="0"/>
        <v>0225096111             02C00000030620940{   55  LAPStab</v>
      </c>
      <c r="F57" s="3" t="str">
        <f t="shared" si="1"/>
        <v>0225096111             03C00000030620940{   55  LAPStab</v>
      </c>
    </row>
    <row r="58" spans="1:6" x14ac:dyDescent="0.3">
      <c r="A58" s="4" t="s">
        <v>77</v>
      </c>
      <c r="B58" s="5" t="s">
        <v>78</v>
      </c>
      <c r="C58" t="s">
        <v>633</v>
      </c>
      <c r="D58" s="2">
        <f>VLOOKUP(A58,LAPStab2223!$A$4:$E$321,5,FALSE)</f>
        <v>30207.149999999994</v>
      </c>
      <c r="E58" s="3" t="str">
        <f t="shared" si="0"/>
        <v>1940496111             02C00000030207150{   55  LAPStab</v>
      </c>
      <c r="F58" s="3" t="str">
        <f t="shared" si="1"/>
        <v>1940496111             03C00000030207150{   55  LAPStab</v>
      </c>
    </row>
    <row r="59" spans="1:6" x14ac:dyDescent="0.3">
      <c r="A59" s="4" t="s">
        <v>302</v>
      </c>
      <c r="B59" s="5" t="s">
        <v>303</v>
      </c>
      <c r="C59" t="s">
        <v>633</v>
      </c>
      <c r="D59" s="2">
        <f>VLOOKUP(A59,LAPStab2223!$A$4:$E$321,5,FALSE)</f>
        <v>27711.91</v>
      </c>
      <c r="E59" s="3" t="str">
        <f t="shared" si="0"/>
        <v>1316196111             02C00000027711910{   55  LAPStab</v>
      </c>
      <c r="F59" s="3" t="str">
        <f t="shared" si="1"/>
        <v>1316196111             03C00000027711910{   55  LAPStab</v>
      </c>
    </row>
    <row r="60" spans="1:6" x14ac:dyDescent="0.3">
      <c r="A60" s="4" t="s">
        <v>460</v>
      </c>
      <c r="B60" s="5" t="s">
        <v>461</v>
      </c>
      <c r="C60" t="s">
        <v>633</v>
      </c>
      <c r="D60" s="2">
        <f>VLOOKUP(A60,LAPStab2223!$A$4:$E$321,5,FALSE)</f>
        <v>25730.12</v>
      </c>
      <c r="E60" s="3" t="str">
        <f t="shared" si="0"/>
        <v>2814996111             02C00000025730120{   55  LAPStab</v>
      </c>
      <c r="F60" s="3" t="str">
        <f t="shared" si="1"/>
        <v>2814996111             03C00000025730120{   55  LAPStab</v>
      </c>
    </row>
    <row r="61" spans="1:6" x14ac:dyDescent="0.3">
      <c r="A61" s="4" t="s">
        <v>320</v>
      </c>
      <c r="B61" s="5" t="s">
        <v>321</v>
      </c>
      <c r="C61" t="s">
        <v>633</v>
      </c>
      <c r="D61" s="2">
        <f>VLOOKUP(A61,LAPStab2223!$A$4:$E$321,5,FALSE)</f>
        <v>22758.81</v>
      </c>
      <c r="E61" s="3" t="str">
        <f t="shared" si="0"/>
        <v>2101496111             02C00000022758810{   55  LAPStab</v>
      </c>
      <c r="F61" s="3" t="str">
        <f t="shared" si="1"/>
        <v>2101496111             03C00000022758810{   55  LAPStab</v>
      </c>
    </row>
    <row r="62" spans="1:6" x14ac:dyDescent="0.3">
      <c r="A62" s="4" t="s">
        <v>204</v>
      </c>
      <c r="B62" t="s">
        <v>205</v>
      </c>
      <c r="C62" t="s">
        <v>632</v>
      </c>
      <c r="D62" s="2">
        <f>VLOOKUP(A62,LAPStab2223!$A$4:$E$321,5,FALSE)</f>
        <v>22404.379999999997</v>
      </c>
      <c r="E62" s="3" t="str">
        <f t="shared" si="0"/>
        <v>1791196111             02C00000022404380{   55  LAPStab</v>
      </c>
      <c r="F62" s="3" t="str">
        <f t="shared" si="1"/>
        <v>1791196111             03C00000022404380{   55  LAPStab</v>
      </c>
    </row>
    <row r="63" spans="1:6" x14ac:dyDescent="0.3">
      <c r="A63" s="4" t="s">
        <v>327</v>
      </c>
      <c r="B63" s="5" t="s">
        <v>328</v>
      </c>
      <c r="C63" t="s">
        <v>633</v>
      </c>
      <c r="D63" s="2">
        <f>VLOOKUP(A63,LAPStab2223!$A$4:$E$321,5,FALSE)</f>
        <v>22034.66</v>
      </c>
      <c r="E63" s="3" t="str">
        <f t="shared" si="0"/>
        <v>3232596111             02C00000022034660{   55  LAPStab</v>
      </c>
      <c r="F63" s="3" t="str">
        <f t="shared" si="1"/>
        <v>3232596111             03C00000022034660{   55  LAPStab</v>
      </c>
    </row>
    <row r="64" spans="1:6" x14ac:dyDescent="0.3">
      <c r="A64" s="4" t="s">
        <v>83</v>
      </c>
      <c r="B64" s="5" t="s">
        <v>84</v>
      </c>
      <c r="C64" t="s">
        <v>633</v>
      </c>
      <c r="D64" s="2">
        <f>VLOOKUP(A64,LAPStab2223!$A$4:$E$321,5,FALSE)</f>
        <v>21931.22</v>
      </c>
      <c r="E64" s="3" t="str">
        <f t="shared" si="0"/>
        <v>3625096111             02C00000021931220{   55  LAPStab</v>
      </c>
      <c r="F64" s="3" t="str">
        <f t="shared" si="1"/>
        <v>3625096111             03C00000021931220{   55  LAPStab</v>
      </c>
    </row>
    <row r="65" spans="1:6" x14ac:dyDescent="0.3">
      <c r="A65" s="4" t="s">
        <v>575</v>
      </c>
      <c r="B65" s="5" t="s">
        <v>576</v>
      </c>
      <c r="C65" t="s">
        <v>633</v>
      </c>
      <c r="D65" s="2">
        <f>VLOOKUP(A65,LAPStab2223!$A$4:$E$321,5,FALSE)</f>
        <v>21627.629999999997</v>
      </c>
      <c r="E65" s="3" t="str">
        <f t="shared" si="0"/>
        <v>3520096111             02C00000021627630{   55  LAPStab</v>
      </c>
      <c r="F65" s="3" t="str">
        <f t="shared" si="1"/>
        <v>3520096111             03C00000021627630{   55  LAPStab</v>
      </c>
    </row>
    <row r="66" spans="1:6" x14ac:dyDescent="0.3">
      <c r="A66" s="4" t="s">
        <v>530</v>
      </c>
      <c r="B66" s="5" t="s">
        <v>531</v>
      </c>
      <c r="C66" t="s">
        <v>633</v>
      </c>
      <c r="D66" s="2">
        <f>VLOOKUP(A66,LAPStab2223!$A$4:$E$321,5,FALSE)</f>
        <v>20927.16</v>
      </c>
      <c r="E66" s="3" t="str">
        <f t="shared" si="0"/>
        <v>2732096111             02C00000020927160{   55  LAPStab</v>
      </c>
      <c r="F66" s="3" t="str">
        <f t="shared" si="1"/>
        <v>2732096111             03C00000020927160{   55  LAPStab</v>
      </c>
    </row>
    <row r="67" spans="1:6" x14ac:dyDescent="0.3">
      <c r="A67" s="4" t="s">
        <v>10</v>
      </c>
      <c r="B67" s="5" t="s">
        <v>11</v>
      </c>
      <c r="C67" t="s">
        <v>633</v>
      </c>
      <c r="D67" s="2">
        <f>VLOOKUP(A67,LAPStab2223!$A$4:$E$321,5,FALSE)</f>
        <v>20723.649999999998</v>
      </c>
      <c r="E67" s="3" t="str">
        <f t="shared" si="0"/>
        <v>3101696111             02C00000020723650{   55  LAPStab</v>
      </c>
      <c r="F67" s="3" t="str">
        <f t="shared" si="1"/>
        <v>3101696111             03C00000020723650{   55  LAPStab</v>
      </c>
    </row>
    <row r="68" spans="1:6" x14ac:dyDescent="0.3">
      <c r="A68" s="4" t="s">
        <v>12</v>
      </c>
      <c r="B68" s="5" t="s">
        <v>13</v>
      </c>
      <c r="C68" t="s">
        <v>633</v>
      </c>
      <c r="D68" s="2">
        <f>VLOOKUP(A68,LAPStab2223!$A$4:$E$321,5,FALSE)</f>
        <v>20379.489999999998</v>
      </c>
      <c r="E68" s="3" t="str">
        <f t="shared" si="0"/>
        <v>0242096111             02C00000020379490{   55  LAPStab</v>
      </c>
      <c r="F68" s="3" t="str">
        <f t="shared" si="1"/>
        <v>0242096111             03C00000020379490{   55  LAPStab</v>
      </c>
    </row>
    <row r="69" spans="1:6" x14ac:dyDescent="0.3">
      <c r="A69" s="4" t="s">
        <v>129</v>
      </c>
      <c r="B69" s="5" t="s">
        <v>130</v>
      </c>
      <c r="C69" t="s">
        <v>633</v>
      </c>
      <c r="D69" s="2">
        <f>VLOOKUP(A69,LAPStab2223!$A$4:$E$321,5,FALSE)</f>
        <v>20276.039999999997</v>
      </c>
      <c r="E69" s="3" t="str">
        <f t="shared" ref="E69:E132" si="2">$A69&amp;"96111             02C"&amp;RIGHT(FIXED(100000000000000+ROUND($D69,2)*1000,0,TRUE),14)&amp;"{   55  LAPStab"</f>
        <v>0920696111             02C00000020276040{   55  LAPStab</v>
      </c>
      <c r="F69" s="3" t="str">
        <f t="shared" ref="F69:F132" si="3">$A69&amp;"96111             03C"&amp;RIGHT(FIXED(100000000000000+ROUND($D69,2)*1000,0,TRUE),14)&amp;"{   55  LAPStab"</f>
        <v>0920696111             03C00000020276040{   55  LAPStab</v>
      </c>
    </row>
    <row r="70" spans="1:6" x14ac:dyDescent="0.3">
      <c r="A70" s="4" t="s">
        <v>187</v>
      </c>
      <c r="B70" s="5" t="s">
        <v>188</v>
      </c>
      <c r="C70" t="s">
        <v>633</v>
      </c>
      <c r="D70" s="2">
        <f>VLOOKUP(A70,LAPStab2223!$A$4:$E$321,5,FALSE)</f>
        <v>19862.239999999998</v>
      </c>
      <c r="E70" s="3" t="str">
        <f t="shared" si="2"/>
        <v>0610396111             02C00000019862240{   55  LAPStab</v>
      </c>
      <c r="F70" s="3" t="str">
        <f t="shared" si="3"/>
        <v>0610396111             03C00000019862240{   55  LAPStab</v>
      </c>
    </row>
    <row r="71" spans="1:6" x14ac:dyDescent="0.3">
      <c r="A71" s="4" t="s">
        <v>430</v>
      </c>
      <c r="B71" s="5" t="s">
        <v>431</v>
      </c>
      <c r="C71" t="s">
        <v>633</v>
      </c>
      <c r="D71" s="2">
        <f>VLOOKUP(A71,LAPStab2223!$A$4:$E$321,5,FALSE)</f>
        <v>18827.749999999996</v>
      </c>
      <c r="E71" s="3" t="str">
        <f t="shared" si="2"/>
        <v>3430796111             02C00000018827750{   55  LAPStab</v>
      </c>
      <c r="F71" s="3" t="str">
        <f t="shared" si="3"/>
        <v>3430796111             03C00000018827750{   55  LAPStab</v>
      </c>
    </row>
    <row r="72" spans="1:6" x14ac:dyDescent="0.3">
      <c r="A72" s="4" t="s">
        <v>274</v>
      </c>
      <c r="B72" s="5" t="s">
        <v>275</v>
      </c>
      <c r="C72" t="s">
        <v>633</v>
      </c>
      <c r="D72" s="2">
        <f>VLOOKUP(A72,LAPStab2223!$A$4:$E$321,5,FALSE)</f>
        <v>18517.39</v>
      </c>
      <c r="E72" s="3" t="str">
        <f t="shared" si="2"/>
        <v>0401996111             02C00000018517390{   55  LAPStab</v>
      </c>
      <c r="F72" s="3" t="str">
        <f t="shared" si="3"/>
        <v>0401996111             03C00000018517390{   55  LAPStab</v>
      </c>
    </row>
    <row r="73" spans="1:6" x14ac:dyDescent="0.3">
      <c r="A73" s="4" t="s">
        <v>298</v>
      </c>
      <c r="B73" s="5" t="s">
        <v>299</v>
      </c>
      <c r="C73" t="s">
        <v>633</v>
      </c>
      <c r="D73" s="2">
        <f>VLOOKUP(A73,LAPStab2223!$A$4:$E$321,5,FALSE)</f>
        <v>18415.61</v>
      </c>
      <c r="E73" s="3" t="str">
        <f t="shared" si="2"/>
        <v>1406696111             02C00000018415610{   55  LAPStab</v>
      </c>
      <c r="F73" s="3" t="str">
        <f t="shared" si="3"/>
        <v>1406696111             03C00000018415610{   55  LAPStab</v>
      </c>
    </row>
    <row r="74" spans="1:6" x14ac:dyDescent="0.3">
      <c r="A74" s="4" t="s">
        <v>46</v>
      </c>
      <c r="B74" s="5" t="s">
        <v>47</v>
      </c>
      <c r="C74" t="s">
        <v>633</v>
      </c>
      <c r="D74" s="2">
        <f>VLOOKUP(A74,LAPStab2223!$A$4:$E$321,5,FALSE)</f>
        <v>17793.259999999998</v>
      </c>
      <c r="E74" s="3" t="str">
        <f t="shared" si="2"/>
        <v>0540196111             02C00000017793260{   55  LAPStab</v>
      </c>
      <c r="F74" s="3" t="str">
        <f t="shared" si="3"/>
        <v>0540196111             03C00000017793260{   55  LAPStab</v>
      </c>
    </row>
    <row r="75" spans="1:6" x14ac:dyDescent="0.3">
      <c r="A75" s="4" t="s">
        <v>406</v>
      </c>
      <c r="B75" s="5" t="s">
        <v>407</v>
      </c>
      <c r="C75" t="s">
        <v>633</v>
      </c>
      <c r="D75" s="2">
        <f>VLOOKUP(A75,LAPStab2223!$A$4:$E$321,5,FALSE)</f>
        <v>17689.8</v>
      </c>
      <c r="E75" s="3" t="str">
        <f t="shared" si="2"/>
        <v>3640296111             02C00000017689800{   55  LAPStab</v>
      </c>
      <c r="F75" s="3" t="str">
        <f t="shared" si="3"/>
        <v>3640296111             03C00000017689800{   55  LAPStab</v>
      </c>
    </row>
    <row r="76" spans="1:6" x14ac:dyDescent="0.3">
      <c r="A76" s="4" t="s">
        <v>585</v>
      </c>
      <c r="B76" s="5" t="s">
        <v>586</v>
      </c>
      <c r="C76" t="s">
        <v>633</v>
      </c>
      <c r="D76" s="2">
        <f>VLOOKUP(A76,LAPStab2223!$A$4:$E$321,5,FALSE)</f>
        <v>17586.350000000002</v>
      </c>
      <c r="E76" s="3" t="str">
        <f t="shared" si="2"/>
        <v>1314696111             02C00000017586350{   55  LAPStab</v>
      </c>
      <c r="F76" s="3" t="str">
        <f t="shared" si="3"/>
        <v>1314696111             03C00000017586350{   55  LAPStab</v>
      </c>
    </row>
    <row r="77" spans="1:6" x14ac:dyDescent="0.3">
      <c r="A77" t="s">
        <v>50</v>
      </c>
      <c r="B77" t="s">
        <v>51</v>
      </c>
      <c r="C77" t="s">
        <v>633</v>
      </c>
      <c r="D77" s="2">
        <f>VLOOKUP(A77,LAPStab2223!$A$4:$E$321,5,FALSE)</f>
        <v>17069.11</v>
      </c>
      <c r="E77" s="3" t="str">
        <f t="shared" si="2"/>
        <v>0422896111             02C00000017069110{   55  LAPStab</v>
      </c>
      <c r="F77" s="3" t="str">
        <f t="shared" si="3"/>
        <v>0422896111             03C00000017069110{   55  LAPStab</v>
      </c>
    </row>
    <row r="78" spans="1:6" x14ac:dyDescent="0.3">
      <c r="A78" s="4" t="s">
        <v>458</v>
      </c>
      <c r="B78" s="5" t="s">
        <v>459</v>
      </c>
      <c r="C78" t="s">
        <v>633</v>
      </c>
      <c r="D78" s="2">
        <f>VLOOKUP(A78,LAPStab2223!$A$4:$E$321,5,FALSE)</f>
        <v>16965.66</v>
      </c>
      <c r="E78" s="3" t="str">
        <f t="shared" si="2"/>
        <v>1316096111             02C00000016965660{   55  LAPStab</v>
      </c>
      <c r="F78" s="3" t="str">
        <f t="shared" si="3"/>
        <v>1316096111             03C00000016965660{   55  LAPStab</v>
      </c>
    </row>
    <row r="79" spans="1:6" x14ac:dyDescent="0.3">
      <c r="A79" s="4" t="s">
        <v>347</v>
      </c>
      <c r="B79" s="5" t="s">
        <v>348</v>
      </c>
      <c r="C79" t="s">
        <v>633</v>
      </c>
      <c r="D79" s="2">
        <f>VLOOKUP(A79,LAPStab2223!$A$4:$E$321,5,FALSE)</f>
        <v>16810.340000000004</v>
      </c>
      <c r="E79" s="3" t="str">
        <f t="shared" si="2"/>
        <v>1520196111             02C00000016810340{   55  LAPStab</v>
      </c>
      <c r="F79" s="3" t="str">
        <f t="shared" si="3"/>
        <v>1520196111             03C00000016810340{   55  LAPStab</v>
      </c>
    </row>
    <row r="80" spans="1:6" x14ac:dyDescent="0.3">
      <c r="A80" s="4" t="s">
        <v>52</v>
      </c>
      <c r="B80" s="5" t="s">
        <v>635</v>
      </c>
      <c r="C80" t="s">
        <v>633</v>
      </c>
      <c r="D80" s="2">
        <f>VLOOKUP(A80,LAPStab2223!$A$4:$E$321,5,FALSE)</f>
        <v>16381.319999999998</v>
      </c>
      <c r="E80" s="3" t="str">
        <f t="shared" si="2"/>
        <v>0422296111             02C00000016381320{   55  LAPStab</v>
      </c>
      <c r="F80" s="3" t="str">
        <f t="shared" si="3"/>
        <v>0422296111             03C00000016381320{   55  LAPStab</v>
      </c>
    </row>
    <row r="81" spans="1:6" x14ac:dyDescent="0.3">
      <c r="A81" s="4" t="s">
        <v>556</v>
      </c>
      <c r="B81" s="5" t="s">
        <v>557</v>
      </c>
      <c r="C81" t="s">
        <v>633</v>
      </c>
      <c r="D81" s="2">
        <f>VLOOKUP(A81,LAPStab2223!$A$4:$E$321,5,FALSE)</f>
        <v>16167.19</v>
      </c>
      <c r="E81" s="3" t="str">
        <f t="shared" si="2"/>
        <v>0813096111             02C00000016167190{   55  LAPStab</v>
      </c>
      <c r="F81" s="3" t="str">
        <f t="shared" si="3"/>
        <v>0813096111             03C00000016167190{   55  LAPStab</v>
      </c>
    </row>
    <row r="82" spans="1:6" x14ac:dyDescent="0.3">
      <c r="A82" s="4" t="s">
        <v>448</v>
      </c>
      <c r="B82" s="5" t="s">
        <v>449</v>
      </c>
      <c r="C82" t="s">
        <v>633</v>
      </c>
      <c r="D82" s="2">
        <f>VLOOKUP(A82,LAPStab2223!$A$4:$E$321,5,FALSE)</f>
        <v>15931.17</v>
      </c>
      <c r="E82" s="3" t="str">
        <f t="shared" si="2"/>
        <v>3241696111             02C00000015931170{   55  LAPStab</v>
      </c>
      <c r="F82" s="3" t="str">
        <f t="shared" si="3"/>
        <v>3241696111             03C00000015931170{   55  LAPStab</v>
      </c>
    </row>
    <row r="83" spans="1:6" x14ac:dyDescent="0.3">
      <c r="A83" s="4" t="s">
        <v>282</v>
      </c>
      <c r="B83" s="5" t="s">
        <v>283</v>
      </c>
      <c r="C83" t="s">
        <v>633</v>
      </c>
      <c r="D83" s="2">
        <f>VLOOKUP(A83,LAPStab2223!$A$4:$E$321,5,FALSE)</f>
        <v>15724.27</v>
      </c>
      <c r="E83" s="3" t="str">
        <f t="shared" si="2"/>
        <v>1406596111             02C00000015724270{   55  LAPStab</v>
      </c>
      <c r="F83" s="3" t="str">
        <f t="shared" si="3"/>
        <v>1406596111             03C00000015724270{   55  LAPStab</v>
      </c>
    </row>
    <row r="84" spans="1:6" x14ac:dyDescent="0.3">
      <c r="A84" s="4" t="s">
        <v>609</v>
      </c>
      <c r="B84" s="5" t="s">
        <v>610</v>
      </c>
      <c r="C84" t="s">
        <v>633</v>
      </c>
      <c r="D84" s="2">
        <f>VLOOKUP(A84,LAPStab2223!$A$4:$E$321,5,FALSE)</f>
        <v>15517.37</v>
      </c>
      <c r="E84" s="3" t="str">
        <f t="shared" si="2"/>
        <v>2220096111             02C00000015517370{   55  LAPStab</v>
      </c>
      <c r="F84" s="3" t="str">
        <f t="shared" si="3"/>
        <v>2220096111             03C00000015517370{   55  LAPStab</v>
      </c>
    </row>
    <row r="85" spans="1:6" x14ac:dyDescent="0.3">
      <c r="A85" s="4" t="s">
        <v>145</v>
      </c>
      <c r="B85" s="5" t="s">
        <v>146</v>
      </c>
      <c r="C85" t="s">
        <v>633</v>
      </c>
      <c r="D85" s="2">
        <f>VLOOKUP(A85,LAPStab2223!$A$4:$E$321,5,FALSE)</f>
        <v>15100.72</v>
      </c>
      <c r="E85" s="3" t="str">
        <f t="shared" si="2"/>
        <v>1721696111             02C00000015100720{   55  LAPStab</v>
      </c>
      <c r="F85" s="3" t="str">
        <f t="shared" si="3"/>
        <v>1721696111             03C00000015100720{   55  LAPStab</v>
      </c>
    </row>
    <row r="86" spans="1:6" x14ac:dyDescent="0.3">
      <c r="A86" s="4" t="s">
        <v>526</v>
      </c>
      <c r="B86" s="5" t="s">
        <v>527</v>
      </c>
      <c r="C86" t="s">
        <v>632</v>
      </c>
      <c r="D86" s="2">
        <f>VLOOKUP(A86,LAPStab2223!$A$4:$E$321,5,FALSE)</f>
        <v>13538.480000000001</v>
      </c>
      <c r="E86" s="3" t="str">
        <f t="shared" si="2"/>
        <v>1790296111             02C00000013538480{   55  LAPStab</v>
      </c>
      <c r="F86" s="3" t="str">
        <f t="shared" si="3"/>
        <v>1790296111             03C00000013538480{   55  LAPStab</v>
      </c>
    </row>
    <row r="87" spans="1:6" x14ac:dyDescent="0.3">
      <c r="A87" s="4" t="s">
        <v>581</v>
      </c>
      <c r="B87" s="5" t="s">
        <v>582</v>
      </c>
      <c r="C87" t="s">
        <v>633</v>
      </c>
      <c r="D87" s="2">
        <f>VLOOKUP(A87,LAPStab2223!$A$4:$E$321,5,FALSE)</f>
        <v>13169.31</v>
      </c>
      <c r="E87" s="3" t="str">
        <f t="shared" si="2"/>
        <v>3614096111             02C00000013169310{   55  LAPStab</v>
      </c>
      <c r="F87" s="3" t="str">
        <f t="shared" si="3"/>
        <v>3614096111             03C00000013169310{   55  LAPStab</v>
      </c>
    </row>
    <row r="88" spans="1:6" x14ac:dyDescent="0.3">
      <c r="A88" s="4" t="s">
        <v>216</v>
      </c>
      <c r="B88" s="5" t="s">
        <v>217</v>
      </c>
      <c r="C88" t="s">
        <v>633</v>
      </c>
      <c r="D88" s="2">
        <f>VLOOKUP(A88,LAPStab2223!$A$4:$E$321,5,FALSE)</f>
        <v>13034.6</v>
      </c>
      <c r="E88" s="3" t="str">
        <f t="shared" si="2"/>
        <v>0840296111             02C00000013034600{   55  LAPStab</v>
      </c>
      <c r="F88" s="3" t="str">
        <f t="shared" si="3"/>
        <v>0840296111             03C00000013034600{   55  LAPStab</v>
      </c>
    </row>
    <row r="89" spans="1:6" x14ac:dyDescent="0.3">
      <c r="A89" s="4" t="s">
        <v>546</v>
      </c>
      <c r="B89" s="5" t="s">
        <v>547</v>
      </c>
      <c r="C89" t="s">
        <v>633</v>
      </c>
      <c r="D89" s="2">
        <f>VLOOKUP(A89,LAPStab2223!$A$4:$E$321,5,FALSE)</f>
        <v>12931.150000000001</v>
      </c>
      <c r="E89" s="3" t="str">
        <f t="shared" si="2"/>
        <v>1940096111             02C00000012931150{   55  LAPStab</v>
      </c>
      <c r="F89" s="3" t="str">
        <f t="shared" si="3"/>
        <v>1940096111             03C00000012931150{   55  LAPStab</v>
      </c>
    </row>
    <row r="90" spans="1:6" x14ac:dyDescent="0.3">
      <c r="A90" s="4" t="s">
        <v>450</v>
      </c>
      <c r="B90" s="5" t="s">
        <v>451</v>
      </c>
      <c r="C90" t="s">
        <v>633</v>
      </c>
      <c r="D90" s="2">
        <f>VLOOKUP(A90,LAPStab2223!$A$4:$E$321,5,FALSE)</f>
        <v>12579.99</v>
      </c>
      <c r="E90" s="3" t="str">
        <f t="shared" si="2"/>
        <v>1740796111             02C00000012579990{   55  LAPStab</v>
      </c>
      <c r="F90" s="3" t="str">
        <f t="shared" si="3"/>
        <v>1740796111             03C00000012579990{   55  LAPStab</v>
      </c>
    </row>
    <row r="91" spans="1:6" x14ac:dyDescent="0.3">
      <c r="A91" s="4" t="s">
        <v>193</v>
      </c>
      <c r="B91" s="5" t="s">
        <v>194</v>
      </c>
      <c r="C91" t="s">
        <v>633</v>
      </c>
      <c r="D91" s="2">
        <f>VLOOKUP(A91,LAPStab2223!$A$4:$E$321,5,FALSE)</f>
        <v>12517.359999999999</v>
      </c>
      <c r="E91" s="3" t="str">
        <f t="shared" si="2"/>
        <v>3920396111             02C00000012517360{   55  LAPStab</v>
      </c>
      <c r="F91" s="3" t="str">
        <f t="shared" si="3"/>
        <v>3920396111             03C00000012517360{   55  LAPStab</v>
      </c>
    </row>
    <row r="92" spans="1:6" x14ac:dyDescent="0.3">
      <c r="A92" s="4" t="s">
        <v>300</v>
      </c>
      <c r="B92" s="5" t="s">
        <v>301</v>
      </c>
      <c r="C92" t="s">
        <v>633</v>
      </c>
      <c r="D92" s="2">
        <f>VLOOKUP(A92,LAPStab2223!$A$4:$E$321,5,FALSE)</f>
        <v>12103.55</v>
      </c>
      <c r="E92" s="3" t="str">
        <f t="shared" si="2"/>
        <v>2121496111             02C00000012103550{   55  LAPStab</v>
      </c>
      <c r="F92" s="3" t="str">
        <f t="shared" si="3"/>
        <v>2121496111             03C00000012103550{   55  LAPStab</v>
      </c>
    </row>
    <row r="93" spans="1:6" x14ac:dyDescent="0.3">
      <c r="A93" s="4" t="s">
        <v>369</v>
      </c>
      <c r="B93" s="5" t="s">
        <v>370</v>
      </c>
      <c r="C93" t="s">
        <v>633</v>
      </c>
      <c r="D93" s="2">
        <f>VLOOKUP(A93,LAPStab2223!$A$4:$E$321,5,FALSE)</f>
        <v>11321.24</v>
      </c>
      <c r="E93" s="3" t="str">
        <f t="shared" si="2"/>
        <v>2813796111             02C00000011321240{   55  LAPStab</v>
      </c>
      <c r="F93" s="3" t="str">
        <f t="shared" si="3"/>
        <v>2813796111             03C00000011321240{   55  LAPStab</v>
      </c>
    </row>
    <row r="94" spans="1:6" x14ac:dyDescent="0.3">
      <c r="A94" s="4" t="s">
        <v>236</v>
      </c>
      <c r="B94" s="5" t="s">
        <v>237</v>
      </c>
      <c r="C94" t="s">
        <v>633</v>
      </c>
      <c r="D94" s="2">
        <f>VLOOKUP(A94,LAPStab2223!$A$4:$E$321,5,FALSE)</f>
        <v>11089.59</v>
      </c>
      <c r="E94" s="3" t="str">
        <f t="shared" si="2"/>
        <v>2931196111             02C00000011089590{   55  LAPStab</v>
      </c>
      <c r="F94" s="3" t="str">
        <f t="shared" si="3"/>
        <v>2931196111             03C00000011089590{   55  LAPStab</v>
      </c>
    </row>
    <row r="95" spans="1:6" x14ac:dyDescent="0.3">
      <c r="A95" s="4" t="s">
        <v>476</v>
      </c>
      <c r="B95" s="5" t="s">
        <v>477</v>
      </c>
      <c r="C95" t="s">
        <v>633</v>
      </c>
      <c r="D95" s="2">
        <f>VLOOKUP(A95,LAPStab2223!$A$4:$E$321,5,FALSE)</f>
        <v>10965.61</v>
      </c>
      <c r="E95" s="3" t="str">
        <f t="shared" si="2"/>
        <v>2330996111             02C00000010965610{   55  LAPStab</v>
      </c>
      <c r="F95" s="3" t="str">
        <f t="shared" si="3"/>
        <v>2330996111             03C00000010965610{   55  LAPStab</v>
      </c>
    </row>
    <row r="96" spans="1:6" x14ac:dyDescent="0.3">
      <c r="A96" s="4" t="s">
        <v>355</v>
      </c>
      <c r="B96" s="5" t="s">
        <v>356</v>
      </c>
      <c r="C96" t="s">
        <v>633</v>
      </c>
      <c r="D96" s="2">
        <f>VLOOKUP(A96,LAPStab2223!$A$4:$E$321,5,FALSE)</f>
        <v>10758.7</v>
      </c>
      <c r="E96" s="3" t="str">
        <f t="shared" si="2"/>
        <v>1417296111             02C00000010758700{   55  LAPStab</v>
      </c>
      <c r="F96" s="3" t="str">
        <f t="shared" si="3"/>
        <v>1417296111             03C00000010758700{   55  LAPStab</v>
      </c>
    </row>
    <row r="97" spans="1:6" x14ac:dyDescent="0.3">
      <c r="A97" s="4" t="s">
        <v>604</v>
      </c>
      <c r="B97" s="5" t="s">
        <v>605</v>
      </c>
      <c r="C97" t="s">
        <v>633</v>
      </c>
      <c r="D97" s="2">
        <f>VLOOKUP(A97,LAPStab2223!$A$4:$E$321,5,FALSE)</f>
        <v>10345.75</v>
      </c>
      <c r="E97" s="3" t="str">
        <f t="shared" si="2"/>
        <v>2741696111             02C00000010345750{   55  LAPStab</v>
      </c>
      <c r="F97" s="3" t="str">
        <f t="shared" si="3"/>
        <v>2741696111             03C00000010345750{   55  LAPStab</v>
      </c>
    </row>
    <row r="98" spans="1:6" x14ac:dyDescent="0.3">
      <c r="A98" s="4" t="s">
        <v>613</v>
      </c>
      <c r="B98" s="5" t="s">
        <v>614</v>
      </c>
      <c r="C98" t="s">
        <v>633</v>
      </c>
      <c r="D98" s="2">
        <f>VLOOKUP(A98,LAPStab2223!$A$4:$E$321,5,FALSE)</f>
        <v>10171.410000000002</v>
      </c>
      <c r="E98" s="3" t="str">
        <f t="shared" si="2"/>
        <v>1316796111             02C00000010171410{   55  LAPStab</v>
      </c>
      <c r="F98" s="3" t="str">
        <f t="shared" si="3"/>
        <v>1316796111             03C00000010171410{   55  LAPStab</v>
      </c>
    </row>
    <row r="99" spans="1:6" x14ac:dyDescent="0.3">
      <c r="A99" s="4" t="s">
        <v>177</v>
      </c>
      <c r="B99" s="5" t="s">
        <v>178</v>
      </c>
      <c r="C99" t="s">
        <v>633</v>
      </c>
      <c r="D99" s="2">
        <f>VLOOKUP(A99,LAPStab2223!$A$4:$E$321,5,FALSE)</f>
        <v>10138.01</v>
      </c>
      <c r="E99" s="3" t="str">
        <f t="shared" si="2"/>
        <v>3920096111             02C00000010138010{   55  LAPStab</v>
      </c>
      <c r="F99" s="3" t="str">
        <f t="shared" si="3"/>
        <v>3920096111             03C00000010138010{   55  LAPStab</v>
      </c>
    </row>
    <row r="100" spans="1:6" x14ac:dyDescent="0.3">
      <c r="A100" s="4" t="s">
        <v>169</v>
      </c>
      <c r="B100" s="5" t="s">
        <v>170</v>
      </c>
      <c r="C100" t="s">
        <v>633</v>
      </c>
      <c r="D100" s="2">
        <f>VLOOKUP(A100,LAPStab2223!$A$4:$E$321,5,FALSE)</f>
        <v>9517.33</v>
      </c>
      <c r="E100" s="3" t="str">
        <f t="shared" si="2"/>
        <v>3830296111             02C00000009517330{   55  LAPStab</v>
      </c>
      <c r="F100" s="3" t="str">
        <f t="shared" si="3"/>
        <v>3830296111             03C00000009517330{   55  LAPStab</v>
      </c>
    </row>
    <row r="101" spans="1:6" x14ac:dyDescent="0.3">
      <c r="A101" s="4" t="s">
        <v>524</v>
      </c>
      <c r="B101" s="5" t="s">
        <v>525</v>
      </c>
      <c r="C101" t="s">
        <v>632</v>
      </c>
      <c r="D101" s="2">
        <f>VLOOKUP(A101,LAPStab2223!$A$4:$E$321,5,FALSE)</f>
        <v>9491.5400000000009</v>
      </c>
      <c r="E101" s="3" t="str">
        <f t="shared" si="2"/>
        <v>2790596111             02C00000009491540{   55  LAPStab</v>
      </c>
      <c r="F101" s="3" t="str">
        <f t="shared" si="3"/>
        <v>2790596111             03C00000009491540{   55  LAPStab</v>
      </c>
    </row>
    <row r="102" spans="1:6" x14ac:dyDescent="0.3">
      <c r="A102" s="4" t="s">
        <v>97</v>
      </c>
      <c r="B102" s="5" t="s">
        <v>98</v>
      </c>
      <c r="C102" t="s">
        <v>633</v>
      </c>
      <c r="D102" s="2">
        <f>VLOOKUP(A102,LAPStab2223!$A$4:$E$321,5,FALSE)</f>
        <v>9103.5199999999986</v>
      </c>
      <c r="E102" s="3" t="str">
        <f t="shared" si="2"/>
        <v>1409996111             02C00000009103520{   55  LAPStab</v>
      </c>
      <c r="F102" s="3" t="str">
        <f t="shared" si="3"/>
        <v>1409996111             03C00000009103520{   55  LAPStab</v>
      </c>
    </row>
    <row r="103" spans="1:6" x14ac:dyDescent="0.3">
      <c r="A103" s="4" t="s">
        <v>252</v>
      </c>
      <c r="B103" s="5" t="s">
        <v>253</v>
      </c>
      <c r="C103" t="s">
        <v>633</v>
      </c>
      <c r="D103" s="2">
        <f>VLOOKUP(A103,LAPStab2223!$A$4:$E$321,5,FALSE)</f>
        <v>8793.1799999999985</v>
      </c>
      <c r="E103" s="3" t="str">
        <f t="shared" si="2"/>
        <v>3236296111             02C00000008793180{   55  LAPStab</v>
      </c>
      <c r="F103" s="3" t="str">
        <f t="shared" si="3"/>
        <v>3236296111             03C00000008793180{   55  LAPStab</v>
      </c>
    </row>
    <row r="104" spans="1:6" x14ac:dyDescent="0.3">
      <c r="A104" s="4" t="s">
        <v>183</v>
      </c>
      <c r="B104" s="5" t="s">
        <v>184</v>
      </c>
      <c r="C104" t="s">
        <v>633</v>
      </c>
      <c r="D104" s="2">
        <f>VLOOKUP(A104,LAPStab2223!$A$4:$E$321,5,FALSE)</f>
        <v>8689.73</v>
      </c>
      <c r="E104" s="3" t="str">
        <f t="shared" si="2"/>
        <v>2305496111             02C00000008689730{   55  LAPStab</v>
      </c>
      <c r="F104" s="3" t="str">
        <f t="shared" si="3"/>
        <v>2305496111             03C00000008689730{   55  LAPStab</v>
      </c>
    </row>
    <row r="105" spans="1:6" x14ac:dyDescent="0.3">
      <c r="A105" s="4" t="s">
        <v>365</v>
      </c>
      <c r="B105" s="5" t="s">
        <v>366</v>
      </c>
      <c r="C105" t="s">
        <v>633</v>
      </c>
      <c r="D105" s="2">
        <f>VLOOKUP(A105,LAPStab2223!$A$4:$E$321,5,FALSE)</f>
        <v>8689.73</v>
      </c>
      <c r="E105" s="3" t="str">
        <f t="shared" si="2"/>
        <v>2130096111             02C00000008689730{   55  LAPStab</v>
      </c>
      <c r="F105" s="3" t="str">
        <f t="shared" si="3"/>
        <v>2130096111             03C00000008689730{   55  LAPStab</v>
      </c>
    </row>
    <row r="106" spans="1:6" x14ac:dyDescent="0.3">
      <c r="A106" s="4" t="s">
        <v>288</v>
      </c>
      <c r="B106" s="5" t="s">
        <v>289</v>
      </c>
      <c r="C106" t="s">
        <v>633</v>
      </c>
      <c r="D106" s="2">
        <f>VLOOKUP(A106,LAPStab2223!$A$4:$E$321,5,FALSE)</f>
        <v>8626.2800000000007</v>
      </c>
      <c r="E106" s="3" t="str">
        <f t="shared" si="2"/>
        <v>1740096111             02C00000008626280{   55  LAPStab</v>
      </c>
      <c r="F106" s="3" t="str">
        <f t="shared" si="3"/>
        <v>1740096111             03C00000008626280{   55  LAPStab</v>
      </c>
    </row>
    <row r="107" spans="1:6" x14ac:dyDescent="0.3">
      <c r="A107" s="4" t="s">
        <v>48</v>
      </c>
      <c r="B107" s="5" t="s">
        <v>49</v>
      </c>
      <c r="C107" t="s">
        <v>633</v>
      </c>
      <c r="D107" s="2">
        <f>VLOOKUP(A107,LAPStab2223!$A$4:$E$321,5,FALSE)</f>
        <v>8101.51</v>
      </c>
      <c r="E107" s="3" t="str">
        <f t="shared" si="2"/>
        <v>2701996111             02C00000008101510{   55  LAPStab</v>
      </c>
      <c r="F107" s="3" t="str">
        <f t="shared" si="3"/>
        <v>2701996111             03C00000008101510{   55  LAPStab</v>
      </c>
    </row>
    <row r="108" spans="1:6" x14ac:dyDescent="0.3">
      <c r="A108" s="4" t="s">
        <v>494</v>
      </c>
      <c r="B108" s="5" t="s">
        <v>495</v>
      </c>
      <c r="C108" t="s">
        <v>633</v>
      </c>
      <c r="D108" s="2">
        <f>VLOOKUP(A108,LAPStab2223!$A$4:$E$321,5,FALSE)</f>
        <v>8022.8000000000011</v>
      </c>
      <c r="E108" s="3" t="str">
        <f t="shared" si="2"/>
        <v>1520696111             02C00000008022800{   55  LAPStab</v>
      </c>
      <c r="F108" s="3" t="str">
        <f t="shared" si="3"/>
        <v>1520696111             03C00000008022800{   55  LAPStab</v>
      </c>
    </row>
    <row r="109" spans="1:6" x14ac:dyDescent="0.3">
      <c r="A109" s="4" t="s">
        <v>611</v>
      </c>
      <c r="B109" s="5" t="s">
        <v>612</v>
      </c>
      <c r="C109" t="s">
        <v>633</v>
      </c>
      <c r="D109" s="2">
        <f>VLOOKUP(A109,LAPStab2223!$A$4:$E$321,5,FALSE)</f>
        <v>7758.6900000000005</v>
      </c>
      <c r="E109" s="3" t="str">
        <f t="shared" si="2"/>
        <v>2516096111             02C00000007758690{   55  LAPStab</v>
      </c>
      <c r="F109" s="3" t="str">
        <f t="shared" si="3"/>
        <v>2516096111             03C00000007758690{   55  LAPStab</v>
      </c>
    </row>
    <row r="110" spans="1:6" x14ac:dyDescent="0.3">
      <c r="A110" s="4" t="s">
        <v>101</v>
      </c>
      <c r="B110" s="5" t="s">
        <v>102</v>
      </c>
      <c r="C110" t="s">
        <v>633</v>
      </c>
      <c r="D110" s="2">
        <f>VLOOKUP(A110,LAPStab2223!$A$4:$E$321,5,FALSE)</f>
        <v>7550.3600000000006</v>
      </c>
      <c r="E110" s="3" t="str">
        <f t="shared" si="2"/>
        <v>1520496111             02C00000007550360{   55  LAPStab</v>
      </c>
      <c r="F110" s="3" t="str">
        <f t="shared" si="3"/>
        <v>1520496111             03C00000007550360{   55  LAPStab</v>
      </c>
    </row>
    <row r="111" spans="1:6" x14ac:dyDescent="0.3">
      <c r="A111" s="4" t="s">
        <v>113</v>
      </c>
      <c r="B111" s="5" t="s">
        <v>114</v>
      </c>
      <c r="C111" t="s">
        <v>633</v>
      </c>
      <c r="D111" s="2">
        <f>VLOOKUP(A111,LAPStab2223!$A$4:$E$321,5,FALSE)</f>
        <v>7547.5</v>
      </c>
      <c r="E111" s="3" t="str">
        <f t="shared" si="2"/>
        <v>3133096111             02C00000007547500{   55  LAPStab</v>
      </c>
      <c r="F111" s="3" t="str">
        <f t="shared" si="3"/>
        <v>3133096111             03C00000007547500{   55  LAPStab</v>
      </c>
    </row>
    <row r="112" spans="1:6" x14ac:dyDescent="0.3">
      <c r="A112" s="4" t="s">
        <v>554</v>
      </c>
      <c r="B112" s="5" t="s">
        <v>555</v>
      </c>
      <c r="C112" t="s">
        <v>633</v>
      </c>
      <c r="D112" s="2">
        <f>VLOOKUP(A112,LAPStab2223!$A$4:$E$321,5,FALSE)</f>
        <v>7448.3400000000011</v>
      </c>
      <c r="E112" s="3" t="str">
        <f t="shared" si="2"/>
        <v>3630096111             02C00000007448340{   55  LAPStab</v>
      </c>
      <c r="F112" s="3" t="str">
        <f t="shared" si="3"/>
        <v>3630096111             03C00000007448340{   55  LAPStab</v>
      </c>
    </row>
    <row r="113" spans="1:6" x14ac:dyDescent="0.3">
      <c r="A113" s="4" t="s">
        <v>353</v>
      </c>
      <c r="B113" s="5" t="s">
        <v>354</v>
      </c>
      <c r="C113" t="s">
        <v>633</v>
      </c>
      <c r="D113" s="2">
        <f>VLOOKUP(A113,LAPStab2223!$A$4:$E$321,5,FALSE)</f>
        <v>7241.4500000000007</v>
      </c>
      <c r="E113" s="3" t="str">
        <f t="shared" si="2"/>
        <v>2510196111             02C00000007241450{   55  LAPStab</v>
      </c>
      <c r="F113" s="3" t="str">
        <f t="shared" si="3"/>
        <v>2510196111             03C00000007241450{   55  LAPStab</v>
      </c>
    </row>
    <row r="114" spans="1:6" x14ac:dyDescent="0.3">
      <c r="A114" s="4" t="s">
        <v>53</v>
      </c>
      <c r="B114" s="5" t="s">
        <v>54</v>
      </c>
      <c r="C114" t="s">
        <v>633</v>
      </c>
      <c r="D114" s="2">
        <f>VLOOKUP(A114,LAPStab2223!$A$4:$E$321,5,FALSE)</f>
        <v>7034.54</v>
      </c>
      <c r="E114" s="3" t="str">
        <f t="shared" si="2"/>
        <v>0840196111             02C00000007034540{   55  LAPStab</v>
      </c>
      <c r="F114" s="3" t="str">
        <f t="shared" si="3"/>
        <v>0840196111             03C00000007034540{   55  LAPStab</v>
      </c>
    </row>
    <row r="115" spans="1:6" x14ac:dyDescent="0.3">
      <c r="A115" s="4" t="s">
        <v>414</v>
      </c>
      <c r="B115" s="5" t="s">
        <v>415</v>
      </c>
      <c r="C115" t="s">
        <v>633</v>
      </c>
      <c r="D115" s="2">
        <f>VLOOKUP(A115,LAPStab2223!$A$4:$E$321,5,FALSE)</f>
        <v>6724.1900000000005</v>
      </c>
      <c r="E115" s="3" t="str">
        <f t="shared" si="2"/>
        <v>3826796111             02C00000006724190{   55  LAPStab</v>
      </c>
      <c r="F115" s="3" t="str">
        <f t="shared" si="3"/>
        <v>3826796111             03C00000006724190{   55  LAPStab</v>
      </c>
    </row>
    <row r="116" spans="1:6" x14ac:dyDescent="0.3">
      <c r="A116" s="7" t="s">
        <v>520</v>
      </c>
      <c r="B116" s="5" t="s">
        <v>521</v>
      </c>
      <c r="C116" t="s">
        <v>633</v>
      </c>
      <c r="D116" s="2">
        <f>VLOOKUP(A116,LAPStab2223!$A$4:$E$321,5,FALSE)</f>
        <v>6709.34</v>
      </c>
      <c r="E116" s="3" t="str">
        <f t="shared" si="2"/>
        <v>3131196111             02C00000006709340{   55  LAPStab</v>
      </c>
      <c r="F116" s="3" t="str">
        <f t="shared" si="3"/>
        <v>3131196111             03C00000006709340{   55  LAPStab</v>
      </c>
    </row>
    <row r="117" spans="1:6" x14ac:dyDescent="0.3">
      <c r="A117" s="4" t="s">
        <v>514</v>
      </c>
      <c r="B117" s="5" t="s">
        <v>515</v>
      </c>
      <c r="C117" t="s">
        <v>633</v>
      </c>
      <c r="D117" s="2">
        <f>VLOOKUP(A117,LAPStab2223!$A$4:$E$321,5,FALSE)</f>
        <v>6370.55</v>
      </c>
      <c r="E117" s="3" t="str">
        <f t="shared" si="2"/>
        <v>2700196111             02C00000006370550{   55  LAPStab</v>
      </c>
      <c r="F117" s="3" t="str">
        <f t="shared" si="3"/>
        <v>2700196111             03C00000006370550{   55  LAPStab</v>
      </c>
    </row>
    <row r="118" spans="1:6" x14ac:dyDescent="0.3">
      <c r="A118" s="4" t="s">
        <v>254</v>
      </c>
      <c r="B118" s="5" t="s">
        <v>255</v>
      </c>
      <c r="C118" t="s">
        <v>633</v>
      </c>
      <c r="D118" s="2">
        <f>VLOOKUP(A118,LAPStab2223!$A$4:$E$321,5,FALSE)</f>
        <v>5896.6</v>
      </c>
      <c r="E118" s="3" t="str">
        <f t="shared" si="2"/>
        <v>0115896111             02C00000005896600{   55  LAPStab</v>
      </c>
      <c r="F118" s="3" t="str">
        <f t="shared" si="3"/>
        <v>0115896111             03C00000005896600{   55  LAPStab</v>
      </c>
    </row>
    <row r="119" spans="1:6" x14ac:dyDescent="0.3">
      <c r="A119" s="4" t="s">
        <v>343</v>
      </c>
      <c r="B119" s="5" t="s">
        <v>344</v>
      </c>
      <c r="C119" t="s">
        <v>633</v>
      </c>
      <c r="D119" s="2">
        <f>VLOOKUP(A119,LAPStab2223!$A$4:$E$321,5,FALSE)</f>
        <v>5482.79</v>
      </c>
      <c r="E119" s="3" t="str">
        <f t="shared" si="2"/>
        <v>3321196111             02C00000005482790{   55  LAPStab</v>
      </c>
      <c r="F119" s="3" t="str">
        <f t="shared" si="3"/>
        <v>3321196111             03C00000005482790{   55  LAPStab</v>
      </c>
    </row>
    <row r="120" spans="1:6" x14ac:dyDescent="0.3">
      <c r="A120" s="4" t="s">
        <v>87</v>
      </c>
      <c r="B120" s="5" t="s">
        <v>88</v>
      </c>
      <c r="C120" t="s">
        <v>633</v>
      </c>
      <c r="D120" s="2">
        <f>VLOOKUP(A120,LAPStab2223!$A$4:$E$321,5,FALSE)</f>
        <v>5379.36</v>
      </c>
      <c r="E120" s="3" t="str">
        <f t="shared" si="2"/>
        <v>3320696111             02C00000005379360{   55  LAPStab</v>
      </c>
      <c r="F120" s="3" t="str">
        <f t="shared" si="3"/>
        <v>3320696111             03C00000005379360{   55  LAPStab</v>
      </c>
    </row>
    <row r="121" spans="1:6" x14ac:dyDescent="0.3">
      <c r="A121" s="4" t="s">
        <v>272</v>
      </c>
      <c r="B121" s="5" t="s">
        <v>273</v>
      </c>
      <c r="C121" t="s">
        <v>633</v>
      </c>
      <c r="D121" s="2">
        <f>VLOOKUP(A121,LAPStab2223!$A$4:$E$321,5,FALSE)</f>
        <v>4758.67</v>
      </c>
      <c r="E121" s="3" t="str">
        <f t="shared" si="2"/>
        <v>0920796111             02C00000004758670{   55  LAPStab</v>
      </c>
      <c r="F121" s="3" t="str">
        <f t="shared" si="3"/>
        <v>0920796111             03C00000004758670{   55  LAPStab</v>
      </c>
    </row>
    <row r="122" spans="1:6" x14ac:dyDescent="0.3">
      <c r="A122" s="4" t="s">
        <v>6</v>
      </c>
      <c r="B122" s="5" t="s">
        <v>7</v>
      </c>
      <c r="C122" t="s">
        <v>633</v>
      </c>
      <c r="D122" s="2">
        <f>VLOOKUP(A122,LAPStab2223!$A$4:$E$321,5,FALSE)</f>
        <v>4710.9699999999993</v>
      </c>
      <c r="E122" s="3" t="str">
        <f t="shared" si="2"/>
        <v>2201796111             02C00000004710970{   55  LAPStab</v>
      </c>
      <c r="F122" s="3" t="str">
        <f t="shared" si="3"/>
        <v>2201796111             03C00000004710970{   55  LAPStab</v>
      </c>
    </row>
    <row r="123" spans="1:6" x14ac:dyDescent="0.3">
      <c r="A123" s="4" t="s">
        <v>4</v>
      </c>
      <c r="B123" s="5" t="s">
        <v>5</v>
      </c>
      <c r="C123" t="s">
        <v>633</v>
      </c>
      <c r="D123" s="2">
        <f>VLOOKUP(A123,LAPStab2223!$A$4:$E$321,5,FALSE)</f>
        <v>4389.7699999999995</v>
      </c>
      <c r="E123" s="3" t="str">
        <f t="shared" si="2"/>
        <v>2122696111             02C00000004389770{   55  LAPStab</v>
      </c>
      <c r="F123" s="3" t="str">
        <f t="shared" si="3"/>
        <v>2122696111             03C00000004389770{   55  LAPStab</v>
      </c>
    </row>
    <row r="124" spans="1:6" x14ac:dyDescent="0.3">
      <c r="A124" s="4" t="s">
        <v>339</v>
      </c>
      <c r="B124" s="5" t="s">
        <v>340</v>
      </c>
      <c r="C124" t="s">
        <v>633</v>
      </c>
      <c r="D124" s="2">
        <f>VLOOKUP(A124,LAPStab2223!$A$4:$E$321,5,FALSE)</f>
        <v>3827.63</v>
      </c>
      <c r="E124" s="3" t="str">
        <f t="shared" si="2"/>
        <v>2520096111             02C00000003827630{   55  LAPStab</v>
      </c>
      <c r="F124" s="3" t="str">
        <f t="shared" si="3"/>
        <v>2520096111             03C00000003827630{   55  LAPStab</v>
      </c>
    </row>
    <row r="125" spans="1:6" x14ac:dyDescent="0.3">
      <c r="A125" s="4" t="s">
        <v>250</v>
      </c>
      <c r="B125" s="5" t="s">
        <v>251</v>
      </c>
      <c r="C125" t="s">
        <v>633</v>
      </c>
      <c r="D125" s="2">
        <f>VLOOKUP(A125,LAPStab2223!$A$4:$E$321,5,FALSE)</f>
        <v>3310.3799999999997</v>
      </c>
      <c r="E125" s="3" t="str">
        <f t="shared" si="2"/>
        <v>3826496111             02C00000003310380{   55  LAPStab</v>
      </c>
      <c r="F125" s="3" t="str">
        <f t="shared" si="3"/>
        <v>3826496111             03C00000003310380{   55  LAPStab</v>
      </c>
    </row>
    <row r="126" spans="1:6" x14ac:dyDescent="0.3">
      <c r="A126" s="4" t="s">
        <v>325</v>
      </c>
      <c r="B126" s="5" t="s">
        <v>326</v>
      </c>
      <c r="C126" t="s">
        <v>633</v>
      </c>
      <c r="D126" s="2">
        <f>VLOOKUP(A126,LAPStab2223!$A$4:$E$321,5,FALSE)</f>
        <v>3206.9399999999996</v>
      </c>
      <c r="E126" s="3" t="str">
        <f t="shared" si="2"/>
        <v>2605696111             02C00000003206940{   55  LAPStab</v>
      </c>
      <c r="F126" s="3" t="str">
        <f t="shared" si="3"/>
        <v>2605696111             03C00000003206940{   55  LAPStab</v>
      </c>
    </row>
    <row r="127" spans="1:6" x14ac:dyDescent="0.3">
      <c r="A127" s="4" t="s">
        <v>482</v>
      </c>
      <c r="B127" s="5" t="s">
        <v>483</v>
      </c>
      <c r="C127" t="s">
        <v>633</v>
      </c>
      <c r="D127" s="2">
        <f>VLOOKUP(A127,LAPStab2223!$A$4:$E$321,5,FALSE)</f>
        <v>2995.2499999999995</v>
      </c>
      <c r="E127" s="3" t="str">
        <f t="shared" si="2"/>
        <v>1740496111             02C00000002995250{   55  LAPStab</v>
      </c>
      <c r="F127" s="3" t="str">
        <f t="shared" si="3"/>
        <v>1740496111             03C00000002995250{   55  LAPStab</v>
      </c>
    </row>
    <row r="128" spans="1:6" x14ac:dyDescent="0.3">
      <c r="A128" s="4" t="s">
        <v>564</v>
      </c>
      <c r="B128" s="5" t="s">
        <v>565</v>
      </c>
      <c r="C128" t="s">
        <v>633</v>
      </c>
      <c r="D128" s="2">
        <f>VLOOKUP(A128,LAPStab2223!$A$4:$E$321,5,FALSE)</f>
        <v>2793.13</v>
      </c>
      <c r="E128" s="3" t="str">
        <f t="shared" si="2"/>
        <v>3900296111             02C00000002793130{   55  LAPStab</v>
      </c>
      <c r="F128" s="3" t="str">
        <f t="shared" si="3"/>
        <v>3900296111             03C00000002793130{   55  LAPStab</v>
      </c>
    </row>
    <row r="129" spans="1:6" x14ac:dyDescent="0.3">
      <c r="A129" s="4" t="s">
        <v>264</v>
      </c>
      <c r="B129" s="5" t="s">
        <v>265</v>
      </c>
      <c r="C129" t="s">
        <v>634</v>
      </c>
      <c r="D129" s="2">
        <f>VLOOKUP(A129,LAPStab2223!$A$4:$E$321,5,FALSE)</f>
        <v>2455.85</v>
      </c>
      <c r="E129" s="3" t="str">
        <f t="shared" si="2"/>
        <v>3790396111             02C00000002455850{   55  LAPStab</v>
      </c>
      <c r="F129" s="3" t="str">
        <f t="shared" si="3"/>
        <v>3790396111             03C00000002455850{   55  LAPStab</v>
      </c>
    </row>
    <row r="130" spans="1:6" x14ac:dyDescent="0.3">
      <c r="A130" s="4" t="s">
        <v>32</v>
      </c>
      <c r="B130" s="5" t="s">
        <v>33</v>
      </c>
      <c r="C130" t="s">
        <v>633</v>
      </c>
      <c r="D130" s="2">
        <f>VLOOKUP(A130,LAPStab2223!$A$4:$E$321,5,FALSE)</f>
        <v>2068.98</v>
      </c>
      <c r="E130" s="3" t="str">
        <f t="shared" si="2"/>
        <v>2123496111             02C00000002068980{   55  LAPStab</v>
      </c>
      <c r="F130" s="3" t="str">
        <f t="shared" si="3"/>
        <v>2123496111             03C00000002068980{   55  LAPStab</v>
      </c>
    </row>
    <row r="131" spans="1:6" x14ac:dyDescent="0.3">
      <c r="A131" s="4" t="s">
        <v>371</v>
      </c>
      <c r="B131" s="5" t="s">
        <v>372</v>
      </c>
      <c r="C131" t="s">
        <v>633</v>
      </c>
      <c r="D131" s="2">
        <f>VLOOKUP(A131,LAPStab2223!$A$4:$E$321,5,FALSE)</f>
        <v>2068.98</v>
      </c>
      <c r="E131" s="3" t="str">
        <f t="shared" si="2"/>
        <v>3212396111             02C00000002068980{   55  LAPStab</v>
      </c>
      <c r="F131" s="3" t="str">
        <f t="shared" si="3"/>
        <v>3212396111             03C00000002068980{   55  LAPStab</v>
      </c>
    </row>
    <row r="132" spans="1:6" x14ac:dyDescent="0.3">
      <c r="A132" s="4" t="s">
        <v>496</v>
      </c>
      <c r="B132" s="5" t="s">
        <v>497</v>
      </c>
      <c r="C132" t="s">
        <v>633</v>
      </c>
      <c r="D132" s="2">
        <f>VLOOKUP(A132,LAPStab2223!$A$4:$E$321,5,FALSE)</f>
        <v>1965.53</v>
      </c>
      <c r="E132" s="3" t="str">
        <f t="shared" si="2"/>
        <v>2304296111             02C00000001965530{   55  LAPStab</v>
      </c>
      <c r="F132" s="3" t="str">
        <f t="shared" si="3"/>
        <v>2304296111             03C00000001965530{   55  LAPStab</v>
      </c>
    </row>
    <row r="133" spans="1:6" x14ac:dyDescent="0.3">
      <c r="A133" s="4" t="s">
        <v>381</v>
      </c>
      <c r="B133" s="5" t="s">
        <v>382</v>
      </c>
      <c r="C133" t="s">
        <v>633</v>
      </c>
      <c r="D133" s="2">
        <f>VLOOKUP(A133,LAPStab2223!$A$4:$E$321,5,FALSE)</f>
        <v>1758.64</v>
      </c>
      <c r="E133" s="3" t="str">
        <f t="shared" ref="E133:E147" si="4">$A133&amp;"96111             02C"&amp;RIGHT(FIXED(100000000000000+ROUND($D133,2)*1000,0,TRUE),14)&amp;"{   55  LAPStab"</f>
        <v>0114796111             02C00000001758640{   55  LAPStab</v>
      </c>
      <c r="F133" s="3" t="str">
        <f t="shared" ref="F133:F147" si="5">$A133&amp;"96111             03C"&amp;RIGHT(FIXED(100000000000000+ROUND($D133,2)*1000,0,TRUE),14)&amp;"{   55  LAPStab"</f>
        <v>0114796111             03C00000001758640{   55  LAPStab</v>
      </c>
    </row>
    <row r="134" spans="1:6" x14ac:dyDescent="0.3">
      <c r="A134" s="4" t="s">
        <v>167</v>
      </c>
      <c r="B134" s="5" t="s">
        <v>168</v>
      </c>
      <c r="C134" t="s">
        <v>633</v>
      </c>
      <c r="D134" s="2">
        <f>VLOOKUP(A134,LAPStab2223!$A$4:$E$321,5,FALSE)</f>
        <v>1606.01</v>
      </c>
      <c r="E134" s="3" t="str">
        <f t="shared" si="4"/>
        <v>3235896111             02C00000001606010{   55  LAPStab</v>
      </c>
      <c r="F134" s="3" t="str">
        <f t="shared" si="5"/>
        <v>3235896111             03C00000001606010{   55  LAPStab</v>
      </c>
    </row>
    <row r="135" spans="1:6" x14ac:dyDescent="0.3">
      <c r="A135" s="4" t="s">
        <v>141</v>
      </c>
      <c r="B135" s="5" t="s">
        <v>142</v>
      </c>
      <c r="C135" t="s">
        <v>633</v>
      </c>
      <c r="D135" s="2">
        <f>VLOOKUP(A135,LAPStab2223!$A$4:$E$321,5,FALSE)</f>
        <v>1551.73</v>
      </c>
      <c r="E135" s="3" t="str">
        <f t="shared" si="4"/>
        <v>3830896111             02C00000001551730{   55  LAPStab</v>
      </c>
      <c r="F135" s="3" t="str">
        <f t="shared" si="5"/>
        <v>3830896111             03C00000001551730{   55  LAPStab</v>
      </c>
    </row>
    <row r="136" spans="1:6" x14ac:dyDescent="0.3">
      <c r="A136" t="s">
        <v>629</v>
      </c>
      <c r="B136" t="s">
        <v>630</v>
      </c>
      <c r="C136" t="s">
        <v>633</v>
      </c>
      <c r="D136" s="2">
        <f>VLOOKUP(A136,LAPStab2223!$A$4:$E$321,5,FALSE)</f>
        <v>1448.28</v>
      </c>
      <c r="E136" s="3" t="str">
        <f t="shared" si="4"/>
        <v>3920596111             02C00000001448280{   55  LAPStab</v>
      </c>
      <c r="F136" s="3" t="str">
        <f t="shared" si="5"/>
        <v>3920596111             03C00000001448280{   55  LAPStab</v>
      </c>
    </row>
    <row r="137" spans="1:6" x14ac:dyDescent="0.3">
      <c r="A137" t="s">
        <v>57</v>
      </c>
      <c r="B137" t="s">
        <v>58</v>
      </c>
      <c r="C137" t="s">
        <v>633</v>
      </c>
      <c r="D137" s="2">
        <f>VLOOKUP(A137,LAPStab2223!$A$4:$E$321,5,FALSE)</f>
        <v>1391.8700000000001</v>
      </c>
      <c r="E137" s="3" t="str">
        <f t="shared" si="4"/>
        <v>2021596111             02C00000001391870{   55  LAPStab</v>
      </c>
      <c r="F137" s="3" t="str">
        <f t="shared" si="5"/>
        <v>2021596111             03C00000001391870{   55  LAPStab</v>
      </c>
    </row>
    <row r="138" spans="1:6" x14ac:dyDescent="0.3">
      <c r="A138" s="4" t="s">
        <v>232</v>
      </c>
      <c r="B138" s="5" t="s">
        <v>233</v>
      </c>
      <c r="C138" t="s">
        <v>633</v>
      </c>
      <c r="D138" s="2">
        <f>VLOOKUP(A138,LAPStab2223!$A$4:$E$321,5,FALSE)</f>
        <v>1177.75</v>
      </c>
      <c r="E138" s="3" t="str">
        <f t="shared" si="4"/>
        <v>2040296111             02C00000001177750{   55  LAPStab</v>
      </c>
      <c r="F138" s="3" t="str">
        <f t="shared" si="5"/>
        <v>2040296111             03C00000001177750{   55  LAPStab</v>
      </c>
    </row>
    <row r="139" spans="1:6" x14ac:dyDescent="0.3">
      <c r="A139" s="4" t="s">
        <v>40</v>
      </c>
      <c r="B139" s="5" t="s">
        <v>41</v>
      </c>
      <c r="C139" t="s">
        <v>633</v>
      </c>
      <c r="D139" s="2">
        <f>VLOOKUP(A139,LAPStab2223!$A$4:$E$321,5,FALSE)</f>
        <v>1034.49</v>
      </c>
      <c r="E139" s="3" t="str">
        <f t="shared" si="4"/>
        <v>1604696111             02C00000001034490{   55  LAPStab</v>
      </c>
      <c r="F139" s="3" t="str">
        <f t="shared" si="5"/>
        <v>1604696111             03C00000001034490{   55  LAPStab</v>
      </c>
    </row>
    <row r="140" spans="1:6" x14ac:dyDescent="0.3">
      <c r="A140" s="4" t="s">
        <v>490</v>
      </c>
      <c r="B140" s="5" t="s">
        <v>491</v>
      </c>
      <c r="C140" t="s">
        <v>633</v>
      </c>
      <c r="D140" s="2">
        <f>VLOOKUP(A140,LAPStab2223!$A$4:$E$321,5,FALSE)</f>
        <v>1034.49</v>
      </c>
      <c r="E140" s="3" t="str">
        <f t="shared" si="4"/>
        <v>2511896111             02C00000001034490{   55  LAPStab</v>
      </c>
      <c r="F140" s="3" t="str">
        <f t="shared" si="5"/>
        <v>2511896111             03C00000001034490{   55  LAPStab</v>
      </c>
    </row>
    <row r="141" spans="1:6" x14ac:dyDescent="0.3">
      <c r="A141" s="4" t="s">
        <v>502</v>
      </c>
      <c r="B141" s="5" t="s">
        <v>503</v>
      </c>
      <c r="C141" t="s">
        <v>633</v>
      </c>
      <c r="D141" s="2">
        <f>VLOOKUP(A141,LAPStab2223!$A$4:$E$321,5,FALSE)</f>
        <v>1034.49</v>
      </c>
      <c r="E141" s="3" t="str">
        <f t="shared" si="4"/>
        <v>2200896111             02C00000001034490{   55  LAPStab</v>
      </c>
      <c r="F141" s="3" t="str">
        <f t="shared" si="5"/>
        <v>2200896111             03C00000001034490{   55  LAPStab</v>
      </c>
    </row>
    <row r="142" spans="1:6" x14ac:dyDescent="0.3">
      <c r="A142" s="4" t="s">
        <v>587</v>
      </c>
      <c r="B142" s="5" t="s">
        <v>588</v>
      </c>
      <c r="C142" t="s">
        <v>633</v>
      </c>
      <c r="D142" s="2">
        <f>VLOOKUP(A142,LAPStab2223!$A$4:$E$321,5,FALSE)</f>
        <v>980.12</v>
      </c>
      <c r="E142" s="3" t="str">
        <f t="shared" si="4"/>
        <v>0611296111             02C00000000980120{   55  LAPStab</v>
      </c>
      <c r="F142" s="3" t="str">
        <f t="shared" si="5"/>
        <v>0611296111             03C00000000980120{   55  LAPStab</v>
      </c>
    </row>
    <row r="143" spans="1:6" x14ac:dyDescent="0.3">
      <c r="A143" s="4" t="s">
        <v>24</v>
      </c>
      <c r="B143" s="5" t="s">
        <v>25</v>
      </c>
      <c r="C143" t="s">
        <v>633</v>
      </c>
      <c r="D143" s="2">
        <f>VLOOKUP(A143,LAPStab2223!$A$4:$E$321,5,FALSE)</f>
        <v>310.33999999999997</v>
      </c>
      <c r="E143" s="3" t="str">
        <f t="shared" si="4"/>
        <v>0112296111             02C00000000310340{   55  LAPStab</v>
      </c>
      <c r="F143" s="3" t="str">
        <f t="shared" si="5"/>
        <v>0112296111             03C00000000310340{   55  LAPStab</v>
      </c>
    </row>
    <row r="144" spans="1:6" x14ac:dyDescent="0.3">
      <c r="A144" s="4" t="s">
        <v>199</v>
      </c>
      <c r="B144" s="5" t="s">
        <v>200</v>
      </c>
      <c r="C144" t="s">
        <v>633</v>
      </c>
      <c r="D144" s="2">
        <f>VLOOKUP(A144,LAPStab2223!$A$4:$E$321,5,FALSE)</f>
        <v>310.33999999999997</v>
      </c>
      <c r="E144" s="3" t="str">
        <f t="shared" si="4"/>
        <v>2340496111             02C00000000310340{   55  LAPStab</v>
      </c>
      <c r="F144" s="3" t="str">
        <f t="shared" si="5"/>
        <v>2340496111             03C00000000310340{   55  LAPStab</v>
      </c>
    </row>
    <row r="145" spans="1:6" x14ac:dyDescent="0.3">
      <c r="A145" s="4" t="s">
        <v>197</v>
      </c>
      <c r="B145" s="5" t="s">
        <v>198</v>
      </c>
      <c r="C145" t="s">
        <v>633</v>
      </c>
      <c r="D145" s="2">
        <f>VLOOKUP(A145,LAPStab2223!$A$4:$E$321,5,FALSE)</f>
        <v>217.79999999999998</v>
      </c>
      <c r="E145" s="3" t="str">
        <f t="shared" si="4"/>
        <v>0609896111             02C00000000217800{   55  LAPStab</v>
      </c>
      <c r="F145" s="3" t="str">
        <f t="shared" si="5"/>
        <v>0609896111             03C00000000217800{   55  LAPStab</v>
      </c>
    </row>
    <row r="146" spans="1:6" x14ac:dyDescent="0.3">
      <c r="A146" s="4" t="s">
        <v>318</v>
      </c>
      <c r="B146" s="5" t="s">
        <v>319</v>
      </c>
      <c r="C146" t="s">
        <v>633</v>
      </c>
      <c r="D146" s="2">
        <f>VLOOKUP(A146,LAPStab2223!$A$4:$E$321,5,FALSE)</f>
        <v>206.9</v>
      </c>
      <c r="E146" s="3" t="str">
        <f t="shared" si="4"/>
        <v>3900396111             02C00000000206900{   55  LAPStab</v>
      </c>
      <c r="F146" s="3" t="str">
        <f t="shared" si="5"/>
        <v>3900396111             03C00000000206900{   55  LAPStab</v>
      </c>
    </row>
    <row r="147" spans="1:6" x14ac:dyDescent="0.3">
      <c r="A147" s="4" t="s">
        <v>149</v>
      </c>
      <c r="B147" s="5" t="s">
        <v>150</v>
      </c>
      <c r="C147" t="s">
        <v>633</v>
      </c>
      <c r="D147" s="2">
        <f>VLOOKUP(A147,LAPStab2223!$A$4:$E$321,5,FALSE)</f>
        <v>206.89999999999998</v>
      </c>
      <c r="E147" s="3" t="str">
        <f t="shared" si="4"/>
        <v>2103696111             02C00000000206900{   55  LAPStab</v>
      </c>
      <c r="F147" s="3" t="str">
        <f t="shared" si="5"/>
        <v>2103696111             03C00000000206900{   55  LAPStab</v>
      </c>
    </row>
    <row r="148" spans="1:6" x14ac:dyDescent="0.3">
      <c r="A148" s="4" t="s">
        <v>2</v>
      </c>
      <c r="B148" s="5" t="s">
        <v>3</v>
      </c>
      <c r="C148" t="s">
        <v>633</v>
      </c>
      <c r="D148" s="2">
        <f>VLOOKUP(A148,LAPStab2223!$A$4:$E$321,5,FALSE)</f>
        <v>0</v>
      </c>
      <c r="E148" s="3"/>
      <c r="F148" s="3"/>
    </row>
    <row r="149" spans="1:6" x14ac:dyDescent="0.3">
      <c r="A149" s="4" t="s">
        <v>8</v>
      </c>
      <c r="B149" s="5" t="s">
        <v>9</v>
      </c>
      <c r="C149" t="s">
        <v>633</v>
      </c>
      <c r="D149" s="2">
        <f>VLOOKUP(A149,LAPStab2223!$A$4:$E$321,5,FALSE)</f>
        <v>0</v>
      </c>
      <c r="E149" s="3"/>
      <c r="F149" s="3"/>
    </row>
    <row r="150" spans="1:6" x14ac:dyDescent="0.3">
      <c r="A150" s="4" t="s">
        <v>14</v>
      </c>
      <c r="B150" s="5" t="s">
        <v>15</v>
      </c>
      <c r="C150" t="s">
        <v>633</v>
      </c>
      <c r="D150" s="2">
        <f>VLOOKUP(A150,LAPStab2223!$A$4:$E$321,5,FALSE)</f>
        <v>0</v>
      </c>
      <c r="E150" s="3"/>
      <c r="F150" s="3"/>
    </row>
    <row r="151" spans="1:6" x14ac:dyDescent="0.3">
      <c r="A151" s="4" t="s">
        <v>16</v>
      </c>
      <c r="B151" s="5" t="s">
        <v>17</v>
      </c>
      <c r="C151" t="s">
        <v>633</v>
      </c>
      <c r="D151" s="2">
        <f>VLOOKUP(A151,LAPStab2223!$A$4:$E$321,5,FALSE)</f>
        <v>0</v>
      </c>
      <c r="E151" s="3"/>
      <c r="F151" s="3"/>
    </row>
    <row r="152" spans="1:6" x14ac:dyDescent="0.3">
      <c r="A152" s="4" t="s">
        <v>18</v>
      </c>
      <c r="B152" s="5" t="s">
        <v>19</v>
      </c>
      <c r="C152" t="s">
        <v>633</v>
      </c>
      <c r="D152" s="2">
        <f>VLOOKUP(A152,LAPStab2223!$A$4:$E$321,5,FALSE)</f>
        <v>0</v>
      </c>
      <c r="E152" s="3"/>
      <c r="F152" s="3"/>
    </row>
    <row r="153" spans="1:6" x14ac:dyDescent="0.3">
      <c r="A153" s="4" t="s">
        <v>22</v>
      </c>
      <c r="B153" s="5" t="s">
        <v>23</v>
      </c>
      <c r="C153" t="s">
        <v>633</v>
      </c>
      <c r="D153" s="2">
        <f>VLOOKUP(A153,LAPStab2223!$A$4:$E$321,5,FALSE)</f>
        <v>0</v>
      </c>
      <c r="E153" s="3"/>
      <c r="F153" s="3"/>
    </row>
    <row r="154" spans="1:6" x14ac:dyDescent="0.3">
      <c r="A154" s="4" t="s">
        <v>28</v>
      </c>
      <c r="B154" s="5" t="s">
        <v>29</v>
      </c>
      <c r="C154" t="s">
        <v>633</v>
      </c>
      <c r="D154" s="2">
        <f>VLOOKUP(A154,LAPStab2223!$A$4:$E$321,5,FALSE)</f>
        <v>0</v>
      </c>
      <c r="E154" s="3"/>
      <c r="F154" s="3"/>
    </row>
    <row r="155" spans="1:6" x14ac:dyDescent="0.3">
      <c r="A155" s="4" t="s">
        <v>34</v>
      </c>
      <c r="B155" s="5" t="s">
        <v>35</v>
      </c>
      <c r="C155" t="s">
        <v>633</v>
      </c>
      <c r="D155" s="2">
        <f>VLOOKUP(A155,LAPStab2223!$A$4:$E$321,5,FALSE)</f>
        <v>0</v>
      </c>
      <c r="E155" s="3"/>
      <c r="F155" s="3"/>
    </row>
    <row r="156" spans="1:6" x14ac:dyDescent="0.3">
      <c r="A156" s="4" t="s">
        <v>36</v>
      </c>
      <c r="B156" s="5" t="s">
        <v>37</v>
      </c>
      <c r="C156" t="s">
        <v>633</v>
      </c>
      <c r="D156" s="2">
        <f>VLOOKUP(A156,LAPStab2223!$A$4:$E$321,5,FALSE)</f>
        <v>0</v>
      </c>
      <c r="E156" s="3"/>
      <c r="F156" s="3"/>
    </row>
    <row r="157" spans="1:6" x14ac:dyDescent="0.3">
      <c r="A157" s="4" t="s">
        <v>38</v>
      </c>
      <c r="B157" s="5" t="s">
        <v>39</v>
      </c>
      <c r="C157" t="s">
        <v>633</v>
      </c>
      <c r="D157" s="2">
        <f>VLOOKUP(A157,LAPStab2223!$A$4:$E$321,5,FALSE)</f>
        <v>0</v>
      </c>
      <c r="E157" s="3"/>
      <c r="F157" s="3"/>
    </row>
    <row r="158" spans="1:6" x14ac:dyDescent="0.3">
      <c r="A158" s="4" t="s">
        <v>42</v>
      </c>
      <c r="B158" s="5" t="s">
        <v>43</v>
      </c>
      <c r="C158" t="s">
        <v>633</v>
      </c>
      <c r="D158" s="2">
        <f>VLOOKUP(A158,LAPStab2223!$A$4:$E$321,5,FALSE)</f>
        <v>0</v>
      </c>
      <c r="E158" s="3"/>
      <c r="F158" s="3"/>
    </row>
    <row r="159" spans="1:6" x14ac:dyDescent="0.3">
      <c r="A159" s="4" t="s">
        <v>44</v>
      </c>
      <c r="B159" s="5" t="s">
        <v>45</v>
      </c>
      <c r="C159" t="s">
        <v>633</v>
      </c>
      <c r="D159" s="2">
        <f>VLOOKUP(A159,LAPStab2223!$A$4:$E$321,5,FALSE)</f>
        <v>0</v>
      </c>
      <c r="E159" s="3"/>
      <c r="F159" s="3"/>
    </row>
    <row r="160" spans="1:6" x14ac:dyDescent="0.3">
      <c r="A160" s="4" t="s">
        <v>55</v>
      </c>
      <c r="B160" s="5" t="s">
        <v>56</v>
      </c>
      <c r="C160" t="s">
        <v>632</v>
      </c>
      <c r="D160" s="2">
        <f>VLOOKUP(A160,LAPStab2223!$A$4:$E$321,5,FALSE)</f>
        <v>0</v>
      </c>
      <c r="E160" s="3"/>
      <c r="F160" s="3"/>
    </row>
    <row r="161" spans="1:6" x14ac:dyDescent="0.3">
      <c r="A161" s="4" t="s">
        <v>63</v>
      </c>
      <c r="B161" s="5" t="s">
        <v>64</v>
      </c>
      <c r="C161" t="s">
        <v>633</v>
      </c>
      <c r="D161" s="2">
        <f>VLOOKUP(A161,LAPStab2223!$A$4:$E$321,5,FALSE)</f>
        <v>0</v>
      </c>
      <c r="E161" s="3"/>
      <c r="F161" s="3"/>
    </row>
    <row r="162" spans="1:6" x14ac:dyDescent="0.3">
      <c r="A162" s="4" t="s">
        <v>69</v>
      </c>
      <c r="B162" s="5" t="s">
        <v>70</v>
      </c>
      <c r="C162" t="s">
        <v>633</v>
      </c>
      <c r="D162" s="2">
        <f>VLOOKUP(A162,LAPStab2223!$A$4:$E$321,5,FALSE)</f>
        <v>0</v>
      </c>
      <c r="E162" s="3"/>
      <c r="F162" s="3"/>
    </row>
    <row r="163" spans="1:6" x14ac:dyDescent="0.3">
      <c r="A163" s="4" t="s">
        <v>71</v>
      </c>
      <c r="B163" s="6" t="s">
        <v>72</v>
      </c>
      <c r="C163" t="s">
        <v>634</v>
      </c>
      <c r="D163" s="2">
        <f>VLOOKUP(A163,LAPStab2223!$A$4:$E$321,5,FALSE)</f>
        <v>0</v>
      </c>
      <c r="E163" s="3"/>
      <c r="F163" s="3"/>
    </row>
    <row r="164" spans="1:6" x14ac:dyDescent="0.3">
      <c r="A164" s="4" t="s">
        <v>73</v>
      </c>
      <c r="B164" s="5" t="s">
        <v>74</v>
      </c>
      <c r="C164" t="s">
        <v>633</v>
      </c>
      <c r="D164" s="2">
        <f>VLOOKUP(A164,LAPStab2223!$A$4:$E$321,5,FALSE)</f>
        <v>0</v>
      </c>
      <c r="E164" s="3"/>
      <c r="F164" s="3"/>
    </row>
    <row r="165" spans="1:6" x14ac:dyDescent="0.3">
      <c r="A165" s="4" t="s">
        <v>81</v>
      </c>
      <c r="B165" s="5" t="s">
        <v>82</v>
      </c>
      <c r="C165" t="s">
        <v>633</v>
      </c>
      <c r="D165" s="2">
        <f>VLOOKUP(A165,LAPStab2223!$A$4:$E$321,5,FALSE)</f>
        <v>0</v>
      </c>
      <c r="E165" s="3"/>
      <c r="F165" s="3"/>
    </row>
    <row r="166" spans="1:6" x14ac:dyDescent="0.3">
      <c r="A166" s="4" t="s">
        <v>85</v>
      </c>
      <c r="B166" s="5" t="s">
        <v>86</v>
      </c>
      <c r="C166" t="s">
        <v>633</v>
      </c>
      <c r="D166" s="2">
        <f>VLOOKUP(A166,LAPStab2223!$A$4:$E$321,5,FALSE)</f>
        <v>0</v>
      </c>
      <c r="E166" s="3"/>
      <c r="F166" s="3"/>
    </row>
    <row r="167" spans="1:6" x14ac:dyDescent="0.3">
      <c r="A167" s="4" t="s">
        <v>89</v>
      </c>
      <c r="B167" s="5" t="s">
        <v>90</v>
      </c>
      <c r="C167" t="s">
        <v>633</v>
      </c>
      <c r="D167" s="2">
        <f>VLOOKUP(A167,LAPStab2223!$A$4:$E$321,5,FALSE)</f>
        <v>0</v>
      </c>
      <c r="E167" s="3"/>
      <c r="F167" s="3"/>
    </row>
    <row r="168" spans="1:6" x14ac:dyDescent="0.3">
      <c r="A168" s="4" t="s">
        <v>91</v>
      </c>
      <c r="B168" s="5" t="s">
        <v>92</v>
      </c>
      <c r="C168" t="s">
        <v>633</v>
      </c>
      <c r="D168" s="2">
        <f>VLOOKUP(A168,LAPStab2223!$A$4:$E$321,5,FALSE)</f>
        <v>0</v>
      </c>
      <c r="E168" s="3"/>
      <c r="F168" s="3"/>
    </row>
    <row r="169" spans="1:6" x14ac:dyDescent="0.3">
      <c r="A169" s="4" t="s">
        <v>93</v>
      </c>
      <c r="B169" s="5" t="s">
        <v>94</v>
      </c>
      <c r="C169" t="s">
        <v>633</v>
      </c>
      <c r="D169" s="2">
        <f>VLOOKUP(A169,LAPStab2223!$A$4:$E$321,5,FALSE)</f>
        <v>0</v>
      </c>
      <c r="E169" s="3"/>
      <c r="F169" s="3"/>
    </row>
    <row r="170" spans="1:6" x14ac:dyDescent="0.3">
      <c r="A170" s="4" t="s">
        <v>95</v>
      </c>
      <c r="B170" s="5" t="s">
        <v>96</v>
      </c>
      <c r="C170" t="s">
        <v>633</v>
      </c>
      <c r="D170" s="2">
        <f>VLOOKUP(A170,LAPStab2223!$A$4:$E$321,5,FALSE)</f>
        <v>0</v>
      </c>
      <c r="E170" s="3"/>
      <c r="F170" s="3"/>
    </row>
    <row r="171" spans="1:6" x14ac:dyDescent="0.3">
      <c r="A171" s="4" t="s">
        <v>99</v>
      </c>
      <c r="B171" s="5" t="s">
        <v>100</v>
      </c>
      <c r="C171" t="s">
        <v>633</v>
      </c>
      <c r="D171" s="2">
        <f>VLOOKUP(A171,LAPStab2223!$A$4:$E$321,5,FALSE)</f>
        <v>0</v>
      </c>
      <c r="E171" s="3"/>
      <c r="F171" s="3"/>
    </row>
    <row r="172" spans="1:6" x14ac:dyDescent="0.3">
      <c r="A172" s="4" t="s">
        <v>103</v>
      </c>
      <c r="B172" s="5" t="s">
        <v>104</v>
      </c>
      <c r="C172" t="s">
        <v>633</v>
      </c>
      <c r="D172" s="2">
        <f>VLOOKUP(A172,LAPStab2223!$A$4:$E$321,5,FALSE)</f>
        <v>0</v>
      </c>
      <c r="E172" s="3"/>
      <c r="F172" s="3"/>
    </row>
    <row r="173" spans="1:6" x14ac:dyDescent="0.3">
      <c r="A173" s="4" t="s">
        <v>105</v>
      </c>
      <c r="B173" s="5" t="s">
        <v>106</v>
      </c>
      <c r="C173" t="s">
        <v>633</v>
      </c>
      <c r="D173" s="2">
        <f>VLOOKUP(A173,LAPStab2223!$A$4:$E$321,5,FALSE)</f>
        <v>0</v>
      </c>
      <c r="E173" s="3"/>
      <c r="F173" s="3"/>
    </row>
    <row r="174" spans="1:6" x14ac:dyDescent="0.3">
      <c r="A174" s="4" t="s">
        <v>107</v>
      </c>
      <c r="B174" s="5" t="s">
        <v>108</v>
      </c>
      <c r="C174" t="s">
        <v>633</v>
      </c>
      <c r="D174" s="2">
        <f>VLOOKUP(A174,LAPStab2223!$A$4:$E$321,5,FALSE)</f>
        <v>0</v>
      </c>
      <c r="E174" s="3"/>
      <c r="F174" s="3"/>
    </row>
    <row r="175" spans="1:6" x14ac:dyDescent="0.3">
      <c r="A175" s="4" t="s">
        <v>109</v>
      </c>
      <c r="B175" s="5" t="s">
        <v>110</v>
      </c>
      <c r="C175" t="s">
        <v>633</v>
      </c>
      <c r="D175" s="2">
        <f>VLOOKUP(A175,LAPStab2223!$A$4:$E$321,5,FALSE)</f>
        <v>0</v>
      </c>
      <c r="E175" s="3"/>
      <c r="F175" s="3"/>
    </row>
    <row r="176" spans="1:6" x14ac:dyDescent="0.3">
      <c r="A176" s="4" t="s">
        <v>111</v>
      </c>
      <c r="B176" s="5" t="s">
        <v>112</v>
      </c>
      <c r="C176" t="s">
        <v>633</v>
      </c>
      <c r="D176" s="2">
        <f>VLOOKUP(A176,LAPStab2223!$A$4:$E$321,5,FALSE)</f>
        <v>0</v>
      </c>
      <c r="E176" s="3"/>
      <c r="F176" s="3"/>
    </row>
    <row r="177" spans="1:6" x14ac:dyDescent="0.3">
      <c r="A177" s="4" t="s">
        <v>117</v>
      </c>
      <c r="B177" s="5" t="s">
        <v>118</v>
      </c>
      <c r="C177" t="s">
        <v>633</v>
      </c>
      <c r="D177" s="2">
        <f>VLOOKUP(A177,LAPStab2223!$A$4:$E$321,5,FALSE)</f>
        <v>0</v>
      </c>
      <c r="E177" s="3"/>
      <c r="F177" s="3"/>
    </row>
    <row r="178" spans="1:6" x14ac:dyDescent="0.3">
      <c r="A178" s="4" t="s">
        <v>119</v>
      </c>
      <c r="B178" s="5" t="s">
        <v>120</v>
      </c>
      <c r="C178" t="s">
        <v>633</v>
      </c>
      <c r="D178" s="2">
        <f>VLOOKUP(A178,LAPStab2223!$A$4:$E$321,5,FALSE)</f>
        <v>0</v>
      </c>
      <c r="E178" s="3"/>
      <c r="F178" s="3"/>
    </row>
    <row r="179" spans="1:6" x14ac:dyDescent="0.3">
      <c r="A179" s="4" t="s">
        <v>121</v>
      </c>
      <c r="B179" s="5" t="s">
        <v>122</v>
      </c>
      <c r="C179" t="s">
        <v>633</v>
      </c>
      <c r="D179" s="2">
        <f>VLOOKUP(A179,LAPStab2223!$A$4:$E$321,5,FALSE)</f>
        <v>0</v>
      </c>
      <c r="E179" s="3"/>
      <c r="F179" s="3"/>
    </row>
    <row r="180" spans="1:6" x14ac:dyDescent="0.3">
      <c r="A180" s="4" t="s">
        <v>123</v>
      </c>
      <c r="B180" s="5" t="s">
        <v>124</v>
      </c>
      <c r="C180" t="s">
        <v>633</v>
      </c>
      <c r="D180" s="2">
        <f>VLOOKUP(A180,LAPStab2223!$A$4:$E$321,5,FALSE)</f>
        <v>0</v>
      </c>
      <c r="E180" s="3"/>
      <c r="F180" s="3"/>
    </row>
    <row r="181" spans="1:6" x14ac:dyDescent="0.3">
      <c r="A181" s="4" t="s">
        <v>125</v>
      </c>
      <c r="B181" s="5" t="s">
        <v>126</v>
      </c>
      <c r="C181" t="s">
        <v>633</v>
      </c>
      <c r="D181" s="2">
        <f>VLOOKUP(A181,LAPStab2223!$A$4:$E$321,5,FALSE)</f>
        <v>0</v>
      </c>
      <c r="E181" s="3"/>
      <c r="F181" s="3"/>
    </row>
    <row r="182" spans="1:6" x14ac:dyDescent="0.3">
      <c r="A182" s="4" t="s">
        <v>127</v>
      </c>
      <c r="B182" s="5" t="s">
        <v>128</v>
      </c>
      <c r="C182" t="s">
        <v>633</v>
      </c>
      <c r="D182" s="2">
        <f>VLOOKUP(A182,LAPStab2223!$A$4:$E$321,5,FALSE)</f>
        <v>0</v>
      </c>
      <c r="E182" s="3"/>
      <c r="F182" s="3"/>
    </row>
    <row r="183" spans="1:6" x14ac:dyDescent="0.3">
      <c r="A183" s="4" t="s">
        <v>131</v>
      </c>
      <c r="B183" s="5" t="s">
        <v>132</v>
      </c>
      <c r="C183" t="s">
        <v>633</v>
      </c>
      <c r="D183" s="2">
        <f>VLOOKUP(A183,LAPStab2223!$A$4:$E$321,5,FALSE)</f>
        <v>0</v>
      </c>
      <c r="E183" s="3"/>
      <c r="F183" s="3"/>
    </row>
    <row r="184" spans="1:6" x14ac:dyDescent="0.3">
      <c r="A184" s="4" t="s">
        <v>137</v>
      </c>
      <c r="B184" s="5" t="s">
        <v>138</v>
      </c>
      <c r="C184" t="s">
        <v>633</v>
      </c>
      <c r="D184" s="2">
        <f>VLOOKUP(A184,LAPStab2223!$A$4:$E$321,5,FALSE)</f>
        <v>0</v>
      </c>
      <c r="E184" s="3"/>
      <c r="F184" s="3"/>
    </row>
    <row r="185" spans="1:6" x14ac:dyDescent="0.3">
      <c r="A185" s="4" t="s">
        <v>139</v>
      </c>
      <c r="B185" s="5" t="s">
        <v>140</v>
      </c>
      <c r="C185" t="s">
        <v>633</v>
      </c>
      <c r="D185" s="2">
        <f>VLOOKUP(A185,LAPStab2223!$A$4:$E$321,5,FALSE)</f>
        <v>0</v>
      </c>
      <c r="E185" s="3"/>
      <c r="F185" s="3"/>
    </row>
    <row r="186" spans="1:6" x14ac:dyDescent="0.3">
      <c r="A186" s="4" t="s">
        <v>143</v>
      </c>
      <c r="B186" s="5" t="s">
        <v>144</v>
      </c>
      <c r="C186" t="s">
        <v>633</v>
      </c>
      <c r="D186" s="2">
        <f>VLOOKUP(A186,LAPStab2223!$A$4:$E$321,5,FALSE)</f>
        <v>0</v>
      </c>
      <c r="E186" s="3"/>
      <c r="F186" s="3"/>
    </row>
    <row r="187" spans="1:6" x14ac:dyDescent="0.3">
      <c r="A187" s="4" t="s">
        <v>147</v>
      </c>
      <c r="B187" s="5" t="s">
        <v>148</v>
      </c>
      <c r="C187" t="s">
        <v>633</v>
      </c>
      <c r="D187" s="2">
        <f>VLOOKUP(A187,LAPStab2223!$A$4:$E$321,5,FALSE)</f>
        <v>0</v>
      </c>
      <c r="E187" s="3"/>
      <c r="F187" s="3"/>
    </row>
    <row r="188" spans="1:6" x14ac:dyDescent="0.3">
      <c r="A188" s="4" t="s">
        <v>151</v>
      </c>
      <c r="B188" s="5" t="s">
        <v>152</v>
      </c>
      <c r="C188" t="s">
        <v>633</v>
      </c>
      <c r="D188" s="2">
        <f>VLOOKUP(A188,LAPStab2223!$A$4:$E$321,5,FALSE)</f>
        <v>0</v>
      </c>
      <c r="E188" s="3"/>
      <c r="F188" s="3"/>
    </row>
    <row r="189" spans="1:6" x14ac:dyDescent="0.3">
      <c r="A189" s="4" t="s">
        <v>155</v>
      </c>
      <c r="B189" s="5" t="s">
        <v>156</v>
      </c>
      <c r="C189" t="s">
        <v>633</v>
      </c>
      <c r="D189" s="2">
        <f>VLOOKUP(A189,LAPStab2223!$A$4:$E$321,5,FALSE)</f>
        <v>0</v>
      </c>
      <c r="E189" s="3"/>
      <c r="F189" s="3"/>
    </row>
    <row r="190" spans="1:6" x14ac:dyDescent="0.3">
      <c r="A190" s="4" t="s">
        <v>157</v>
      </c>
      <c r="B190" s="5" t="s">
        <v>158</v>
      </c>
      <c r="C190" t="s">
        <v>633</v>
      </c>
      <c r="D190" s="2">
        <f>VLOOKUP(A190,LAPStab2223!$A$4:$E$321,5,FALSE)</f>
        <v>0</v>
      </c>
      <c r="E190" s="3"/>
      <c r="F190" s="3"/>
    </row>
    <row r="191" spans="1:6" x14ac:dyDescent="0.3">
      <c r="A191" s="4" t="s">
        <v>163</v>
      </c>
      <c r="B191" s="5" t="s">
        <v>164</v>
      </c>
      <c r="C191" t="s">
        <v>633</v>
      </c>
      <c r="D191" s="2">
        <f>VLOOKUP(A191,LAPStab2223!$A$4:$E$321,5,FALSE)</f>
        <v>0</v>
      </c>
      <c r="E191" s="3"/>
      <c r="F191" s="3"/>
    </row>
    <row r="192" spans="1:6" x14ac:dyDescent="0.3">
      <c r="A192" s="4" t="s">
        <v>171</v>
      </c>
      <c r="B192" s="5" t="s">
        <v>172</v>
      </c>
      <c r="C192" t="s">
        <v>633</v>
      </c>
      <c r="D192" s="2">
        <f>VLOOKUP(A192,LAPStab2223!$A$4:$E$321,5,FALSE)</f>
        <v>0</v>
      </c>
      <c r="E192" s="3"/>
      <c r="F192" s="3"/>
    </row>
    <row r="193" spans="1:6" x14ac:dyDescent="0.3">
      <c r="A193" s="4" t="s">
        <v>175</v>
      </c>
      <c r="B193" s="5" t="s">
        <v>176</v>
      </c>
      <c r="C193" t="s">
        <v>633</v>
      </c>
      <c r="D193" s="2">
        <f>VLOOKUP(A193,LAPStab2223!$A$4:$E$321,5,FALSE)</f>
        <v>0</v>
      </c>
      <c r="E193" s="3"/>
      <c r="F193" s="3"/>
    </row>
    <row r="194" spans="1:6" x14ac:dyDescent="0.3">
      <c r="A194" s="4" t="s">
        <v>179</v>
      </c>
      <c r="B194" s="5" t="s">
        <v>180</v>
      </c>
      <c r="C194" t="s">
        <v>633</v>
      </c>
      <c r="D194" s="2">
        <f>VLOOKUP(A194,LAPStab2223!$A$4:$E$321,5,FALSE)</f>
        <v>0</v>
      </c>
      <c r="E194" s="3"/>
      <c r="F194" s="3"/>
    </row>
    <row r="195" spans="1:6" x14ac:dyDescent="0.3">
      <c r="A195" s="4" t="s">
        <v>185</v>
      </c>
      <c r="B195" s="5" t="s">
        <v>186</v>
      </c>
      <c r="C195" t="s">
        <v>633</v>
      </c>
      <c r="D195" s="2">
        <f>VLOOKUP(A195,LAPStab2223!$A$4:$E$321,5,FALSE)</f>
        <v>0</v>
      </c>
      <c r="E195" s="3"/>
      <c r="F195" s="3"/>
    </row>
    <row r="196" spans="1:6" x14ac:dyDescent="0.3">
      <c r="A196" s="7" t="s">
        <v>189</v>
      </c>
      <c r="B196" s="5" t="s">
        <v>190</v>
      </c>
      <c r="C196" t="s">
        <v>633</v>
      </c>
      <c r="D196" s="2">
        <f>VLOOKUP(A196,LAPStab2223!$A$4:$E$321,5,FALSE)</f>
        <v>0</v>
      </c>
      <c r="E196" s="3"/>
      <c r="F196" s="3"/>
    </row>
    <row r="197" spans="1:6" x14ac:dyDescent="0.3">
      <c r="A197" s="4" t="s">
        <v>191</v>
      </c>
      <c r="B197" s="5" t="s">
        <v>192</v>
      </c>
      <c r="C197" t="s">
        <v>633</v>
      </c>
      <c r="D197" s="2">
        <f>VLOOKUP(A197,LAPStab2223!$A$4:$E$321,5,FALSE)</f>
        <v>0</v>
      </c>
      <c r="E197" s="3"/>
      <c r="F197" s="3"/>
    </row>
    <row r="198" spans="1:6" x14ac:dyDescent="0.3">
      <c r="A198" s="4" t="s">
        <v>201</v>
      </c>
      <c r="B198" s="5" t="s">
        <v>202</v>
      </c>
      <c r="C198" t="s">
        <v>633</v>
      </c>
      <c r="D198" s="2">
        <f>VLOOKUP(A198,LAPStab2223!$A$4:$E$321,5,FALSE)</f>
        <v>0</v>
      </c>
      <c r="E198" s="3"/>
      <c r="F198" s="3"/>
    </row>
    <row r="199" spans="1:6" x14ac:dyDescent="0.3">
      <c r="A199" s="4" t="s">
        <v>206</v>
      </c>
      <c r="B199" t="s">
        <v>207</v>
      </c>
      <c r="C199" t="s">
        <v>632</v>
      </c>
      <c r="D199" s="2">
        <f>VLOOKUP(A199,LAPStab2223!$A$4:$E$321,5,FALSE)</f>
        <v>0</v>
      </c>
      <c r="E199" s="3"/>
      <c r="F199" s="3"/>
    </row>
    <row r="200" spans="1:6" x14ac:dyDescent="0.3">
      <c r="A200" s="7" t="s">
        <v>203</v>
      </c>
      <c r="B200" t="s">
        <v>636</v>
      </c>
      <c r="C200" t="s">
        <v>632</v>
      </c>
      <c r="D200" s="2">
        <f>VLOOKUP(A200,LAPStab2223!$A$4:$E$321,5,FALSE)</f>
        <v>0</v>
      </c>
      <c r="E200" s="3"/>
      <c r="F200" s="3"/>
    </row>
    <row r="201" spans="1:6" x14ac:dyDescent="0.3">
      <c r="A201" t="s">
        <v>208</v>
      </c>
      <c r="B201" t="s">
        <v>209</v>
      </c>
      <c r="C201" t="s">
        <v>633</v>
      </c>
      <c r="D201" s="2">
        <f>VLOOKUP(A201,LAPStab2223!$A$4:$E$321,5,FALSE)</f>
        <v>0</v>
      </c>
      <c r="E201" s="3"/>
      <c r="F201" s="3"/>
    </row>
    <row r="202" spans="1:6" x14ac:dyDescent="0.3">
      <c r="A202" s="4" t="s">
        <v>210</v>
      </c>
      <c r="B202" s="5" t="s">
        <v>211</v>
      </c>
      <c r="C202" t="s">
        <v>633</v>
      </c>
      <c r="D202" s="2">
        <f>VLOOKUP(A202,LAPStab2223!$A$4:$E$321,5,FALSE)</f>
        <v>0</v>
      </c>
      <c r="E202" s="3"/>
      <c r="F202" s="3"/>
    </row>
    <row r="203" spans="1:6" x14ac:dyDescent="0.3">
      <c r="A203" s="4" t="s">
        <v>212</v>
      </c>
      <c r="B203" s="5" t="s">
        <v>213</v>
      </c>
      <c r="C203" t="s">
        <v>633</v>
      </c>
      <c r="D203" s="2">
        <f>VLOOKUP(A203,LAPStab2223!$A$4:$E$321,5,FALSE)</f>
        <v>0</v>
      </c>
      <c r="E203" s="3"/>
      <c r="F203" s="3"/>
    </row>
    <row r="204" spans="1:6" x14ac:dyDescent="0.3">
      <c r="A204" s="4" t="s">
        <v>214</v>
      </c>
      <c r="B204" s="5" t="s">
        <v>215</v>
      </c>
      <c r="C204" t="s">
        <v>633</v>
      </c>
      <c r="D204" s="2">
        <f>VLOOKUP(A204,LAPStab2223!$A$4:$E$321,5,FALSE)</f>
        <v>0</v>
      </c>
      <c r="E204" s="3"/>
      <c r="F204" s="3"/>
    </row>
    <row r="205" spans="1:6" x14ac:dyDescent="0.3">
      <c r="A205" s="4" t="s">
        <v>218</v>
      </c>
      <c r="B205" s="5" t="s">
        <v>219</v>
      </c>
      <c r="C205" t="s">
        <v>633</v>
      </c>
      <c r="D205" s="2">
        <f>VLOOKUP(A205,LAPStab2223!$A$4:$E$321,5,FALSE)</f>
        <v>0</v>
      </c>
      <c r="E205" s="3"/>
      <c r="F205" s="3"/>
    </row>
    <row r="206" spans="1:6" x14ac:dyDescent="0.3">
      <c r="A206" s="4" t="s">
        <v>220</v>
      </c>
      <c r="B206" s="5" t="s">
        <v>221</v>
      </c>
      <c r="C206" t="s">
        <v>633</v>
      </c>
      <c r="D206" s="2">
        <f>VLOOKUP(A206,LAPStab2223!$A$4:$E$321,5,FALSE)</f>
        <v>0</v>
      </c>
      <c r="E206" s="3"/>
      <c r="F206" s="3"/>
    </row>
    <row r="207" spans="1:6" x14ac:dyDescent="0.3">
      <c r="A207" s="4" t="s">
        <v>222</v>
      </c>
      <c r="B207" s="5" t="s">
        <v>223</v>
      </c>
      <c r="C207" t="s">
        <v>633</v>
      </c>
      <c r="D207" s="2">
        <f>VLOOKUP(A207,LAPStab2223!$A$4:$E$321,5,FALSE)</f>
        <v>0</v>
      </c>
      <c r="E207" s="3"/>
      <c r="F207" s="3"/>
    </row>
    <row r="208" spans="1:6" x14ac:dyDescent="0.3">
      <c r="A208" s="4" t="s">
        <v>224</v>
      </c>
      <c r="B208" s="5" t="s">
        <v>225</v>
      </c>
      <c r="C208" t="s">
        <v>633</v>
      </c>
      <c r="D208" s="2">
        <f>VLOOKUP(A208,LAPStab2223!$A$4:$E$321,5,FALSE)</f>
        <v>0</v>
      </c>
      <c r="E208" s="3"/>
      <c r="F208" s="3"/>
    </row>
    <row r="209" spans="1:6" x14ac:dyDescent="0.3">
      <c r="A209" s="4" t="s">
        <v>226</v>
      </c>
      <c r="B209" s="5" t="s">
        <v>227</v>
      </c>
      <c r="C209" t="s">
        <v>633</v>
      </c>
      <c r="D209" s="2">
        <f>VLOOKUP(A209,LAPStab2223!$A$4:$E$321,5,FALSE)</f>
        <v>0</v>
      </c>
      <c r="E209" s="3"/>
      <c r="F209" s="3"/>
    </row>
    <row r="210" spans="1:6" x14ac:dyDescent="0.3">
      <c r="A210" s="4" t="s">
        <v>228</v>
      </c>
      <c r="B210" s="5" t="s">
        <v>229</v>
      </c>
      <c r="C210" t="s">
        <v>633</v>
      </c>
      <c r="D210" s="2">
        <f>VLOOKUP(A210,LAPStab2223!$A$4:$E$321,5,FALSE)</f>
        <v>0</v>
      </c>
      <c r="E210" s="3"/>
      <c r="F210" s="3"/>
    </row>
    <row r="211" spans="1:6" x14ac:dyDescent="0.3">
      <c r="A211" s="4" t="s">
        <v>230</v>
      </c>
      <c r="B211" s="5" t="s">
        <v>231</v>
      </c>
      <c r="C211" t="s">
        <v>633</v>
      </c>
      <c r="D211" s="2">
        <f>VLOOKUP(A211,LAPStab2223!$A$4:$E$321,5,FALSE)</f>
        <v>0</v>
      </c>
      <c r="E211" s="3"/>
      <c r="F211" s="3"/>
    </row>
    <row r="212" spans="1:6" x14ac:dyDescent="0.3">
      <c r="A212" s="4" t="s">
        <v>234</v>
      </c>
      <c r="B212" s="5" t="s">
        <v>235</v>
      </c>
      <c r="C212" t="s">
        <v>633</v>
      </c>
      <c r="D212" s="2">
        <f>VLOOKUP(A212,LAPStab2223!$A$4:$E$321,5,FALSE)</f>
        <v>0</v>
      </c>
      <c r="E212" s="3"/>
      <c r="F212" s="3"/>
    </row>
    <row r="213" spans="1:6" x14ac:dyDescent="0.3">
      <c r="A213" s="4" t="s">
        <v>238</v>
      </c>
      <c r="B213" s="5" t="s">
        <v>239</v>
      </c>
      <c r="C213" t="s">
        <v>633</v>
      </c>
      <c r="D213" s="2">
        <f>VLOOKUP(A213,LAPStab2223!$A$4:$E$321,5,FALSE)</f>
        <v>0</v>
      </c>
      <c r="E213" s="3"/>
      <c r="F213" s="3"/>
    </row>
    <row r="214" spans="1:6" x14ac:dyDescent="0.3">
      <c r="A214" s="4" t="s">
        <v>242</v>
      </c>
      <c r="B214" s="5" t="s">
        <v>243</v>
      </c>
      <c r="C214" t="s">
        <v>633</v>
      </c>
      <c r="D214" s="2">
        <f>VLOOKUP(A214,LAPStab2223!$A$4:$E$321,5,FALSE)</f>
        <v>0</v>
      </c>
      <c r="E214" s="3"/>
      <c r="F214" s="3"/>
    </row>
    <row r="215" spans="1:6" x14ac:dyDescent="0.3">
      <c r="A215" s="4" t="s">
        <v>248</v>
      </c>
      <c r="B215" s="5" t="s">
        <v>249</v>
      </c>
      <c r="C215" t="s">
        <v>633</v>
      </c>
      <c r="D215" s="2">
        <f>VLOOKUP(A215,LAPStab2223!$A$4:$E$321,5,FALSE)</f>
        <v>0</v>
      </c>
      <c r="E215" s="3"/>
      <c r="F215" s="3"/>
    </row>
    <row r="216" spans="1:6" x14ac:dyDescent="0.3">
      <c r="A216" s="4" t="s">
        <v>256</v>
      </c>
      <c r="B216" s="5" t="s">
        <v>257</v>
      </c>
      <c r="C216" t="s">
        <v>633</v>
      </c>
      <c r="D216" s="2">
        <f>VLOOKUP(A216,LAPStab2223!$A$4:$E$321,5,FALSE)</f>
        <v>0</v>
      </c>
      <c r="E216" s="3"/>
      <c r="F216" s="3"/>
    </row>
    <row r="217" spans="1:6" x14ac:dyDescent="0.3">
      <c r="A217" s="4" t="s">
        <v>258</v>
      </c>
      <c r="B217" s="5" t="s">
        <v>259</v>
      </c>
      <c r="C217" t="s">
        <v>633</v>
      </c>
      <c r="D217" s="2">
        <f>VLOOKUP(A217,LAPStab2223!$A$4:$E$321,5,FALSE)</f>
        <v>0</v>
      </c>
      <c r="E217" s="3"/>
      <c r="F217" s="3"/>
    </row>
    <row r="218" spans="1:6" x14ac:dyDescent="0.3">
      <c r="A218" s="4" t="s">
        <v>260</v>
      </c>
      <c r="B218" s="5" t="s">
        <v>261</v>
      </c>
      <c r="C218" t="s">
        <v>633</v>
      </c>
      <c r="D218" s="2">
        <f>VLOOKUP(A218,LAPStab2223!$A$4:$E$321,5,FALSE)</f>
        <v>0</v>
      </c>
      <c r="E218" s="3"/>
      <c r="F218" s="3"/>
    </row>
    <row r="219" spans="1:6" x14ac:dyDescent="0.3">
      <c r="A219" t="s">
        <v>262</v>
      </c>
      <c r="B219" t="s">
        <v>263</v>
      </c>
      <c r="C219" t="s">
        <v>632</v>
      </c>
      <c r="D219" s="2">
        <f>VLOOKUP(A219,LAPStab2223!$A$4:$E$321,5,FALSE)</f>
        <v>0</v>
      </c>
      <c r="E219" s="3"/>
      <c r="F219" s="3"/>
    </row>
    <row r="220" spans="1:6" x14ac:dyDescent="0.3">
      <c r="A220" s="4" t="s">
        <v>266</v>
      </c>
      <c r="B220" s="5" t="s">
        <v>267</v>
      </c>
      <c r="C220" t="s">
        <v>633</v>
      </c>
      <c r="D220" s="2">
        <f>VLOOKUP(A220,LAPStab2223!$A$4:$E$321,5,FALSE)</f>
        <v>0</v>
      </c>
      <c r="E220" s="3"/>
      <c r="F220" s="3"/>
    </row>
    <row r="221" spans="1:6" x14ac:dyDescent="0.3">
      <c r="A221" s="4" t="s">
        <v>270</v>
      </c>
      <c r="B221" s="5" t="s">
        <v>271</v>
      </c>
      <c r="C221" t="s">
        <v>633</v>
      </c>
      <c r="D221" s="2">
        <f>VLOOKUP(A221,LAPStab2223!$A$4:$E$321,5,FALSE)</f>
        <v>0</v>
      </c>
      <c r="E221" s="3"/>
      <c r="F221" s="3"/>
    </row>
    <row r="222" spans="1:6" x14ac:dyDescent="0.3">
      <c r="A222" s="4" t="s">
        <v>276</v>
      </c>
      <c r="B222" s="5" t="s">
        <v>277</v>
      </c>
      <c r="C222" t="s">
        <v>633</v>
      </c>
      <c r="D222" s="2">
        <f>VLOOKUP(A222,LAPStab2223!$A$4:$E$321,5,FALSE)</f>
        <v>0</v>
      </c>
      <c r="E222" s="3"/>
      <c r="F222" s="3"/>
    </row>
    <row r="223" spans="1:6" x14ac:dyDescent="0.3">
      <c r="A223" s="4" t="s">
        <v>278</v>
      </c>
      <c r="B223" s="5" t="s">
        <v>279</v>
      </c>
      <c r="C223" t="s">
        <v>633</v>
      </c>
      <c r="D223" s="2">
        <f>VLOOKUP(A223,LAPStab2223!$A$4:$E$321,5,FALSE)</f>
        <v>0</v>
      </c>
      <c r="E223" s="3"/>
      <c r="F223" s="3"/>
    </row>
    <row r="224" spans="1:6" x14ac:dyDescent="0.3">
      <c r="A224" s="4" t="s">
        <v>280</v>
      </c>
      <c r="B224" s="5" t="s">
        <v>281</v>
      </c>
      <c r="C224" t="s">
        <v>633</v>
      </c>
      <c r="D224" s="2">
        <f>VLOOKUP(A224,LAPStab2223!$A$4:$E$321,5,FALSE)</f>
        <v>0</v>
      </c>
      <c r="E224" s="3"/>
      <c r="F224" s="3"/>
    </row>
    <row r="225" spans="1:6" x14ac:dyDescent="0.3">
      <c r="A225" s="4" t="s">
        <v>294</v>
      </c>
      <c r="B225" s="5" t="s">
        <v>295</v>
      </c>
      <c r="C225" t="s">
        <v>633</v>
      </c>
      <c r="D225" s="2">
        <f>VLOOKUP(A225,LAPStab2223!$A$4:$E$321,5,FALSE)</f>
        <v>0</v>
      </c>
      <c r="E225" s="3"/>
      <c r="F225" s="3"/>
    </row>
    <row r="226" spans="1:6" x14ac:dyDescent="0.3">
      <c r="A226" s="4" t="s">
        <v>296</v>
      </c>
      <c r="B226" s="5" t="s">
        <v>297</v>
      </c>
      <c r="C226" t="s">
        <v>633</v>
      </c>
      <c r="D226" s="2">
        <f>VLOOKUP(A226,LAPStab2223!$A$4:$E$321,5,FALSE)</f>
        <v>0</v>
      </c>
      <c r="E226" s="3"/>
      <c r="F226" s="3"/>
    </row>
    <row r="227" spans="1:6" x14ac:dyDescent="0.3">
      <c r="A227" s="4" t="s">
        <v>306</v>
      </c>
      <c r="B227" s="5" t="s">
        <v>307</v>
      </c>
      <c r="C227" t="s">
        <v>633</v>
      </c>
      <c r="D227" s="2">
        <f>VLOOKUP(A227,LAPStab2223!$A$4:$E$321,5,FALSE)</f>
        <v>0</v>
      </c>
      <c r="E227" s="3"/>
      <c r="F227" s="3"/>
    </row>
    <row r="228" spans="1:6" x14ac:dyDescent="0.3">
      <c r="A228" s="4" t="s">
        <v>308</v>
      </c>
      <c r="B228" s="5" t="s">
        <v>309</v>
      </c>
      <c r="C228" t="s">
        <v>633</v>
      </c>
      <c r="D228" s="2">
        <f>VLOOKUP(A228,LAPStab2223!$A$4:$E$321,5,FALSE)</f>
        <v>0</v>
      </c>
      <c r="E228" s="3"/>
      <c r="F228" s="3"/>
    </row>
    <row r="229" spans="1:6" x14ac:dyDescent="0.3">
      <c r="A229" s="4" t="s">
        <v>310</v>
      </c>
      <c r="B229" s="5" t="s">
        <v>311</v>
      </c>
      <c r="C229" t="s">
        <v>633</v>
      </c>
      <c r="D229" s="2">
        <f>VLOOKUP(A229,LAPStab2223!$A$4:$E$321,5,FALSE)</f>
        <v>0</v>
      </c>
      <c r="E229" s="3"/>
      <c r="F229" s="3"/>
    </row>
    <row r="230" spans="1:6" x14ac:dyDescent="0.3">
      <c r="A230" s="4" t="s">
        <v>312</v>
      </c>
      <c r="B230" s="5" t="s">
        <v>313</v>
      </c>
      <c r="C230" t="s">
        <v>633</v>
      </c>
      <c r="D230" s="2">
        <f>VLOOKUP(A230,LAPStab2223!$A$4:$E$321,5,FALSE)</f>
        <v>0</v>
      </c>
      <c r="E230" s="3"/>
      <c r="F230" s="3"/>
    </row>
    <row r="231" spans="1:6" x14ac:dyDescent="0.3">
      <c r="A231" s="4" t="s">
        <v>314</v>
      </c>
      <c r="B231" s="5" t="s">
        <v>315</v>
      </c>
      <c r="C231" t="s">
        <v>634</v>
      </c>
      <c r="D231" s="2">
        <f>VLOOKUP(A231,LAPStab2223!$A$4:$E$321,5,FALSE)</f>
        <v>0</v>
      </c>
      <c r="E231" s="3"/>
      <c r="F231" s="3"/>
    </row>
    <row r="232" spans="1:6" x14ac:dyDescent="0.3">
      <c r="A232" s="4" t="s">
        <v>316</v>
      </c>
      <c r="B232" s="5" t="s">
        <v>317</v>
      </c>
      <c r="C232" t="s">
        <v>633</v>
      </c>
      <c r="D232" s="2">
        <f>VLOOKUP(A232,LAPStab2223!$A$4:$E$321,5,FALSE)</f>
        <v>0</v>
      </c>
      <c r="E232" s="3"/>
      <c r="F232" s="3"/>
    </row>
    <row r="233" spans="1:6" x14ac:dyDescent="0.3">
      <c r="A233" s="4" t="s">
        <v>322</v>
      </c>
      <c r="B233" s="5" t="s">
        <v>323</v>
      </c>
      <c r="C233" t="s">
        <v>633</v>
      </c>
      <c r="D233" s="2">
        <f>VLOOKUP(A233,LAPStab2223!$A$4:$E$321,5,FALSE)</f>
        <v>0</v>
      </c>
      <c r="E233" s="3"/>
      <c r="F233" s="3"/>
    </row>
    <row r="234" spans="1:6" x14ac:dyDescent="0.3">
      <c r="A234" s="4" t="s">
        <v>324</v>
      </c>
      <c r="B234" t="s">
        <v>637</v>
      </c>
      <c r="C234" t="s">
        <v>633</v>
      </c>
      <c r="D234" s="2">
        <f>VLOOKUP(A234,LAPStab2223!$A$4:$E$321,5,FALSE)</f>
        <v>0</v>
      </c>
      <c r="E234" s="3"/>
      <c r="F234" s="3"/>
    </row>
    <row r="235" spans="1:6" x14ac:dyDescent="0.3">
      <c r="A235" s="4" t="s">
        <v>331</v>
      </c>
      <c r="B235" s="5" t="s">
        <v>332</v>
      </c>
      <c r="C235" t="s">
        <v>633</v>
      </c>
      <c r="D235" s="2">
        <f>VLOOKUP(A235,LAPStab2223!$A$4:$E$321,5,FALSE)</f>
        <v>0</v>
      </c>
      <c r="E235" s="3"/>
      <c r="F235" s="3"/>
    </row>
    <row r="236" spans="1:6" x14ac:dyDescent="0.3">
      <c r="A236" s="4" t="s">
        <v>333</v>
      </c>
      <c r="B236" s="5" t="s">
        <v>334</v>
      </c>
      <c r="C236" t="s">
        <v>633</v>
      </c>
      <c r="D236" s="2">
        <f>VLOOKUP(A236,LAPStab2223!$A$4:$E$321,5,FALSE)</f>
        <v>0</v>
      </c>
      <c r="E236" s="3"/>
      <c r="F236" s="3"/>
    </row>
    <row r="237" spans="1:6" x14ac:dyDescent="0.3">
      <c r="A237" s="4" t="s">
        <v>337</v>
      </c>
      <c r="B237" s="5" t="s">
        <v>338</v>
      </c>
      <c r="C237" t="s">
        <v>633</v>
      </c>
      <c r="D237" s="2">
        <f>VLOOKUP(A237,LAPStab2223!$A$4:$E$321,5,FALSE)</f>
        <v>0</v>
      </c>
      <c r="E237" s="3"/>
      <c r="F237" s="3"/>
    </row>
    <row r="238" spans="1:6" x14ac:dyDescent="0.3">
      <c r="A238" s="4" t="s">
        <v>341</v>
      </c>
      <c r="B238" s="5" t="s">
        <v>342</v>
      </c>
      <c r="C238" t="s">
        <v>633</v>
      </c>
      <c r="D238" s="2">
        <f>VLOOKUP(A238,LAPStab2223!$A$4:$E$321,5,FALSE)</f>
        <v>0</v>
      </c>
      <c r="E238" s="3"/>
      <c r="F238" s="3"/>
    </row>
    <row r="239" spans="1:6" x14ac:dyDescent="0.3">
      <c r="A239" s="4" t="s">
        <v>345</v>
      </c>
      <c r="B239" s="5" t="s">
        <v>346</v>
      </c>
      <c r="C239" t="s">
        <v>633</v>
      </c>
      <c r="D239" s="2">
        <f>VLOOKUP(A239,LAPStab2223!$A$4:$E$321,5,FALSE)</f>
        <v>0</v>
      </c>
      <c r="E239" s="3"/>
      <c r="F239" s="3"/>
    </row>
    <row r="240" spans="1:6" x14ac:dyDescent="0.3">
      <c r="A240" s="4" t="s">
        <v>349</v>
      </c>
      <c r="B240" s="5" t="s">
        <v>350</v>
      </c>
      <c r="C240" t="s">
        <v>633</v>
      </c>
      <c r="D240" s="2">
        <f>VLOOKUP(A240,LAPStab2223!$A$4:$E$321,5,FALSE)</f>
        <v>0</v>
      </c>
      <c r="E240" s="3"/>
      <c r="F240" s="3"/>
    </row>
    <row r="241" spans="1:6" x14ac:dyDescent="0.3">
      <c r="A241" s="4" t="s">
        <v>351</v>
      </c>
      <c r="B241" s="5" t="s">
        <v>352</v>
      </c>
      <c r="C241" t="s">
        <v>633</v>
      </c>
      <c r="D241" s="2">
        <f>VLOOKUP(A241,LAPStab2223!$A$4:$E$321,5,FALSE)</f>
        <v>0</v>
      </c>
      <c r="E241" s="3"/>
      <c r="F241" s="3"/>
    </row>
    <row r="242" spans="1:6" x14ac:dyDescent="0.3">
      <c r="A242" s="4" t="s">
        <v>359</v>
      </c>
      <c r="B242" s="5" t="s">
        <v>360</v>
      </c>
      <c r="C242" t="s">
        <v>633</v>
      </c>
      <c r="D242" s="2">
        <f>VLOOKUP(A242,LAPStab2223!$A$4:$E$321,5,FALSE)</f>
        <v>0</v>
      </c>
      <c r="E242" s="3"/>
      <c r="F242" s="3"/>
    </row>
    <row r="243" spans="1:6" x14ac:dyDescent="0.3">
      <c r="A243" s="4" t="s">
        <v>363</v>
      </c>
      <c r="B243" s="5" t="s">
        <v>364</v>
      </c>
      <c r="C243" t="s">
        <v>633</v>
      </c>
      <c r="D243" s="2">
        <f>VLOOKUP(A243,LAPStab2223!$A$4:$E$321,5,FALSE)</f>
        <v>0</v>
      </c>
      <c r="E243" s="3"/>
      <c r="F243" s="3"/>
    </row>
    <row r="244" spans="1:6" x14ac:dyDescent="0.3">
      <c r="A244" s="4" t="s">
        <v>367</v>
      </c>
      <c r="B244" s="5" t="s">
        <v>368</v>
      </c>
      <c r="C244" t="s">
        <v>633</v>
      </c>
      <c r="D244" s="2">
        <f>VLOOKUP(A244,LAPStab2223!$A$4:$E$321,5,FALSE)</f>
        <v>0</v>
      </c>
      <c r="E244" s="3"/>
      <c r="F244" s="3"/>
    </row>
    <row r="245" spans="1:6" x14ac:dyDescent="0.3">
      <c r="A245" s="4" t="s">
        <v>373</v>
      </c>
      <c r="B245" s="5" t="s">
        <v>374</v>
      </c>
      <c r="C245" t="s">
        <v>633</v>
      </c>
      <c r="D245" s="2">
        <f>VLOOKUP(A245,LAPStab2223!$A$4:$E$321,5,FALSE)</f>
        <v>0</v>
      </c>
      <c r="E245" s="3"/>
      <c r="F245" s="3"/>
    </row>
    <row r="246" spans="1:6" x14ac:dyDescent="0.3">
      <c r="A246" s="4" t="s">
        <v>375</v>
      </c>
      <c r="B246" s="5" t="s">
        <v>376</v>
      </c>
      <c r="C246" t="s">
        <v>633</v>
      </c>
      <c r="D246" s="2">
        <f>VLOOKUP(A246,LAPStab2223!$A$4:$E$321,5,FALSE)</f>
        <v>0</v>
      </c>
      <c r="E246" s="3"/>
      <c r="F246" s="3"/>
    </row>
    <row r="247" spans="1:6" x14ac:dyDescent="0.3">
      <c r="A247" s="4" t="s">
        <v>377</v>
      </c>
      <c r="B247" s="5" t="s">
        <v>378</v>
      </c>
      <c r="C247" t="s">
        <v>633</v>
      </c>
      <c r="D247" s="2">
        <f>VLOOKUP(A247,LAPStab2223!$A$4:$E$321,5,FALSE)</f>
        <v>0</v>
      </c>
      <c r="E247" s="3"/>
      <c r="F247" s="3"/>
    </row>
    <row r="248" spans="1:6" x14ac:dyDescent="0.3">
      <c r="A248" s="4" t="s">
        <v>383</v>
      </c>
      <c r="B248" s="5" t="s">
        <v>384</v>
      </c>
      <c r="C248" t="s">
        <v>633</v>
      </c>
      <c r="D248" s="2">
        <f>VLOOKUP(A248,LAPStab2223!$A$4:$E$321,5,FALSE)</f>
        <v>0</v>
      </c>
      <c r="E248" s="3"/>
      <c r="F248" s="3"/>
    </row>
    <row r="249" spans="1:6" x14ac:dyDescent="0.3">
      <c r="A249" s="4" t="s">
        <v>385</v>
      </c>
      <c r="B249" s="5" t="s">
        <v>386</v>
      </c>
      <c r="C249" t="s">
        <v>633</v>
      </c>
      <c r="D249" s="2">
        <f>VLOOKUP(A249,LAPStab2223!$A$4:$E$321,5,FALSE)</f>
        <v>0</v>
      </c>
      <c r="E249" s="3"/>
      <c r="F249" s="3"/>
    </row>
    <row r="250" spans="1:6" x14ac:dyDescent="0.3">
      <c r="A250" s="4" t="s">
        <v>387</v>
      </c>
      <c r="B250" s="5" t="s">
        <v>388</v>
      </c>
      <c r="C250" t="s">
        <v>633</v>
      </c>
      <c r="D250" s="2">
        <f>VLOOKUP(A250,LAPStab2223!$A$4:$E$321,5,FALSE)</f>
        <v>0</v>
      </c>
      <c r="E250" s="3"/>
      <c r="F250" s="3"/>
    </row>
    <row r="251" spans="1:6" x14ac:dyDescent="0.3">
      <c r="A251" s="4" t="s">
        <v>389</v>
      </c>
      <c r="B251" s="5" t="s">
        <v>390</v>
      </c>
      <c r="C251" t="s">
        <v>633</v>
      </c>
      <c r="D251" s="2">
        <f>VLOOKUP(A251,LAPStab2223!$A$4:$E$321,5,FALSE)</f>
        <v>0</v>
      </c>
      <c r="E251" s="3"/>
      <c r="F251" s="3"/>
    </row>
    <row r="252" spans="1:6" x14ac:dyDescent="0.3">
      <c r="A252" s="4" t="s">
        <v>391</v>
      </c>
      <c r="B252" s="5" t="s">
        <v>392</v>
      </c>
      <c r="C252" t="s">
        <v>633</v>
      </c>
      <c r="D252" s="2">
        <f>VLOOKUP(A252,LAPStab2223!$A$4:$E$321,5,FALSE)</f>
        <v>0</v>
      </c>
      <c r="E252" s="3"/>
      <c r="F252" s="3"/>
    </row>
    <row r="253" spans="1:6" x14ac:dyDescent="0.3">
      <c r="A253" s="4" t="s">
        <v>393</v>
      </c>
      <c r="B253" s="5" t="s">
        <v>394</v>
      </c>
      <c r="C253" t="s">
        <v>633</v>
      </c>
      <c r="D253" s="2">
        <f>VLOOKUP(A253,LAPStab2223!$A$4:$E$321,5,FALSE)</f>
        <v>0</v>
      </c>
      <c r="E253" s="3"/>
      <c r="F253" s="3"/>
    </row>
    <row r="254" spans="1:6" x14ac:dyDescent="0.3">
      <c r="A254" s="4" t="s">
        <v>397</v>
      </c>
      <c r="B254" s="5" t="s">
        <v>638</v>
      </c>
      <c r="C254" t="s">
        <v>632</v>
      </c>
      <c r="D254" s="2">
        <f>VLOOKUP(A254,LAPStab2223!$A$4:$E$321,5,FALSE)</f>
        <v>0</v>
      </c>
      <c r="E254" s="3"/>
      <c r="F254" s="3"/>
    </row>
    <row r="255" spans="1:6" x14ac:dyDescent="0.3">
      <c r="A255" s="4" t="s">
        <v>402</v>
      </c>
      <c r="B255" s="5" t="s">
        <v>403</v>
      </c>
      <c r="C255" t="s">
        <v>633</v>
      </c>
      <c r="D255" s="2">
        <f>VLOOKUP(A255,LAPStab2223!$A$4:$E$321,5,FALSE)</f>
        <v>0</v>
      </c>
      <c r="E255" s="3"/>
      <c r="F255" s="3"/>
    </row>
    <row r="256" spans="1:6" x14ac:dyDescent="0.3">
      <c r="A256" s="4" t="s">
        <v>408</v>
      </c>
      <c r="B256" s="5" t="s">
        <v>409</v>
      </c>
      <c r="C256" t="s">
        <v>632</v>
      </c>
      <c r="D256" s="2">
        <f>VLOOKUP(A256,LAPStab2223!$A$4:$E$321,5,FALSE)</f>
        <v>0</v>
      </c>
      <c r="E256" s="3"/>
      <c r="F256" s="3"/>
    </row>
    <row r="257" spans="1:6" x14ac:dyDescent="0.3">
      <c r="A257" s="4" t="s">
        <v>410</v>
      </c>
      <c r="B257" s="5" t="s">
        <v>411</v>
      </c>
      <c r="C257" t="s">
        <v>633</v>
      </c>
      <c r="D257" s="2">
        <f>VLOOKUP(A257,LAPStab2223!$A$4:$E$321,5,FALSE)</f>
        <v>0</v>
      </c>
      <c r="E257" s="3"/>
      <c r="F257" s="3"/>
    </row>
    <row r="258" spans="1:6" x14ac:dyDescent="0.3">
      <c r="A258" s="4" t="s">
        <v>412</v>
      </c>
      <c r="B258" s="5" t="s">
        <v>413</v>
      </c>
      <c r="C258" t="s">
        <v>632</v>
      </c>
      <c r="D258" s="2">
        <f>VLOOKUP(A258,LAPStab2223!$A$4:$E$321,5,FALSE)</f>
        <v>0</v>
      </c>
      <c r="E258" s="3"/>
      <c r="F258" s="3"/>
    </row>
    <row r="259" spans="1:6" x14ac:dyDescent="0.3">
      <c r="A259" s="4" t="s">
        <v>418</v>
      </c>
      <c r="B259" s="5" t="s">
        <v>419</v>
      </c>
      <c r="C259" t="s">
        <v>633</v>
      </c>
      <c r="D259" s="2">
        <f>VLOOKUP(A259,LAPStab2223!$A$4:$E$321,5,FALSE)</f>
        <v>0</v>
      </c>
      <c r="E259" s="3"/>
      <c r="F259" s="3"/>
    </row>
    <row r="260" spans="1:6" x14ac:dyDescent="0.3">
      <c r="A260" s="4" t="s">
        <v>420</v>
      </c>
      <c r="B260" s="5" t="s">
        <v>421</v>
      </c>
      <c r="C260" t="s">
        <v>633</v>
      </c>
      <c r="D260" s="2">
        <f>VLOOKUP(A260,LAPStab2223!$A$4:$E$321,5,FALSE)</f>
        <v>0</v>
      </c>
      <c r="E260" s="3"/>
      <c r="F260" s="3"/>
    </row>
    <row r="261" spans="1:6" x14ac:dyDescent="0.3">
      <c r="A261" s="4" t="s">
        <v>422</v>
      </c>
      <c r="B261" s="5" t="s">
        <v>423</v>
      </c>
      <c r="C261" t="s">
        <v>634</v>
      </c>
      <c r="D261" s="2">
        <f>VLOOKUP(A261,LAPStab2223!$A$4:$E$321,5,FALSE)</f>
        <v>0</v>
      </c>
      <c r="E261" s="3"/>
      <c r="F261" s="3"/>
    </row>
    <row r="262" spans="1:6" x14ac:dyDescent="0.3">
      <c r="A262" s="4" t="s">
        <v>424</v>
      </c>
      <c r="B262" s="5" t="s">
        <v>425</v>
      </c>
      <c r="C262" t="s">
        <v>633</v>
      </c>
      <c r="D262" s="2">
        <f>VLOOKUP(A262,LAPStab2223!$A$4:$E$321,5,FALSE)</f>
        <v>0</v>
      </c>
      <c r="E262" s="3"/>
      <c r="F262" s="3"/>
    </row>
    <row r="263" spans="1:6" x14ac:dyDescent="0.3">
      <c r="A263" s="4" t="s">
        <v>428</v>
      </c>
      <c r="B263" s="5" t="s">
        <v>429</v>
      </c>
      <c r="C263" t="s">
        <v>632</v>
      </c>
      <c r="D263" s="2">
        <f>VLOOKUP(A263,LAPStab2223!$A$4:$E$321,5,FALSE)</f>
        <v>0</v>
      </c>
      <c r="E263" s="3"/>
      <c r="F263" s="3"/>
    </row>
    <row r="264" spans="1:6" x14ac:dyDescent="0.3">
      <c r="A264" s="4" t="s">
        <v>432</v>
      </c>
      <c r="B264" s="5" t="s">
        <v>433</v>
      </c>
      <c r="C264" t="s">
        <v>632</v>
      </c>
      <c r="D264" s="2">
        <f>VLOOKUP(A264,LAPStab2223!$A$4:$E$321,5,FALSE)</f>
        <v>0</v>
      </c>
      <c r="E264" s="3"/>
      <c r="F264" s="3"/>
    </row>
    <row r="265" spans="1:6" x14ac:dyDescent="0.3">
      <c r="A265" s="4" t="s">
        <v>434</v>
      </c>
      <c r="B265" s="5" t="s">
        <v>435</v>
      </c>
      <c r="C265" t="s">
        <v>633</v>
      </c>
      <c r="D265" s="2">
        <f>VLOOKUP(A265,LAPStab2223!$A$4:$E$321,5,FALSE)</f>
        <v>0</v>
      </c>
      <c r="E265" s="3"/>
      <c r="F265" s="3"/>
    </row>
    <row r="266" spans="1:6" x14ac:dyDescent="0.3">
      <c r="A266" s="4" t="s">
        <v>436</v>
      </c>
      <c r="B266" s="5" t="s">
        <v>437</v>
      </c>
      <c r="C266" t="s">
        <v>633</v>
      </c>
      <c r="D266" s="2">
        <f>VLOOKUP(A266,LAPStab2223!$A$4:$E$321,5,FALSE)</f>
        <v>0</v>
      </c>
      <c r="E266" s="3"/>
      <c r="F266" s="3"/>
    </row>
    <row r="267" spans="1:6" x14ac:dyDescent="0.3">
      <c r="A267" s="4" t="s">
        <v>438</v>
      </c>
      <c r="B267" s="5" t="s">
        <v>439</v>
      </c>
      <c r="C267" t="s">
        <v>633</v>
      </c>
      <c r="D267" s="2">
        <f>VLOOKUP(A267,LAPStab2223!$A$4:$E$321,5,FALSE)</f>
        <v>0</v>
      </c>
      <c r="E267" s="3"/>
      <c r="F267" s="3"/>
    </row>
    <row r="268" spans="1:6" x14ac:dyDescent="0.3">
      <c r="A268" s="4" t="s">
        <v>440</v>
      </c>
      <c r="B268" s="5" t="s">
        <v>441</v>
      </c>
      <c r="C268" t="s">
        <v>633</v>
      </c>
      <c r="D268" s="2">
        <f>VLOOKUP(A268,LAPStab2223!$A$4:$E$321,5,FALSE)</f>
        <v>0</v>
      </c>
      <c r="E268" s="3"/>
      <c r="F268" s="3"/>
    </row>
    <row r="269" spans="1:6" x14ac:dyDescent="0.3">
      <c r="A269" s="4" t="s">
        <v>444</v>
      </c>
      <c r="B269" s="5" t="s">
        <v>445</v>
      </c>
      <c r="C269" t="s">
        <v>633</v>
      </c>
      <c r="D269" s="2">
        <f>VLOOKUP(A269,LAPStab2223!$A$4:$E$321,5,FALSE)</f>
        <v>0</v>
      </c>
      <c r="E269" s="3"/>
      <c r="F269" s="3"/>
    </row>
    <row r="270" spans="1:6" x14ac:dyDescent="0.3">
      <c r="A270" s="4" t="s">
        <v>446</v>
      </c>
      <c r="B270" s="5" t="s">
        <v>447</v>
      </c>
      <c r="C270" t="s">
        <v>633</v>
      </c>
      <c r="D270" s="2">
        <f>VLOOKUP(A270,LAPStab2223!$A$4:$E$321,5,FALSE)</f>
        <v>0</v>
      </c>
      <c r="E270" s="3"/>
      <c r="F270" s="3"/>
    </row>
    <row r="271" spans="1:6" x14ac:dyDescent="0.3">
      <c r="A271" s="4" t="s">
        <v>454</v>
      </c>
      <c r="B271" s="5" t="s">
        <v>455</v>
      </c>
      <c r="C271" t="s">
        <v>633</v>
      </c>
      <c r="D271" s="2">
        <f>VLOOKUP(A271,LAPStab2223!$A$4:$E$321,5,FALSE)</f>
        <v>0</v>
      </c>
      <c r="E271" s="3"/>
      <c r="F271" s="3"/>
    </row>
    <row r="272" spans="1:6" x14ac:dyDescent="0.3">
      <c r="A272" s="4" t="s">
        <v>456</v>
      </c>
      <c r="B272" s="5" t="s">
        <v>457</v>
      </c>
      <c r="C272" t="s">
        <v>633</v>
      </c>
      <c r="D272" s="2">
        <f>VLOOKUP(A272,LAPStab2223!$A$4:$E$321,5,FALSE)</f>
        <v>0</v>
      </c>
      <c r="E272" s="3"/>
      <c r="F272" s="3"/>
    </row>
    <row r="273" spans="1:6" x14ac:dyDescent="0.3">
      <c r="A273" s="4" t="s">
        <v>462</v>
      </c>
      <c r="B273" s="5" t="s">
        <v>463</v>
      </c>
      <c r="C273" t="s">
        <v>633</v>
      </c>
      <c r="D273" s="2">
        <f>VLOOKUP(A273,LAPStab2223!$A$4:$E$321,5,FALSE)</f>
        <v>0</v>
      </c>
      <c r="E273" s="3"/>
      <c r="F273" s="3"/>
    </row>
    <row r="274" spans="1:6" x14ac:dyDescent="0.3">
      <c r="A274" s="4" t="s">
        <v>466</v>
      </c>
      <c r="B274" s="5" t="s">
        <v>467</v>
      </c>
      <c r="C274" t="s">
        <v>633</v>
      </c>
      <c r="D274" s="2">
        <f>VLOOKUP(A274,LAPStab2223!$A$4:$E$321,5,FALSE)</f>
        <v>0</v>
      </c>
      <c r="E274" s="3"/>
      <c r="F274" s="3"/>
    </row>
    <row r="275" spans="1:6" x14ac:dyDescent="0.3">
      <c r="A275" s="4" t="s">
        <v>468</v>
      </c>
      <c r="B275" s="5" t="s">
        <v>469</v>
      </c>
      <c r="C275" t="s">
        <v>633</v>
      </c>
      <c r="D275" s="2">
        <f>VLOOKUP(A275,LAPStab2223!$A$4:$E$321,5,FALSE)</f>
        <v>0</v>
      </c>
      <c r="E275" s="3"/>
      <c r="F275" s="3"/>
    </row>
    <row r="276" spans="1:6" x14ac:dyDescent="0.3">
      <c r="A276" s="4" t="s">
        <v>470</v>
      </c>
      <c r="B276" s="5" t="s">
        <v>471</v>
      </c>
      <c r="C276" t="s">
        <v>633</v>
      </c>
      <c r="D276" s="2">
        <f>VLOOKUP(A276,LAPStab2223!$A$4:$E$321,5,FALSE)</f>
        <v>0</v>
      </c>
      <c r="E276" s="3"/>
      <c r="F276" s="3"/>
    </row>
    <row r="277" spans="1:6" x14ac:dyDescent="0.3">
      <c r="A277" s="4" t="s">
        <v>472</v>
      </c>
      <c r="B277" s="5" t="s">
        <v>473</v>
      </c>
      <c r="C277" t="s">
        <v>633</v>
      </c>
      <c r="D277" s="2">
        <f>VLOOKUP(A277,LAPStab2223!$A$4:$E$321,5,FALSE)</f>
        <v>0</v>
      </c>
      <c r="E277" s="3"/>
      <c r="F277" s="3"/>
    </row>
    <row r="278" spans="1:6" x14ac:dyDescent="0.3">
      <c r="A278" s="4" t="s">
        <v>474</v>
      </c>
      <c r="B278" s="5" t="s">
        <v>475</v>
      </c>
      <c r="C278" t="s">
        <v>633</v>
      </c>
      <c r="D278" s="2">
        <f>VLOOKUP(A278,LAPStab2223!$A$4:$E$321,5,FALSE)</f>
        <v>0</v>
      </c>
      <c r="E278" s="3"/>
      <c r="F278" s="3"/>
    </row>
    <row r="279" spans="1:6" x14ac:dyDescent="0.3">
      <c r="A279" s="4" t="s">
        <v>484</v>
      </c>
      <c r="B279" s="5" t="s">
        <v>485</v>
      </c>
      <c r="C279" t="s">
        <v>633</v>
      </c>
      <c r="D279" s="2">
        <f>VLOOKUP(A279,LAPStab2223!$A$4:$E$321,5,FALSE)</f>
        <v>0</v>
      </c>
      <c r="E279" s="3"/>
      <c r="F279" s="3"/>
    </row>
    <row r="280" spans="1:6" x14ac:dyDescent="0.3">
      <c r="A280" s="4" t="s">
        <v>486</v>
      </c>
      <c r="B280" s="5" t="s">
        <v>487</v>
      </c>
      <c r="C280" t="s">
        <v>633</v>
      </c>
      <c r="D280" s="2">
        <f>VLOOKUP(A280,LAPStab2223!$A$4:$E$321,5,FALSE)</f>
        <v>0</v>
      </c>
      <c r="E280" s="3"/>
      <c r="F280" s="3"/>
    </row>
    <row r="281" spans="1:6" x14ac:dyDescent="0.3">
      <c r="A281" s="4" t="s">
        <v>488</v>
      </c>
      <c r="B281" s="5" t="s">
        <v>489</v>
      </c>
      <c r="C281" t="s">
        <v>633</v>
      </c>
      <c r="D281" s="2">
        <f>VLOOKUP(A281,LAPStab2223!$A$4:$E$321,5,FALSE)</f>
        <v>0</v>
      </c>
      <c r="E281" s="3"/>
      <c r="F281" s="3"/>
    </row>
    <row r="282" spans="1:6" x14ac:dyDescent="0.3">
      <c r="A282" s="4" t="s">
        <v>498</v>
      </c>
      <c r="B282" s="5" t="s">
        <v>499</v>
      </c>
      <c r="C282" t="s">
        <v>632</v>
      </c>
      <c r="D282" s="2">
        <f>VLOOKUP(A282,LAPStab2223!$A$4:$E$321,5,FALSE)</f>
        <v>0</v>
      </c>
      <c r="E282" s="3"/>
      <c r="F282" s="3"/>
    </row>
    <row r="283" spans="1:6" x14ac:dyDescent="0.3">
      <c r="A283" s="4" t="s">
        <v>504</v>
      </c>
      <c r="B283" s="5" t="s">
        <v>505</v>
      </c>
      <c r="C283" t="s">
        <v>633</v>
      </c>
      <c r="D283" s="2">
        <f>VLOOKUP(A283,LAPStab2223!$A$4:$E$321,5,FALSE)</f>
        <v>0</v>
      </c>
      <c r="E283" s="3"/>
      <c r="F283" s="3"/>
    </row>
    <row r="284" spans="1:6" x14ac:dyDescent="0.3">
      <c r="A284" s="4" t="s">
        <v>506</v>
      </c>
      <c r="B284" s="5" t="s">
        <v>507</v>
      </c>
      <c r="C284" t="s">
        <v>633</v>
      </c>
      <c r="D284" s="2">
        <f>VLOOKUP(A284,LAPStab2223!$A$4:$E$321,5,FALSE)</f>
        <v>0</v>
      </c>
      <c r="E284" s="3"/>
      <c r="F284" s="3"/>
    </row>
    <row r="285" spans="1:6" x14ac:dyDescent="0.3">
      <c r="A285" s="4" t="s">
        <v>508</v>
      </c>
      <c r="B285" s="5" t="s">
        <v>509</v>
      </c>
      <c r="C285" t="s">
        <v>633</v>
      </c>
      <c r="D285" s="2">
        <f>VLOOKUP(A285,LAPStab2223!$A$4:$E$321,5,FALSE)</f>
        <v>0</v>
      </c>
      <c r="E285" s="3"/>
      <c r="F285" s="3"/>
    </row>
    <row r="286" spans="1:6" x14ac:dyDescent="0.3">
      <c r="A286" s="4" t="s">
        <v>510</v>
      </c>
      <c r="B286" s="5" t="s">
        <v>511</v>
      </c>
      <c r="C286" t="s">
        <v>633</v>
      </c>
      <c r="D286" s="2">
        <f>VLOOKUP(A286,LAPStab2223!$A$4:$E$321,5,FALSE)</f>
        <v>0</v>
      </c>
      <c r="E286" s="3"/>
      <c r="F286" s="3"/>
    </row>
    <row r="287" spans="1:6" x14ac:dyDescent="0.3">
      <c r="A287" s="4" t="s">
        <v>512</v>
      </c>
      <c r="B287" s="5" t="s">
        <v>513</v>
      </c>
      <c r="C287" t="s">
        <v>633</v>
      </c>
      <c r="D287" s="2">
        <f>VLOOKUP(A287,LAPStab2223!$A$4:$E$321,5,FALSE)</f>
        <v>0</v>
      </c>
      <c r="E287" s="3"/>
      <c r="F287" s="3"/>
    </row>
    <row r="288" spans="1:6" x14ac:dyDescent="0.3">
      <c r="A288" s="4" t="s">
        <v>516</v>
      </c>
      <c r="B288" s="5" t="s">
        <v>517</v>
      </c>
      <c r="C288" t="s">
        <v>633</v>
      </c>
      <c r="D288" s="2">
        <f>VLOOKUP(A288,LAPStab2223!$A$4:$E$321,5,FALSE)</f>
        <v>0</v>
      </c>
      <c r="E288" s="3"/>
      <c r="F288" s="3"/>
    </row>
    <row r="289" spans="1:6" x14ac:dyDescent="0.3">
      <c r="A289" s="4" t="s">
        <v>518</v>
      </c>
      <c r="B289" s="5" t="s">
        <v>519</v>
      </c>
      <c r="C289" t="s">
        <v>633</v>
      </c>
      <c r="D289" s="2">
        <f>VLOOKUP(A289,LAPStab2223!$A$4:$E$321,5,FALSE)</f>
        <v>0</v>
      </c>
      <c r="E289" s="3"/>
      <c r="F289" s="3"/>
    </row>
    <row r="290" spans="1:6" x14ac:dyDescent="0.3">
      <c r="A290" s="4" t="s">
        <v>528</v>
      </c>
      <c r="B290" s="5" t="s">
        <v>529</v>
      </c>
      <c r="C290" t="s">
        <v>633</v>
      </c>
      <c r="D290" s="2">
        <f>VLOOKUP(A290,LAPStab2223!$A$4:$E$321,5,FALSE)</f>
        <v>0</v>
      </c>
      <c r="E290" s="3"/>
      <c r="F290" s="3"/>
    </row>
    <row r="291" spans="1:6" x14ac:dyDescent="0.3">
      <c r="A291" s="4" t="s">
        <v>532</v>
      </c>
      <c r="B291" s="5" t="s">
        <v>533</v>
      </c>
      <c r="C291" t="s">
        <v>633</v>
      </c>
      <c r="D291" s="2">
        <f>VLOOKUP(A291,LAPStab2223!$A$4:$E$321,5,FALSE)</f>
        <v>0</v>
      </c>
      <c r="E291" s="3"/>
      <c r="F291" s="3"/>
    </row>
    <row r="292" spans="1:6" x14ac:dyDescent="0.3">
      <c r="A292" s="4" t="s">
        <v>534</v>
      </c>
      <c r="B292" s="5" t="s">
        <v>535</v>
      </c>
      <c r="C292" t="s">
        <v>634</v>
      </c>
      <c r="D292" s="2">
        <f>VLOOKUP(A292,LAPStab2223!$A$4:$E$321,5,FALSE)</f>
        <v>0</v>
      </c>
      <c r="E292" s="3"/>
      <c r="F292" s="3"/>
    </row>
    <row r="293" spans="1:6" x14ac:dyDescent="0.3">
      <c r="A293" s="4" t="s">
        <v>538</v>
      </c>
      <c r="B293" s="5" t="s">
        <v>539</v>
      </c>
      <c r="C293" t="s">
        <v>633</v>
      </c>
      <c r="D293" s="2">
        <f>VLOOKUP(A293,LAPStab2223!$A$4:$E$321,5,FALSE)</f>
        <v>0</v>
      </c>
      <c r="E293" s="3"/>
      <c r="F293" s="3"/>
    </row>
    <row r="294" spans="1:6" x14ac:dyDescent="0.3">
      <c r="A294" s="4" t="s">
        <v>540</v>
      </c>
      <c r="B294" s="5" t="s">
        <v>541</v>
      </c>
      <c r="C294" t="s">
        <v>633</v>
      </c>
      <c r="D294" s="2">
        <f>VLOOKUP(A294,LAPStab2223!$A$4:$E$321,5,FALSE)</f>
        <v>0</v>
      </c>
      <c r="E294" s="3"/>
      <c r="F294" s="3"/>
    </row>
    <row r="295" spans="1:6" x14ac:dyDescent="0.3">
      <c r="A295" s="4" t="s">
        <v>542</v>
      </c>
      <c r="B295" s="5" t="s">
        <v>543</v>
      </c>
      <c r="C295" t="s">
        <v>633</v>
      </c>
      <c r="D295" s="2">
        <f>VLOOKUP(A295,LAPStab2223!$A$4:$E$321,5,FALSE)</f>
        <v>0</v>
      </c>
      <c r="E295" s="3"/>
      <c r="F295" s="3"/>
    </row>
    <row r="296" spans="1:6" x14ac:dyDescent="0.3">
      <c r="A296" s="4" t="s">
        <v>550</v>
      </c>
      <c r="B296" s="5" t="s">
        <v>551</v>
      </c>
      <c r="C296" t="s">
        <v>633</v>
      </c>
      <c r="D296" s="2">
        <f>VLOOKUP(A296,LAPStab2223!$A$4:$E$321,5,FALSE)</f>
        <v>0</v>
      </c>
      <c r="E296" s="3"/>
      <c r="F296" s="3"/>
    </row>
    <row r="297" spans="1:6" x14ac:dyDescent="0.3">
      <c r="A297" s="4" t="s">
        <v>552</v>
      </c>
      <c r="B297" s="5" t="s">
        <v>553</v>
      </c>
      <c r="C297" t="s">
        <v>633</v>
      </c>
      <c r="D297" s="2">
        <f>VLOOKUP(A297,LAPStab2223!$A$4:$E$321,5,FALSE)</f>
        <v>0</v>
      </c>
      <c r="E297" s="3"/>
      <c r="F297" s="3"/>
    </row>
    <row r="298" spans="1:6" x14ac:dyDescent="0.3">
      <c r="A298" s="4" t="s">
        <v>558</v>
      </c>
      <c r="B298" s="5" t="s">
        <v>559</v>
      </c>
      <c r="C298" t="s">
        <v>633</v>
      </c>
      <c r="D298" s="2">
        <f>VLOOKUP(A298,LAPStab2223!$A$4:$E$321,5,FALSE)</f>
        <v>0</v>
      </c>
      <c r="E298" s="3"/>
      <c r="F298" s="3"/>
    </row>
    <row r="299" spans="1:6" x14ac:dyDescent="0.3">
      <c r="A299" s="4" t="s">
        <v>560</v>
      </c>
      <c r="B299" s="5" t="s">
        <v>561</v>
      </c>
      <c r="C299" t="s">
        <v>633</v>
      </c>
      <c r="D299" s="2">
        <f>VLOOKUP(A299,LAPStab2223!$A$4:$E$321,5,FALSE)</f>
        <v>0</v>
      </c>
      <c r="E299" s="3"/>
      <c r="F299" s="3"/>
    </row>
    <row r="300" spans="1:6" x14ac:dyDescent="0.3">
      <c r="A300" s="4" t="s">
        <v>562</v>
      </c>
      <c r="B300" s="5" t="s">
        <v>563</v>
      </c>
      <c r="C300" t="s">
        <v>633</v>
      </c>
      <c r="D300" s="2">
        <f>VLOOKUP(A300,LAPStab2223!$A$4:$E$321,5,FALSE)</f>
        <v>0</v>
      </c>
      <c r="E300" s="3"/>
      <c r="F300" s="3"/>
    </row>
    <row r="301" spans="1:6" x14ac:dyDescent="0.3">
      <c r="A301" s="4" t="s">
        <v>566</v>
      </c>
      <c r="B301" s="5" t="s">
        <v>567</v>
      </c>
      <c r="C301" t="s">
        <v>633</v>
      </c>
      <c r="D301" s="2">
        <f>VLOOKUP(A301,LAPStab2223!$A$4:$E$321,5,FALSE)</f>
        <v>0</v>
      </c>
      <c r="E301" s="3"/>
      <c r="F301" s="3"/>
    </row>
    <row r="302" spans="1:6" x14ac:dyDescent="0.3">
      <c r="A302" s="4" t="s">
        <v>568</v>
      </c>
      <c r="B302" s="5" t="s">
        <v>569</v>
      </c>
      <c r="C302" t="s">
        <v>633</v>
      </c>
      <c r="D302" s="2">
        <f>VLOOKUP(A302,LAPStab2223!$A$4:$E$321,5,FALSE)</f>
        <v>0</v>
      </c>
      <c r="E302" s="3"/>
      <c r="F302" s="3"/>
    </row>
    <row r="303" spans="1:6" x14ac:dyDescent="0.3">
      <c r="A303" s="4" t="s">
        <v>570</v>
      </c>
      <c r="B303" s="5" t="s">
        <v>571</v>
      </c>
      <c r="C303" t="s">
        <v>633</v>
      </c>
      <c r="D303" s="2">
        <f>VLOOKUP(A303,LAPStab2223!$A$4:$E$321,5,FALSE)</f>
        <v>0</v>
      </c>
      <c r="E303" s="3"/>
      <c r="F303" s="3"/>
    </row>
    <row r="304" spans="1:6" x14ac:dyDescent="0.3">
      <c r="A304" s="4" t="s">
        <v>572</v>
      </c>
      <c r="B304" s="5" t="s">
        <v>573</v>
      </c>
      <c r="C304" t="s">
        <v>633</v>
      </c>
      <c r="D304" s="2">
        <f>VLOOKUP(A304,LAPStab2223!$A$4:$E$321,5,FALSE)</f>
        <v>0</v>
      </c>
      <c r="E304" s="3"/>
      <c r="F304" s="3"/>
    </row>
    <row r="305" spans="1:6" x14ac:dyDescent="0.3">
      <c r="A305" s="4" t="s">
        <v>574</v>
      </c>
      <c r="B305" s="5" t="s">
        <v>639</v>
      </c>
      <c r="C305" t="s">
        <v>634</v>
      </c>
      <c r="D305" s="2">
        <f>VLOOKUP(A305,LAPStab2223!$A$4:$E$321,5,FALSE)</f>
        <v>0</v>
      </c>
      <c r="E305" s="3"/>
      <c r="F305" s="3"/>
    </row>
    <row r="306" spans="1:6" x14ac:dyDescent="0.3">
      <c r="A306" s="4" t="s">
        <v>577</v>
      </c>
      <c r="B306" s="5" t="s">
        <v>578</v>
      </c>
      <c r="C306" t="s">
        <v>633</v>
      </c>
      <c r="D306" s="2">
        <f>VLOOKUP(A306,LAPStab2223!$A$4:$E$321,5,FALSE)</f>
        <v>0</v>
      </c>
      <c r="E306" s="3"/>
      <c r="F306" s="3"/>
    </row>
    <row r="307" spans="1:6" x14ac:dyDescent="0.3">
      <c r="A307" s="4" t="s">
        <v>579</v>
      </c>
      <c r="B307" s="5" t="s">
        <v>580</v>
      </c>
      <c r="C307" t="s">
        <v>633</v>
      </c>
      <c r="D307" s="2">
        <f>VLOOKUP(A307,LAPStab2223!$A$4:$E$321,5,FALSE)</f>
        <v>0</v>
      </c>
      <c r="E307" s="3"/>
      <c r="F307" s="3"/>
    </row>
    <row r="308" spans="1:6" x14ac:dyDescent="0.3">
      <c r="A308" s="4" t="s">
        <v>583</v>
      </c>
      <c r="B308" s="5" t="s">
        <v>584</v>
      </c>
      <c r="C308" t="s">
        <v>633</v>
      </c>
      <c r="D308" s="2">
        <f>VLOOKUP(A308,LAPStab2223!$A$4:$E$321,5,FALSE)</f>
        <v>0</v>
      </c>
      <c r="E308" s="3"/>
      <c r="F308" s="3"/>
    </row>
    <row r="309" spans="1:6" x14ac:dyDescent="0.3">
      <c r="A309" s="4" t="s">
        <v>589</v>
      </c>
      <c r="B309" s="5" t="s">
        <v>590</v>
      </c>
      <c r="C309" t="s">
        <v>633</v>
      </c>
      <c r="D309" s="2">
        <f>VLOOKUP(A309,LAPStab2223!$A$4:$E$321,5,FALSE)</f>
        <v>0</v>
      </c>
      <c r="E309" s="3"/>
      <c r="F309" s="3"/>
    </row>
    <row r="310" spans="1:6" x14ac:dyDescent="0.3">
      <c r="A310" s="4" t="s">
        <v>593</v>
      </c>
      <c r="B310" s="5" t="s">
        <v>594</v>
      </c>
      <c r="C310" t="s">
        <v>633</v>
      </c>
      <c r="D310" s="2">
        <f>VLOOKUP(A310,LAPStab2223!$A$4:$E$321,5,FALSE)</f>
        <v>0</v>
      </c>
      <c r="E310" s="3"/>
      <c r="F310" s="3"/>
    </row>
    <row r="311" spans="1:6" x14ac:dyDescent="0.3">
      <c r="A311" s="4" t="s">
        <v>597</v>
      </c>
      <c r="B311" s="5" t="s">
        <v>598</v>
      </c>
      <c r="C311" t="s">
        <v>633</v>
      </c>
      <c r="D311" s="2">
        <f>VLOOKUP(A311,LAPStab2223!$A$4:$E$321,5,FALSE)</f>
        <v>0</v>
      </c>
      <c r="E311" s="3"/>
      <c r="F311" s="3"/>
    </row>
    <row r="312" spans="1:6" x14ac:dyDescent="0.3">
      <c r="A312" s="4" t="s">
        <v>599</v>
      </c>
      <c r="B312" s="5" t="s">
        <v>600</v>
      </c>
      <c r="C312" t="s">
        <v>633</v>
      </c>
      <c r="D312" s="2">
        <f>VLOOKUP(A312,LAPStab2223!$A$4:$E$321,5,FALSE)</f>
        <v>0</v>
      </c>
      <c r="E312" s="3"/>
      <c r="F312" s="3"/>
    </row>
    <row r="313" spans="1:6" x14ac:dyDescent="0.3">
      <c r="A313" s="4" t="s">
        <v>601</v>
      </c>
      <c r="B313" s="5" t="s">
        <v>640</v>
      </c>
      <c r="C313" t="s">
        <v>632</v>
      </c>
      <c r="D313" s="2">
        <f>VLOOKUP(A313,LAPStab2223!$A$4:$E$321,5,FALSE)</f>
        <v>0</v>
      </c>
      <c r="E313" s="3"/>
      <c r="F313" s="3"/>
    </row>
    <row r="314" spans="1:6" x14ac:dyDescent="0.3">
      <c r="A314" s="4" t="s">
        <v>602</v>
      </c>
      <c r="B314" s="5" t="s">
        <v>603</v>
      </c>
      <c r="C314" t="s">
        <v>633</v>
      </c>
      <c r="D314" s="2">
        <f>VLOOKUP(A314,LAPStab2223!$A$4:$E$321,5,FALSE)</f>
        <v>0</v>
      </c>
      <c r="E314" s="3"/>
      <c r="F314" s="3"/>
    </row>
    <row r="315" spans="1:6" x14ac:dyDescent="0.3">
      <c r="A315" s="7" t="s">
        <v>606</v>
      </c>
      <c r="B315" s="5" t="s">
        <v>607</v>
      </c>
      <c r="C315" t="s">
        <v>633</v>
      </c>
      <c r="D315" s="2">
        <f>VLOOKUP(A315,LAPStab2223!$A$4:$E$321,5,FALSE)</f>
        <v>0</v>
      </c>
      <c r="E315" s="3"/>
      <c r="F315" s="3"/>
    </row>
    <row r="316" spans="1:6" x14ac:dyDescent="0.3">
      <c r="A316" s="4" t="s">
        <v>608</v>
      </c>
      <c r="B316" s="5" t="s">
        <v>641</v>
      </c>
      <c r="C316" t="s">
        <v>632</v>
      </c>
      <c r="D316" s="2">
        <f>VLOOKUP(A316,LAPStab2223!$A$4:$E$321,5,FALSE)</f>
        <v>0</v>
      </c>
      <c r="E316" s="3"/>
      <c r="F316" s="3"/>
    </row>
    <row r="317" spans="1:6" x14ac:dyDescent="0.3">
      <c r="A317" s="4" t="s">
        <v>617</v>
      </c>
      <c r="B317" s="5" t="s">
        <v>618</v>
      </c>
      <c r="C317" t="s">
        <v>633</v>
      </c>
      <c r="D317" s="2">
        <f>VLOOKUP(A317,LAPStab2223!$A$4:$E$321,5,FALSE)</f>
        <v>0</v>
      </c>
      <c r="E317" s="3"/>
      <c r="F317" s="3"/>
    </row>
    <row r="318" spans="1:6" x14ac:dyDescent="0.3">
      <c r="A318" s="4" t="s">
        <v>619</v>
      </c>
      <c r="B318" s="5" t="s">
        <v>620</v>
      </c>
      <c r="C318" t="s">
        <v>633</v>
      </c>
      <c r="D318" s="2">
        <f>VLOOKUP(A318,LAPStab2223!$A$4:$E$321,5,FALSE)</f>
        <v>0</v>
      </c>
      <c r="E318" s="3"/>
      <c r="F318" s="3"/>
    </row>
    <row r="319" spans="1:6" x14ac:dyDescent="0.3">
      <c r="A319" s="4" t="s">
        <v>623</v>
      </c>
      <c r="B319" s="5" t="s">
        <v>624</v>
      </c>
      <c r="C319" t="s">
        <v>634</v>
      </c>
      <c r="D319" s="2">
        <f>VLOOKUP(A319,LAPStab2223!$A$4:$E$321,5,FALSE)</f>
        <v>0</v>
      </c>
      <c r="E319" s="3"/>
      <c r="F319" s="3"/>
    </row>
    <row r="320" spans="1:6" x14ac:dyDescent="0.3">
      <c r="A320" t="s">
        <v>625</v>
      </c>
      <c r="B320" t="s">
        <v>626</v>
      </c>
      <c r="C320" t="s">
        <v>633</v>
      </c>
      <c r="D320" s="2">
        <f>VLOOKUP(A320,LAPStab2223!$A$4:$E$321,5,FALSE)</f>
        <v>0</v>
      </c>
      <c r="E320" s="3"/>
      <c r="F320" s="3"/>
    </row>
    <row r="321" spans="1:6" x14ac:dyDescent="0.3">
      <c r="A321" t="s">
        <v>627</v>
      </c>
      <c r="B321" t="s">
        <v>628</v>
      </c>
      <c r="C321" t="s">
        <v>633</v>
      </c>
      <c r="D321" s="2">
        <f>VLOOKUP(A321,LAPStab2223!$A$4:$E$321,5,FALSE)</f>
        <v>0</v>
      </c>
      <c r="E321" s="3"/>
      <c r="F321" s="3"/>
    </row>
    <row r="322" spans="1:6" x14ac:dyDescent="0.3">
      <c r="D322" s="2"/>
      <c r="E322" s="3"/>
      <c r="F322" s="3"/>
    </row>
    <row r="323" spans="1:6" x14ac:dyDescent="0.3">
      <c r="D323" s="2"/>
      <c r="E323" s="3"/>
      <c r="F323" s="3"/>
    </row>
    <row r="324" spans="1:6" x14ac:dyDescent="0.3">
      <c r="D324" s="2"/>
      <c r="E324" s="3"/>
      <c r="F324" s="3"/>
    </row>
    <row r="325" spans="1:6" x14ac:dyDescent="0.3">
      <c r="D325" s="2"/>
      <c r="E325" s="3"/>
      <c r="F325" s="3"/>
    </row>
    <row r="326" spans="1:6" x14ac:dyDescent="0.3">
      <c r="D326" s="2"/>
      <c r="E326" s="3"/>
      <c r="F326" s="3"/>
    </row>
    <row r="327" spans="1:6" x14ac:dyDescent="0.3">
      <c r="D327" s="2"/>
      <c r="E327" s="3"/>
      <c r="F327" s="3"/>
    </row>
    <row r="328" spans="1:6" x14ac:dyDescent="0.3">
      <c r="D328" s="2"/>
      <c r="E328" s="3"/>
      <c r="F328" s="3"/>
    </row>
    <row r="329" spans="1:6" x14ac:dyDescent="0.3">
      <c r="D329" s="2"/>
      <c r="E329" s="3"/>
      <c r="F329" s="3"/>
    </row>
    <row r="330" spans="1:6" x14ac:dyDescent="0.3">
      <c r="D330" s="2"/>
      <c r="E330" s="3"/>
      <c r="F330" s="3"/>
    </row>
    <row r="331" spans="1:6" x14ac:dyDescent="0.3">
      <c r="D331" s="2"/>
      <c r="E331" s="3"/>
      <c r="F331" s="3"/>
    </row>
    <row r="332" spans="1:6" x14ac:dyDescent="0.3">
      <c r="D332" s="2"/>
      <c r="E332" s="3"/>
      <c r="F332" s="3"/>
    </row>
    <row r="333" spans="1:6" x14ac:dyDescent="0.3">
      <c r="D333" s="2"/>
      <c r="E333" s="3"/>
      <c r="F333" s="3"/>
    </row>
    <row r="334" spans="1:6" x14ac:dyDescent="0.3">
      <c r="D334" s="2"/>
      <c r="E334" s="3"/>
      <c r="F334" s="3"/>
    </row>
  </sheetData>
  <autoFilter ref="A3:D3" xr:uid="{4F07946F-E57A-4EF7-9D62-6983BE754C3C}">
    <sortState xmlns:xlrd2="http://schemas.microsoft.com/office/spreadsheetml/2017/richdata2" ref="A4:D321">
      <sortCondition descending="1" ref="D3"/>
    </sortState>
  </autoFilter>
  <sortState xmlns:xlrd2="http://schemas.microsoft.com/office/spreadsheetml/2017/richdata2" ref="A4:F233">
    <sortCondition ref="C4:C233"/>
    <sortCondition descending="1" ref="D4:D2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LAPStab2223</vt:lpstr>
      <vt:lpstr>2223LAPStab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2022-05-10T22:02:39Z</dcterms:created>
  <dcterms:modified xsi:type="dcterms:W3CDTF">2023-01-23T19:01:10Z</dcterms:modified>
</cp:coreProperties>
</file>