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-FILE03\Special Ed\S Drive Files\Data Administration\2018-19 Data Reports\Personnel\"/>
    </mc:Choice>
  </mc:AlternateContent>
  <xr:revisionPtr revIDLastSave="0" documentId="13_ncr:1_{FC7A1D34-5178-4CB1-951E-D039CE830EC5}" xr6:coauthVersionLast="44" xr6:coauthVersionMax="44" xr10:uidLastSave="{00000000-0000-0000-0000-000000000000}"/>
  <bookViews>
    <workbookView xWindow="36405" yWindow="285" windowWidth="11445" windowHeight="14415" xr2:uid="{00000000-000D-0000-FFFF-FFFF00000000}"/>
  </bookViews>
  <sheets>
    <sheet name="Personnel_Page_1" sheetId="3" r:id="rId1"/>
    <sheet name="Copyright" sheetId="7" r:id="rId2"/>
    <sheet name="Import Sheet - do not delete" sheetId="6" state="hidden" r:id="rId3"/>
  </sheets>
  <definedNames>
    <definedName name="_xlnm.Print_Area" localSheetId="0">Personnel_Page_1!$A$1:$E$38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2" i="6" l="1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G2" i="6"/>
  <c r="F2" i="6"/>
  <c r="E2" i="6"/>
  <c r="D2" i="6"/>
  <c r="C2" i="6"/>
  <c r="E23" i="3"/>
  <c r="E18" i="3"/>
  <c r="D23" i="3"/>
  <c r="D18" i="3"/>
  <c r="E38" i="3"/>
  <c r="D38" i="3"/>
</calcChain>
</file>

<file path=xl/sharedStrings.xml><?xml version="1.0" encoding="utf-8"?>
<sst xmlns="http://schemas.openxmlformats.org/spreadsheetml/2006/main" count="70" uniqueCount="70">
  <si>
    <t>Teachers_HQ</t>
  </si>
  <si>
    <t>Teachers_NHQ</t>
  </si>
  <si>
    <t>Adapt_PE_HQ</t>
  </si>
  <si>
    <t>Adapt_PE_NHQ</t>
  </si>
  <si>
    <t>Audio_HQ</t>
  </si>
  <si>
    <t>Audio_NHQ</t>
  </si>
  <si>
    <t>Med_HQ</t>
  </si>
  <si>
    <t>Med_NHQ</t>
  </si>
  <si>
    <t>OT_HQ</t>
  </si>
  <si>
    <t>OT_NHQ</t>
  </si>
  <si>
    <t>OM_HQ</t>
  </si>
  <si>
    <t>OM_NHQ</t>
  </si>
  <si>
    <t>PT_HQ</t>
  </si>
  <si>
    <t>PT_NHQ</t>
  </si>
  <si>
    <t>COUNS_HQ</t>
  </si>
  <si>
    <t>COUNS_NHQ</t>
  </si>
  <si>
    <t>PSYCH_HQ</t>
  </si>
  <si>
    <t>PSYCH_NHQ</t>
  </si>
  <si>
    <t>SOCIAL_HQ</t>
  </si>
  <si>
    <t>SOCIAL_NHQ</t>
  </si>
  <si>
    <t>INTER_HQ</t>
  </si>
  <si>
    <t>INTER_NHQ</t>
  </si>
  <si>
    <t>SLP_HQ</t>
  </si>
  <si>
    <t>SLP_NHQ</t>
  </si>
  <si>
    <t>(2) Audiologists</t>
  </si>
  <si>
    <t>(3) Medical/Nursing Staff</t>
  </si>
  <si>
    <t>(4) Occupational Therapists</t>
  </si>
  <si>
    <t>(5) Orientation and Mobility Specialists</t>
  </si>
  <si>
    <t>(6) Physical Therapists</t>
  </si>
  <si>
    <t>(7) Rehabilitation and School Counselors</t>
  </si>
  <si>
    <t>(8) School Psychologists</t>
  </si>
  <si>
    <t>(9) School Social Workers</t>
  </si>
  <si>
    <t>(11) Speech-Language Pathologists</t>
  </si>
  <si>
    <t>Old Capitol Building, PO BOX 47200</t>
  </si>
  <si>
    <t>OLYMPIA WA 98504-7200</t>
  </si>
  <si>
    <t>Section A:</t>
  </si>
  <si>
    <t>Section B:</t>
  </si>
  <si>
    <t>Section C:</t>
  </si>
  <si>
    <t>Total Section C:</t>
  </si>
  <si>
    <t>District</t>
  </si>
  <si>
    <t>Comment</t>
  </si>
  <si>
    <r>
      <t xml:space="preserve">Special Education </t>
    </r>
    <r>
      <rPr>
        <b/>
        <sz val="10"/>
        <rFont val="Arial"/>
        <family val="2"/>
      </rPr>
      <t>Paraprofessionals</t>
    </r>
    <r>
      <rPr>
        <sz val="10"/>
        <rFont val="Arial"/>
        <family val="2"/>
      </rPr>
      <t xml:space="preserve"> Serving Students Ages 3 through 5 Years</t>
    </r>
  </si>
  <si>
    <r>
      <t xml:space="preserve">Special Education </t>
    </r>
    <r>
      <rPr>
        <b/>
        <sz val="10"/>
        <rFont val="Arial"/>
        <family val="2"/>
      </rPr>
      <t>Teachers</t>
    </r>
    <r>
      <rPr>
        <sz val="10"/>
        <rFont val="Arial"/>
        <family val="2"/>
      </rPr>
      <t xml:space="preserve"> Serving Students Ages 3 through 5 Years</t>
    </r>
  </si>
  <si>
    <r>
      <t xml:space="preserve">Special Education </t>
    </r>
    <r>
      <rPr>
        <b/>
        <sz val="10"/>
        <rFont val="Arial"/>
        <family val="2"/>
      </rPr>
      <t>Paraprofessionals</t>
    </r>
    <r>
      <rPr>
        <sz val="10"/>
        <rFont val="Arial"/>
        <family val="2"/>
      </rPr>
      <t xml:space="preserve"> Serving Students Ages 6 through 21 Years</t>
    </r>
  </si>
  <si>
    <r>
      <t xml:space="preserve">Special Education </t>
    </r>
    <r>
      <rPr>
        <b/>
        <sz val="10"/>
        <rFont val="Arial"/>
        <family val="2"/>
      </rPr>
      <t>Teachers</t>
    </r>
    <r>
      <rPr>
        <sz val="10"/>
        <rFont val="Arial"/>
        <family val="2"/>
      </rPr>
      <t xml:space="preserve"> Serving Students Ages 6 through 21 Years</t>
    </r>
  </si>
  <si>
    <t>Section A Totals for 3 through 5:</t>
  </si>
  <si>
    <t>Section B Totals for 6 through 21:</t>
  </si>
  <si>
    <t>District Name (insert in box below):</t>
  </si>
  <si>
    <t>Special Education and Related Services Personnel Serving Students Ages 3 to 21 Years:</t>
  </si>
  <si>
    <t>PS_Para_HQ</t>
  </si>
  <si>
    <t>PS_Teachers_HQ</t>
  </si>
  <si>
    <t>PS_Teachers_NHQ</t>
  </si>
  <si>
    <t>Para_HQ</t>
  </si>
  <si>
    <t>Special Education</t>
  </si>
  <si>
    <t>Office of Superintendent of Public Instruction</t>
  </si>
  <si>
    <t>Special Education Teachers and Related Services Personnel</t>
  </si>
  <si>
    <t>Email</t>
  </si>
  <si>
    <t>(1) Adaptive PE Teachers/Therapeutic Recreation Specialists</t>
  </si>
  <si>
    <t>(10) Interpreters</t>
  </si>
  <si>
    <t>(1) Fully Certified  (FTE) (includes contracted)</t>
  </si>
  <si>
    <t>(2) Not Fully Certified  (FTE) (includes contracted)</t>
  </si>
  <si>
    <t>Employed (including contracted) as of November 1 or first business day of November</t>
  </si>
  <si>
    <t xml:space="preserve">Office of Superintendent of Public Instruction is licensed </t>
  </si>
  <si>
    <t>under a Creative Commons Attribution 4.0 International License.</t>
  </si>
  <si>
    <t>360-725-6075 TTY 360-586-0126</t>
  </si>
  <si>
    <r>
      <t xml:space="preserve">(1) Fully Certified  (FTE) </t>
    </r>
    <r>
      <rPr>
        <b/>
        <sz val="10"/>
        <rFont val="Arial"/>
        <family val="2"/>
      </rPr>
      <t>(includes contracted)</t>
    </r>
  </si>
  <si>
    <r>
      <t xml:space="preserve">(2) Not Fully Certified  (FTE) </t>
    </r>
    <r>
      <rPr>
        <b/>
        <sz val="10"/>
        <rFont val="Arial"/>
        <family val="2"/>
      </rPr>
      <t>(includes contracted)</t>
    </r>
  </si>
  <si>
    <t>Special Education Personnel Employed (Including Contracted) by </t>
  </si>
  <si>
    <t>2018-19 School Year</t>
  </si>
  <si>
    <t>State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</si>
</sst>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sz val="10"/>
      <name val="Arial"/>
      <family val="2"/>
    </font>
    <font>
      <u/>
      <sz val="9"/>
      <color indexed="12"/>
      <name val="Geneva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Palatino"/>
    </font>
    <font>
      <sz val="10"/>
      <name val="Arial"/>
      <family val="2"/>
    </font>
    <font>
      <sz val="10"/>
      <name val="Palatino"/>
    </font>
    <font>
      <sz val="10"/>
      <name val="Arial"/>
      <family val="2"/>
    </font>
    <font>
      <sz val="18"/>
      <color rgb="FF464646"/>
      <name val="Arial"/>
      <family val="2"/>
    </font>
    <font>
      <u/>
      <sz val="1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lightGray">
        <bgColor indexed="55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2" fontId="8" fillId="0" borderId="2" xfId="0" applyNumberFormat="1" applyFont="1" applyBorder="1" applyAlignment="1" applyProtection="1">
      <alignment vertical="top" wrapText="1"/>
    </xf>
    <xf numFmtId="0" fontId="8" fillId="2" borderId="2" xfId="0" applyFont="1" applyFill="1" applyBorder="1" applyAlignment="1" applyProtection="1">
      <alignment vertical="top" wrapText="1"/>
    </xf>
    <xf numFmtId="0" fontId="8" fillId="2" borderId="4" xfId="0" applyFont="1" applyFill="1" applyBorder="1" applyAlignment="1" applyProtection="1">
      <alignment vertical="top" wrapText="1"/>
    </xf>
    <xf numFmtId="0" fontId="8" fillId="2" borderId="5" xfId="0" applyFont="1" applyFill="1" applyBorder="1" applyAlignment="1" applyProtection="1">
      <alignment vertical="top" wrapText="1"/>
    </xf>
    <xf numFmtId="0" fontId="8" fillId="0" borderId="2" xfId="0" applyFont="1" applyBorder="1" applyAlignment="1" applyProtection="1">
      <alignment horizontal="right" vertical="top" wrapText="1"/>
    </xf>
    <xf numFmtId="0" fontId="8" fillId="0" borderId="1" xfId="0" applyFont="1" applyBorder="1" applyAlignment="1" applyProtection="1">
      <alignment horizontal="right" vertical="top" wrapText="1"/>
    </xf>
    <xf numFmtId="0" fontId="8" fillId="0" borderId="0" xfId="0" applyFont="1" applyBorder="1" applyAlignment="1" applyProtection="1">
      <alignment horizontal="right" vertical="top" wrapText="1"/>
    </xf>
    <xf numFmtId="0" fontId="8" fillId="0" borderId="6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vertical="top" wrapText="1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10" fillId="0" borderId="0" xfId="0" applyFont="1" applyAlignment="1">
      <alignment vertical="top" wrapText="1"/>
    </xf>
    <xf numFmtId="0" fontId="11" fillId="0" borderId="0" xfId="1" applyFont="1" applyAlignment="1" applyProtection="1">
      <alignment vertical="top" wrapText="1"/>
    </xf>
    <xf numFmtId="0" fontId="3" fillId="0" borderId="0" xfId="0" applyFont="1" applyAlignment="1" applyProtection="1">
      <alignment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horizontal="center" vertical="top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vertical="center" wrapText="1"/>
    </xf>
    <xf numFmtId="0" fontId="7" fillId="0" borderId="13" xfId="0" applyFont="1" applyBorder="1" applyAlignment="1" applyProtection="1">
      <alignment vertical="center" wrapText="1"/>
    </xf>
    <xf numFmtId="0" fontId="7" fillId="0" borderId="12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3" fillId="0" borderId="10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vertical="center" wrapText="1"/>
    </xf>
    <xf numFmtId="0" fontId="9" fillId="0" borderId="8" xfId="0" applyFont="1" applyBorder="1" applyAlignment="1" applyProtection="1">
      <alignment vertical="center" wrapText="1"/>
    </xf>
    <xf numFmtId="0" fontId="9" fillId="0" borderId="9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2" borderId="2" xfId="0" applyFont="1" applyFill="1" applyBorder="1" applyAlignment="1" applyProtection="1">
      <alignment vertical="center" wrapText="1"/>
    </xf>
    <xf numFmtId="0" fontId="8" fillId="0" borderId="3" xfId="0" applyFont="1" applyBorder="1" applyAlignment="1" applyProtection="1">
      <alignment vertical="center" wrapText="1"/>
      <protection locked="0"/>
    </xf>
    <xf numFmtId="0" fontId="8" fillId="0" borderId="2" xfId="0" applyFont="1" applyFill="1" applyBorder="1" applyAlignment="1" applyProtection="1">
      <alignment vertical="center" wrapText="1"/>
      <protection locked="0"/>
    </xf>
    <xf numFmtId="2" fontId="8" fillId="0" borderId="2" xfId="0" applyNumberFormat="1" applyFont="1" applyBorder="1" applyAlignment="1" applyProtection="1">
      <alignment vertical="center" wrapText="1"/>
      <protection locked="0"/>
    </xf>
    <xf numFmtId="2" fontId="8" fillId="0" borderId="2" xfId="0" applyNumberFormat="1" applyFont="1" applyBorder="1" applyAlignment="1" applyProtection="1">
      <alignment vertical="top" wrapText="1"/>
      <protection locked="0"/>
    </xf>
  </cellXfs>
  <cellStyles count="2">
    <cellStyle name="Hyperlink" xfId="1" builtinId="8"/>
    <cellStyle name="Normal" xfId="0" builtinId="0"/>
  </cellStyles>
  <dxfs count="1">
    <dxf>
      <fill>
        <patternFill>
          <bgColor rgb="FF4F81B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reativecommons.org/licenses/by/4.0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1235792</xdr:colOff>
      <xdr:row>2</xdr:row>
      <xdr:rowOff>142875</xdr:rowOff>
    </xdr:to>
    <xdr:pic>
      <xdr:nvPicPr>
        <xdr:cNvPr id="2" name="Picture 1" descr="Creative Commons Licens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216742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k12.wa.us/default.aspx" TargetMode="External"/><Relationship Id="rId1" Type="http://schemas.openxmlformats.org/officeDocument/2006/relationships/hyperlink" Target="https://creativecommons.org/licenses/by/4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38"/>
  <sheetViews>
    <sheetView tabSelected="1" topLeftCell="A10" zoomScale="90" zoomScaleNormal="90" workbookViewId="0">
      <selection activeCell="E22" sqref="E22"/>
    </sheetView>
  </sheetViews>
  <sheetFormatPr defaultRowHeight="12.75"/>
  <cols>
    <col min="3" max="3" width="26.28515625" customWidth="1"/>
    <col min="4" max="5" width="19.7109375" customWidth="1"/>
  </cols>
  <sheetData>
    <row r="1" spans="1:5">
      <c r="A1" s="55" t="s">
        <v>54</v>
      </c>
      <c r="B1" s="55"/>
      <c r="C1" s="55"/>
      <c r="D1" s="55"/>
      <c r="E1" s="55"/>
    </row>
    <row r="2" spans="1:5">
      <c r="A2" s="55" t="s">
        <v>53</v>
      </c>
      <c r="B2" s="55"/>
      <c r="C2" s="55"/>
      <c r="D2" s="55"/>
      <c r="E2" s="55"/>
    </row>
    <row r="3" spans="1:5">
      <c r="A3" s="55" t="s">
        <v>33</v>
      </c>
      <c r="B3" s="55"/>
      <c r="C3" s="55"/>
      <c r="D3" s="55"/>
      <c r="E3" s="55"/>
    </row>
    <row r="4" spans="1:5">
      <c r="A4" s="55" t="s">
        <v>34</v>
      </c>
      <c r="B4" s="55"/>
      <c r="C4" s="55"/>
      <c r="D4" s="55"/>
      <c r="E4" s="55"/>
    </row>
    <row r="5" spans="1:5">
      <c r="A5" s="55" t="s">
        <v>64</v>
      </c>
      <c r="B5" s="55"/>
      <c r="C5" s="55"/>
      <c r="D5" s="55"/>
      <c r="E5" s="55"/>
    </row>
    <row r="6" spans="1:5">
      <c r="A6" s="56" t="s">
        <v>55</v>
      </c>
      <c r="B6" s="56"/>
      <c r="C6" s="56"/>
      <c r="D6" s="56"/>
      <c r="E6" s="56"/>
    </row>
    <row r="7" spans="1:5" s="17" customFormat="1">
      <c r="A7" s="56" t="s">
        <v>61</v>
      </c>
      <c r="B7" s="56"/>
      <c r="C7" s="56"/>
      <c r="D7" s="56"/>
      <c r="E7" s="56"/>
    </row>
    <row r="9" spans="1:5">
      <c r="A9" s="54"/>
      <c r="B9" s="54"/>
      <c r="C9" s="54"/>
      <c r="D9" s="54"/>
      <c r="E9" s="54"/>
    </row>
    <row r="10" spans="1:5" ht="27" customHeight="1">
      <c r="A10" s="58" t="s">
        <v>68</v>
      </c>
      <c r="B10" s="58"/>
      <c r="C10" s="58"/>
      <c r="D10" s="58"/>
      <c r="E10" s="58"/>
    </row>
    <row r="11" spans="1:5">
      <c r="A11" s="11"/>
      <c r="B11" s="10"/>
      <c r="C11" s="10"/>
      <c r="D11" s="10"/>
      <c r="E11" s="10"/>
    </row>
    <row r="12" spans="1:5" ht="15" customHeight="1" thickBot="1">
      <c r="A12" s="20" t="s">
        <v>47</v>
      </c>
      <c r="B12" s="20"/>
      <c r="C12" s="20"/>
      <c r="D12" s="21" t="s">
        <v>65</v>
      </c>
      <c r="E12" s="21" t="s">
        <v>66</v>
      </c>
    </row>
    <row r="13" spans="1:5">
      <c r="A13" s="57" t="s">
        <v>69</v>
      </c>
      <c r="B13" s="37"/>
      <c r="C13" s="38"/>
      <c r="D13" s="22"/>
      <c r="E13" s="21"/>
    </row>
    <row r="14" spans="1:5" ht="26.25" customHeight="1" thickBot="1">
      <c r="A14" s="39"/>
      <c r="B14" s="40"/>
      <c r="C14" s="41"/>
      <c r="D14" s="22"/>
      <c r="E14" s="21"/>
    </row>
    <row r="15" spans="1:5">
      <c r="A15" s="24" t="s">
        <v>35</v>
      </c>
      <c r="B15" s="24"/>
      <c r="C15" s="24"/>
      <c r="D15" s="3"/>
      <c r="E15" s="4"/>
    </row>
    <row r="16" spans="1:5" ht="25.5" customHeight="1">
      <c r="A16" s="23" t="s">
        <v>41</v>
      </c>
      <c r="B16" s="23"/>
      <c r="C16" s="23"/>
      <c r="D16" s="59">
        <v>790.59</v>
      </c>
      <c r="E16" s="60"/>
    </row>
    <row r="17" spans="1:5" ht="25.5" customHeight="1">
      <c r="A17" s="23" t="s">
        <v>42</v>
      </c>
      <c r="B17" s="23"/>
      <c r="C17" s="23"/>
      <c r="D17" s="61">
        <v>658.42</v>
      </c>
      <c r="E17" s="61">
        <v>30.22</v>
      </c>
    </row>
    <row r="18" spans="1:5">
      <c r="A18" s="28" t="s">
        <v>45</v>
      </c>
      <c r="B18" s="29"/>
      <c r="C18" s="30"/>
      <c r="D18" s="5">
        <f>D17+D16</f>
        <v>1449.01</v>
      </c>
      <c r="E18" s="5">
        <f>E17</f>
        <v>30.22</v>
      </c>
    </row>
    <row r="19" spans="1:5">
      <c r="A19" s="12"/>
      <c r="B19" s="13"/>
      <c r="C19" s="14"/>
      <c r="D19" s="6"/>
      <c r="E19" s="7"/>
    </row>
    <row r="20" spans="1:5">
      <c r="A20" s="31" t="s">
        <v>36</v>
      </c>
      <c r="B20" s="32"/>
      <c r="C20" s="33"/>
      <c r="D20" s="2"/>
      <c r="E20" s="2"/>
    </row>
    <row r="21" spans="1:5" ht="25.5" customHeight="1">
      <c r="A21" s="23" t="s">
        <v>43</v>
      </c>
      <c r="B21" s="23"/>
      <c r="C21" s="23"/>
      <c r="D21" s="62">
        <v>9371.99</v>
      </c>
      <c r="E21" s="2"/>
    </row>
    <row r="22" spans="1:5" ht="25.5" customHeight="1">
      <c r="A22" s="23" t="s">
        <v>44</v>
      </c>
      <c r="B22" s="23"/>
      <c r="C22" s="23"/>
      <c r="D22" s="59">
        <v>6414.85</v>
      </c>
      <c r="E22" s="59">
        <v>248.76</v>
      </c>
    </row>
    <row r="23" spans="1:5">
      <c r="A23" s="34" t="s">
        <v>46</v>
      </c>
      <c r="B23" s="35"/>
      <c r="C23" s="36"/>
      <c r="D23" s="8">
        <f>D22+D21</f>
        <v>15786.84</v>
      </c>
      <c r="E23" s="8">
        <f>E22</f>
        <v>248.76</v>
      </c>
    </row>
    <row r="24" spans="1:5" ht="12.75" customHeight="1">
      <c r="A24" s="45"/>
      <c r="B24" s="45"/>
      <c r="C24" s="45"/>
      <c r="D24" s="9"/>
      <c r="E24" s="9"/>
    </row>
    <row r="25" spans="1:5" ht="15" customHeight="1">
      <c r="A25" s="46" t="s">
        <v>37</v>
      </c>
      <c r="B25" s="47"/>
      <c r="C25" s="48"/>
      <c r="D25" s="25" t="s">
        <v>59</v>
      </c>
      <c r="E25" s="50" t="s">
        <v>60</v>
      </c>
    </row>
    <row r="26" spans="1:5" ht="25.5" customHeight="1">
      <c r="A26" s="51" t="s">
        <v>48</v>
      </c>
      <c r="B26" s="52"/>
      <c r="C26" s="53"/>
      <c r="D26" s="26"/>
      <c r="E26" s="26"/>
    </row>
    <row r="27" spans="1:5" ht="25.5" customHeight="1">
      <c r="A27" s="42" t="s">
        <v>57</v>
      </c>
      <c r="B27" s="43"/>
      <c r="C27" s="44"/>
      <c r="D27" s="63">
        <v>21.6</v>
      </c>
      <c r="E27" s="63">
        <v>0.27</v>
      </c>
    </row>
    <row r="28" spans="1:5">
      <c r="A28" s="27" t="s">
        <v>24</v>
      </c>
      <c r="B28" s="27"/>
      <c r="C28" s="27"/>
      <c r="D28" s="64">
        <v>34.270000000000003</v>
      </c>
      <c r="E28" s="64">
        <v>0.52</v>
      </c>
    </row>
    <row r="29" spans="1:5">
      <c r="A29" s="27" t="s">
        <v>25</v>
      </c>
      <c r="B29" s="27"/>
      <c r="C29" s="27"/>
      <c r="D29" s="64">
        <v>352.04</v>
      </c>
      <c r="E29" s="64">
        <v>28.28</v>
      </c>
    </row>
    <row r="30" spans="1:5">
      <c r="A30" s="27" t="s">
        <v>26</v>
      </c>
      <c r="B30" s="27"/>
      <c r="C30" s="27"/>
      <c r="D30" s="64">
        <v>564.87</v>
      </c>
      <c r="E30" s="64">
        <v>19.77</v>
      </c>
    </row>
    <row r="31" spans="1:5">
      <c r="A31" s="27" t="s">
        <v>27</v>
      </c>
      <c r="B31" s="27"/>
      <c r="C31" s="27"/>
      <c r="D31" s="64">
        <v>55.13</v>
      </c>
      <c r="E31" s="64">
        <v>1.34</v>
      </c>
    </row>
    <row r="32" spans="1:5">
      <c r="A32" s="27" t="s">
        <v>28</v>
      </c>
      <c r="B32" s="27"/>
      <c r="C32" s="27"/>
      <c r="D32" s="64">
        <v>210.09</v>
      </c>
      <c r="E32" s="64">
        <v>4.97</v>
      </c>
    </row>
    <row r="33" spans="1:5">
      <c r="A33" s="27" t="s">
        <v>29</v>
      </c>
      <c r="B33" s="27"/>
      <c r="C33" s="27"/>
      <c r="D33" s="64">
        <v>144.6</v>
      </c>
      <c r="E33" s="64">
        <v>0.03</v>
      </c>
    </row>
    <row r="34" spans="1:5">
      <c r="A34" s="27" t="s">
        <v>30</v>
      </c>
      <c r="B34" s="27"/>
      <c r="C34" s="27"/>
      <c r="D34" s="64">
        <v>1138.04</v>
      </c>
      <c r="E34" s="64">
        <v>19.489999999999998</v>
      </c>
    </row>
    <row r="35" spans="1:5">
      <c r="A35" s="27" t="s">
        <v>31</v>
      </c>
      <c r="B35" s="27"/>
      <c r="C35" s="27"/>
      <c r="D35" s="64">
        <v>55.17</v>
      </c>
      <c r="E35" s="64">
        <v>7</v>
      </c>
    </row>
    <row r="36" spans="1:5">
      <c r="A36" s="27" t="s">
        <v>58</v>
      </c>
      <c r="B36" s="27"/>
      <c r="C36" s="27"/>
      <c r="D36" s="64">
        <v>134.12</v>
      </c>
      <c r="E36" s="64">
        <v>22.93</v>
      </c>
    </row>
    <row r="37" spans="1:5">
      <c r="A37" s="27" t="s">
        <v>32</v>
      </c>
      <c r="B37" s="27"/>
      <c r="C37" s="27"/>
      <c r="D37" s="64">
        <v>1504.56</v>
      </c>
      <c r="E37" s="64">
        <v>52.14</v>
      </c>
    </row>
    <row r="38" spans="1:5">
      <c r="A38" s="49" t="s">
        <v>38</v>
      </c>
      <c r="B38" s="49"/>
      <c r="C38" s="49"/>
      <c r="D38" s="1">
        <f>SUM(D27:D37)</f>
        <v>4214.49</v>
      </c>
      <c r="E38" s="1">
        <f>SUM(E27:E37)</f>
        <v>156.74</v>
      </c>
    </row>
  </sheetData>
  <mergeCells count="38"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3:C14"/>
    <mergeCell ref="A36:C36"/>
    <mergeCell ref="A37:C37"/>
    <mergeCell ref="A34:C34"/>
    <mergeCell ref="A35:C35"/>
    <mergeCell ref="A33:C33"/>
    <mergeCell ref="A31:C31"/>
    <mergeCell ref="A32:C32"/>
    <mergeCell ref="A27:C27"/>
    <mergeCell ref="A24:C24"/>
    <mergeCell ref="A25:C25"/>
    <mergeCell ref="A38:C38"/>
    <mergeCell ref="E25:E26"/>
    <mergeCell ref="A26:C26"/>
    <mergeCell ref="D25:D26"/>
    <mergeCell ref="A28:C28"/>
    <mergeCell ref="A30:C30"/>
    <mergeCell ref="A29:C29"/>
    <mergeCell ref="A18:C18"/>
    <mergeCell ref="A22:C22"/>
    <mergeCell ref="A20:C20"/>
    <mergeCell ref="A21:C21"/>
    <mergeCell ref="A23:C23"/>
    <mergeCell ref="A12:C12"/>
    <mergeCell ref="E12:E14"/>
    <mergeCell ref="D12:D14"/>
    <mergeCell ref="A17:C17"/>
    <mergeCell ref="A15:C15"/>
    <mergeCell ref="A16:C16"/>
  </mergeCells>
  <phoneticPr fontId="5" type="noConversion"/>
  <dataValidations count="1">
    <dataValidation error="You must choose School District's name from this drop menu." prompt="You must choose School District's name from this drop menu." sqref="A13" xr:uid="{00000000-0002-0000-0200-000000000000}"/>
  </dataValidations>
  <pageMargins left="1" right="1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"/>
  <sheetViews>
    <sheetView workbookViewId="0">
      <selection activeCell="A19" sqref="A19"/>
    </sheetView>
  </sheetViews>
  <sheetFormatPr defaultRowHeight="12.75"/>
  <cols>
    <col min="1" max="1" width="104.140625" customWidth="1"/>
    <col min="10" max="10" width="21.5703125" customWidth="1"/>
  </cols>
  <sheetData>
    <row r="1" spans="1:10">
      <c r="A1" s="16"/>
      <c r="B1" s="16"/>
      <c r="C1" s="16"/>
      <c r="D1" s="16"/>
      <c r="E1" s="16"/>
      <c r="F1" s="16"/>
      <c r="G1" s="16"/>
      <c r="H1" s="16"/>
      <c r="I1" s="16"/>
      <c r="J1" s="16"/>
    </row>
    <row r="2" spans="1:10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25.5" customHeight="1">
      <c r="A4" s="18" t="s">
        <v>67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23.25">
      <c r="A5" s="19" t="s">
        <v>62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23.25">
      <c r="A6" s="19" t="s">
        <v>63</v>
      </c>
      <c r="B6" s="19"/>
      <c r="C6" s="19"/>
      <c r="D6" s="19"/>
      <c r="E6" s="19"/>
      <c r="F6" s="19"/>
      <c r="G6" s="19"/>
      <c r="H6" s="19"/>
      <c r="I6" s="19"/>
      <c r="J6" s="19"/>
    </row>
    <row r="7" spans="1:10">
      <c r="A7" s="16"/>
      <c r="B7" s="16"/>
      <c r="C7" s="16"/>
      <c r="D7" s="16"/>
      <c r="E7" s="16"/>
      <c r="F7" s="16"/>
      <c r="G7" s="16"/>
      <c r="H7" s="16"/>
      <c r="I7" s="16"/>
      <c r="J7" s="16"/>
    </row>
  </sheetData>
  <hyperlinks>
    <hyperlink ref="A6:J6" r:id="rId1" display="under a Creative Commons Attribution 4.0 International License." xr:uid="{00000000-0004-0000-0400-000000000000}"/>
    <hyperlink ref="A5:J5" r:id="rId2" display="Office of Superintendent of Public Instruction is licensed " xr:uid="{00000000-0004-0000-0400-000001000000}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AG2"/>
  <sheetViews>
    <sheetView workbookViewId="0">
      <selection activeCell="K53" sqref="K53"/>
    </sheetView>
  </sheetViews>
  <sheetFormatPr defaultRowHeight="12.75"/>
  <sheetData>
    <row r="1" spans="3:33">
      <c r="C1" s="15" t="s">
        <v>56</v>
      </c>
      <c r="D1" s="15" t="s">
        <v>39</v>
      </c>
      <c r="E1" s="15" t="s">
        <v>40</v>
      </c>
      <c r="F1" s="15" t="s">
        <v>49</v>
      </c>
      <c r="G1" s="15" t="s">
        <v>50</v>
      </c>
      <c r="H1" s="15" t="s">
        <v>51</v>
      </c>
      <c r="I1" s="15" t="s">
        <v>52</v>
      </c>
      <c r="J1" s="15" t="s">
        <v>0</v>
      </c>
      <c r="K1" s="15" t="s">
        <v>1</v>
      </c>
      <c r="L1" s="15" t="s">
        <v>2</v>
      </c>
      <c r="M1" s="15" t="s">
        <v>3</v>
      </c>
      <c r="N1" s="15" t="s">
        <v>4</v>
      </c>
      <c r="O1" s="15" t="s">
        <v>5</v>
      </c>
      <c r="P1" s="15" t="s">
        <v>6</v>
      </c>
      <c r="Q1" s="15" t="s">
        <v>7</v>
      </c>
      <c r="R1" s="15" t="s">
        <v>8</v>
      </c>
      <c r="S1" s="15" t="s">
        <v>9</v>
      </c>
      <c r="T1" s="15" t="s">
        <v>10</v>
      </c>
      <c r="U1" s="15" t="s">
        <v>11</v>
      </c>
      <c r="V1" s="15" t="s">
        <v>12</v>
      </c>
      <c r="W1" s="15" t="s">
        <v>13</v>
      </c>
      <c r="X1" s="15" t="s">
        <v>14</v>
      </c>
      <c r="Y1" s="15" t="s">
        <v>15</v>
      </c>
      <c r="Z1" s="15" t="s">
        <v>16</v>
      </c>
      <c r="AA1" s="15" t="s">
        <v>17</v>
      </c>
      <c r="AB1" s="15" t="s">
        <v>18</v>
      </c>
      <c r="AC1" s="15" t="s">
        <v>19</v>
      </c>
      <c r="AD1" s="15" t="s">
        <v>20</v>
      </c>
      <c r="AE1" s="15" t="s">
        <v>21</v>
      </c>
      <c r="AF1" s="15" t="s">
        <v>22</v>
      </c>
      <c r="AG1" s="15" t="s">
        <v>23</v>
      </c>
    </row>
    <row r="2" spans="3:33">
      <c r="C2" s="15" t="e">
        <f>Personnel_Page_1!#REF!</f>
        <v>#REF!</v>
      </c>
      <c r="D2" s="15" t="str">
        <f>Personnel_Page_1!A13</f>
        <v>State Summary</v>
      </c>
      <c r="E2" s="15" t="e">
        <f>#REF!</f>
        <v>#REF!</v>
      </c>
      <c r="F2" s="15">
        <f>Personnel_Page_1!D16</f>
        <v>790.59</v>
      </c>
      <c r="G2" s="15">
        <f>Personnel_Page_1!D17</f>
        <v>658.42</v>
      </c>
      <c r="H2" s="15">
        <f>Personnel_Page_1!E17</f>
        <v>30.22</v>
      </c>
      <c r="I2" s="15">
        <f>Personnel_Page_1!D21</f>
        <v>9371.99</v>
      </c>
      <c r="J2" s="15">
        <f>Personnel_Page_1!D22</f>
        <v>6414.85</v>
      </c>
      <c r="K2" s="15">
        <f>Personnel_Page_1!E22</f>
        <v>248.76</v>
      </c>
      <c r="L2" s="15">
        <f>Personnel_Page_1!D27</f>
        <v>21.6</v>
      </c>
      <c r="M2" s="15">
        <f>Personnel_Page_1!E27</f>
        <v>0.27</v>
      </c>
      <c r="N2" s="15">
        <f>Personnel_Page_1!D28</f>
        <v>34.270000000000003</v>
      </c>
      <c r="O2" s="15">
        <f>Personnel_Page_1!E28</f>
        <v>0.52</v>
      </c>
      <c r="P2" s="15">
        <f>Personnel_Page_1!D29</f>
        <v>352.04</v>
      </c>
      <c r="Q2" s="15">
        <f>Personnel_Page_1!E29</f>
        <v>28.28</v>
      </c>
      <c r="R2" s="15">
        <f>Personnel_Page_1!D30</f>
        <v>564.87</v>
      </c>
      <c r="S2" s="15">
        <f>Personnel_Page_1!E30</f>
        <v>19.77</v>
      </c>
      <c r="T2" s="15">
        <f>Personnel_Page_1!D31</f>
        <v>55.13</v>
      </c>
      <c r="U2" s="15">
        <f>Personnel_Page_1!E31</f>
        <v>1.34</v>
      </c>
      <c r="V2" s="15">
        <f>Personnel_Page_1!D32</f>
        <v>210.09</v>
      </c>
      <c r="W2" s="15">
        <f>Personnel_Page_1!E32</f>
        <v>4.97</v>
      </c>
      <c r="X2" s="15">
        <f>Personnel_Page_1!D33</f>
        <v>144.6</v>
      </c>
      <c r="Y2" s="15">
        <f>Personnel_Page_1!E33</f>
        <v>0.03</v>
      </c>
      <c r="Z2" s="15">
        <f>Personnel_Page_1!D34</f>
        <v>1138.04</v>
      </c>
      <c r="AA2" s="15">
        <f>Personnel_Page_1!E34</f>
        <v>19.489999999999998</v>
      </c>
      <c r="AB2" s="15">
        <f>Personnel_Page_1!D35</f>
        <v>55.17</v>
      </c>
      <c r="AC2" s="15">
        <f>Personnel_Page_1!E35</f>
        <v>7</v>
      </c>
      <c r="AD2" s="15">
        <f>Personnel_Page_1!D36</f>
        <v>134.12</v>
      </c>
      <c r="AE2" s="15">
        <f>Personnel_Page_1!E36</f>
        <v>22.93</v>
      </c>
      <c r="AF2" s="15">
        <f>Personnel_Page_1!D37</f>
        <v>1504.56</v>
      </c>
      <c r="AG2" s="15">
        <f>Personnel_Page_1!E37</f>
        <v>52.14</v>
      </c>
    </row>
  </sheetData>
  <sheetProtection password="CAB3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9CB14F-DBE7-4834-B12B-6ADC227B920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7EC961D-1456-4ABF-B63D-30758E9C66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01EC25-C2C0-4B4E-852C-9CACCA1190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Personnel_Page_1</vt:lpstr>
      <vt:lpstr>Copyright</vt:lpstr>
      <vt:lpstr>Import Sheet - do not delete</vt:lpstr>
      <vt:lpstr>Personnel_Page_1!Print_Area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 Education Teachers and Related Service Personnel Employed (including contracted) as of November 1</dc:title>
  <dc:subject>Special Education Personnel</dc:subject>
  <dc:creator>OSPI, Special Education</dc:creator>
  <cp:keywords>Personnel, Special Education, Employed, Special Education Teachers, Related Services</cp:keywords>
  <cp:lastModifiedBy>Sandy Grummick</cp:lastModifiedBy>
  <cp:lastPrinted>2017-09-28T20:33:59Z</cp:lastPrinted>
  <dcterms:created xsi:type="dcterms:W3CDTF">2005-04-18T16:43:58Z</dcterms:created>
  <dcterms:modified xsi:type="dcterms:W3CDTF">2020-05-08T13:46:16Z</dcterms:modified>
</cp:coreProperties>
</file>