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pportionment\Sch Finance\0ArchiveFinancial Summaries-rg\1516\1516 Financial Reporting Summary\1516 Section 3-working\1516 Section 3 Excel-RG\"/>
    </mc:Choice>
  </mc:AlternateContent>
  <bookViews>
    <workbookView xWindow="0" yWindow="0" windowWidth="28800" windowHeight="10800"/>
  </bookViews>
  <sheets>
    <sheet name="by enrollment 1516 print" sheetId="1" r:id="rId1"/>
  </sheets>
  <externalReferences>
    <externalReference r:id="rId2"/>
  </externalReferences>
  <definedNames>
    <definedName name="_xlnm.Print_Area" localSheetId="0">'by enrollment 1516 print'!$B$1:$L$349</definedName>
    <definedName name="_xlnm.Print_Titles" localSheetId="0">'by enrollment 1516 print'!$1:$6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49" i="1" l="1"/>
  <c r="L348" i="1"/>
  <c r="K348" i="1"/>
  <c r="J348" i="1"/>
  <c r="I348" i="1"/>
  <c r="B348" i="1"/>
  <c r="L347" i="1"/>
  <c r="K347" i="1"/>
  <c r="J347" i="1"/>
  <c r="I347" i="1"/>
  <c r="B347" i="1"/>
  <c r="L346" i="1"/>
  <c r="K346" i="1"/>
  <c r="J346" i="1"/>
  <c r="I346" i="1"/>
  <c r="B346" i="1"/>
  <c r="L345" i="1"/>
  <c r="K345" i="1"/>
  <c r="J345" i="1"/>
  <c r="I345" i="1"/>
  <c r="E345" i="1" s="1"/>
  <c r="B345" i="1"/>
  <c r="L344" i="1"/>
  <c r="K344" i="1"/>
  <c r="J344" i="1"/>
  <c r="I344" i="1"/>
  <c r="B344" i="1"/>
  <c r="L343" i="1"/>
  <c r="K343" i="1"/>
  <c r="J343" i="1"/>
  <c r="I343" i="1"/>
  <c r="B343" i="1"/>
  <c r="L342" i="1"/>
  <c r="K342" i="1"/>
  <c r="J342" i="1"/>
  <c r="I342" i="1"/>
  <c r="B342" i="1"/>
  <c r="L341" i="1"/>
  <c r="K341" i="1"/>
  <c r="J341" i="1"/>
  <c r="I341" i="1"/>
  <c r="E341" i="1" s="1"/>
  <c r="B341" i="1"/>
  <c r="L340" i="1"/>
  <c r="K340" i="1"/>
  <c r="J340" i="1"/>
  <c r="I340" i="1"/>
  <c r="B340" i="1"/>
  <c r="L339" i="1"/>
  <c r="K339" i="1"/>
  <c r="J339" i="1"/>
  <c r="I339" i="1"/>
  <c r="B339" i="1"/>
  <c r="L338" i="1"/>
  <c r="K338" i="1"/>
  <c r="J338" i="1"/>
  <c r="I338" i="1"/>
  <c r="B338" i="1"/>
  <c r="L337" i="1"/>
  <c r="K337" i="1"/>
  <c r="J337" i="1"/>
  <c r="I337" i="1"/>
  <c r="B337" i="1"/>
  <c r="L336" i="1"/>
  <c r="K336" i="1"/>
  <c r="J336" i="1"/>
  <c r="I336" i="1"/>
  <c r="B336" i="1"/>
  <c r="L335" i="1"/>
  <c r="K335" i="1"/>
  <c r="J335" i="1"/>
  <c r="I335" i="1"/>
  <c r="B335" i="1"/>
  <c r="L334" i="1"/>
  <c r="K334" i="1"/>
  <c r="J334" i="1"/>
  <c r="I334" i="1"/>
  <c r="B334" i="1"/>
  <c r="L333" i="1"/>
  <c r="K333" i="1"/>
  <c r="J333" i="1"/>
  <c r="I333" i="1"/>
  <c r="B333" i="1"/>
  <c r="L332" i="1"/>
  <c r="K332" i="1"/>
  <c r="J332" i="1"/>
  <c r="I332" i="1"/>
  <c r="C332" i="1" s="1"/>
  <c r="B332" i="1"/>
  <c r="L331" i="1"/>
  <c r="K331" i="1"/>
  <c r="J331" i="1"/>
  <c r="I331" i="1"/>
  <c r="B331" i="1"/>
  <c r="L330" i="1"/>
  <c r="K330" i="1"/>
  <c r="J330" i="1"/>
  <c r="I330" i="1"/>
  <c r="B330" i="1"/>
  <c r="L329" i="1"/>
  <c r="K329" i="1"/>
  <c r="J329" i="1"/>
  <c r="I329" i="1"/>
  <c r="B329" i="1"/>
  <c r="L328" i="1"/>
  <c r="K328" i="1"/>
  <c r="J328" i="1"/>
  <c r="I328" i="1"/>
  <c r="B328" i="1"/>
  <c r="L327" i="1"/>
  <c r="K327" i="1"/>
  <c r="J327" i="1"/>
  <c r="I327" i="1"/>
  <c r="B327" i="1"/>
  <c r="L326" i="1"/>
  <c r="K326" i="1"/>
  <c r="J326" i="1"/>
  <c r="I326" i="1"/>
  <c r="B326" i="1"/>
  <c r="L323" i="1"/>
  <c r="K323" i="1"/>
  <c r="J323" i="1"/>
  <c r="I323" i="1"/>
  <c r="B323" i="1"/>
  <c r="L322" i="1"/>
  <c r="K322" i="1"/>
  <c r="J322" i="1"/>
  <c r="I322" i="1"/>
  <c r="B322" i="1"/>
  <c r="L321" i="1"/>
  <c r="K321" i="1"/>
  <c r="J321" i="1"/>
  <c r="I321" i="1"/>
  <c r="B321" i="1"/>
  <c r="L320" i="1"/>
  <c r="K320" i="1"/>
  <c r="J320" i="1"/>
  <c r="I320" i="1"/>
  <c r="B320" i="1"/>
  <c r="L319" i="1"/>
  <c r="K319" i="1"/>
  <c r="J319" i="1"/>
  <c r="I319" i="1"/>
  <c r="B319" i="1"/>
  <c r="L318" i="1"/>
  <c r="K318" i="1"/>
  <c r="J318" i="1"/>
  <c r="I318" i="1"/>
  <c r="B318" i="1"/>
  <c r="L317" i="1"/>
  <c r="K317" i="1"/>
  <c r="J317" i="1"/>
  <c r="I317" i="1"/>
  <c r="B317" i="1"/>
  <c r="L316" i="1"/>
  <c r="K316" i="1"/>
  <c r="J316" i="1"/>
  <c r="I316" i="1"/>
  <c r="B316" i="1"/>
  <c r="L315" i="1"/>
  <c r="K315" i="1"/>
  <c r="J315" i="1"/>
  <c r="I315" i="1"/>
  <c r="B315" i="1"/>
  <c r="L314" i="1"/>
  <c r="K314" i="1"/>
  <c r="J314" i="1"/>
  <c r="I314" i="1"/>
  <c r="B314" i="1"/>
  <c r="L313" i="1"/>
  <c r="K313" i="1"/>
  <c r="J313" i="1"/>
  <c r="I313" i="1"/>
  <c r="B313" i="1"/>
  <c r="L312" i="1"/>
  <c r="K312" i="1"/>
  <c r="J312" i="1"/>
  <c r="I312" i="1"/>
  <c r="B312" i="1"/>
  <c r="L311" i="1"/>
  <c r="K311" i="1"/>
  <c r="J311" i="1"/>
  <c r="I311" i="1"/>
  <c r="B311" i="1"/>
  <c r="L310" i="1"/>
  <c r="K310" i="1"/>
  <c r="J310" i="1"/>
  <c r="I310" i="1"/>
  <c r="B310" i="1"/>
  <c r="L309" i="1"/>
  <c r="K309" i="1"/>
  <c r="J309" i="1"/>
  <c r="I309" i="1"/>
  <c r="B309" i="1"/>
  <c r="L308" i="1"/>
  <c r="K308" i="1"/>
  <c r="J308" i="1"/>
  <c r="I308" i="1"/>
  <c r="B308" i="1"/>
  <c r="L307" i="1"/>
  <c r="K307" i="1"/>
  <c r="J307" i="1"/>
  <c r="I307" i="1"/>
  <c r="B307" i="1"/>
  <c r="L306" i="1"/>
  <c r="K306" i="1"/>
  <c r="J306" i="1"/>
  <c r="I306" i="1"/>
  <c r="B306" i="1"/>
  <c r="L305" i="1"/>
  <c r="K305" i="1"/>
  <c r="J305" i="1"/>
  <c r="I305" i="1"/>
  <c r="B305" i="1"/>
  <c r="L304" i="1"/>
  <c r="K304" i="1"/>
  <c r="J304" i="1"/>
  <c r="F304" i="1" s="1"/>
  <c r="I304" i="1"/>
  <c r="G304" i="1"/>
  <c r="B304" i="1"/>
  <c r="L303" i="1"/>
  <c r="K303" i="1"/>
  <c r="J303" i="1"/>
  <c r="I303" i="1"/>
  <c r="B303" i="1"/>
  <c r="L302" i="1"/>
  <c r="K302" i="1"/>
  <c r="J302" i="1"/>
  <c r="I302" i="1"/>
  <c r="B302" i="1"/>
  <c r="L301" i="1"/>
  <c r="K301" i="1"/>
  <c r="J301" i="1"/>
  <c r="I301" i="1"/>
  <c r="B301" i="1"/>
  <c r="A297" i="1"/>
  <c r="L296" i="1"/>
  <c r="K296" i="1"/>
  <c r="J296" i="1"/>
  <c r="I296" i="1"/>
  <c r="B296" i="1"/>
  <c r="L295" i="1"/>
  <c r="K295" i="1"/>
  <c r="J295" i="1"/>
  <c r="I295" i="1"/>
  <c r="B295" i="1"/>
  <c r="L294" i="1"/>
  <c r="K294" i="1"/>
  <c r="J294" i="1"/>
  <c r="I294" i="1"/>
  <c r="B294" i="1"/>
  <c r="L293" i="1"/>
  <c r="K293" i="1"/>
  <c r="G293" i="1" s="1"/>
  <c r="J293" i="1"/>
  <c r="I293" i="1"/>
  <c r="B293" i="1"/>
  <c r="L292" i="1"/>
  <c r="K292" i="1"/>
  <c r="J292" i="1"/>
  <c r="I292" i="1"/>
  <c r="B292" i="1"/>
  <c r="L291" i="1"/>
  <c r="K291" i="1"/>
  <c r="J291" i="1"/>
  <c r="I291" i="1"/>
  <c r="B291" i="1"/>
  <c r="L290" i="1"/>
  <c r="K290" i="1"/>
  <c r="J290" i="1"/>
  <c r="I290" i="1"/>
  <c r="B290" i="1"/>
  <c r="L289" i="1"/>
  <c r="K289" i="1"/>
  <c r="J289" i="1"/>
  <c r="I289" i="1"/>
  <c r="B289" i="1"/>
  <c r="L288" i="1"/>
  <c r="K288" i="1"/>
  <c r="J288" i="1"/>
  <c r="I288" i="1"/>
  <c r="B288" i="1"/>
  <c r="L287" i="1"/>
  <c r="K287" i="1"/>
  <c r="J287" i="1"/>
  <c r="I287" i="1"/>
  <c r="B287" i="1"/>
  <c r="L286" i="1"/>
  <c r="K286" i="1"/>
  <c r="J286" i="1"/>
  <c r="I286" i="1"/>
  <c r="B286" i="1"/>
  <c r="L285" i="1"/>
  <c r="K285" i="1"/>
  <c r="J285" i="1"/>
  <c r="I285" i="1"/>
  <c r="B285" i="1"/>
  <c r="L284" i="1"/>
  <c r="K284" i="1"/>
  <c r="J284" i="1"/>
  <c r="I284" i="1"/>
  <c r="B284" i="1"/>
  <c r="L283" i="1"/>
  <c r="K283" i="1"/>
  <c r="J283" i="1"/>
  <c r="I283" i="1"/>
  <c r="B283" i="1"/>
  <c r="L282" i="1"/>
  <c r="K282" i="1"/>
  <c r="J282" i="1"/>
  <c r="I282" i="1"/>
  <c r="B282" i="1"/>
  <c r="L281" i="1"/>
  <c r="K281" i="1"/>
  <c r="J281" i="1"/>
  <c r="I281" i="1"/>
  <c r="B281" i="1"/>
  <c r="L278" i="1"/>
  <c r="K278" i="1"/>
  <c r="J278" i="1"/>
  <c r="I278" i="1"/>
  <c r="B278" i="1"/>
  <c r="L277" i="1"/>
  <c r="K277" i="1"/>
  <c r="J277" i="1"/>
  <c r="I277" i="1"/>
  <c r="B277" i="1"/>
  <c r="L276" i="1"/>
  <c r="K276" i="1"/>
  <c r="J276" i="1"/>
  <c r="I276" i="1"/>
  <c r="B276" i="1"/>
  <c r="L275" i="1"/>
  <c r="K275" i="1"/>
  <c r="J275" i="1"/>
  <c r="I275" i="1"/>
  <c r="B275" i="1"/>
  <c r="L274" i="1"/>
  <c r="K274" i="1"/>
  <c r="J274" i="1"/>
  <c r="I274" i="1"/>
  <c r="B274" i="1"/>
  <c r="L273" i="1"/>
  <c r="K273" i="1"/>
  <c r="J273" i="1"/>
  <c r="I273" i="1"/>
  <c r="B273" i="1"/>
  <c r="L272" i="1"/>
  <c r="K272" i="1"/>
  <c r="J272" i="1"/>
  <c r="F272" i="1" s="1"/>
  <c r="I272" i="1"/>
  <c r="B272" i="1"/>
  <c r="L271" i="1"/>
  <c r="K271" i="1"/>
  <c r="J271" i="1"/>
  <c r="I271" i="1"/>
  <c r="B271" i="1"/>
  <c r="L270" i="1"/>
  <c r="K270" i="1"/>
  <c r="J270" i="1"/>
  <c r="I270" i="1"/>
  <c r="B270" i="1"/>
  <c r="L269" i="1"/>
  <c r="K269" i="1"/>
  <c r="J269" i="1"/>
  <c r="I269" i="1"/>
  <c r="B269" i="1"/>
  <c r="L268" i="1"/>
  <c r="K268" i="1"/>
  <c r="J268" i="1"/>
  <c r="I268" i="1"/>
  <c r="B268" i="1"/>
  <c r="L267" i="1"/>
  <c r="K267" i="1"/>
  <c r="J267" i="1"/>
  <c r="I267" i="1"/>
  <c r="B267" i="1"/>
  <c r="L266" i="1"/>
  <c r="K266" i="1"/>
  <c r="J266" i="1"/>
  <c r="I266" i="1"/>
  <c r="B266" i="1"/>
  <c r="L265" i="1"/>
  <c r="K265" i="1"/>
  <c r="J265" i="1"/>
  <c r="I265" i="1"/>
  <c r="B265" i="1"/>
  <c r="L264" i="1"/>
  <c r="K264" i="1"/>
  <c r="J264" i="1"/>
  <c r="I264" i="1"/>
  <c r="B264" i="1"/>
  <c r="L263" i="1"/>
  <c r="K263" i="1"/>
  <c r="J263" i="1"/>
  <c r="I263" i="1"/>
  <c r="B263" i="1"/>
  <c r="L262" i="1"/>
  <c r="K262" i="1"/>
  <c r="J262" i="1"/>
  <c r="I262" i="1"/>
  <c r="B262" i="1"/>
  <c r="L261" i="1"/>
  <c r="K261" i="1"/>
  <c r="J261" i="1"/>
  <c r="I261" i="1"/>
  <c r="B261" i="1"/>
  <c r="L260" i="1"/>
  <c r="K260" i="1"/>
  <c r="J260" i="1"/>
  <c r="I260" i="1"/>
  <c r="B260" i="1"/>
  <c r="L259" i="1"/>
  <c r="K259" i="1"/>
  <c r="J259" i="1"/>
  <c r="I259" i="1"/>
  <c r="B259" i="1"/>
  <c r="L258" i="1"/>
  <c r="K258" i="1"/>
  <c r="J258" i="1"/>
  <c r="I258" i="1"/>
  <c r="B258" i="1"/>
  <c r="L257" i="1"/>
  <c r="K257" i="1"/>
  <c r="J257" i="1"/>
  <c r="I257" i="1"/>
  <c r="B257" i="1"/>
  <c r="L256" i="1"/>
  <c r="K256" i="1"/>
  <c r="J256" i="1"/>
  <c r="I256" i="1"/>
  <c r="B256" i="1"/>
  <c r="L255" i="1"/>
  <c r="K255" i="1"/>
  <c r="J255" i="1"/>
  <c r="I255" i="1"/>
  <c r="B255" i="1"/>
  <c r="L254" i="1"/>
  <c r="K254" i="1"/>
  <c r="J254" i="1"/>
  <c r="F254" i="1" s="1"/>
  <c r="I254" i="1"/>
  <c r="B254" i="1"/>
  <c r="L253" i="1"/>
  <c r="K253" i="1"/>
  <c r="J253" i="1"/>
  <c r="I253" i="1"/>
  <c r="B253" i="1"/>
  <c r="L252" i="1"/>
  <c r="K252" i="1"/>
  <c r="J252" i="1"/>
  <c r="I252" i="1"/>
  <c r="B252" i="1"/>
  <c r="L251" i="1"/>
  <c r="K251" i="1"/>
  <c r="J251" i="1"/>
  <c r="I251" i="1"/>
  <c r="B251" i="1"/>
  <c r="L250" i="1"/>
  <c r="K250" i="1"/>
  <c r="J250" i="1"/>
  <c r="F250" i="1" s="1"/>
  <c r="I250" i="1"/>
  <c r="B250" i="1"/>
  <c r="L249" i="1"/>
  <c r="K249" i="1"/>
  <c r="J249" i="1"/>
  <c r="I249" i="1"/>
  <c r="B249" i="1"/>
  <c r="L248" i="1"/>
  <c r="K248" i="1"/>
  <c r="J248" i="1"/>
  <c r="I248" i="1"/>
  <c r="B248" i="1"/>
  <c r="L247" i="1"/>
  <c r="K247" i="1"/>
  <c r="J247" i="1"/>
  <c r="I247" i="1"/>
  <c r="B247" i="1"/>
  <c r="L246" i="1"/>
  <c r="K246" i="1"/>
  <c r="J246" i="1"/>
  <c r="I246" i="1"/>
  <c r="B246" i="1"/>
  <c r="L245" i="1"/>
  <c r="K245" i="1"/>
  <c r="J245" i="1"/>
  <c r="I245" i="1"/>
  <c r="B245" i="1"/>
  <c r="L244" i="1"/>
  <c r="K244" i="1"/>
  <c r="J244" i="1"/>
  <c r="I244" i="1"/>
  <c r="B244" i="1"/>
  <c r="L243" i="1"/>
  <c r="K243" i="1"/>
  <c r="J243" i="1"/>
  <c r="I243" i="1"/>
  <c r="B243" i="1"/>
  <c r="L242" i="1"/>
  <c r="K242" i="1"/>
  <c r="J242" i="1"/>
  <c r="I242" i="1"/>
  <c r="B242" i="1"/>
  <c r="L241" i="1"/>
  <c r="K241" i="1"/>
  <c r="J241" i="1"/>
  <c r="I241" i="1"/>
  <c r="B241" i="1"/>
  <c r="L240" i="1"/>
  <c r="K240" i="1"/>
  <c r="J240" i="1"/>
  <c r="I240" i="1"/>
  <c r="B240" i="1"/>
  <c r="L239" i="1"/>
  <c r="K239" i="1"/>
  <c r="J239" i="1"/>
  <c r="I239" i="1"/>
  <c r="B239" i="1"/>
  <c r="L238" i="1"/>
  <c r="K238" i="1"/>
  <c r="J238" i="1"/>
  <c r="F238" i="1" s="1"/>
  <c r="I238" i="1"/>
  <c r="B238" i="1"/>
  <c r="L237" i="1"/>
  <c r="K237" i="1"/>
  <c r="J237" i="1"/>
  <c r="I237" i="1"/>
  <c r="B237" i="1"/>
  <c r="L236" i="1"/>
  <c r="K236" i="1"/>
  <c r="J236" i="1"/>
  <c r="I236" i="1"/>
  <c r="B236" i="1"/>
  <c r="L235" i="1"/>
  <c r="K235" i="1"/>
  <c r="J235" i="1"/>
  <c r="I235" i="1"/>
  <c r="B235" i="1"/>
  <c r="L234" i="1"/>
  <c r="K234" i="1"/>
  <c r="J234" i="1"/>
  <c r="I234" i="1"/>
  <c r="B234" i="1"/>
  <c r="L233" i="1"/>
  <c r="K233" i="1"/>
  <c r="J233" i="1"/>
  <c r="I233" i="1"/>
  <c r="B233" i="1"/>
  <c r="A230" i="1"/>
  <c r="F229" i="1"/>
  <c r="E229" i="1"/>
  <c r="B229" i="1"/>
  <c r="B228" i="1"/>
  <c r="B227" i="1"/>
  <c r="G226" i="1"/>
  <c r="B226" i="1"/>
  <c r="G225" i="1"/>
  <c r="B225" i="1"/>
  <c r="F224" i="1"/>
  <c r="B224" i="1"/>
  <c r="G223" i="1"/>
  <c r="B223" i="1"/>
  <c r="G222" i="1"/>
  <c r="B222" i="1"/>
  <c r="E221" i="1"/>
  <c r="B221" i="1"/>
  <c r="E220" i="1"/>
  <c r="B220" i="1"/>
  <c r="G219" i="1"/>
  <c r="B219" i="1"/>
  <c r="C218" i="1"/>
  <c r="B218" i="1"/>
  <c r="G217" i="1"/>
  <c r="F217" i="1"/>
  <c r="B217" i="1"/>
  <c r="E216" i="1"/>
  <c r="C216" i="1"/>
  <c r="B216" i="1"/>
  <c r="G215" i="1"/>
  <c r="B215" i="1"/>
  <c r="C214" i="1"/>
  <c r="B214" i="1"/>
  <c r="F213" i="1"/>
  <c r="B213" i="1"/>
  <c r="F212" i="1"/>
  <c r="B212" i="1"/>
  <c r="B211" i="1"/>
  <c r="G210" i="1"/>
  <c r="B210" i="1"/>
  <c r="G209" i="1"/>
  <c r="B209" i="1"/>
  <c r="E208" i="1"/>
  <c r="B208" i="1"/>
  <c r="G207" i="1"/>
  <c r="B207" i="1"/>
  <c r="E206" i="1"/>
  <c r="C206" i="1"/>
  <c r="B206" i="1"/>
  <c r="G205" i="1"/>
  <c r="E205" i="1"/>
  <c r="B205" i="1"/>
  <c r="G204" i="1"/>
  <c r="B204" i="1"/>
  <c r="F203" i="1"/>
  <c r="E203" i="1"/>
  <c r="G203" i="1"/>
  <c r="B203" i="1"/>
  <c r="G202" i="1"/>
  <c r="B202" i="1"/>
  <c r="G201" i="1"/>
  <c r="B201" i="1"/>
  <c r="G200" i="1"/>
  <c r="F200" i="1"/>
  <c r="C200" i="1"/>
  <c r="B200" i="1"/>
  <c r="B199" i="1"/>
  <c r="F198" i="1"/>
  <c r="E198" i="1"/>
  <c r="B198" i="1"/>
  <c r="G197" i="1"/>
  <c r="E197" i="1"/>
  <c r="B197" i="1"/>
  <c r="E196" i="1"/>
  <c r="C196" i="1"/>
  <c r="B196" i="1"/>
  <c r="F195" i="1"/>
  <c r="B195" i="1"/>
  <c r="S194" i="1"/>
  <c r="G194" i="1"/>
  <c r="B194" i="1"/>
  <c r="G193" i="1"/>
  <c r="C193" i="1"/>
  <c r="B193" i="1"/>
  <c r="E192" i="1"/>
  <c r="G192" i="1"/>
  <c r="B192" i="1"/>
  <c r="F191" i="1"/>
  <c r="B191" i="1"/>
  <c r="B190" i="1"/>
  <c r="E189" i="1"/>
  <c r="B189" i="1"/>
  <c r="G188" i="1"/>
  <c r="B188" i="1"/>
  <c r="E185" i="1"/>
  <c r="B185" i="1"/>
  <c r="B184" i="1"/>
  <c r="G183" i="1"/>
  <c r="B183" i="1"/>
  <c r="G182" i="1"/>
  <c r="E182" i="1"/>
  <c r="B182" i="1"/>
  <c r="F181" i="1"/>
  <c r="B181" i="1"/>
  <c r="G180" i="1"/>
  <c r="B180" i="1"/>
  <c r="A176" i="1"/>
  <c r="G175" i="1"/>
  <c r="E175" i="1"/>
  <c r="B175" i="1"/>
  <c r="G174" i="1"/>
  <c r="F174" i="1"/>
  <c r="B174" i="1"/>
  <c r="G173" i="1"/>
  <c r="B173" i="1"/>
  <c r="G172" i="1"/>
  <c r="C172" i="1"/>
  <c r="B172" i="1"/>
  <c r="E171" i="1"/>
  <c r="G171" i="1"/>
  <c r="B171" i="1"/>
  <c r="G170" i="1"/>
  <c r="B170" i="1"/>
  <c r="G169" i="1"/>
  <c r="B169" i="1"/>
  <c r="G168" i="1"/>
  <c r="C168" i="1"/>
  <c r="B168" i="1"/>
  <c r="F167" i="1"/>
  <c r="E167" i="1"/>
  <c r="G167" i="1"/>
  <c r="B167" i="1"/>
  <c r="E166" i="1"/>
  <c r="F166" i="1"/>
  <c r="B166" i="1"/>
  <c r="G165" i="1"/>
  <c r="B165" i="1"/>
  <c r="E164" i="1"/>
  <c r="C164" i="1"/>
  <c r="B164" i="1"/>
  <c r="G163" i="1"/>
  <c r="F163" i="1"/>
  <c r="B163" i="1"/>
  <c r="F162" i="1"/>
  <c r="E162" i="1"/>
  <c r="B162" i="1"/>
  <c r="G161" i="1"/>
  <c r="B161" i="1"/>
  <c r="E160" i="1"/>
  <c r="B160" i="1"/>
  <c r="G159" i="1"/>
  <c r="E159" i="1"/>
  <c r="B159" i="1"/>
  <c r="G158" i="1"/>
  <c r="F158" i="1"/>
  <c r="B158" i="1"/>
  <c r="G157" i="1"/>
  <c r="B157" i="1"/>
  <c r="G156" i="1"/>
  <c r="C156" i="1"/>
  <c r="B156" i="1"/>
  <c r="G155" i="1"/>
  <c r="E155" i="1"/>
  <c r="B155" i="1"/>
  <c r="G154" i="1"/>
  <c r="F154" i="1"/>
  <c r="B154" i="1"/>
  <c r="G153" i="1"/>
  <c r="B153" i="1"/>
  <c r="G152" i="1"/>
  <c r="C152" i="1"/>
  <c r="B152" i="1"/>
  <c r="G151" i="1"/>
  <c r="E151" i="1"/>
  <c r="B151" i="1"/>
  <c r="G150" i="1"/>
  <c r="F150" i="1"/>
  <c r="B150" i="1"/>
  <c r="G149" i="1"/>
  <c r="B149" i="1"/>
  <c r="G148" i="1"/>
  <c r="C148" i="1"/>
  <c r="B148" i="1"/>
  <c r="G147" i="1"/>
  <c r="E147" i="1"/>
  <c r="B147" i="1"/>
  <c r="G146" i="1"/>
  <c r="F146" i="1"/>
  <c r="B146" i="1"/>
  <c r="G145" i="1"/>
  <c r="B145" i="1"/>
  <c r="G144" i="1"/>
  <c r="C144" i="1"/>
  <c r="B144" i="1"/>
  <c r="G143" i="1"/>
  <c r="E143" i="1"/>
  <c r="B143" i="1"/>
  <c r="G142" i="1"/>
  <c r="F142" i="1"/>
  <c r="B142" i="1"/>
  <c r="A138" i="1"/>
  <c r="G137" i="1"/>
  <c r="C137" i="1"/>
  <c r="B137" i="1"/>
  <c r="E136" i="1"/>
  <c r="G136" i="1"/>
  <c r="B136" i="1"/>
  <c r="F135" i="1"/>
  <c r="B135" i="1"/>
  <c r="G134" i="1"/>
  <c r="B134" i="1"/>
  <c r="C133" i="1"/>
  <c r="B133" i="1"/>
  <c r="G132" i="1"/>
  <c r="F132" i="1"/>
  <c r="E132" i="1"/>
  <c r="B132" i="1"/>
  <c r="F131" i="1"/>
  <c r="B131" i="1"/>
  <c r="G130" i="1"/>
  <c r="B130" i="1"/>
  <c r="C129" i="1"/>
  <c r="B129" i="1"/>
  <c r="G128" i="1"/>
  <c r="F128" i="1"/>
  <c r="E128" i="1"/>
  <c r="B128" i="1"/>
  <c r="F127" i="1"/>
  <c r="B127" i="1"/>
  <c r="G126" i="1"/>
  <c r="B126" i="1"/>
  <c r="G125" i="1"/>
  <c r="C125" i="1"/>
  <c r="B125" i="1"/>
  <c r="F124" i="1"/>
  <c r="E124" i="1"/>
  <c r="G124" i="1"/>
  <c r="B124" i="1"/>
  <c r="E123" i="1"/>
  <c r="F123" i="1"/>
  <c r="B123" i="1"/>
  <c r="G122" i="1"/>
  <c r="B122" i="1"/>
  <c r="E121" i="1"/>
  <c r="B121" i="1"/>
  <c r="E120" i="1"/>
  <c r="B120" i="1"/>
  <c r="E119" i="1"/>
  <c r="F119" i="1"/>
  <c r="B119" i="1"/>
  <c r="G118" i="1"/>
  <c r="B118" i="1"/>
  <c r="F117" i="1"/>
  <c r="J138" i="1"/>
  <c r="C117" i="1"/>
  <c r="B117" i="1"/>
  <c r="A113" i="1"/>
  <c r="F112" i="1"/>
  <c r="B112" i="1"/>
  <c r="G111" i="1"/>
  <c r="B111" i="1"/>
  <c r="G110" i="1"/>
  <c r="C110" i="1"/>
  <c r="B110" i="1"/>
  <c r="G109" i="1"/>
  <c r="F109" i="1"/>
  <c r="E109" i="1"/>
  <c r="B109" i="1"/>
  <c r="G108" i="1"/>
  <c r="B108" i="1"/>
  <c r="G107" i="1"/>
  <c r="B107" i="1"/>
  <c r="G106" i="1"/>
  <c r="C106" i="1"/>
  <c r="B106" i="1"/>
  <c r="G105" i="1"/>
  <c r="F105" i="1"/>
  <c r="E105" i="1"/>
  <c r="B105" i="1"/>
  <c r="G104" i="1"/>
  <c r="B104" i="1"/>
  <c r="G103" i="1"/>
  <c r="B103" i="1"/>
  <c r="G102" i="1"/>
  <c r="E102" i="1"/>
  <c r="C102" i="1"/>
  <c r="B102" i="1"/>
  <c r="G101" i="1"/>
  <c r="F101" i="1"/>
  <c r="E101" i="1"/>
  <c r="B101" i="1"/>
  <c r="E100" i="1"/>
  <c r="F100" i="1"/>
  <c r="B100" i="1"/>
  <c r="G99" i="1"/>
  <c r="B99" i="1"/>
  <c r="L113" i="1"/>
  <c r="E98" i="1"/>
  <c r="C98" i="1"/>
  <c r="B98" i="1"/>
  <c r="F97" i="1"/>
  <c r="E97" i="1"/>
  <c r="B97" i="1"/>
  <c r="G96" i="1"/>
  <c r="E96" i="1"/>
  <c r="F96" i="1"/>
  <c r="B96" i="1"/>
  <c r="G93" i="1"/>
  <c r="B93" i="1"/>
  <c r="G92" i="1"/>
  <c r="E92" i="1"/>
  <c r="C92" i="1"/>
  <c r="B92" i="1"/>
  <c r="G91" i="1"/>
  <c r="F91" i="1"/>
  <c r="E91" i="1"/>
  <c r="B91" i="1"/>
  <c r="G90" i="1"/>
  <c r="E90" i="1"/>
  <c r="F90" i="1"/>
  <c r="B90" i="1"/>
  <c r="G89" i="1"/>
  <c r="B89" i="1"/>
  <c r="G88" i="1"/>
  <c r="E88" i="1"/>
  <c r="C88" i="1"/>
  <c r="B88" i="1"/>
  <c r="G87" i="1"/>
  <c r="F87" i="1"/>
  <c r="E87" i="1"/>
  <c r="B87" i="1"/>
  <c r="G86" i="1"/>
  <c r="E86" i="1"/>
  <c r="F86" i="1"/>
  <c r="B86" i="1"/>
  <c r="G85" i="1"/>
  <c r="B85" i="1"/>
  <c r="G84" i="1"/>
  <c r="E84" i="1"/>
  <c r="C84" i="1"/>
  <c r="B84" i="1"/>
  <c r="F83" i="1"/>
  <c r="E83" i="1"/>
  <c r="B83" i="1"/>
  <c r="G82" i="1"/>
  <c r="E82" i="1"/>
  <c r="F82" i="1"/>
  <c r="B82" i="1"/>
  <c r="G81" i="1"/>
  <c r="B81" i="1"/>
  <c r="A77" i="1"/>
  <c r="G76" i="1"/>
  <c r="F76" i="1"/>
  <c r="E76" i="1"/>
  <c r="B76" i="1"/>
  <c r="G75" i="1"/>
  <c r="E75" i="1"/>
  <c r="F75" i="1"/>
  <c r="B75" i="1"/>
  <c r="G74" i="1"/>
  <c r="B74" i="1"/>
  <c r="G73" i="1"/>
  <c r="E73" i="1"/>
  <c r="C73" i="1"/>
  <c r="B73" i="1"/>
  <c r="G72" i="1"/>
  <c r="F72" i="1"/>
  <c r="E72" i="1"/>
  <c r="C72" i="1"/>
  <c r="B72" i="1"/>
  <c r="G71" i="1"/>
  <c r="F71" i="1"/>
  <c r="E71" i="1"/>
  <c r="B71" i="1"/>
  <c r="G70" i="1"/>
  <c r="E70" i="1"/>
  <c r="B70" i="1"/>
  <c r="G69" i="1"/>
  <c r="E69" i="1"/>
  <c r="C69" i="1"/>
  <c r="B69" i="1"/>
  <c r="G68" i="1"/>
  <c r="F68" i="1"/>
  <c r="E68" i="1"/>
  <c r="C68" i="1"/>
  <c r="B68" i="1"/>
  <c r="G67" i="1"/>
  <c r="F67" i="1"/>
  <c r="E67" i="1"/>
  <c r="B67" i="1"/>
  <c r="G66" i="1"/>
  <c r="B66" i="1"/>
  <c r="G65" i="1"/>
  <c r="E65" i="1"/>
  <c r="C65" i="1"/>
  <c r="B65" i="1"/>
  <c r="G64" i="1"/>
  <c r="F64" i="1"/>
  <c r="E64" i="1"/>
  <c r="C64" i="1"/>
  <c r="B64" i="1"/>
  <c r="G63" i="1"/>
  <c r="F63" i="1"/>
  <c r="E63" i="1"/>
  <c r="B63" i="1"/>
  <c r="G62" i="1"/>
  <c r="E62" i="1"/>
  <c r="B62" i="1"/>
  <c r="G61" i="1"/>
  <c r="E61" i="1"/>
  <c r="C61" i="1"/>
  <c r="B61" i="1"/>
  <c r="G60" i="1"/>
  <c r="F60" i="1"/>
  <c r="E60" i="1"/>
  <c r="C60" i="1"/>
  <c r="B60" i="1"/>
  <c r="G59" i="1"/>
  <c r="F59" i="1"/>
  <c r="E59" i="1"/>
  <c r="B59" i="1"/>
  <c r="G58" i="1"/>
  <c r="B58" i="1"/>
  <c r="G57" i="1"/>
  <c r="E57" i="1"/>
  <c r="C57" i="1"/>
  <c r="B57" i="1"/>
  <c r="G56" i="1"/>
  <c r="F56" i="1"/>
  <c r="E56" i="1"/>
  <c r="C56" i="1"/>
  <c r="B56" i="1"/>
  <c r="G55" i="1"/>
  <c r="F55" i="1"/>
  <c r="E55" i="1"/>
  <c r="B55" i="1"/>
  <c r="G54" i="1"/>
  <c r="E54" i="1"/>
  <c r="B54" i="1"/>
  <c r="G53" i="1"/>
  <c r="E53" i="1"/>
  <c r="C53" i="1"/>
  <c r="B53" i="1"/>
  <c r="G52" i="1"/>
  <c r="F52" i="1"/>
  <c r="E52" i="1"/>
  <c r="C52" i="1"/>
  <c r="B52" i="1"/>
  <c r="G51" i="1"/>
  <c r="F51" i="1"/>
  <c r="E51" i="1"/>
  <c r="B51" i="1"/>
  <c r="G50" i="1"/>
  <c r="B50" i="1"/>
  <c r="G49" i="1"/>
  <c r="E49" i="1"/>
  <c r="C49" i="1"/>
  <c r="B49" i="1"/>
  <c r="A45" i="1"/>
  <c r="G44" i="1"/>
  <c r="F44" i="1"/>
  <c r="E44" i="1"/>
  <c r="B44" i="1"/>
  <c r="G43" i="1"/>
  <c r="E43" i="1"/>
  <c r="B43" i="1"/>
  <c r="G42" i="1"/>
  <c r="E42" i="1"/>
  <c r="C42" i="1"/>
  <c r="B42" i="1"/>
  <c r="L45" i="1"/>
  <c r="F41" i="1"/>
  <c r="E41" i="1"/>
  <c r="C41" i="1"/>
  <c r="B41" i="1"/>
  <c r="G40" i="1"/>
  <c r="F40" i="1"/>
  <c r="E40" i="1"/>
  <c r="C40" i="1"/>
  <c r="B40" i="1"/>
  <c r="G39" i="1"/>
  <c r="C39" i="1"/>
  <c r="B39" i="1"/>
  <c r="G38" i="1"/>
  <c r="E38" i="1"/>
  <c r="C38" i="1"/>
  <c r="B38" i="1"/>
  <c r="F37" i="1"/>
  <c r="E37" i="1"/>
  <c r="G37" i="1"/>
  <c r="B37" i="1"/>
  <c r="G36" i="1"/>
  <c r="F36" i="1"/>
  <c r="E36" i="1"/>
  <c r="B36" i="1"/>
  <c r="G35" i="1"/>
  <c r="C35" i="1"/>
  <c r="E35" i="1"/>
  <c r="B35" i="1"/>
  <c r="G34" i="1"/>
  <c r="E34" i="1"/>
  <c r="B34" i="1"/>
  <c r="F33" i="1"/>
  <c r="E33" i="1"/>
  <c r="G33" i="1"/>
  <c r="B33" i="1"/>
  <c r="G32" i="1"/>
  <c r="F32" i="1"/>
  <c r="E32" i="1"/>
  <c r="B32" i="1"/>
  <c r="G31" i="1"/>
  <c r="C31" i="1"/>
  <c r="F31" i="1"/>
  <c r="E31" i="1"/>
  <c r="B31" i="1"/>
  <c r="G30" i="1"/>
  <c r="E30" i="1"/>
  <c r="B30" i="1"/>
  <c r="F29" i="1"/>
  <c r="E29" i="1"/>
  <c r="G29" i="1"/>
  <c r="B29" i="1"/>
  <c r="G28" i="1"/>
  <c r="F28" i="1"/>
  <c r="E28" i="1"/>
  <c r="B28" i="1"/>
  <c r="G27" i="1"/>
  <c r="C27" i="1"/>
  <c r="F27" i="1"/>
  <c r="E27" i="1"/>
  <c r="B27" i="1"/>
  <c r="K45" i="1"/>
  <c r="C26" i="1"/>
  <c r="B26" i="1"/>
  <c r="A22" i="1"/>
  <c r="G21" i="1"/>
  <c r="C21" i="1"/>
  <c r="B21" i="1"/>
  <c r="C20" i="1"/>
  <c r="G20" i="1"/>
  <c r="B20" i="1"/>
  <c r="F19" i="1"/>
  <c r="E19" i="1"/>
  <c r="B19" i="1"/>
  <c r="G18" i="1"/>
  <c r="F18" i="1"/>
  <c r="B18" i="1"/>
  <c r="G17" i="1"/>
  <c r="E17" i="1"/>
  <c r="F17" i="1"/>
  <c r="C17" i="1"/>
  <c r="B17" i="1"/>
  <c r="C16" i="1"/>
  <c r="G16" i="1"/>
  <c r="B16" i="1"/>
  <c r="F15" i="1"/>
  <c r="E15" i="1"/>
  <c r="B15" i="1"/>
  <c r="G14" i="1"/>
  <c r="F14" i="1"/>
  <c r="B14" i="1"/>
  <c r="G13" i="1"/>
  <c r="B13" i="1"/>
  <c r="G12" i="1"/>
  <c r="C12" i="1"/>
  <c r="B12" i="1"/>
  <c r="L22" i="1"/>
  <c r="K22" i="1"/>
  <c r="E11" i="1"/>
  <c r="F11" i="1"/>
  <c r="C11" i="1"/>
  <c r="B11" i="1"/>
  <c r="G245" i="1" l="1"/>
  <c r="C252" i="1"/>
  <c r="G253" i="1"/>
  <c r="C282" i="1"/>
  <c r="C286" i="1"/>
  <c r="C290" i="1"/>
  <c r="E294" i="1"/>
  <c r="G318" i="1"/>
  <c r="G322" i="1"/>
  <c r="G328" i="1"/>
  <c r="E330" i="1"/>
  <c r="G340" i="1"/>
  <c r="E342" i="1"/>
  <c r="G251" i="1"/>
  <c r="G263" i="1"/>
  <c r="G243" i="1"/>
  <c r="F244" i="1"/>
  <c r="E249" i="1"/>
  <c r="G257" i="1"/>
  <c r="G258" i="1"/>
  <c r="G262" i="1"/>
  <c r="G265" i="1"/>
  <c r="F266" i="1"/>
  <c r="E302" i="1"/>
  <c r="G311" i="1"/>
  <c r="E317" i="1"/>
  <c r="E320" i="1"/>
  <c r="G336" i="1"/>
  <c r="G344" i="1"/>
  <c r="E235" i="1"/>
  <c r="G237" i="1"/>
  <c r="E238" i="1"/>
  <c r="G244" i="1"/>
  <c r="C246" i="1"/>
  <c r="G255" i="1"/>
  <c r="C264" i="1"/>
  <c r="E288" i="1"/>
  <c r="E328" i="1"/>
  <c r="G330" i="1"/>
  <c r="F331" i="1"/>
  <c r="E239" i="1"/>
  <c r="G241" i="1"/>
  <c r="G249" i="1"/>
  <c r="F268" i="1"/>
  <c r="E269" i="1"/>
  <c r="G271" i="1"/>
  <c r="G274" i="1"/>
  <c r="E276" i="1"/>
  <c r="F281" i="1"/>
  <c r="G283" i="1"/>
  <c r="F284" i="1"/>
  <c r="G291" i="1"/>
  <c r="F292" i="1"/>
  <c r="E311" i="1"/>
  <c r="E315" i="1"/>
  <c r="G317" i="1"/>
  <c r="C319" i="1"/>
  <c r="G321" i="1"/>
  <c r="C323" i="1"/>
  <c r="E336" i="1"/>
  <c r="F339" i="1"/>
  <c r="G259" i="1"/>
  <c r="F260" i="1"/>
  <c r="G268" i="1"/>
  <c r="G275" i="1"/>
  <c r="E277" i="1"/>
  <c r="G281" i="1"/>
  <c r="E282" i="1"/>
  <c r="F285" i="1"/>
  <c r="G287" i="1"/>
  <c r="F288" i="1"/>
  <c r="E291" i="1"/>
  <c r="C301" i="1"/>
  <c r="G303" i="1"/>
  <c r="G306" i="1"/>
  <c r="F307" i="1"/>
  <c r="G310" i="1"/>
  <c r="E312" i="1"/>
  <c r="G314" i="1"/>
  <c r="F318" i="1"/>
  <c r="E332" i="1"/>
  <c r="C336" i="1"/>
  <c r="G337" i="1"/>
  <c r="G181" i="1"/>
  <c r="G184" i="1"/>
  <c r="F185" i="1"/>
  <c r="F192" i="1"/>
  <c r="F199" i="1"/>
  <c r="E204" i="1"/>
  <c r="F206" i="1"/>
  <c r="G211" i="1"/>
  <c r="E212" i="1"/>
  <c r="G213" i="1"/>
  <c r="G220" i="1"/>
  <c r="E225" i="1"/>
  <c r="G227" i="1"/>
  <c r="G229" i="1"/>
  <c r="G235" i="1"/>
  <c r="G247" i="1"/>
  <c r="E255" i="1"/>
  <c r="G260" i="1"/>
  <c r="E264" i="1"/>
  <c r="G276" i="1"/>
  <c r="G285" i="1"/>
  <c r="E286" i="1"/>
  <c r="G288" i="1"/>
  <c r="G338" i="1"/>
  <c r="G341" i="1"/>
  <c r="E183" i="1"/>
  <c r="F188" i="1"/>
  <c r="C189" i="1"/>
  <c r="G190" i="1"/>
  <c r="E191" i="1"/>
  <c r="E195" i="1"/>
  <c r="C198" i="1"/>
  <c r="G199" i="1"/>
  <c r="F202" i="1"/>
  <c r="F204" i="1"/>
  <c r="F207" i="1"/>
  <c r="C208" i="1"/>
  <c r="G216" i="1"/>
  <c r="E217" i="1"/>
  <c r="G218" i="1"/>
  <c r="E226" i="1"/>
  <c r="G233" i="1"/>
  <c r="G236" i="1"/>
  <c r="L297" i="1"/>
  <c r="G239" i="1"/>
  <c r="E241" i="1"/>
  <c r="E246" i="1"/>
  <c r="F258" i="1"/>
  <c r="G267" i="1"/>
  <c r="G270" i="1"/>
  <c r="G273" i="1"/>
  <c r="F274" i="1"/>
  <c r="E275" i="1"/>
  <c r="G277" i="1"/>
  <c r="G289" i="1"/>
  <c r="E290" i="1"/>
  <c r="G292" i="1"/>
  <c r="C294" i="1"/>
  <c r="G295" i="1"/>
  <c r="F296" i="1"/>
  <c r="C305" i="1"/>
  <c r="G308" i="1"/>
  <c r="G312" i="1"/>
  <c r="F313" i="1"/>
  <c r="G326" i="1"/>
  <c r="F327" i="1"/>
  <c r="C328" i="1"/>
  <c r="G329" i="1"/>
  <c r="G332" i="1"/>
  <c r="E340" i="1"/>
  <c r="G342" i="1"/>
  <c r="F343" i="1"/>
  <c r="G346" i="1"/>
  <c r="F104" i="1"/>
  <c r="F108" i="1"/>
  <c r="E163" i="1"/>
  <c r="F170" i="1"/>
  <c r="E188" i="1"/>
  <c r="E214" i="1"/>
  <c r="F216" i="1"/>
  <c r="C220" i="1"/>
  <c r="E222" i="1"/>
  <c r="C222" i="1"/>
  <c r="F228" i="1"/>
  <c r="C228" i="1"/>
  <c r="F245" i="1"/>
  <c r="E245" i="1"/>
  <c r="F248" i="1"/>
  <c r="C248" i="1"/>
  <c r="E258" i="1"/>
  <c r="C258" i="1"/>
  <c r="C261" i="1"/>
  <c r="F261" i="1"/>
  <c r="E261" i="1"/>
  <c r="E274" i="1"/>
  <c r="C274" i="1"/>
  <c r="C318" i="1"/>
  <c r="G347" i="1"/>
  <c r="F347" i="1"/>
  <c r="G97" i="1"/>
  <c r="E104" i="1"/>
  <c r="E106" i="1"/>
  <c r="E108" i="1"/>
  <c r="E110" i="1"/>
  <c r="E112" i="1"/>
  <c r="G120" i="1"/>
  <c r="E125" i="1"/>
  <c r="E127" i="1"/>
  <c r="E129" i="1"/>
  <c r="E131" i="1"/>
  <c r="E133" i="1"/>
  <c r="E135" i="1"/>
  <c r="F136" i="1"/>
  <c r="F143" i="1"/>
  <c r="F147" i="1"/>
  <c r="F151" i="1"/>
  <c r="F155" i="1"/>
  <c r="G160" i="1"/>
  <c r="G162" i="1"/>
  <c r="E168" i="1"/>
  <c r="E170" i="1"/>
  <c r="F171" i="1"/>
  <c r="G185" i="1"/>
  <c r="E193" i="1"/>
  <c r="G195" i="1"/>
  <c r="C202" i="1"/>
  <c r="C204" i="1"/>
  <c r="E213" i="1"/>
  <c r="F234" i="1"/>
  <c r="C234" i="1"/>
  <c r="E244" i="1"/>
  <c r="C244" i="1"/>
  <c r="E268" i="1"/>
  <c r="C268" i="1"/>
  <c r="F289" i="1"/>
  <c r="C289" i="1"/>
  <c r="E308" i="1"/>
  <c r="C308" i="1"/>
  <c r="E329" i="1"/>
  <c r="C329" i="1"/>
  <c r="F335" i="1"/>
  <c r="C335" i="1"/>
  <c r="G98" i="1"/>
  <c r="G100" i="1"/>
  <c r="G119" i="1"/>
  <c r="G121" i="1"/>
  <c r="G123" i="1"/>
  <c r="E137" i="1"/>
  <c r="E144" i="1"/>
  <c r="E146" i="1"/>
  <c r="E148" i="1"/>
  <c r="E150" i="1"/>
  <c r="E152" i="1"/>
  <c r="E154" i="1"/>
  <c r="E156" i="1"/>
  <c r="E158" i="1"/>
  <c r="F159" i="1"/>
  <c r="C160" i="1"/>
  <c r="G164" i="1"/>
  <c r="G166" i="1"/>
  <c r="E172" i="1"/>
  <c r="E174" i="1"/>
  <c r="F175" i="1"/>
  <c r="E181" i="1"/>
  <c r="F182" i="1"/>
  <c r="C183" i="1"/>
  <c r="G189" i="1"/>
  <c r="G191" i="1"/>
  <c r="G196" i="1"/>
  <c r="G198" i="1"/>
  <c r="E199" i="1"/>
  <c r="E200" i="1"/>
  <c r="E202" i="1"/>
  <c r="G206" i="1"/>
  <c r="E207" i="1"/>
  <c r="C212" i="1"/>
  <c r="G212" i="1"/>
  <c r="F220" i="1"/>
  <c r="G221" i="1"/>
  <c r="F256" i="1"/>
  <c r="C256" i="1"/>
  <c r="G264" i="1"/>
  <c r="F264" i="1"/>
  <c r="F276" i="1"/>
  <c r="E281" i="1"/>
  <c r="C281" i="1"/>
  <c r="F293" i="1"/>
  <c r="C293" i="1"/>
  <c r="E333" i="1"/>
  <c r="C333" i="1"/>
  <c r="G112" i="1"/>
  <c r="F120" i="1"/>
  <c r="C121" i="1"/>
  <c r="G127" i="1"/>
  <c r="G129" i="1"/>
  <c r="G131" i="1"/>
  <c r="G133" i="1"/>
  <c r="G135" i="1"/>
  <c r="E236" i="1"/>
  <c r="C236" i="1"/>
  <c r="F242" i="1"/>
  <c r="C242" i="1"/>
  <c r="G246" i="1"/>
  <c r="F246" i="1"/>
  <c r="F263" i="1"/>
  <c r="C263" i="1"/>
  <c r="E267" i="1"/>
  <c r="C267" i="1"/>
  <c r="C270" i="1"/>
  <c r="E270" i="1"/>
  <c r="E285" i="1"/>
  <c r="C285" i="1"/>
  <c r="E310" i="1"/>
  <c r="C310" i="1"/>
  <c r="E314" i="1"/>
  <c r="C314" i="1"/>
  <c r="F322" i="1"/>
  <c r="C322" i="1"/>
  <c r="E337" i="1"/>
  <c r="C337" i="1"/>
  <c r="E344" i="1"/>
  <c r="C344" i="1"/>
  <c r="E224" i="1"/>
  <c r="F225" i="1"/>
  <c r="C226" i="1"/>
  <c r="G228" i="1"/>
  <c r="G234" i="1"/>
  <c r="F239" i="1"/>
  <c r="F241" i="1"/>
  <c r="G242" i="1"/>
  <c r="G248" i="1"/>
  <c r="E250" i="1"/>
  <c r="E252" i="1"/>
  <c r="E254" i="1"/>
  <c r="F255" i="1"/>
  <c r="G256" i="1"/>
  <c r="G261" i="1"/>
  <c r="C265" i="1"/>
  <c r="F267" i="1"/>
  <c r="F270" i="1"/>
  <c r="E272" i="1"/>
  <c r="C277" i="1"/>
  <c r="C283" i="1"/>
  <c r="G296" i="1"/>
  <c r="E304" i="1"/>
  <c r="E307" i="1"/>
  <c r="F308" i="1"/>
  <c r="F310" i="1"/>
  <c r="C311" i="1"/>
  <c r="F314" i="1"/>
  <c r="C315" i="1"/>
  <c r="G316" i="1"/>
  <c r="F317" i="1"/>
  <c r="E319" i="1"/>
  <c r="G320" i="1"/>
  <c r="F321" i="1"/>
  <c r="E323" i="1"/>
  <c r="G327" i="1"/>
  <c r="G331" i="1"/>
  <c r="G335" i="1"/>
  <c r="E339" i="1"/>
  <c r="F340" i="1"/>
  <c r="C341" i="1"/>
  <c r="F344" i="1"/>
  <c r="C345" i="1"/>
  <c r="G214" i="1"/>
  <c r="E218" i="1"/>
  <c r="F221" i="1"/>
  <c r="C224" i="1"/>
  <c r="G224" i="1"/>
  <c r="E228" i="1"/>
  <c r="E234" i="1"/>
  <c r="F235" i="1"/>
  <c r="C238" i="1"/>
  <c r="G238" i="1"/>
  <c r="E242" i="1"/>
  <c r="E248" i="1"/>
  <c r="F249" i="1"/>
  <c r="C250" i="1"/>
  <c r="G250" i="1"/>
  <c r="G254" i="1"/>
  <c r="E256" i="1"/>
  <c r="F259" i="1"/>
  <c r="E263" i="1"/>
  <c r="F265" i="1"/>
  <c r="G266" i="1"/>
  <c r="C269" i="1"/>
  <c r="F271" i="1"/>
  <c r="C272" i="1"/>
  <c r="G272" i="1"/>
  <c r="F275" i="1"/>
  <c r="C276" i="1"/>
  <c r="G278" i="1"/>
  <c r="F283" i="1"/>
  <c r="G284" i="1"/>
  <c r="E289" i="1"/>
  <c r="G290" i="1"/>
  <c r="E293" i="1"/>
  <c r="E296" i="1"/>
  <c r="E301" i="1"/>
  <c r="G302" i="1"/>
  <c r="F303" i="1"/>
  <c r="C304" i="1"/>
  <c r="E305" i="1"/>
  <c r="G307" i="1"/>
  <c r="G313" i="1"/>
  <c r="E318" i="1"/>
  <c r="G319" i="1"/>
  <c r="E322" i="1"/>
  <c r="E327" i="1"/>
  <c r="F328" i="1"/>
  <c r="F332" i="1"/>
  <c r="G334" i="1"/>
  <c r="E335" i="1"/>
  <c r="F336" i="1"/>
  <c r="C339" i="1"/>
  <c r="G339" i="1"/>
  <c r="G343" i="1"/>
  <c r="G45" i="1"/>
  <c r="G22" i="1"/>
  <c r="E12" i="1"/>
  <c r="E20" i="1"/>
  <c r="G41" i="1"/>
  <c r="C201" i="1"/>
  <c r="F201" i="1"/>
  <c r="G208" i="1"/>
  <c r="F208" i="1"/>
  <c r="C219" i="1"/>
  <c r="F219" i="1"/>
  <c r="E219" i="1"/>
  <c r="G282" i="1"/>
  <c r="F282" i="1"/>
  <c r="E292" i="1"/>
  <c r="C292" i="1"/>
  <c r="E321" i="1"/>
  <c r="C321" i="1"/>
  <c r="G345" i="1"/>
  <c r="F345" i="1"/>
  <c r="G11" i="1"/>
  <c r="F12" i="1"/>
  <c r="E13" i="1"/>
  <c r="C14" i="1"/>
  <c r="G15" i="1"/>
  <c r="F16" i="1"/>
  <c r="C18" i="1"/>
  <c r="G19" i="1"/>
  <c r="F20" i="1"/>
  <c r="E21" i="1"/>
  <c r="I22" i="1"/>
  <c r="J45" i="1"/>
  <c r="F45" i="1" s="1"/>
  <c r="C28" i="1"/>
  <c r="C29" i="1"/>
  <c r="C30" i="1"/>
  <c r="C32" i="1"/>
  <c r="C33" i="1"/>
  <c r="C34" i="1"/>
  <c r="C36" i="1"/>
  <c r="C37" i="1"/>
  <c r="E39" i="1"/>
  <c r="F49" i="1"/>
  <c r="L77" i="1"/>
  <c r="C50" i="1"/>
  <c r="F50" i="1"/>
  <c r="C51" i="1"/>
  <c r="F57" i="1"/>
  <c r="C58" i="1"/>
  <c r="F58" i="1"/>
  <c r="C59" i="1"/>
  <c r="F65" i="1"/>
  <c r="C66" i="1"/>
  <c r="F66" i="1"/>
  <c r="C67" i="1"/>
  <c r="F73" i="1"/>
  <c r="K77" i="1"/>
  <c r="I113" i="1"/>
  <c r="F84" i="1"/>
  <c r="F88" i="1"/>
  <c r="F92" i="1"/>
  <c r="F98" i="1"/>
  <c r="F102" i="1"/>
  <c r="F106" i="1"/>
  <c r="F110" i="1"/>
  <c r="L138" i="1"/>
  <c r="F121" i="1"/>
  <c r="F125" i="1"/>
  <c r="F129" i="1"/>
  <c r="F133" i="1"/>
  <c r="F137" i="1"/>
  <c r="J176" i="1"/>
  <c r="F144" i="1"/>
  <c r="F148" i="1"/>
  <c r="F152" i="1"/>
  <c r="F156" i="1"/>
  <c r="F160" i="1"/>
  <c r="F164" i="1"/>
  <c r="F168" i="1"/>
  <c r="F172" i="1"/>
  <c r="K176" i="1"/>
  <c r="F183" i="1"/>
  <c r="F189" i="1"/>
  <c r="F193" i="1"/>
  <c r="E201" i="1"/>
  <c r="E210" i="1"/>
  <c r="C210" i="1"/>
  <c r="J297" i="1"/>
  <c r="C233" i="1"/>
  <c r="F233" i="1"/>
  <c r="E233" i="1"/>
  <c r="C247" i="1"/>
  <c r="F247" i="1"/>
  <c r="E247" i="1"/>
  <c r="F262" i="1"/>
  <c r="E262" i="1"/>
  <c r="C262" i="1"/>
  <c r="E266" i="1"/>
  <c r="C266" i="1"/>
  <c r="C13" i="1"/>
  <c r="E26" i="1"/>
  <c r="I45" i="1"/>
  <c r="I176" i="1"/>
  <c r="E142" i="1"/>
  <c r="C211" i="1"/>
  <c r="F211" i="1"/>
  <c r="E211" i="1"/>
  <c r="C227" i="1"/>
  <c r="F227" i="1"/>
  <c r="E227" i="1"/>
  <c r="G286" i="1"/>
  <c r="F286" i="1"/>
  <c r="G315" i="1"/>
  <c r="F315" i="1"/>
  <c r="E14" i="1"/>
  <c r="C19" i="1"/>
  <c r="F21" i="1"/>
  <c r="F30" i="1"/>
  <c r="F34" i="1"/>
  <c r="F39" i="1"/>
  <c r="C89" i="1"/>
  <c r="F89" i="1"/>
  <c r="C90" i="1"/>
  <c r="C93" i="1"/>
  <c r="F93" i="1"/>
  <c r="C96" i="1"/>
  <c r="C99" i="1"/>
  <c r="F99" i="1"/>
  <c r="C112" i="1"/>
  <c r="I138" i="1"/>
  <c r="C126" i="1"/>
  <c r="F126" i="1"/>
  <c r="C157" i="1"/>
  <c r="F157" i="1"/>
  <c r="C158" i="1"/>
  <c r="C161" i="1"/>
  <c r="F161" i="1"/>
  <c r="C162" i="1"/>
  <c r="C165" i="1"/>
  <c r="F165" i="1"/>
  <c r="C166" i="1"/>
  <c r="C169" i="1"/>
  <c r="F169" i="1"/>
  <c r="C170" i="1"/>
  <c r="C173" i="1"/>
  <c r="F173" i="1"/>
  <c r="C174" i="1"/>
  <c r="J230" i="1"/>
  <c r="C180" i="1"/>
  <c r="F180" i="1"/>
  <c r="C181" i="1"/>
  <c r="C184" i="1"/>
  <c r="F184" i="1"/>
  <c r="C185" i="1"/>
  <c r="C190" i="1"/>
  <c r="F190" i="1"/>
  <c r="C191" i="1"/>
  <c r="C194" i="1"/>
  <c r="F194" i="1"/>
  <c r="C199" i="1"/>
  <c r="C203" i="1"/>
  <c r="C207" i="1"/>
  <c r="C215" i="1"/>
  <c r="F215" i="1"/>
  <c r="E215" i="1"/>
  <c r="C223" i="1"/>
  <c r="F223" i="1"/>
  <c r="E223" i="1"/>
  <c r="C243" i="1"/>
  <c r="F243" i="1"/>
  <c r="E243" i="1"/>
  <c r="E16" i="1"/>
  <c r="K138" i="1"/>
  <c r="G117" i="1"/>
  <c r="C197" i="1"/>
  <c r="F197" i="1"/>
  <c r="C205" i="1"/>
  <c r="F205" i="1"/>
  <c r="C251" i="1"/>
  <c r="F251" i="1"/>
  <c r="E251" i="1"/>
  <c r="F13" i="1"/>
  <c r="C15" i="1"/>
  <c r="E18" i="1"/>
  <c r="J22" i="1"/>
  <c r="F22" i="1" s="1"/>
  <c r="F26" i="1"/>
  <c r="F35" i="1"/>
  <c r="F38" i="1"/>
  <c r="C74" i="1"/>
  <c r="F74" i="1"/>
  <c r="C75" i="1"/>
  <c r="C81" i="1"/>
  <c r="J113" i="1"/>
  <c r="F81" i="1"/>
  <c r="C82" i="1"/>
  <c r="G83" i="1"/>
  <c r="C85" i="1"/>
  <c r="F85" i="1"/>
  <c r="C86" i="1"/>
  <c r="C100" i="1"/>
  <c r="C103" i="1"/>
  <c r="F103" i="1"/>
  <c r="C104" i="1"/>
  <c r="C107" i="1"/>
  <c r="F107" i="1"/>
  <c r="C108" i="1"/>
  <c r="C111" i="1"/>
  <c r="F111" i="1"/>
  <c r="C118" i="1"/>
  <c r="F118" i="1"/>
  <c r="C119" i="1"/>
  <c r="C122" i="1"/>
  <c r="F122" i="1"/>
  <c r="C123" i="1"/>
  <c r="C127" i="1"/>
  <c r="C130" i="1"/>
  <c r="F130" i="1"/>
  <c r="C131" i="1"/>
  <c r="C134" i="1"/>
  <c r="F134" i="1"/>
  <c r="C135" i="1"/>
  <c r="C142" i="1"/>
  <c r="C145" i="1"/>
  <c r="F145" i="1"/>
  <c r="C146" i="1"/>
  <c r="C149" i="1"/>
  <c r="F149" i="1"/>
  <c r="C150" i="1"/>
  <c r="C153" i="1"/>
  <c r="F153" i="1"/>
  <c r="C154" i="1"/>
  <c r="G26" i="1"/>
  <c r="F42" i="1"/>
  <c r="C43" i="1"/>
  <c r="F43" i="1"/>
  <c r="C44" i="1"/>
  <c r="J77" i="1"/>
  <c r="E50" i="1"/>
  <c r="F53" i="1"/>
  <c r="C54" i="1"/>
  <c r="F54" i="1"/>
  <c r="C55" i="1"/>
  <c r="E58" i="1"/>
  <c r="F61" i="1"/>
  <c r="C62" i="1"/>
  <c r="F62" i="1"/>
  <c r="C63" i="1"/>
  <c r="E66" i="1"/>
  <c r="F69" i="1"/>
  <c r="C70" i="1"/>
  <c r="F70" i="1"/>
  <c r="C71" i="1"/>
  <c r="E74" i="1"/>
  <c r="E81" i="1"/>
  <c r="K113" i="1"/>
  <c r="G113" i="1" s="1"/>
  <c r="E85" i="1"/>
  <c r="E89" i="1"/>
  <c r="E93" i="1"/>
  <c r="E99" i="1"/>
  <c r="E103" i="1"/>
  <c r="E107" i="1"/>
  <c r="E111" i="1"/>
  <c r="E118" i="1"/>
  <c r="E122" i="1"/>
  <c r="E126" i="1"/>
  <c r="E130" i="1"/>
  <c r="E134" i="1"/>
  <c r="L176" i="1"/>
  <c r="E145" i="1"/>
  <c r="E149" i="1"/>
  <c r="E153" i="1"/>
  <c r="E157" i="1"/>
  <c r="E161" i="1"/>
  <c r="E165" i="1"/>
  <c r="E169" i="1"/>
  <c r="E173" i="1"/>
  <c r="E180" i="1"/>
  <c r="K230" i="1"/>
  <c r="E184" i="1"/>
  <c r="E190" i="1"/>
  <c r="E194" i="1"/>
  <c r="F196" i="1"/>
  <c r="C237" i="1"/>
  <c r="F237" i="1"/>
  <c r="E237" i="1"/>
  <c r="C76" i="1"/>
  <c r="C83" i="1"/>
  <c r="C87" i="1"/>
  <c r="C91" i="1"/>
  <c r="C97" i="1"/>
  <c r="C101" i="1"/>
  <c r="C105" i="1"/>
  <c r="C109" i="1"/>
  <c r="C120" i="1"/>
  <c r="C124" i="1"/>
  <c r="C128" i="1"/>
  <c r="C132" i="1"/>
  <c r="C136" i="1"/>
  <c r="C143" i="1"/>
  <c r="C147" i="1"/>
  <c r="C151" i="1"/>
  <c r="C155" i="1"/>
  <c r="C159" i="1"/>
  <c r="C163" i="1"/>
  <c r="C167" i="1"/>
  <c r="C171" i="1"/>
  <c r="C175" i="1"/>
  <c r="C182" i="1"/>
  <c r="C188" i="1"/>
  <c r="C192" i="1"/>
  <c r="C195" i="1"/>
  <c r="C253" i="1"/>
  <c r="F253" i="1"/>
  <c r="C254" i="1"/>
  <c r="C257" i="1"/>
  <c r="F257" i="1"/>
  <c r="E259" i="1"/>
  <c r="C259" i="1"/>
  <c r="E271" i="1"/>
  <c r="C271" i="1"/>
  <c r="F278" i="1"/>
  <c r="E278" i="1"/>
  <c r="C278" i="1"/>
  <c r="E284" i="1"/>
  <c r="C284" i="1"/>
  <c r="G305" i="1"/>
  <c r="F305" i="1"/>
  <c r="E313" i="1"/>
  <c r="C313" i="1"/>
  <c r="E343" i="1"/>
  <c r="C343" i="1"/>
  <c r="I77" i="1"/>
  <c r="L230" i="1"/>
  <c r="F209" i="1"/>
  <c r="C209" i="1"/>
  <c r="E240" i="1"/>
  <c r="C240" i="1"/>
  <c r="E253" i="1"/>
  <c r="E257" i="1"/>
  <c r="C273" i="1"/>
  <c r="F273" i="1"/>
  <c r="E273" i="1"/>
  <c r="E303" i="1"/>
  <c r="I349" i="1"/>
  <c r="C303" i="1"/>
  <c r="G333" i="1"/>
  <c r="F333" i="1"/>
  <c r="E347" i="1"/>
  <c r="C347" i="1"/>
  <c r="E117" i="1"/>
  <c r="I230" i="1"/>
  <c r="E209" i="1"/>
  <c r="F210" i="1"/>
  <c r="F214" i="1"/>
  <c r="F218" i="1"/>
  <c r="F222" i="1"/>
  <c r="F226" i="1"/>
  <c r="F236" i="1"/>
  <c r="E260" i="1"/>
  <c r="C260" i="1"/>
  <c r="G269" i="1"/>
  <c r="F269" i="1"/>
  <c r="G294" i="1"/>
  <c r="F294" i="1"/>
  <c r="G323" i="1"/>
  <c r="F323" i="1"/>
  <c r="E331" i="1"/>
  <c r="C331" i="1"/>
  <c r="C338" i="1"/>
  <c r="F338" i="1"/>
  <c r="E338" i="1"/>
  <c r="C213" i="1"/>
  <c r="C217" i="1"/>
  <c r="C221" i="1"/>
  <c r="C225" i="1"/>
  <c r="C229" i="1"/>
  <c r="K297" i="1"/>
  <c r="C235" i="1"/>
  <c r="C239" i="1"/>
  <c r="C241" i="1"/>
  <c r="C245" i="1"/>
  <c r="C249" i="1"/>
  <c r="C255" i="1"/>
  <c r="C287" i="1"/>
  <c r="F287" i="1"/>
  <c r="C288" i="1"/>
  <c r="C295" i="1"/>
  <c r="F295" i="1"/>
  <c r="C296" i="1"/>
  <c r="J349" i="1"/>
  <c r="C306" i="1"/>
  <c r="F306" i="1"/>
  <c r="C307" i="1"/>
  <c r="C316" i="1"/>
  <c r="F316" i="1"/>
  <c r="C317" i="1"/>
  <c r="C326" i="1"/>
  <c r="F326" i="1"/>
  <c r="C327" i="1"/>
  <c r="C334" i="1"/>
  <c r="F334" i="1"/>
  <c r="K349" i="1"/>
  <c r="G301" i="1"/>
  <c r="E309" i="1"/>
  <c r="C309" i="1"/>
  <c r="C346" i="1"/>
  <c r="F346" i="1"/>
  <c r="E348" i="1"/>
  <c r="C348" i="1"/>
  <c r="I297" i="1"/>
  <c r="E265" i="1"/>
  <c r="C275" i="1"/>
  <c r="F277" i="1"/>
  <c r="E283" i="1"/>
  <c r="E287" i="1"/>
  <c r="F290" i="1"/>
  <c r="C291" i="1"/>
  <c r="F291" i="1"/>
  <c r="E295" i="1"/>
  <c r="F301" i="1"/>
  <c r="L349" i="1"/>
  <c r="C302" i="1"/>
  <c r="F302" i="1"/>
  <c r="E306" i="1"/>
  <c r="F311" i="1"/>
  <c r="C312" i="1"/>
  <c r="F312" i="1"/>
  <c r="E316" i="1"/>
  <c r="F319" i="1"/>
  <c r="C320" i="1"/>
  <c r="F320" i="1"/>
  <c r="E326" i="1"/>
  <c r="F329" i="1"/>
  <c r="C330" i="1"/>
  <c r="F330" i="1"/>
  <c r="E334" i="1"/>
  <c r="F337" i="1"/>
  <c r="F341" i="1"/>
  <c r="C342" i="1"/>
  <c r="F342" i="1"/>
  <c r="E346" i="1"/>
  <c r="C340" i="1"/>
  <c r="G297" i="1" l="1"/>
  <c r="G138" i="1"/>
  <c r="G176" i="1"/>
  <c r="J7" i="1"/>
  <c r="E230" i="1"/>
  <c r="C230" i="1"/>
  <c r="G77" i="1"/>
  <c r="K7" i="1"/>
  <c r="G7" i="1" s="1"/>
  <c r="E297" i="1"/>
  <c r="C297" i="1"/>
  <c r="G349" i="1"/>
  <c r="F349" i="1"/>
  <c r="G230" i="1"/>
  <c r="F230" i="1"/>
  <c r="F297" i="1"/>
  <c r="F176" i="1"/>
  <c r="E22" i="1"/>
  <c r="C22" i="1"/>
  <c r="F77" i="1"/>
  <c r="F138" i="1"/>
  <c r="E176" i="1"/>
  <c r="C176" i="1"/>
  <c r="I7" i="1"/>
  <c r="E349" i="1"/>
  <c r="C349" i="1"/>
  <c r="E77" i="1"/>
  <c r="C77" i="1"/>
  <c r="F113" i="1"/>
  <c r="C138" i="1"/>
  <c r="E138" i="1"/>
  <c r="E45" i="1"/>
  <c r="C45" i="1"/>
  <c r="E113" i="1"/>
  <c r="C113" i="1"/>
  <c r="E7" i="1" l="1"/>
  <c r="C7" i="1"/>
  <c r="F7" i="1"/>
</calcChain>
</file>

<file path=xl/comments1.xml><?xml version="1.0" encoding="utf-8"?>
<comments xmlns="http://schemas.openxmlformats.org/spreadsheetml/2006/main">
  <authors>
    <author>Pam.Peppers</author>
  </authors>
  <commentList>
    <comment ref="E7" authorId="0" shapeId="0">
      <text>
        <r>
          <rPr>
            <b/>
            <sz val="8"/>
            <color indexed="81"/>
            <rFont val="Tahoma"/>
            <family val="2"/>
          </rPr>
          <t>Ramona.Garner:</t>
        </r>
        <r>
          <rPr>
            <sz val="8"/>
            <color indexed="81"/>
            <rFont val="Tahoma"/>
            <family val="2"/>
          </rPr>
          <t xml:space="preserve">
Use vlookup from by county report or from PY data worksheet to fill in this column.  Remember to make any changes if a district moved from one category to another for enrollment.</t>
        </r>
      </text>
    </comment>
    <comment ref="F7" authorId="0" shapeId="0">
      <text>
        <r>
          <rPr>
            <b/>
            <sz val="8"/>
            <color indexed="81"/>
            <rFont val="Tahoma"/>
            <family val="2"/>
          </rPr>
          <t>Ramona.Garner:</t>
        </r>
        <r>
          <rPr>
            <sz val="8"/>
            <color indexed="81"/>
            <rFont val="Tahoma"/>
            <family val="2"/>
          </rPr>
          <t xml:space="preserve">
Use vlookup from by county report or from PY data worksheet to fill in this column.  Remember to make any changes if a district moved from one category to another for enrollment.</t>
        </r>
      </text>
    </comment>
    <comment ref="G7" authorId="0" shapeId="0">
      <text>
        <r>
          <rPr>
            <b/>
            <sz val="8"/>
            <color indexed="81"/>
            <rFont val="Tahoma"/>
            <family val="2"/>
          </rPr>
          <t>Ramona.Garner:</t>
        </r>
        <r>
          <rPr>
            <sz val="8"/>
            <color indexed="81"/>
            <rFont val="Tahoma"/>
            <family val="2"/>
          </rPr>
          <t xml:space="preserve">
Use vlookup from by county report or from PY data worksheet to fill in this column.  Remember to make any changes if a district moved from one category to another for enrollment.</t>
        </r>
      </text>
    </comment>
    <comment ref="I9" authorId="0" shapeId="0">
      <text>
        <r>
          <rPr>
            <b/>
            <sz val="8"/>
            <color indexed="81"/>
            <rFont val="Tahoma"/>
            <family val="2"/>
          </rPr>
          <t>Ramona.Garner:</t>
        </r>
        <r>
          <rPr>
            <sz val="8"/>
            <color indexed="81"/>
            <rFont val="Tahoma"/>
            <family val="2"/>
          </rPr>
          <t xml:space="preserve">
use vlookup from the enrollment worksheet or the py data spreadsheet.
Copy and paste special value when done.</t>
        </r>
      </text>
    </comment>
    <comment ref="J9" authorId="0" shapeId="0">
      <text>
        <r>
          <rPr>
            <b/>
            <sz val="8"/>
            <color indexed="81"/>
            <rFont val="Tahoma"/>
            <family val="2"/>
          </rPr>
          <t>Ramona.Garner:</t>
        </r>
        <r>
          <rPr>
            <sz val="8"/>
            <color indexed="81"/>
            <rFont val="Tahoma"/>
            <family val="2"/>
          </rPr>
          <t xml:space="preserve">
use vlookup from the enrollment worksheet or the py data spreadsheet.
Copy and paste special value when done.</t>
        </r>
      </text>
    </comment>
    <comment ref="K9" authorId="0" shapeId="0">
      <text>
        <r>
          <rPr>
            <b/>
            <sz val="8"/>
            <color indexed="81"/>
            <rFont val="Tahoma"/>
            <family val="2"/>
          </rPr>
          <t>Ramona.Garner:</t>
        </r>
        <r>
          <rPr>
            <sz val="8"/>
            <color indexed="81"/>
            <rFont val="Tahoma"/>
            <family val="2"/>
          </rPr>
          <t xml:space="preserve">
use vlookup from the enrollment worksheet or the py data spreadsheet.
Copy and paste special value when done.</t>
        </r>
      </text>
    </comment>
    <comment ref="L9" authorId="0" shapeId="0">
      <text>
        <r>
          <rPr>
            <b/>
            <sz val="8"/>
            <color indexed="81"/>
            <rFont val="Tahoma"/>
            <family val="2"/>
          </rPr>
          <t>Ramona.Garner:</t>
        </r>
        <r>
          <rPr>
            <sz val="8"/>
            <color indexed="81"/>
            <rFont val="Tahoma"/>
            <family val="2"/>
          </rPr>
          <t xml:space="preserve">
use vlookup from the enrollment worksheet or the py data spreadsheet.
Copy and paste special value when done.</t>
        </r>
      </text>
    </comment>
  </commentList>
</comments>
</file>

<file path=xl/sharedStrings.xml><?xml version="1.0" encoding="utf-8"?>
<sst xmlns="http://schemas.openxmlformats.org/spreadsheetml/2006/main" count="360" uniqueCount="340">
  <si>
    <t>Change in</t>
  </si>
  <si>
    <t>% Change in</t>
  </si>
  <si>
    <t>Enrollment</t>
  </si>
  <si>
    <t>FY</t>
  </si>
  <si>
    <t>HIDE</t>
  </si>
  <si>
    <t>Between</t>
  </si>
  <si>
    <t>2015–2016</t>
  </si>
  <si>
    <t>2014–2015</t>
  </si>
  <si>
    <t>2013–2014</t>
  </si>
  <si>
    <t>2012–2013</t>
  </si>
  <si>
    <t>FY 2014–2015 &amp;</t>
  </si>
  <si>
    <t>FY 2013–2014 &amp;</t>
  </si>
  <si>
    <t>FY 2012–2013 &amp;</t>
  </si>
  <si>
    <t>Total</t>
  </si>
  <si>
    <t>District Name</t>
  </si>
  <si>
    <t>FY 2015–2016</t>
  </si>
  <si>
    <t>FY 2014–2015</t>
  </si>
  <si>
    <t>FY 2013–2014</t>
  </si>
  <si>
    <t>State Total</t>
  </si>
  <si>
    <t>20,000 and Over</t>
  </si>
  <si>
    <t>17001</t>
  </si>
  <si>
    <t>32081</t>
  </si>
  <si>
    <t>27010</t>
  </si>
  <si>
    <t>17414</t>
  </si>
  <si>
    <t>17415</t>
  </si>
  <si>
    <t>06114</t>
  </si>
  <si>
    <t>06037</t>
  </si>
  <si>
    <t>27003</t>
  </si>
  <si>
    <t>17210</t>
  </si>
  <si>
    <t>17417</t>
  </si>
  <si>
    <t>31015</t>
  </si>
  <si>
    <t xml:space="preserve"> Subtotal  (11 districts)</t>
  </si>
  <si>
    <t>10,000–19,999</t>
  </si>
  <si>
    <t>17401</t>
  </si>
  <si>
    <t>17405</t>
  </si>
  <si>
    <t>31002</t>
  </si>
  <si>
    <t>27403</t>
  </si>
  <si>
    <t>17411</t>
  </si>
  <si>
    <t>03017</t>
  </si>
  <si>
    <t>11001</t>
  </si>
  <si>
    <t>39007</t>
  </si>
  <si>
    <t>17408</t>
  </si>
  <si>
    <t>17403</t>
  </si>
  <si>
    <t>31006</t>
  </si>
  <si>
    <t>34003</t>
  </si>
  <si>
    <t>32356</t>
  </si>
  <si>
    <t>06119</t>
  </si>
  <si>
    <t>03400</t>
  </si>
  <si>
    <t>27400</t>
  </si>
  <si>
    <t>18401</t>
  </si>
  <si>
    <t>31025</t>
  </si>
  <si>
    <t>37501</t>
  </si>
  <si>
    <t xml:space="preserve"> Subtotal  (19 districts)</t>
  </si>
  <si>
    <t>5,000–9,999</t>
  </si>
  <si>
    <t>31201</t>
  </si>
  <si>
    <t>34111</t>
  </si>
  <si>
    <t>18402</t>
  </si>
  <si>
    <t>32354</t>
  </si>
  <si>
    <t>17412</t>
  </si>
  <si>
    <t>27320</t>
  </si>
  <si>
    <t>27401</t>
  </si>
  <si>
    <t>13161</t>
  </si>
  <si>
    <t>31004</t>
  </si>
  <si>
    <t>04246</t>
  </si>
  <si>
    <t>17409</t>
  </si>
  <si>
    <t>27402</t>
  </si>
  <si>
    <t>34033</t>
  </si>
  <si>
    <t>29320</t>
  </si>
  <si>
    <t>08122</t>
  </si>
  <si>
    <t>39201</t>
  </si>
  <si>
    <t>31103</t>
  </si>
  <si>
    <t>06117</t>
  </si>
  <si>
    <t>17410</t>
  </si>
  <si>
    <t>18400</t>
  </si>
  <si>
    <t>36140</t>
  </si>
  <si>
    <t>09206</t>
  </si>
  <si>
    <t>15201</t>
  </si>
  <si>
    <t>34002</t>
  </si>
  <si>
    <t>27083</t>
  </si>
  <si>
    <t>31016</t>
  </si>
  <si>
    <t>18100</t>
  </si>
  <si>
    <t>24019</t>
  </si>
  <si>
    <t xml:space="preserve"> Subtotal  (28 districts)</t>
  </si>
  <si>
    <t>3,000–4,999</t>
  </si>
  <si>
    <t>39208</t>
  </si>
  <si>
    <t>08458</t>
  </si>
  <si>
    <t>37502</t>
  </si>
  <si>
    <t>32360</t>
  </si>
  <si>
    <t>31401</t>
  </si>
  <si>
    <t>23309</t>
  </si>
  <si>
    <t>17400</t>
  </si>
  <si>
    <t>01147</t>
  </si>
  <si>
    <t>32361</t>
  </si>
  <si>
    <t>29101</t>
  </si>
  <si>
    <t>39202</t>
  </si>
  <si>
    <t>17216</t>
  </si>
  <si>
    <t>05121</t>
  </si>
  <si>
    <t>18303</t>
  </si>
  <si>
    <t>3,000–4,999 (cont.)</t>
  </si>
  <si>
    <t>32363</t>
  </si>
  <si>
    <t>39200</t>
  </si>
  <si>
    <t>29100</t>
  </si>
  <si>
    <t>27417</t>
  </si>
  <si>
    <t>21401</t>
  </si>
  <si>
    <t>39119</t>
  </si>
  <si>
    <t>27416</t>
  </si>
  <si>
    <t>39207</t>
  </si>
  <si>
    <t>14005</t>
  </si>
  <si>
    <t>19401</t>
  </si>
  <si>
    <t>17407</t>
  </si>
  <si>
    <t>06112</t>
  </si>
  <si>
    <t>39090</t>
  </si>
  <si>
    <t>27001</t>
  </si>
  <si>
    <t>37504</t>
  </si>
  <si>
    <t>21302</t>
  </si>
  <si>
    <t xml:space="preserve"> Subtotal  (30 districts)</t>
  </si>
  <si>
    <t>2,000–2,999</t>
  </si>
  <si>
    <t>17406</t>
  </si>
  <si>
    <t>05402</t>
  </si>
  <si>
    <t>13144</t>
  </si>
  <si>
    <t>05323</t>
  </si>
  <si>
    <t>03116</t>
  </si>
  <si>
    <t>29103</t>
  </si>
  <si>
    <t>38267</t>
  </si>
  <si>
    <t>02250</t>
  </si>
  <si>
    <t>27344</t>
  </si>
  <si>
    <t>32414</t>
  </si>
  <si>
    <t>06122</t>
  </si>
  <si>
    <t>13165</t>
  </si>
  <si>
    <t>08404</t>
  </si>
  <si>
    <t>13073</t>
  </si>
  <si>
    <t>31306</t>
  </si>
  <si>
    <t>34401</t>
  </si>
  <si>
    <t>23403</t>
  </si>
  <si>
    <t>37503</t>
  </si>
  <si>
    <t>31332</t>
  </si>
  <si>
    <t>11051</t>
  </si>
  <si>
    <t>31311</t>
  </si>
  <si>
    <t xml:space="preserve"> Subtotal  (21 districts)</t>
  </si>
  <si>
    <t>1,000–1,999</t>
  </si>
  <si>
    <t>27404</t>
  </si>
  <si>
    <t>37507</t>
  </si>
  <si>
    <t>32326</t>
  </si>
  <si>
    <t>33115</t>
  </si>
  <si>
    <t>06098</t>
  </si>
  <si>
    <t>37505</t>
  </si>
  <si>
    <t>13160</t>
  </si>
  <si>
    <t>14028</t>
  </si>
  <si>
    <t>37506</t>
  </si>
  <si>
    <t>06101</t>
  </si>
  <si>
    <t>04222</t>
  </si>
  <si>
    <t>17402</t>
  </si>
  <si>
    <t>39204</t>
  </si>
  <si>
    <t>27343</t>
  </si>
  <si>
    <t>32416</t>
  </si>
  <si>
    <t>03052</t>
  </si>
  <si>
    <t>04129</t>
  </si>
  <si>
    <t>14068</t>
  </si>
  <si>
    <t>32325</t>
  </si>
  <si>
    <t>15206</t>
  </si>
  <si>
    <t>14066</t>
  </si>
  <si>
    <t>04228</t>
  </si>
  <si>
    <t>39205</t>
  </si>
  <si>
    <t>39003</t>
  </si>
  <si>
    <t>20405</t>
  </si>
  <si>
    <t>08401</t>
  </si>
  <si>
    <t>36250</t>
  </si>
  <si>
    <t>34402</t>
  </si>
  <si>
    <t>39203</t>
  </si>
  <si>
    <t>16050</t>
  </si>
  <si>
    <t>24105</t>
  </si>
  <si>
    <t>24404</t>
  </si>
  <si>
    <t>26056</t>
  </si>
  <si>
    <t>16049</t>
  </si>
  <si>
    <t xml:space="preserve"> Subtotal  (34 districts)</t>
  </si>
  <si>
    <t>500–999</t>
  </si>
  <si>
    <t>25101</t>
  </si>
  <si>
    <t>13146</t>
  </si>
  <si>
    <t>24111</t>
  </si>
  <si>
    <t>15204</t>
  </si>
  <si>
    <t>39120</t>
  </si>
  <si>
    <t>33207</t>
  </si>
  <si>
    <t>39209</t>
  </si>
  <si>
    <t>08402</t>
  </si>
  <si>
    <t>500–999 (cont.)</t>
  </si>
  <si>
    <t>20404</t>
  </si>
  <si>
    <t>19404</t>
  </si>
  <si>
    <t>03053</t>
  </si>
  <si>
    <t>33212</t>
  </si>
  <si>
    <t>30303</t>
  </si>
  <si>
    <t>32358</t>
  </si>
  <si>
    <t>09075</t>
  </si>
  <si>
    <t>33036</t>
  </si>
  <si>
    <t>36400</t>
  </si>
  <si>
    <t>34307</t>
  </si>
  <si>
    <t>28137</t>
  </si>
  <si>
    <t>28149</t>
  </si>
  <si>
    <t>21014</t>
  </si>
  <si>
    <t>21300</t>
  </si>
  <si>
    <t>21237</t>
  </si>
  <si>
    <t>33070</t>
  </si>
  <si>
    <t>13301</t>
  </si>
  <si>
    <t>23402</t>
  </si>
  <si>
    <t>14064</t>
  </si>
  <si>
    <t>04019</t>
  </si>
  <si>
    <t>21232</t>
  </si>
  <si>
    <t>39002</t>
  </si>
  <si>
    <t>02420</t>
  </si>
  <si>
    <t>19403</t>
  </si>
  <si>
    <t>08130</t>
  </si>
  <si>
    <t>34324</t>
  </si>
  <si>
    <t>25118</t>
  </si>
  <si>
    <t>14172</t>
  </si>
  <si>
    <t>25116</t>
  </si>
  <si>
    <t>29311</t>
  </si>
  <si>
    <t>21226</t>
  </si>
  <si>
    <t>22207</t>
  </si>
  <si>
    <t>38300</t>
  </si>
  <si>
    <t>24350</t>
  </si>
  <si>
    <t>16048</t>
  </si>
  <si>
    <t>24410</t>
  </si>
  <si>
    <t>22009</t>
  </si>
  <si>
    <t>29011</t>
  </si>
  <si>
    <t>21206</t>
  </si>
  <si>
    <t>13156</t>
  </si>
  <si>
    <t xml:space="preserve"> Subtotal  (48 districts)</t>
  </si>
  <si>
    <t>100–499</t>
  </si>
  <si>
    <t>05401</t>
  </si>
  <si>
    <t>35200</t>
  </si>
  <si>
    <t>32362</t>
  </si>
  <si>
    <t>33049</t>
  </si>
  <si>
    <t>21303</t>
  </si>
  <si>
    <t>25155</t>
  </si>
  <si>
    <t>29317</t>
  </si>
  <si>
    <t>17903</t>
  </si>
  <si>
    <t>31330</t>
  </si>
  <si>
    <t>07002</t>
  </si>
  <si>
    <t>12110</t>
  </si>
  <si>
    <t>01160</t>
  </si>
  <si>
    <t>36402</t>
  </si>
  <si>
    <t>04127</t>
  </si>
  <si>
    <t>10309</t>
  </si>
  <si>
    <t>25160</t>
  </si>
  <si>
    <t>21214</t>
  </si>
  <si>
    <t>23404</t>
  </si>
  <si>
    <t>14065</t>
  </si>
  <si>
    <t>37903</t>
  </si>
  <si>
    <t>24122</t>
  </si>
  <si>
    <t>05313</t>
  </si>
  <si>
    <t>36401</t>
  </si>
  <si>
    <t>21301</t>
  </si>
  <si>
    <t>22200</t>
  </si>
  <si>
    <t>09209</t>
  </si>
  <si>
    <t>26070</t>
  </si>
  <si>
    <t>20406</t>
  </si>
  <si>
    <t>26059</t>
  </si>
  <si>
    <t>28144</t>
  </si>
  <si>
    <t>22105</t>
  </si>
  <si>
    <t>14400</t>
  </si>
  <si>
    <t>36300</t>
  </si>
  <si>
    <t>23054</t>
  </si>
  <si>
    <t>20400</t>
  </si>
  <si>
    <t>33211</t>
  </si>
  <si>
    <t>10070</t>
  </si>
  <si>
    <t>38265</t>
  </si>
  <si>
    <t>13151</t>
  </si>
  <si>
    <t>33183</t>
  </si>
  <si>
    <t>01158</t>
  </si>
  <si>
    <t>23042</t>
  </si>
  <si>
    <t>14077</t>
  </si>
  <si>
    <t>38301</t>
  </si>
  <si>
    <t>38322</t>
  </si>
  <si>
    <t>38320</t>
  </si>
  <si>
    <t>100–499 (cont.)</t>
  </si>
  <si>
    <t>10050</t>
  </si>
  <si>
    <t>27019</t>
  </si>
  <si>
    <t>14097</t>
  </si>
  <si>
    <t>06103</t>
  </si>
  <si>
    <t>33206</t>
  </si>
  <si>
    <t>23311</t>
  </si>
  <si>
    <t>09013</t>
  </si>
  <si>
    <t>13167</t>
  </si>
  <si>
    <t>14117</t>
  </si>
  <si>
    <t>14099</t>
  </si>
  <si>
    <t>38306</t>
  </si>
  <si>
    <t>03050</t>
  </si>
  <si>
    <t>19400</t>
  </si>
  <si>
    <t>24014</t>
  </si>
  <si>
    <t>38302</t>
  </si>
  <si>
    <t>19028</t>
  </si>
  <si>
    <t xml:space="preserve"> Subtotal  (62 districts)</t>
  </si>
  <si>
    <t>Under 100</t>
  </si>
  <si>
    <t>38324</t>
  </si>
  <si>
    <t>22204</t>
  </si>
  <si>
    <t>09207</t>
  </si>
  <si>
    <t>21234</t>
  </si>
  <si>
    <t>22073</t>
  </si>
  <si>
    <t>38308</t>
  </si>
  <si>
    <t>20203</t>
  </si>
  <si>
    <t>20215</t>
  </si>
  <si>
    <t>18902</t>
  </si>
  <si>
    <t>20094</t>
  </si>
  <si>
    <t>32123</t>
  </si>
  <si>
    <t>30002</t>
  </si>
  <si>
    <t>22017</t>
  </si>
  <si>
    <t>10065</t>
  </si>
  <si>
    <t>20402</t>
  </si>
  <si>
    <t>38126</t>
  </si>
  <si>
    <t>14104</t>
  </si>
  <si>
    <t>20401</t>
  </si>
  <si>
    <t>25200</t>
  </si>
  <si>
    <t>33202</t>
  </si>
  <si>
    <t>22008</t>
  </si>
  <si>
    <t>30029</t>
  </si>
  <si>
    <t>16046</t>
  </si>
  <si>
    <t>Under 100 (cont.)</t>
  </si>
  <si>
    <t>21036</t>
  </si>
  <si>
    <t>11056</t>
  </si>
  <si>
    <t>01109</t>
  </si>
  <si>
    <t>17404</t>
  </si>
  <si>
    <t>32312</t>
  </si>
  <si>
    <t>33030</t>
  </si>
  <si>
    <t>31063</t>
  </si>
  <si>
    <t>38304</t>
  </si>
  <si>
    <t>09102</t>
  </si>
  <si>
    <t>19007</t>
  </si>
  <si>
    <t>38264</t>
  </si>
  <si>
    <t>36101</t>
  </si>
  <si>
    <t>07035</t>
  </si>
  <si>
    <t>10003</t>
  </si>
  <si>
    <t>33205</t>
  </si>
  <si>
    <t>20403</t>
  </si>
  <si>
    <t>30031</t>
  </si>
  <si>
    <t>16020</t>
  </si>
  <si>
    <t>01122</t>
  </si>
  <si>
    <t>28010</t>
  </si>
  <si>
    <t>11054</t>
  </si>
  <si>
    <t>04069</t>
  </si>
  <si>
    <t>17901</t>
  </si>
  <si>
    <t xml:space="preserve"> Subtotal  (46 districts)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</si>
</sst>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0%_);[Red]\(#,##0.00%\)"/>
  </numFmts>
  <fonts count="7" x14ac:knownFonts="1">
    <font>
      <sz val="10"/>
      <name val="Arial"/>
    </font>
    <font>
      <b/>
      <sz val="9"/>
      <name val="Arial"/>
      <family val="2"/>
    </font>
    <font>
      <sz val="10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mediumGray">
        <bgColor indexed="55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5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Continuous"/>
    </xf>
    <xf numFmtId="4" fontId="1" fillId="0" borderId="2" xfId="1" quotePrefix="1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 applyAlignment="1"/>
    <xf numFmtId="4" fontId="1" fillId="0" borderId="6" xfId="1" applyNumberFormat="1" applyFont="1" applyBorder="1" applyAlignment="1">
      <alignment horizontal="center"/>
    </xf>
    <xf numFmtId="0" fontId="1" fillId="2" borderId="0" xfId="0" quotePrefix="1" applyFont="1" applyFill="1" applyBorder="1" applyAlignment="1">
      <alignment horizontal="center"/>
    </xf>
    <xf numFmtId="4" fontId="1" fillId="0" borderId="6" xfId="0" applyNumberFormat="1" applyFont="1" applyFill="1" applyBorder="1" applyAlignment="1">
      <alignment horizontal="center"/>
    </xf>
    <xf numFmtId="0" fontId="1" fillId="0" borderId="7" xfId="0" quotePrefix="1" applyFont="1" applyFill="1" applyBorder="1" applyAlignment="1">
      <alignment horizontal="center"/>
    </xf>
    <xf numFmtId="0" fontId="1" fillId="3" borderId="5" xfId="0" applyFont="1" applyFill="1" applyBorder="1"/>
    <xf numFmtId="0" fontId="1" fillId="2" borderId="0" xfId="0" applyFont="1" applyFill="1" applyBorder="1" applyAlignment="1">
      <alignment horizontal="center"/>
    </xf>
    <xf numFmtId="4" fontId="1" fillId="0" borderId="6" xfId="0" quotePrefix="1" applyNumberFormat="1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4" fontId="1" fillId="0" borderId="6" xfId="1" quotePrefix="1" applyNumberFormat="1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4" fontId="1" fillId="0" borderId="8" xfId="1" quotePrefix="1" applyNumberFormat="1" applyFont="1" applyBorder="1" applyAlignment="1">
      <alignment horizontal="center"/>
    </xf>
    <xf numFmtId="4" fontId="1" fillId="0" borderId="8" xfId="0" applyNumberFormat="1" applyFont="1" applyBorder="1" applyAlignment="1">
      <alignment horizontal="center"/>
    </xf>
    <xf numFmtId="0" fontId="1" fillId="0" borderId="5" xfId="0" quotePrefix="1" applyFont="1" applyBorder="1" applyAlignment="1">
      <alignment horizontal="left"/>
    </xf>
    <xf numFmtId="4" fontId="1" fillId="0" borderId="0" xfId="1" applyNumberFormat="1" applyFont="1" applyBorder="1"/>
    <xf numFmtId="4" fontId="1" fillId="2" borderId="0" xfId="0" applyNumberFormat="1" applyFont="1" applyFill="1" applyBorder="1"/>
    <xf numFmtId="4" fontId="1" fillId="0" borderId="0" xfId="0" applyNumberFormat="1" applyFont="1" applyFill="1" applyBorder="1"/>
    <xf numFmtId="4" fontId="1" fillId="0" borderId="7" xfId="0" applyNumberFormat="1" applyFont="1" applyFill="1" applyBorder="1"/>
    <xf numFmtId="0" fontId="1" fillId="0" borderId="5" xfId="0" applyFont="1" applyBorder="1" applyAlignment="1">
      <alignment horizontal="left"/>
    </xf>
    <xf numFmtId="40" fontId="1" fillId="0" borderId="0" xfId="0" applyNumberFormat="1" applyFont="1" applyBorder="1"/>
    <xf numFmtId="164" fontId="1" fillId="0" borderId="0" xfId="0" applyNumberFormat="1" applyFont="1" applyFill="1" applyBorder="1"/>
    <xf numFmtId="4" fontId="1" fillId="0" borderId="0" xfId="0" applyNumberFormat="1" applyFont="1" applyFill="1" applyBorder="1" applyAlignment="1">
      <alignment horizontal="right"/>
    </xf>
    <xf numFmtId="0" fontId="4" fillId="0" borderId="5" xfId="0" applyNumberFormat="1" applyFont="1" applyFill="1" applyBorder="1"/>
    <xf numFmtId="0" fontId="1" fillId="0" borderId="5" xfId="0" applyNumberFormat="1" applyFont="1" applyFill="1" applyBorder="1"/>
    <xf numFmtId="40" fontId="4" fillId="0" borderId="0" xfId="0" applyNumberFormat="1" applyFont="1" applyBorder="1"/>
    <xf numFmtId="0" fontId="0" fillId="0" borderId="0" xfId="0" applyBorder="1"/>
    <xf numFmtId="0" fontId="1" fillId="0" borderId="0" xfId="0" quotePrefix="1" applyFont="1" applyFill="1" applyBorder="1" applyAlignment="1">
      <alignment horizontal="center"/>
    </xf>
    <xf numFmtId="0" fontId="4" fillId="0" borderId="0" xfId="0" applyFont="1" applyBorder="1"/>
    <xf numFmtId="3" fontId="4" fillId="0" borderId="5" xfId="0" applyNumberFormat="1" applyFont="1" applyFill="1" applyBorder="1"/>
    <xf numFmtId="4" fontId="4" fillId="2" borderId="0" xfId="0" applyNumberFormat="1" applyFont="1" applyFill="1" applyBorder="1"/>
    <xf numFmtId="164" fontId="4" fillId="0" borderId="0" xfId="0" applyNumberFormat="1" applyFont="1" applyFill="1" applyBorder="1"/>
    <xf numFmtId="4" fontId="4" fillId="0" borderId="0" xfId="0" applyNumberFormat="1" applyFont="1" applyFill="1" applyBorder="1"/>
    <xf numFmtId="4" fontId="4" fillId="0" borderId="7" xfId="0" applyNumberFormat="1" applyFont="1" applyFill="1" applyBorder="1"/>
    <xf numFmtId="3" fontId="1" fillId="0" borderId="5" xfId="0" applyNumberFormat="1" applyFont="1" applyFill="1" applyBorder="1"/>
    <xf numFmtId="3" fontId="4" fillId="0" borderId="5" xfId="0" quotePrefix="1" applyNumberFormat="1" applyFont="1" applyFill="1" applyBorder="1"/>
    <xf numFmtId="0" fontId="4" fillId="0" borderId="0" xfId="0" applyFont="1" applyFill="1" applyBorder="1"/>
    <xf numFmtId="0" fontId="4" fillId="0" borderId="5" xfId="0" applyFont="1" applyBorder="1"/>
    <xf numFmtId="3" fontId="4" fillId="0" borderId="0" xfId="0" applyNumberFormat="1" applyFont="1" applyFill="1" applyBorder="1"/>
    <xf numFmtId="4" fontId="1" fillId="0" borderId="0" xfId="0" applyNumberFormat="1" applyFont="1" applyBorder="1"/>
    <xf numFmtId="49" fontId="4" fillId="0" borderId="5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left"/>
    </xf>
    <xf numFmtId="40" fontId="4" fillId="0" borderId="0" xfId="0" applyNumberFormat="1" applyFont="1" applyFill="1" applyBorder="1"/>
    <xf numFmtId="0" fontId="1" fillId="2" borderId="0" xfId="0" applyFont="1" applyFill="1" applyBorder="1"/>
    <xf numFmtId="0" fontId="1" fillId="0" borderId="0" xfId="0" applyFont="1" applyFill="1" applyBorder="1"/>
    <xf numFmtId="0" fontId="1" fillId="0" borderId="7" xfId="0" applyFont="1" applyFill="1" applyBorder="1"/>
  </cellXfs>
  <cellStyles count="2">
    <cellStyle name="Comma" xfId="1" builtinId="3"/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pportionment/Sch%20Finance/0ArchiveFinancial%20Summaries-rg/1516/1516%20Financial%20Reporting%20Summary/1516%20Section%203-working/1516%20%238%20Enr%20Trends-%20MJ%20-%20R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enrollment 1516 (2)"/>
      <sheetName val="by enrollment 1516"/>
      <sheetName val="Enr Trends by county 1516-print"/>
      <sheetName val="Enr Trends by county 1516"/>
      <sheetName val="PY data 1516"/>
      <sheetName val="2015-16 Enrollment"/>
      <sheetName val="1415 enrollment_Rev_Exp by size"/>
      <sheetName val="2013-14 Enrollment"/>
      <sheetName val="1213 enrollment_Rev_Exp by size"/>
    </sheetNames>
    <sheetDataSet>
      <sheetData sheetId="0"/>
      <sheetData sheetId="1"/>
      <sheetData sheetId="2"/>
      <sheetData sheetId="3">
        <row r="9">
          <cell r="X9">
            <v>24</v>
          </cell>
          <cell r="Y9">
            <v>25</v>
          </cell>
          <cell r="Z9">
            <v>26</v>
          </cell>
          <cell r="AA9">
            <v>27</v>
          </cell>
        </row>
        <row r="11">
          <cell r="A11" t="str">
            <v>01109</v>
          </cell>
          <cell r="B11" t="str">
            <v xml:space="preserve">             </v>
          </cell>
          <cell r="C11" t="str">
            <v>Washtucna</v>
          </cell>
          <cell r="D11">
            <v>3.1899999999999906</v>
          </cell>
          <cell r="E11">
            <v>-14.609999999999985</v>
          </cell>
          <cell r="F11">
            <v>-9.8699999999999974</v>
          </cell>
          <cell r="G11">
            <v>-1.7010000000000218</v>
          </cell>
          <cell r="H11">
            <v>12.717666666666673</v>
          </cell>
          <cell r="I11">
            <v>-3.2166666666666615</v>
          </cell>
          <cell r="J11">
            <v>1.0600000000000023</v>
          </cell>
          <cell r="K11">
            <v>-0.23000000000000398</v>
          </cell>
          <cell r="L11"/>
          <cell r="M11">
            <v>7.5058823529411622E-2</v>
          </cell>
          <cell r="N11">
            <v>-0.25582209770618081</v>
          </cell>
          <cell r="O11">
            <v>-0.14735742012541053</v>
          </cell>
          <cell r="P11">
            <v>-2.4766674917371945E-2</v>
          </cell>
          <cell r="Q11">
            <v>0.22724998510929795</v>
          </cell>
          <cell r="R11">
            <v>-5.4353948405992947E-2</v>
          </cell>
          <cell r="S11">
            <v>1.8238128011011767E-2</v>
          </cell>
          <cell r="T11">
            <v>-3.9417309340189499E-3</v>
          </cell>
          <cell r="U11">
            <v>0.2255828607435415</v>
          </cell>
          <cell r="V11">
            <v>-7.6034446544843634E-2</v>
          </cell>
          <cell r="W11"/>
          <cell r="X11">
            <v>45.69</v>
          </cell>
          <cell r="Y11">
            <v>42.500000000000007</v>
          </cell>
          <cell r="Z11">
            <v>57.109999999999992</v>
          </cell>
          <cell r="AA11">
            <v>66.97999999999999</v>
          </cell>
          <cell r="AB11">
            <v>68.681000000000012</v>
          </cell>
          <cell r="AC11">
            <v>55.963333333333338</v>
          </cell>
          <cell r="AD11">
            <v>59.18</v>
          </cell>
          <cell r="AE11">
            <v>58.12</v>
          </cell>
          <cell r="AF11">
            <v>58.35</v>
          </cell>
          <cell r="AG11">
            <v>47.609999999999992</v>
          </cell>
          <cell r="AH11">
            <v>51.23</v>
          </cell>
          <cell r="AI11">
            <v>52.17</v>
          </cell>
        </row>
        <row r="12">
          <cell r="A12" t="str">
            <v>01122</v>
          </cell>
          <cell r="B12" t="str">
            <v xml:space="preserve">             </v>
          </cell>
          <cell r="C12" t="str">
            <v>Benge</v>
          </cell>
          <cell r="D12">
            <v>-0.10000000000000142</v>
          </cell>
          <cell r="E12">
            <v>1.1500000000000004</v>
          </cell>
          <cell r="F12">
            <v>0.65000000000000036</v>
          </cell>
          <cell r="G12">
            <v>2</v>
          </cell>
          <cell r="H12">
            <v>-1</v>
          </cell>
          <cell r="I12">
            <v>3.2200000000000006</v>
          </cell>
          <cell r="J12">
            <v>-2.1099999999999994</v>
          </cell>
          <cell r="K12">
            <v>3.2799999999999994</v>
          </cell>
          <cell r="L12"/>
          <cell r="M12">
            <v>-7.812500000000111E-3</v>
          </cell>
          <cell r="N12">
            <v>9.8712446351931327E-2</v>
          </cell>
          <cell r="O12">
            <v>5.9090909090909083E-2</v>
          </cell>
          <cell r="P12">
            <v>0.22222222222222232</v>
          </cell>
          <cell r="Q12">
            <v>-9.9999999999999978E-2</v>
          </cell>
          <cell r="R12">
            <v>0.47492625368731578</v>
          </cell>
          <cell r="S12">
            <v>-0.2373453318335208</v>
          </cell>
          <cell r="T12">
            <v>0.5846702317290553</v>
          </cell>
          <cell r="U12">
            <v>-0.12206572769953072</v>
          </cell>
          <cell r="V12">
            <v>-0.58215962441314528</v>
          </cell>
          <cell r="W12"/>
          <cell r="X12">
            <v>12.7</v>
          </cell>
          <cell r="Y12">
            <v>12.8</v>
          </cell>
          <cell r="Z12">
            <v>11.65</v>
          </cell>
          <cell r="AA12">
            <v>11</v>
          </cell>
          <cell r="AB12">
            <v>9</v>
          </cell>
          <cell r="AC12">
            <v>10</v>
          </cell>
          <cell r="AD12">
            <v>6.7799999999999994</v>
          </cell>
          <cell r="AE12">
            <v>8.8899999999999988</v>
          </cell>
          <cell r="AF12">
            <v>5.6099999999999994</v>
          </cell>
          <cell r="AG12">
            <v>6.3900000000000006</v>
          </cell>
          <cell r="AH12">
            <v>10.11</v>
          </cell>
          <cell r="AI12">
            <v>10.11</v>
          </cell>
        </row>
        <row r="13">
          <cell r="A13" t="str">
            <v>01147</v>
          </cell>
          <cell r="B13" t="str">
            <v xml:space="preserve">             </v>
          </cell>
          <cell r="C13" t="str">
            <v>Othello</v>
          </cell>
          <cell r="D13">
            <v>121.40599999999995</v>
          </cell>
          <cell r="E13">
            <v>110.95399999999881</v>
          </cell>
          <cell r="F13">
            <v>131.38000000000056</v>
          </cell>
          <cell r="G13">
            <v>107.2476666666671</v>
          </cell>
          <cell r="H13">
            <v>44.117333333332681</v>
          </cell>
          <cell r="I13">
            <v>108.69500000000062</v>
          </cell>
          <cell r="J13">
            <v>156.16222222222177</v>
          </cell>
          <cell r="K13">
            <v>163.64777777777772</v>
          </cell>
          <cell r="L13"/>
          <cell r="M13">
            <v>2.9197161041079944E-2</v>
          </cell>
          <cell r="N13">
            <v>2.7415070703376676E-2</v>
          </cell>
          <cell r="O13">
            <v>3.3551168212962557E-2</v>
          </cell>
          <cell r="P13">
            <v>2.8159619636000999E-2</v>
          </cell>
          <cell r="Q13">
            <v>1.1719478789923299E-2</v>
          </cell>
          <cell r="R13">
            <v>2.9732613006907105E-2</v>
          </cell>
          <cell r="S13">
            <v>4.4623033379486809E-2</v>
          </cell>
          <cell r="T13">
            <v>4.9055971563570555E-2</v>
          </cell>
          <cell r="U13">
            <v>6.780832879869414E-2</v>
          </cell>
          <cell r="V13">
            <v>2.3581191383118361E-2</v>
          </cell>
          <cell r="W13"/>
          <cell r="X13">
            <v>4279.5499999999993</v>
          </cell>
          <cell r="Y13">
            <v>4158.1439999999993</v>
          </cell>
          <cell r="Z13">
            <v>4047.1900000000005</v>
          </cell>
          <cell r="AA13">
            <v>3915.81</v>
          </cell>
          <cell r="AB13">
            <v>3808.5623333333328</v>
          </cell>
          <cell r="AC13">
            <v>3764.4450000000002</v>
          </cell>
          <cell r="AD13">
            <v>3655.7499999999995</v>
          </cell>
          <cell r="AE13">
            <v>3499.5877777777778</v>
          </cell>
          <cell r="AF13">
            <v>3335.94</v>
          </cell>
          <cell r="AG13">
            <v>3124.1</v>
          </cell>
          <cell r="AH13">
            <v>3050.43</v>
          </cell>
          <cell r="AI13">
            <v>3021.79</v>
          </cell>
        </row>
        <row r="14">
          <cell r="A14" t="str">
            <v>01158</v>
          </cell>
          <cell r="B14" t="str">
            <v xml:space="preserve">             </v>
          </cell>
          <cell r="C14" t="str">
            <v>Lind</v>
          </cell>
          <cell r="D14">
            <v>17.740000000000038</v>
          </cell>
          <cell r="E14">
            <v>-8.4500000000000455</v>
          </cell>
          <cell r="F14">
            <v>2.8100000000000307</v>
          </cell>
          <cell r="G14">
            <v>-9.9830000000000609</v>
          </cell>
          <cell r="H14">
            <v>-16.184222222222218</v>
          </cell>
          <cell r="I14">
            <v>4.9472222222222797</v>
          </cell>
          <cell r="J14">
            <v>3.1200000000000045</v>
          </cell>
          <cell r="K14">
            <v>-17.390000000000015</v>
          </cell>
          <cell r="L14"/>
          <cell r="M14">
            <v>9.9383753501400829E-2</v>
          </cell>
          <cell r="N14">
            <v>-4.5199251136667784E-2</v>
          </cell>
          <cell r="O14">
            <v>1.5260128163354203E-2</v>
          </cell>
          <cell r="P14">
            <v>-5.1426157642319836E-2</v>
          </cell>
          <cell r="Q14">
            <v>-7.6955142344665051E-2</v>
          </cell>
          <cell r="R14">
            <v>2.4090486084058726E-2</v>
          </cell>
          <cell r="S14">
            <v>1.5427215189873333E-2</v>
          </cell>
          <cell r="T14">
            <v>-7.917861858580344E-2</v>
          </cell>
          <cell r="U14">
            <v>-2.7798680890620209E-2</v>
          </cell>
          <cell r="V14">
            <v>-2.8683989199238591E-2</v>
          </cell>
          <cell r="W14"/>
          <cell r="X14">
            <v>196.24</v>
          </cell>
          <cell r="Y14">
            <v>178.49999999999997</v>
          </cell>
          <cell r="Z14">
            <v>186.95000000000002</v>
          </cell>
          <cell r="AA14">
            <v>184.14</v>
          </cell>
          <cell r="AB14">
            <v>194.12300000000005</v>
          </cell>
          <cell r="AC14">
            <v>210.30722222222226</v>
          </cell>
          <cell r="AD14">
            <v>205.35999999999999</v>
          </cell>
          <cell r="AE14">
            <v>202.23999999999998</v>
          </cell>
          <cell r="AF14">
            <v>219.63</v>
          </cell>
          <cell r="AG14">
            <v>225.91</v>
          </cell>
          <cell r="AH14">
            <v>232.39</v>
          </cell>
          <cell r="AI14">
            <v>213.16</v>
          </cell>
        </row>
        <row r="15">
          <cell r="A15" t="str">
            <v>01160</v>
          </cell>
          <cell r="B15" t="str">
            <v xml:space="preserve">             </v>
          </cell>
          <cell r="C15" t="str">
            <v>Ritzville</v>
          </cell>
          <cell r="D15">
            <v>6.2199999999999136</v>
          </cell>
          <cell r="E15">
            <v>24.680000000000007</v>
          </cell>
          <cell r="F15">
            <v>-7.4399999999999977</v>
          </cell>
          <cell r="G15">
            <v>-1.0576666666666483</v>
          </cell>
          <cell r="H15">
            <v>1.8848888888888951</v>
          </cell>
          <cell r="I15">
            <v>-10.947222222222251</v>
          </cell>
          <cell r="J15">
            <v>-3.7299999999999613</v>
          </cell>
          <cell r="K15">
            <v>-7.7900000000000205</v>
          </cell>
          <cell r="L15"/>
          <cell r="M15">
            <v>1.8069839056417125E-2</v>
          </cell>
          <cell r="N15">
            <v>7.7236026788508605E-2</v>
          </cell>
          <cell r="O15">
            <v>-2.2753685240687549E-2</v>
          </cell>
          <cell r="P15">
            <v>-3.2242232345268684E-3</v>
          </cell>
          <cell r="Q15">
            <v>5.7791593919005457E-3</v>
          </cell>
          <cell r="R15">
            <v>-3.2474702528099253E-2</v>
          </cell>
          <cell r="S15">
            <v>-1.0943872311709568E-2</v>
          </cell>
          <cell r="T15">
            <v>-2.2345246973782373E-2</v>
          </cell>
          <cell r="U15">
            <v>-3.0102381482305818E-2</v>
          </cell>
          <cell r="V15">
            <v>-1.6024927665257042E-2</v>
          </cell>
          <cell r="W15"/>
          <cell r="X15">
            <v>350.43999999999994</v>
          </cell>
          <cell r="Y15">
            <v>344.22</v>
          </cell>
          <cell r="Z15">
            <v>319.54000000000002</v>
          </cell>
          <cell r="AA15">
            <v>326.98</v>
          </cell>
          <cell r="AB15">
            <v>328.03766666666667</v>
          </cell>
          <cell r="AC15">
            <v>326.15277777777777</v>
          </cell>
          <cell r="AD15">
            <v>337.1</v>
          </cell>
          <cell r="AE15">
            <v>340.83</v>
          </cell>
          <cell r="AF15">
            <v>348.62</v>
          </cell>
          <cell r="AG15">
            <v>359.44</v>
          </cell>
          <cell r="AH15">
            <v>365.2</v>
          </cell>
          <cell r="AI15">
            <v>363.74</v>
          </cell>
        </row>
        <row r="16">
          <cell r="A16"/>
          <cell r="B16"/>
          <cell r="C16" t="str">
            <v>County Totals</v>
          </cell>
          <cell r="D16">
            <v>148.4559999999999</v>
          </cell>
          <cell r="E16">
            <v>113.7239999999988</v>
          </cell>
          <cell r="F16">
            <v>117.5300000000006</v>
          </cell>
          <cell r="G16">
            <v>96.50600000000037</v>
          </cell>
          <cell r="H16">
            <v>41.535666666666032</v>
          </cell>
          <cell r="I16">
            <v>102.69833333333399</v>
          </cell>
          <cell r="J16">
            <v>154.5022222222218</v>
          </cell>
          <cell r="K16">
            <v>141.51777777777767</v>
          </cell>
          <cell r="L16"/>
          <cell r="M16">
            <v>3.1345198350394732E-2</v>
          </cell>
          <cell r="N16">
            <v>2.4602590839469807E-2</v>
          </cell>
          <cell r="O16">
            <v>2.6089311440184337E-2</v>
          </cell>
          <cell r="P16">
            <v>2.1891369302813546E-2</v>
          </cell>
          <cell r="Q16">
            <v>9.511545459160109E-3</v>
          </cell>
          <cell r="R16">
            <v>2.4084014786777352E-2</v>
          </cell>
          <cell r="S16">
            <v>3.7594820451828825E-2</v>
          </cell>
          <cell r="T16">
            <v>3.5663414381456704E-2</v>
          </cell>
          <cell r="U16">
            <v>5.4391582191871901E-2</v>
          </cell>
          <cell r="V16">
            <v>1.4372450809762344E-2</v>
          </cell>
          <cell r="W16"/>
          <cell r="X16">
            <v>4884.619999999999</v>
          </cell>
          <cell r="Y16">
            <v>4736.1639999999998</v>
          </cell>
          <cell r="Z16">
            <v>4622.4400000000005</v>
          </cell>
          <cell r="AA16">
            <v>4504.91</v>
          </cell>
          <cell r="AB16">
            <v>4408.4039999999995</v>
          </cell>
          <cell r="AC16">
            <v>4366.8683333333329</v>
          </cell>
          <cell r="AD16">
            <v>4264.17</v>
          </cell>
          <cell r="AE16">
            <v>4109.6677777777777</v>
          </cell>
          <cell r="AF16">
            <v>3968.15</v>
          </cell>
          <cell r="AG16">
            <v>3763.45</v>
          </cell>
          <cell r="AH16">
            <v>3709.3599999999997</v>
          </cell>
          <cell r="AI16">
            <v>3660.9700000000003</v>
          </cell>
        </row>
        <row r="17">
          <cell r="A17"/>
          <cell r="B17"/>
          <cell r="C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/>
          <cell r="Y17"/>
          <cell r="Z17"/>
          <cell r="AA17"/>
          <cell r="AB17"/>
          <cell r="AC17"/>
          <cell r="AD17"/>
          <cell r="AE17"/>
          <cell r="AF17"/>
          <cell r="AG17"/>
          <cell r="AH17"/>
          <cell r="AI17"/>
        </row>
        <row r="18">
          <cell r="A18"/>
          <cell r="B18" t="str">
            <v>Asotin Co.</v>
          </cell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/>
          <cell r="Y18"/>
          <cell r="Z18"/>
          <cell r="AA18"/>
          <cell r="AB18"/>
          <cell r="AC18"/>
          <cell r="AD18"/>
          <cell r="AE18"/>
          <cell r="AF18"/>
          <cell r="AG18"/>
          <cell r="AH18"/>
          <cell r="AI18"/>
        </row>
        <row r="19">
          <cell r="A19" t="str">
            <v>02250</v>
          </cell>
          <cell r="B19" t="str">
            <v xml:space="preserve">             </v>
          </cell>
          <cell r="C19" t="str">
            <v>Clarkston</v>
          </cell>
          <cell r="D19">
            <v>44.548000000000229</v>
          </cell>
          <cell r="E19">
            <v>-12.637999999999465</v>
          </cell>
          <cell r="F19">
            <v>2.6799999999998363</v>
          </cell>
          <cell r="G19">
            <v>-0.42666666666673336</v>
          </cell>
          <cell r="H19">
            <v>-73.068333333335431</v>
          </cell>
          <cell r="I19">
            <v>-2.8849999999979445</v>
          </cell>
          <cell r="J19">
            <v>38.497777777777628</v>
          </cell>
          <cell r="K19">
            <v>39.042222222222335</v>
          </cell>
          <cell r="L19"/>
          <cell r="M19">
            <v>1.6931952161191921E-2</v>
          </cell>
          <cell r="N19">
            <v>-4.780529875474504E-3</v>
          </cell>
          <cell r="O19">
            <v>1.0147825033319791E-3</v>
          </cell>
          <cell r="P19">
            <v>-1.6153131688412259E-4</v>
          </cell>
          <cell r="Q19">
            <v>-2.6918233432985716E-2</v>
          </cell>
          <cell r="R19">
            <v>-1.0617000448961411E-3</v>
          </cell>
          <cell r="S19">
            <v>1.4371050843689392E-2</v>
          </cell>
          <cell r="T19">
            <v>1.4789840981219049E-2</v>
          </cell>
          <cell r="U19">
            <v>-8.2613579583661334E-3</v>
          </cell>
          <cell r="V19">
            <v>-1.4223511246191693E-2</v>
          </cell>
          <cell r="W19"/>
          <cell r="X19">
            <v>2675.5500000000006</v>
          </cell>
          <cell r="Y19">
            <v>2631.0020000000004</v>
          </cell>
          <cell r="Z19">
            <v>2643.64</v>
          </cell>
          <cell r="AA19">
            <v>2640.96</v>
          </cell>
          <cell r="AB19">
            <v>2641.3866666666668</v>
          </cell>
          <cell r="AC19">
            <v>2714.4550000000022</v>
          </cell>
          <cell r="AD19">
            <v>2717.34</v>
          </cell>
          <cell r="AE19">
            <v>2678.8422222222225</v>
          </cell>
          <cell r="AF19">
            <v>2639.8</v>
          </cell>
          <cell r="AG19">
            <v>2661.7899999999995</v>
          </cell>
          <cell r="AH19">
            <v>2699.65</v>
          </cell>
          <cell r="AI19">
            <v>2701.41</v>
          </cell>
        </row>
        <row r="20">
          <cell r="A20" t="str">
            <v>02420</v>
          </cell>
          <cell r="B20" t="str">
            <v xml:space="preserve">             </v>
          </cell>
          <cell r="C20" t="str">
            <v>Asotin</v>
          </cell>
          <cell r="D20">
            <v>45.490000000000123</v>
          </cell>
          <cell r="E20">
            <v>11.139999999999986</v>
          </cell>
          <cell r="F20">
            <v>10.789999999999964</v>
          </cell>
          <cell r="G20">
            <v>4.6185555555556448</v>
          </cell>
          <cell r="H20">
            <v>-35.749666666666712</v>
          </cell>
          <cell r="I20">
            <v>-9.048888888888996</v>
          </cell>
          <cell r="J20">
            <v>38.133333333333326</v>
          </cell>
          <cell r="K20">
            <v>14.45666666666682</v>
          </cell>
          <cell r="L20"/>
          <cell r="M20">
            <v>7.4262113099125227E-2</v>
          </cell>
          <cell r="N20">
            <v>1.8522829303980526E-2</v>
          </cell>
          <cell r="O20">
            <v>1.8268628413727672E-2</v>
          </cell>
          <cell r="P20">
            <v>7.8813402013575562E-3</v>
          </cell>
          <cell r="Q20">
            <v>-5.7497431131999677E-2</v>
          </cell>
          <cell r="R20">
            <v>-1.4344872289419941E-2</v>
          </cell>
          <cell r="S20">
            <v>6.4340871638836283E-2</v>
          </cell>
          <cell r="T20">
            <v>2.5002017686463374E-2</v>
          </cell>
          <cell r="U20">
            <v>2.9814062833938726E-2</v>
          </cell>
          <cell r="V20">
            <v>5.0224406924557416E-3</v>
          </cell>
          <cell r="W20"/>
          <cell r="X20">
            <v>658.05000000000007</v>
          </cell>
          <cell r="Y20">
            <v>612.55999999999995</v>
          </cell>
          <cell r="Z20">
            <v>601.41999999999996</v>
          </cell>
          <cell r="AA20">
            <v>590.63</v>
          </cell>
          <cell r="AB20">
            <v>586.01144444444435</v>
          </cell>
          <cell r="AC20">
            <v>621.76111111111106</v>
          </cell>
          <cell r="AD20">
            <v>630.81000000000006</v>
          </cell>
          <cell r="AE20">
            <v>592.67666666666673</v>
          </cell>
          <cell r="AF20">
            <v>578.21999999999991</v>
          </cell>
          <cell r="AG20">
            <v>561.48</v>
          </cell>
          <cell r="AH20">
            <v>558.66</v>
          </cell>
          <cell r="AI20">
            <v>578.61</v>
          </cell>
        </row>
        <row r="21">
          <cell r="A21"/>
          <cell r="B21"/>
          <cell r="C21" t="str">
            <v>County Totals</v>
          </cell>
          <cell r="D21">
            <v>90.038000000000352</v>
          </cell>
          <cell r="E21">
            <v>-1.4979999999994789</v>
          </cell>
          <cell r="F21">
            <v>13.4699999999998</v>
          </cell>
          <cell r="G21">
            <v>4.1918888888889114</v>
          </cell>
          <cell r="H21">
            <v>-108.81800000000214</v>
          </cell>
          <cell r="I21">
            <v>-11.933888888886941</v>
          </cell>
          <cell r="J21">
            <v>76.631111111110954</v>
          </cell>
          <cell r="K21">
            <v>53.498888888889155</v>
          </cell>
          <cell r="L21"/>
          <cell r="M21">
            <v>2.7758988420754749E-2</v>
          </cell>
          <cell r="N21">
            <v>-4.6162474653765884E-4</v>
          </cell>
          <cell r="O21">
            <v>4.1682267861948841E-3</v>
          </cell>
          <cell r="P21">
            <v>1.2988446868260617E-3</v>
          </cell>
          <cell r="Q21">
            <v>-3.261719156549503E-2</v>
          </cell>
          <cell r="R21">
            <v>-3.564323249820589E-3</v>
          </cell>
          <cell r="S21">
            <v>2.3423710427402433E-2</v>
          </cell>
          <cell r="T21">
            <v>1.6624784460285813E-2</v>
          </cell>
          <cell r="U21">
            <v>-1.6287807102723928E-3</v>
          </cell>
          <cell r="V21">
            <v>-1.0870947826275967E-2</v>
          </cell>
          <cell r="W21"/>
          <cell r="X21">
            <v>3333.6000000000008</v>
          </cell>
          <cell r="Y21">
            <v>3243.5620000000004</v>
          </cell>
          <cell r="Z21">
            <v>3245.06</v>
          </cell>
          <cell r="AA21">
            <v>3231.59</v>
          </cell>
          <cell r="AB21">
            <v>3227.3981111111111</v>
          </cell>
          <cell r="AC21">
            <v>3336.2161111111132</v>
          </cell>
          <cell r="AD21">
            <v>3348.15</v>
          </cell>
          <cell r="AE21">
            <v>3271.5188888888893</v>
          </cell>
          <cell r="AF21">
            <v>3218.02</v>
          </cell>
          <cell r="AG21">
            <v>3223.2699999999995</v>
          </cell>
          <cell r="AH21">
            <v>3258.31</v>
          </cell>
          <cell r="AI21">
            <v>3280.02</v>
          </cell>
        </row>
        <row r="22">
          <cell r="A22"/>
          <cell r="B22"/>
          <cell r="C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/>
          <cell r="Y22"/>
          <cell r="Z22"/>
          <cell r="AA22"/>
          <cell r="AB22"/>
          <cell r="AC22"/>
          <cell r="AD22"/>
          <cell r="AE22"/>
          <cell r="AF22"/>
          <cell r="AG22"/>
          <cell r="AH22"/>
          <cell r="AI22"/>
        </row>
        <row r="23">
          <cell r="A23"/>
          <cell r="B23" t="str">
            <v>Benton Co.</v>
          </cell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/>
          <cell r="Y23"/>
          <cell r="Z23"/>
          <cell r="AA23"/>
          <cell r="AB23"/>
          <cell r="AC23"/>
          <cell r="AD23"/>
          <cell r="AE23"/>
          <cell r="AF23"/>
          <cell r="AG23"/>
          <cell r="AH23"/>
          <cell r="AI23"/>
        </row>
        <row r="24">
          <cell r="A24" t="str">
            <v>03017</v>
          </cell>
          <cell r="B24" t="str">
            <v xml:space="preserve">             </v>
          </cell>
          <cell r="C24" t="str">
            <v>Kennewick</v>
          </cell>
          <cell r="D24">
            <v>595.1630000000041</v>
          </cell>
          <cell r="E24">
            <v>456.90699999999561</v>
          </cell>
          <cell r="F24">
            <v>579.26000000000568</v>
          </cell>
          <cell r="G24">
            <v>331.12444444443827</v>
          </cell>
          <cell r="H24">
            <v>139.76833333331888</v>
          </cell>
          <cell r="I24">
            <v>402.65722222223667</v>
          </cell>
          <cell r="J24">
            <v>294.66555555555897</v>
          </cell>
          <cell r="K24">
            <v>357.174444444443</v>
          </cell>
          <cell r="L24"/>
          <cell r="M24">
            <v>3.4017523200027266E-2</v>
          </cell>
          <cell r="N24">
            <v>2.6815569342332868E-2</v>
          </cell>
          <cell r="O24">
            <v>3.5192814410548445E-2</v>
          </cell>
          <cell r="P24">
            <v>2.0530411445256913E-2</v>
          </cell>
          <cell r="Q24">
            <v>8.7416852390795885E-3</v>
          </cell>
          <cell r="R24">
            <v>2.5834445794654659E-2</v>
          </cell>
          <cell r="S24">
            <v>1.9270025152128278E-2</v>
          </cell>
          <cell r="T24">
            <v>2.3916511504748383E-2</v>
          </cell>
          <cell r="U24">
            <v>3.0563123304157447E-2</v>
          </cell>
          <cell r="V24">
            <v>1.2062393211936475E-2</v>
          </cell>
          <cell r="W24"/>
          <cell r="X24">
            <v>18090.940000000002</v>
          </cell>
          <cell r="Y24">
            <v>17495.776999999998</v>
          </cell>
          <cell r="Z24">
            <v>17038.870000000003</v>
          </cell>
          <cell r="AA24">
            <v>16459.609999999997</v>
          </cell>
          <cell r="AB24">
            <v>16128.485555555559</v>
          </cell>
          <cell r="AC24">
            <v>15988.71722222224</v>
          </cell>
          <cell r="AD24">
            <v>15586.060000000003</v>
          </cell>
          <cell r="AE24">
            <v>15291.394444444444</v>
          </cell>
          <cell r="AF24">
            <v>14934.220000000001</v>
          </cell>
          <cell r="AG24">
            <v>14491.32</v>
          </cell>
          <cell r="AH24">
            <v>14316.52</v>
          </cell>
          <cell r="AI24">
            <v>14081.76</v>
          </cell>
        </row>
        <row r="25">
          <cell r="A25" t="str">
            <v>03050</v>
          </cell>
          <cell r="B25" t="str">
            <v xml:space="preserve">             </v>
          </cell>
          <cell r="C25" t="str">
            <v>Paterson</v>
          </cell>
          <cell r="D25">
            <v>2.4599999999999795</v>
          </cell>
          <cell r="E25">
            <v>16.54000000000002</v>
          </cell>
          <cell r="F25">
            <v>10.839999999999975</v>
          </cell>
          <cell r="G25">
            <v>1.5100000000000193</v>
          </cell>
          <cell r="H25">
            <v>2.6666666666666714</v>
          </cell>
          <cell r="I25">
            <v>2.1433333333333309</v>
          </cell>
          <cell r="J25">
            <v>8.0200000000000102</v>
          </cell>
          <cell r="K25">
            <v>-2.7400000000000091</v>
          </cell>
          <cell r="L25"/>
          <cell r="M25">
            <v>1.8687329079307036E-2</v>
          </cell>
          <cell r="N25">
            <v>0.14370112945265001</v>
          </cell>
          <cell r="O25">
            <v>0.10397084212545527</v>
          </cell>
          <cell r="P25">
            <v>1.4695863746958748E-2</v>
          </cell>
          <cell r="Q25">
            <v>2.6644462947543746E-2</v>
          </cell>
          <cell r="R25">
            <v>2.188414675651762E-2</v>
          </cell>
          <cell r="S25">
            <v>8.9190391459074814E-2</v>
          </cell>
          <cell r="T25">
            <v>-2.9570472695877537E-2</v>
          </cell>
          <cell r="U25">
            <v>-0.10187069884656397</v>
          </cell>
          <cell r="V25">
            <v>-2.5879616167490564E-2</v>
          </cell>
          <cell r="W25"/>
          <cell r="X25">
            <v>134.1</v>
          </cell>
          <cell r="Y25">
            <v>131.64000000000001</v>
          </cell>
          <cell r="Z25">
            <v>115.1</v>
          </cell>
          <cell r="AA25">
            <v>104.26000000000002</v>
          </cell>
          <cell r="AB25">
            <v>102.75</v>
          </cell>
          <cell r="AC25">
            <v>100.08333333333333</v>
          </cell>
          <cell r="AD25">
            <v>97.94</v>
          </cell>
          <cell r="AE25">
            <v>89.919999999999987</v>
          </cell>
          <cell r="AF25">
            <v>92.66</v>
          </cell>
          <cell r="AG25">
            <v>103.17</v>
          </cell>
          <cell r="AH25">
            <v>105.84</v>
          </cell>
          <cell r="AI25">
            <v>106.67</v>
          </cell>
        </row>
        <row r="26">
          <cell r="A26" t="str">
            <v>03052</v>
          </cell>
          <cell r="B26" t="str">
            <v xml:space="preserve">             </v>
          </cell>
          <cell r="C26" t="str">
            <v>Kiona-Benton</v>
          </cell>
          <cell r="D26">
            <v>5.4299999999998363</v>
          </cell>
          <cell r="E26">
            <v>-1.8899999999998727</v>
          </cell>
          <cell r="F26">
            <v>47</v>
          </cell>
          <cell r="G26">
            <v>-8.5275555555556366</v>
          </cell>
          <cell r="H26">
            <v>-21.68133333333185</v>
          </cell>
          <cell r="I26">
            <v>-39.121111111112441</v>
          </cell>
          <cell r="J26">
            <v>1.1288888888886959</v>
          </cell>
          <cell r="K26">
            <v>-17.668888888889114</v>
          </cell>
          <cell r="L26"/>
          <cell r="M26">
            <v>3.7332929981848118E-3</v>
          </cell>
          <cell r="N26">
            <v>-1.2977471384331141E-3</v>
          </cell>
          <cell r="O26">
            <v>3.3348233607924049E-2</v>
          </cell>
          <cell r="P26">
            <v>-6.0142254439633502E-3</v>
          </cell>
          <cell r="Q26">
            <v>-1.5060885860910478E-2</v>
          </cell>
          <cell r="R26">
            <v>-2.6456421932178564E-2</v>
          </cell>
          <cell r="S26">
            <v>7.6401662187319808E-4</v>
          </cell>
          <cell r="T26">
            <v>-1.1816757770584774E-2</v>
          </cell>
          <cell r="U26">
            <v>-7.0326663700417402E-3</v>
          </cell>
          <cell r="V26">
            <v>-1.2803570124117427E-2</v>
          </cell>
          <cell r="W26"/>
          <cell r="X26">
            <v>1459.9099999999999</v>
          </cell>
          <cell r="Y26">
            <v>1454.48</v>
          </cell>
          <cell r="Z26">
            <v>1456.37</v>
          </cell>
          <cell r="AA26">
            <v>1409.37</v>
          </cell>
          <cell r="AB26">
            <v>1417.8975555555555</v>
          </cell>
          <cell r="AC26">
            <v>1439.5788888888874</v>
          </cell>
          <cell r="AD26">
            <v>1478.6999999999998</v>
          </cell>
          <cell r="AE26">
            <v>1477.5711111111111</v>
          </cell>
          <cell r="AF26">
            <v>1495.2400000000002</v>
          </cell>
          <cell r="AG26">
            <v>1505.8300000000002</v>
          </cell>
          <cell r="AH26">
            <v>1525.11</v>
          </cell>
          <cell r="AI26">
            <v>1552.4</v>
          </cell>
        </row>
        <row r="27">
          <cell r="A27" t="str">
            <v>03053</v>
          </cell>
          <cell r="B27" t="str">
            <v xml:space="preserve">             </v>
          </cell>
          <cell r="C27" t="str">
            <v>Finley</v>
          </cell>
          <cell r="D27">
            <v>2.9300000000000637</v>
          </cell>
          <cell r="E27">
            <v>-25.499999999999886</v>
          </cell>
          <cell r="F27">
            <v>10.530000000000086</v>
          </cell>
          <cell r="G27">
            <v>-40.228000000000293</v>
          </cell>
          <cell r="H27">
            <v>-26.565888888889162</v>
          </cell>
          <cell r="I27">
            <v>-2.8261111111107766</v>
          </cell>
          <cell r="J27">
            <v>14.087777777777774</v>
          </cell>
          <cell r="K27">
            <v>24.862222222222272</v>
          </cell>
          <cell r="L27"/>
          <cell r="M27">
            <v>3.2800832894870346E-3</v>
          </cell>
          <cell r="N27">
            <v>-2.7754497861270933E-2</v>
          </cell>
          <cell r="O27">
            <v>1.1593851845327352E-2</v>
          </cell>
          <cell r="P27">
            <v>-4.2413660766626116E-2</v>
          </cell>
          <cell r="Q27">
            <v>-2.7246118510980799E-2</v>
          </cell>
          <cell r="R27">
            <v>-2.8900978781326581E-3</v>
          </cell>
          <cell r="S27">
            <v>1.4617331204353157E-2</v>
          </cell>
          <cell r="T27">
            <v>2.647987796724105E-2</v>
          </cell>
          <cell r="U27">
            <v>-1.8400225820953242E-2</v>
          </cell>
          <cell r="V27">
            <v>1.5682010642855513E-4</v>
          </cell>
          <cell r="W27"/>
          <cell r="X27">
            <v>896.2</v>
          </cell>
          <cell r="Y27">
            <v>893.27</v>
          </cell>
          <cell r="Z27">
            <v>918.76999999999987</v>
          </cell>
          <cell r="AA27">
            <v>908.23999999999978</v>
          </cell>
          <cell r="AB27">
            <v>948.46800000000007</v>
          </cell>
          <cell r="AC27">
            <v>975.03388888888924</v>
          </cell>
          <cell r="AD27">
            <v>977.86</v>
          </cell>
          <cell r="AE27">
            <v>963.77222222222224</v>
          </cell>
          <cell r="AF27">
            <v>938.91</v>
          </cell>
          <cell r="AG27">
            <v>956.51</v>
          </cell>
          <cell r="AH27">
            <v>956.36</v>
          </cell>
          <cell r="AI27">
            <v>987.6</v>
          </cell>
        </row>
        <row r="28">
          <cell r="A28" t="str">
            <v>03116</v>
          </cell>
          <cell r="B28" t="str">
            <v xml:space="preserve">             </v>
          </cell>
          <cell r="C28" t="str">
            <v>Prosser</v>
          </cell>
          <cell r="D28">
            <v>-27.830000000000382</v>
          </cell>
          <cell r="E28">
            <v>-18.440000000000509</v>
          </cell>
          <cell r="F28">
            <v>-16.289999999999964</v>
          </cell>
          <cell r="G28">
            <v>21.136000000000422</v>
          </cell>
          <cell r="H28">
            <v>-58.996555555555915</v>
          </cell>
          <cell r="I28">
            <v>-46.509444444443488</v>
          </cell>
          <cell r="J28">
            <v>57.101111111111095</v>
          </cell>
          <cell r="K28">
            <v>63.658888888888214</v>
          </cell>
          <cell r="L28"/>
          <cell r="M28">
            <v>-9.9460703551352836E-3</v>
          </cell>
          <cell r="N28">
            <v>-6.5470632302870868E-3</v>
          </cell>
          <cell r="O28">
            <v>-5.7504536115955407E-3</v>
          </cell>
          <cell r="P28">
            <v>7.5172032134480649E-3</v>
          </cell>
          <cell r="Q28">
            <v>-2.0551417830653951E-2</v>
          </cell>
          <cell r="R28">
            <v>-1.5943234566292763E-2</v>
          </cell>
          <cell r="S28">
            <v>1.9964802958726935E-2</v>
          </cell>
          <cell r="T28">
            <v>2.2764341996362569E-2</v>
          </cell>
          <cell r="U28">
            <v>1.6074471602614659E-2</v>
          </cell>
          <cell r="V28">
            <v>-5.4211373488020865E-3</v>
          </cell>
          <cell r="W28"/>
          <cell r="X28">
            <v>2770.2599999999998</v>
          </cell>
          <cell r="Y28">
            <v>2798.09</v>
          </cell>
          <cell r="Z28">
            <v>2816.5300000000007</v>
          </cell>
          <cell r="AA28">
            <v>2832.8200000000006</v>
          </cell>
          <cell r="AB28">
            <v>2811.6840000000002</v>
          </cell>
          <cell r="AC28">
            <v>2870.6805555555561</v>
          </cell>
          <cell r="AD28">
            <v>2917.1899999999996</v>
          </cell>
          <cell r="AE28">
            <v>2860.0888888888885</v>
          </cell>
          <cell r="AF28">
            <v>2796.4300000000003</v>
          </cell>
          <cell r="AG28">
            <v>2752.1900000000005</v>
          </cell>
          <cell r="AH28">
            <v>2767.11</v>
          </cell>
          <cell r="AI28">
            <v>2729.32</v>
          </cell>
        </row>
        <row r="29">
          <cell r="A29" t="str">
            <v>03400</v>
          </cell>
          <cell r="B29"/>
          <cell r="C29" t="str">
            <v>Richland</v>
          </cell>
          <cell r="D29">
            <v>810.53999999999724</v>
          </cell>
          <cell r="E29">
            <v>500.21999999999753</v>
          </cell>
          <cell r="F29">
            <v>254.3400000000056</v>
          </cell>
          <cell r="G29">
            <v>247.51888888888607</v>
          </cell>
          <cell r="H29">
            <v>189.91944444444016</v>
          </cell>
          <cell r="I29">
            <v>325.17166666667072</v>
          </cell>
          <cell r="J29">
            <v>373.09777777778072</v>
          </cell>
          <cell r="K29">
            <v>217.23222222222103</v>
          </cell>
          <cell r="L29"/>
          <cell r="M29">
            <v>6.7204942988478011E-2</v>
          </cell>
          <cell r="N29">
            <v>4.3269754768392232E-2</v>
          </cell>
          <cell r="O29">
            <v>2.2495701458320472E-2</v>
          </cell>
          <cell r="P29">
            <v>2.2382396390474568E-2</v>
          </cell>
          <cell r="Q29">
            <v>1.747394498351218E-2</v>
          </cell>
          <cell r="R29">
            <v>3.0840814210267853E-2</v>
          </cell>
          <cell r="S29">
            <v>3.6684482619422809E-2</v>
          </cell>
          <cell r="T29">
            <v>2.1825321074207205E-2</v>
          </cell>
          <cell r="U29">
            <v>2.6903386756303105E-2</v>
          </cell>
          <cell r="V29">
            <v>5.8560984517862557E-3</v>
          </cell>
          <cell r="W29"/>
          <cell r="X29">
            <v>12871.259999999998</v>
          </cell>
          <cell r="Y29">
            <v>12060.720000000001</v>
          </cell>
          <cell r="Z29">
            <v>11560.500000000004</v>
          </cell>
          <cell r="AA29">
            <v>11306.159999999998</v>
          </cell>
          <cell r="AB29">
            <v>11058.641111111112</v>
          </cell>
          <cell r="AC29">
            <v>10868.721666666672</v>
          </cell>
          <cell r="AD29">
            <v>10543.550000000001</v>
          </cell>
          <cell r="AE29">
            <v>10170.45222222222</v>
          </cell>
          <cell r="AF29">
            <v>9953.2199999999993</v>
          </cell>
          <cell r="AG29">
            <v>9692.4600000000009</v>
          </cell>
          <cell r="AH29">
            <v>9635.7000000000007</v>
          </cell>
          <cell r="AI29">
            <v>9569.64</v>
          </cell>
        </row>
        <row r="30">
          <cell r="A30"/>
          <cell r="B30"/>
          <cell r="C30" t="str">
            <v>County Totals</v>
          </cell>
          <cell r="D30">
            <v>1388.6930000000009</v>
          </cell>
          <cell r="E30">
            <v>927.83699999999294</v>
          </cell>
          <cell r="F30">
            <v>885.68000000001132</v>
          </cell>
          <cell r="G30">
            <v>552.53377777776882</v>
          </cell>
          <cell r="H30">
            <v>225.1106666666488</v>
          </cell>
          <cell r="I30">
            <v>641.515555555574</v>
          </cell>
          <cell r="J30">
            <v>748.10111111111723</v>
          </cell>
          <cell r="K30">
            <v>642.51888888888539</v>
          </cell>
          <cell r="L30"/>
          <cell r="M30">
            <v>3.9866048025466672E-2</v>
          </cell>
          <cell r="N30">
            <v>2.7364866658369236E-2</v>
          </cell>
          <cell r="O30">
            <v>2.6822158140740848E-2</v>
          </cell>
          <cell r="P30">
            <v>1.7017833969315443E-2</v>
          </cell>
          <cell r="Q30">
            <v>6.9817310550555067E-3</v>
          </cell>
          <cell r="R30">
            <v>2.0300290037295055E-2</v>
          </cell>
          <cell r="S30">
            <v>2.4247116605485175E-2</v>
          </cell>
          <cell r="T30">
            <v>2.1267938652453022E-2</v>
          </cell>
          <cell r="U30">
            <v>2.4039471918019251E-2</v>
          </cell>
          <cell r="V30">
            <v>6.6044144225984635E-3</v>
          </cell>
          <cell r="W30"/>
          <cell r="X30">
            <v>36222.67</v>
          </cell>
          <cell r="Y30">
            <v>34833.976999999999</v>
          </cell>
          <cell r="Z30">
            <v>33906.14</v>
          </cell>
          <cell r="AA30">
            <v>33020.459999999992</v>
          </cell>
          <cell r="AB30">
            <v>32467.926222222228</v>
          </cell>
          <cell r="AC30">
            <v>32242.815555555579</v>
          </cell>
          <cell r="AD30">
            <v>31601.300000000003</v>
          </cell>
          <cell r="AE30">
            <v>30853.198888888888</v>
          </cell>
          <cell r="AF30">
            <v>30210.68</v>
          </cell>
          <cell r="AG30">
            <v>29501.479999999996</v>
          </cell>
          <cell r="AH30">
            <v>29306.640000000003</v>
          </cell>
          <cell r="AI30">
            <v>29027.39</v>
          </cell>
        </row>
        <row r="31">
          <cell r="A31"/>
          <cell r="B31"/>
          <cell r="C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/>
          <cell r="Y31"/>
          <cell r="Z31"/>
          <cell r="AA31"/>
          <cell r="AB31"/>
          <cell r="AC31"/>
          <cell r="AD31"/>
          <cell r="AE31"/>
          <cell r="AF31"/>
          <cell r="AG31"/>
          <cell r="AH31"/>
          <cell r="AI31"/>
        </row>
        <row r="32">
          <cell r="A32"/>
          <cell r="B32" t="str">
            <v>Chelan Co.</v>
          </cell>
          <cell r="D32"/>
          <cell r="E32"/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/>
          <cell r="X32"/>
          <cell r="Y32"/>
          <cell r="Z32"/>
          <cell r="AA32"/>
          <cell r="AB32"/>
          <cell r="AC32"/>
          <cell r="AD32"/>
          <cell r="AE32"/>
          <cell r="AF32"/>
          <cell r="AG32"/>
          <cell r="AH32"/>
          <cell r="AI32"/>
        </row>
        <row r="33">
          <cell r="A33" t="str">
            <v>04019</v>
          </cell>
          <cell r="B33" t="str">
            <v xml:space="preserve">             </v>
          </cell>
          <cell r="C33" t="str">
            <v>Manson</v>
          </cell>
          <cell r="D33">
            <v>-5.4679999999999609</v>
          </cell>
          <cell r="E33">
            <v>8.3179999999997563</v>
          </cell>
          <cell r="F33">
            <v>28.930000000000177</v>
          </cell>
          <cell r="G33">
            <v>-8.5259999999999536</v>
          </cell>
          <cell r="H33">
            <v>60.699333333333243</v>
          </cell>
          <cell r="I33">
            <v>-9.8633333333333439</v>
          </cell>
          <cell r="J33">
            <v>0.41222222222233995</v>
          </cell>
          <cell r="K33">
            <v>1.83777777777766</v>
          </cell>
          <cell r="L33"/>
          <cell r="M33">
            <v>-8.0587397828797425E-3</v>
          </cell>
          <cell r="N33">
            <v>1.2411220531184375E-2</v>
          </cell>
          <cell r="O33">
            <v>4.5113602694653032E-2</v>
          </cell>
          <cell r="P33">
            <v>-1.3121041065195738E-2</v>
          </cell>
          <cell r="Q33">
            <v>0.10303798471105452</v>
          </cell>
          <cell r="R33">
            <v>-1.6467432438448837E-2</v>
          </cell>
          <cell r="S33">
            <v>6.8870395568554343E-4</v>
          </cell>
          <cell r="T33">
            <v>3.0798508115796874E-3</v>
          </cell>
          <cell r="U33">
            <v>-1.7939138592188986E-2</v>
          </cell>
          <cell r="V33">
            <v>1.6194598508912018E-2</v>
          </cell>
          <cell r="W33"/>
          <cell r="X33">
            <v>673.05</v>
          </cell>
          <cell r="Y33">
            <v>678.51799999999992</v>
          </cell>
          <cell r="Z33">
            <v>670.20000000000016</v>
          </cell>
          <cell r="AA33">
            <v>641.27</v>
          </cell>
          <cell r="AB33">
            <v>649.79599999999994</v>
          </cell>
          <cell r="AC33">
            <v>589.09666666666669</v>
          </cell>
          <cell r="AD33">
            <v>598.96</v>
          </cell>
          <cell r="AE33">
            <v>598.5477777777777</v>
          </cell>
          <cell r="AF33">
            <v>596.71</v>
          </cell>
          <cell r="AG33">
            <v>607.61</v>
          </cell>
          <cell r="AH33">
            <v>597.77</v>
          </cell>
          <cell r="AI33">
            <v>587.69000000000005</v>
          </cell>
        </row>
        <row r="34">
          <cell r="A34" t="str">
            <v>04069</v>
          </cell>
          <cell r="B34" t="str">
            <v xml:space="preserve">             </v>
          </cell>
          <cell r="C34" t="str">
            <v>Stehekin</v>
          </cell>
          <cell r="D34">
            <v>2.7</v>
          </cell>
          <cell r="E34">
            <v>-2.5</v>
          </cell>
          <cell r="F34">
            <v>-5.3</v>
          </cell>
          <cell r="G34">
            <v>-3</v>
          </cell>
          <cell r="H34">
            <v>-2.2777777777777786</v>
          </cell>
          <cell r="I34">
            <v>-3.102222222222224</v>
          </cell>
          <cell r="J34">
            <v>2.990000000000002</v>
          </cell>
          <cell r="K34">
            <v>3.6699999999999982</v>
          </cell>
          <cell r="L34"/>
          <cell r="M34">
            <v>0.57446808510638303</v>
          </cell>
          <cell r="N34">
            <v>-0.34722222222222221</v>
          </cell>
          <cell r="O34">
            <v>-0.42399999999999993</v>
          </cell>
          <cell r="P34">
            <v>-0.19354838709677424</v>
          </cell>
          <cell r="Q34">
            <v>-0.12812500000000004</v>
          </cell>
          <cell r="R34">
            <v>-0.14857386121753946</v>
          </cell>
          <cell r="S34">
            <v>0.16713247624371164</v>
          </cell>
          <cell r="T34">
            <v>0.25808720112517558</v>
          </cell>
          <cell r="U34">
            <v>7.9726651480638067E-2</v>
          </cell>
          <cell r="V34">
            <v>1.2908124525436594E-2</v>
          </cell>
          <cell r="W34"/>
          <cell r="X34">
            <v>7.4</v>
          </cell>
          <cell r="Y34">
            <v>4.7</v>
          </cell>
          <cell r="Z34">
            <v>7.2</v>
          </cell>
          <cell r="AA34">
            <v>12.5</v>
          </cell>
          <cell r="AB34">
            <v>15.5</v>
          </cell>
          <cell r="AC34">
            <v>17.777777777777779</v>
          </cell>
          <cell r="AD34">
            <v>20.880000000000003</v>
          </cell>
          <cell r="AE34">
            <v>17.89</v>
          </cell>
          <cell r="AF34">
            <v>14.220000000000002</v>
          </cell>
          <cell r="AG34">
            <v>13.17</v>
          </cell>
          <cell r="AH34">
            <v>13</v>
          </cell>
          <cell r="AI34">
            <v>14</v>
          </cell>
        </row>
        <row r="35">
          <cell r="A35" t="str">
            <v>04127</v>
          </cell>
          <cell r="B35" t="str">
            <v xml:space="preserve">             </v>
          </cell>
          <cell r="C35" t="str">
            <v>Entiat</v>
          </cell>
          <cell r="D35">
            <v>-8.6200000000000045</v>
          </cell>
          <cell r="E35">
            <v>-18.239999999999895</v>
          </cell>
          <cell r="F35">
            <v>35.71999999999997</v>
          </cell>
          <cell r="G35">
            <v>6.4273333333333085</v>
          </cell>
          <cell r="H35">
            <v>-5.3962222222222067</v>
          </cell>
          <cell r="I35">
            <v>-6.9111111111112109</v>
          </cell>
          <cell r="J35">
            <v>-5.2455555555554838</v>
          </cell>
          <cell r="K35">
            <v>-12.724444444444487</v>
          </cell>
          <cell r="L35"/>
          <cell r="M35">
            <v>-2.4587825888527592E-2</v>
          </cell>
          <cell r="N35">
            <v>-4.9455018708312704E-2</v>
          </cell>
          <cell r="O35">
            <v>0.10723506454518161</v>
          </cell>
          <cell r="P35">
            <v>1.9675148823796951E-2</v>
          </cell>
          <cell r="Q35">
            <v>-1.6250309507398031E-2</v>
          </cell>
          <cell r="R35">
            <v>-2.0387961269429544E-2</v>
          </cell>
          <cell r="S35">
            <v>-1.5238716216434134E-2</v>
          </cell>
          <cell r="T35">
            <v>-3.5647694199312241E-2</v>
          </cell>
          <cell r="U35">
            <v>2.6122127970340525E-3</v>
          </cell>
          <cell r="V35">
            <v>-2.4970507274872322E-2</v>
          </cell>
          <cell r="W35"/>
          <cell r="X35">
            <v>341.96000000000004</v>
          </cell>
          <cell r="Y35">
            <v>350.58000000000004</v>
          </cell>
          <cell r="Z35">
            <v>368.81999999999994</v>
          </cell>
          <cell r="AA35">
            <v>333.09999999999997</v>
          </cell>
          <cell r="AB35">
            <v>326.67266666666666</v>
          </cell>
          <cell r="AC35">
            <v>332.06888888888886</v>
          </cell>
          <cell r="AD35">
            <v>338.98000000000008</v>
          </cell>
          <cell r="AE35">
            <v>344.22555555555556</v>
          </cell>
          <cell r="AF35">
            <v>356.95000000000005</v>
          </cell>
          <cell r="AG35">
            <v>356.02</v>
          </cell>
          <cell r="AH35">
            <v>364.91</v>
          </cell>
          <cell r="AI35">
            <v>369.66</v>
          </cell>
        </row>
        <row r="36">
          <cell r="A36" t="str">
            <v>04129</v>
          </cell>
          <cell r="B36" t="str">
            <v xml:space="preserve">             </v>
          </cell>
          <cell r="C36" t="str">
            <v>Lake Chelan</v>
          </cell>
          <cell r="D36">
            <v>9.1799999999996089</v>
          </cell>
          <cell r="E36">
            <v>41.4200000000003</v>
          </cell>
          <cell r="F36">
            <v>40.079999999999927</v>
          </cell>
          <cell r="G36">
            <v>13.943333333333612</v>
          </cell>
          <cell r="H36">
            <v>33.138333333332184</v>
          </cell>
          <cell r="I36">
            <v>-16.851666666665778</v>
          </cell>
          <cell r="J36">
            <v>23.968888888888841</v>
          </cell>
          <cell r="K36">
            <v>4.5211111111111677</v>
          </cell>
          <cell r="L36"/>
          <cell r="M36">
            <v>6.3546562740113277E-3</v>
          </cell>
          <cell r="N36">
            <v>2.9518454378951064E-2</v>
          </cell>
          <cell r="O36">
            <v>2.9403349692981529E-2</v>
          </cell>
          <cell r="P36">
            <v>1.0334774552192894E-2</v>
          </cell>
          <cell r="Q36">
            <v>2.5180562221936986E-2</v>
          </cell>
          <cell r="R36">
            <v>-1.2643048636535759E-2</v>
          </cell>
          <cell r="S36">
            <v>1.8312082986706502E-2</v>
          </cell>
          <cell r="T36">
            <v>3.4660731154878555E-3</v>
          </cell>
          <cell r="U36">
            <v>3.7610073899658536E-2</v>
          </cell>
          <cell r="V36">
            <v>2.4023355155875052E-3</v>
          </cell>
          <cell r="W36"/>
          <cell r="X36">
            <v>1453.7899999999997</v>
          </cell>
          <cell r="Y36">
            <v>1444.6100000000001</v>
          </cell>
          <cell r="Z36">
            <v>1403.1899999999998</v>
          </cell>
          <cell r="AA36">
            <v>1363.11</v>
          </cell>
          <cell r="AB36">
            <v>1349.1666666666663</v>
          </cell>
          <cell r="AC36">
            <v>1316.0283333333341</v>
          </cell>
          <cell r="AD36">
            <v>1332.8799999999999</v>
          </cell>
          <cell r="AE36">
            <v>1308.911111111111</v>
          </cell>
          <cell r="AF36">
            <v>1304.3899999999999</v>
          </cell>
          <cell r="AG36">
            <v>1257.1100000000001</v>
          </cell>
          <cell r="AH36">
            <v>1254.0899999999999</v>
          </cell>
          <cell r="AI36">
            <v>1247.07</v>
          </cell>
        </row>
        <row r="37">
          <cell r="A37" t="str">
            <v>04222</v>
          </cell>
          <cell r="B37" t="str">
            <v xml:space="preserve">             </v>
          </cell>
          <cell r="C37" t="str">
            <v>Cashmere</v>
          </cell>
          <cell r="D37">
            <v>47.086000000000013</v>
          </cell>
          <cell r="E37">
            <v>41.604000000000269</v>
          </cell>
          <cell r="F37">
            <v>30.699999999999818</v>
          </cell>
          <cell r="G37">
            <v>2.6186666666667406</v>
          </cell>
          <cell r="H37">
            <v>30.789111111110515</v>
          </cell>
          <cell r="I37">
            <v>-15.527777777777146</v>
          </cell>
          <cell r="J37">
            <v>-27.696666666666715</v>
          </cell>
          <cell r="K37">
            <v>13.576666666666597</v>
          </cell>
          <cell r="L37"/>
          <cell r="M37">
            <v>3.1342107295097454E-2</v>
          </cell>
          <cell r="N37">
            <v>2.8481844569801407E-2</v>
          </cell>
          <cell r="O37">
            <v>2.1468231213549238E-2</v>
          </cell>
          <cell r="P37">
            <v>1.8345693012289388E-3</v>
          </cell>
          <cell r="Q37">
            <v>2.2045568999904841E-2</v>
          </cell>
          <cell r="R37">
            <v>-1.0995919510655594E-2</v>
          </cell>
          <cell r="S37">
            <v>-1.9235978154929612E-2</v>
          </cell>
          <cell r="T37">
            <v>9.5190685195312152E-3</v>
          </cell>
          <cell r="U37">
            <v>6.6983349449805107E-3</v>
          </cell>
          <cell r="V37">
            <v>-2.9595488329086629E-2</v>
          </cell>
          <cell r="W37"/>
          <cell r="X37">
            <v>1549.41</v>
          </cell>
          <cell r="Y37">
            <v>1502.3240000000001</v>
          </cell>
          <cell r="Z37">
            <v>1460.7199999999998</v>
          </cell>
          <cell r="AA37">
            <v>1430.02</v>
          </cell>
          <cell r="AB37">
            <v>1427.4013333333332</v>
          </cell>
          <cell r="AC37">
            <v>1396.6122222222227</v>
          </cell>
          <cell r="AD37">
            <v>1412.1399999999999</v>
          </cell>
          <cell r="AE37">
            <v>1439.8366666666666</v>
          </cell>
          <cell r="AF37">
            <v>1426.26</v>
          </cell>
          <cell r="AG37">
            <v>1416.77</v>
          </cell>
          <cell r="AH37">
            <v>1458.7</v>
          </cell>
          <cell r="AI37">
            <v>1405.46</v>
          </cell>
        </row>
        <row r="38">
          <cell r="A38" t="str">
            <v>04228</v>
          </cell>
          <cell r="B38" t="str">
            <v xml:space="preserve">             </v>
          </cell>
          <cell r="C38" t="str">
            <v>Cascade</v>
          </cell>
          <cell r="D38">
            <v>77.206000000000131</v>
          </cell>
          <cell r="E38">
            <v>-98.476999999999862</v>
          </cell>
          <cell r="F38">
            <v>71.920999999999822</v>
          </cell>
          <cell r="G38">
            <v>94.720000000000027</v>
          </cell>
          <cell r="H38">
            <v>-16.638888888888914</v>
          </cell>
          <cell r="I38">
            <v>13.168888888888887</v>
          </cell>
          <cell r="J38">
            <v>-7.4277777777776919</v>
          </cell>
          <cell r="K38">
            <v>-72.632222222222254</v>
          </cell>
          <cell r="L38"/>
          <cell r="M38">
            <v>6.1661997118404255E-2</v>
          </cell>
          <cell r="N38">
            <v>-7.2915625432690478E-2</v>
          </cell>
          <cell r="O38">
            <v>5.6248044797597263E-2</v>
          </cell>
          <cell r="P38">
            <v>8.0005405770660287E-2</v>
          </cell>
          <cell r="Q38">
            <v>-1.3859285906656416E-2</v>
          </cell>
          <cell r="R38">
            <v>1.1090617984730322E-2</v>
          </cell>
          <cell r="S38">
            <v>-6.2166615829841732E-3</v>
          </cell>
          <cell r="T38">
            <v>-5.730578896384253E-2</v>
          </cell>
          <cell r="U38">
            <v>-2.6311746178074968E-2</v>
          </cell>
          <cell r="V38">
            <v>-1.3881846815702316E-2</v>
          </cell>
          <cell r="W38"/>
          <cell r="X38">
            <v>1329.2900000000002</v>
          </cell>
          <cell r="Y38">
            <v>1252.0840000000001</v>
          </cell>
          <cell r="Z38">
            <v>1350.5609999999999</v>
          </cell>
          <cell r="AA38">
            <v>1278.6400000000001</v>
          </cell>
          <cell r="AB38">
            <v>1183.92</v>
          </cell>
          <cell r="AC38">
            <v>1200.558888888889</v>
          </cell>
          <cell r="AD38">
            <v>1187.3900000000001</v>
          </cell>
          <cell r="AE38">
            <v>1194.8177777777778</v>
          </cell>
          <cell r="AF38">
            <v>1267.45</v>
          </cell>
          <cell r="AG38">
            <v>1301.7000000000003</v>
          </cell>
          <cell r="AH38">
            <v>1319.77</v>
          </cell>
          <cell r="AI38">
            <v>1353.92</v>
          </cell>
        </row>
        <row r="39">
          <cell r="A39" t="str">
            <v>04246</v>
          </cell>
          <cell r="B39"/>
          <cell r="C39" t="str">
            <v>Wenatchee</v>
          </cell>
          <cell r="D39">
            <v>113.03999999999814</v>
          </cell>
          <cell r="E39">
            <v>132.99000000000069</v>
          </cell>
          <cell r="F39">
            <v>-1.2099999999982174</v>
          </cell>
          <cell r="G39">
            <v>7.6479999999992287</v>
          </cell>
          <cell r="H39">
            <v>-47.567444444445755</v>
          </cell>
          <cell r="I39">
            <v>-16.830555555553474</v>
          </cell>
          <cell r="J39">
            <v>384.42777777777701</v>
          </cell>
          <cell r="K39">
            <v>176.2122222222215</v>
          </cell>
          <cell r="L39"/>
          <cell r="M39">
            <v>1.4234606564994312E-2</v>
          </cell>
          <cell r="N39">
            <v>1.7032050838731605E-2</v>
          </cell>
          <cell r="O39">
            <v>-1.5494088557022057E-4</v>
          </cell>
          <cell r="P39">
            <v>9.8028886221102063E-4</v>
          </cell>
          <cell r="Q39">
            <v>-6.0600492793848604E-3</v>
          </cell>
          <cell r="R39">
            <v>-2.1396097668185954E-3</v>
          </cell>
          <cell r="S39">
            <v>5.1382051471305479E-2</v>
          </cell>
          <cell r="T39">
            <v>2.4120355541441318E-2</v>
          </cell>
          <cell r="U39">
            <v>1.4954361688825912E-2</v>
          </cell>
          <cell r="V39">
            <v>8.5594409480542477E-3</v>
          </cell>
          <cell r="W39"/>
          <cell r="X39">
            <v>8054.2499999999991</v>
          </cell>
          <cell r="Y39">
            <v>7941.2100000000009</v>
          </cell>
          <cell r="Z39">
            <v>7808.22</v>
          </cell>
          <cell r="AA39">
            <v>7809.4299999999985</v>
          </cell>
          <cell r="AB39">
            <v>7801.7819999999992</v>
          </cell>
          <cell r="AC39">
            <v>7849.349444444445</v>
          </cell>
          <cell r="AD39">
            <v>7866.1799999999985</v>
          </cell>
          <cell r="AE39">
            <v>7481.7522222222215</v>
          </cell>
          <cell r="AF39">
            <v>7305.54</v>
          </cell>
          <cell r="AG39">
            <v>7197.9</v>
          </cell>
          <cell r="AH39">
            <v>7136.29</v>
          </cell>
          <cell r="AI39">
            <v>7150.59</v>
          </cell>
        </row>
        <row r="40">
          <cell r="A40"/>
          <cell r="B40"/>
          <cell r="C40" t="str">
            <v>County Totals</v>
          </cell>
          <cell r="D40">
            <v>235.12399999999792</v>
          </cell>
          <cell r="E40">
            <v>105.11500000000126</v>
          </cell>
          <cell r="F40">
            <v>200.84100000000149</v>
          </cell>
          <cell r="G40">
            <v>113.83133333333296</v>
          </cell>
          <cell r="H40">
            <v>52.746444444441295</v>
          </cell>
          <cell r="I40">
            <v>-55.91777777777429</v>
          </cell>
          <cell r="J40">
            <v>371.42888888888831</v>
          </cell>
          <cell r="K40">
            <v>114.46111111111018</v>
          </cell>
          <cell r="L40"/>
          <cell r="M40">
            <v>1.7847543340205663E-2</v>
          </cell>
          <cell r="N40">
            <v>8.0431338158168941E-3</v>
          </cell>
          <cell r="O40">
            <v>1.5607701854279732E-2</v>
          </cell>
          <cell r="P40">
            <v>8.9249806521838337E-3</v>
          </cell>
          <cell r="Q40">
            <v>4.1527754000556527E-3</v>
          </cell>
          <cell r="R40">
            <v>-4.3831606711530746E-3</v>
          </cell>
          <cell r="S40">
            <v>2.9987845577746697E-2</v>
          </cell>
          <cell r="T40">
            <v>9.3273784430216722E-3</v>
          </cell>
          <cell r="U40">
            <v>9.978370868819697E-3</v>
          </cell>
          <cell r="V40">
            <v>4.7324012286137438E-4</v>
          </cell>
          <cell r="W40"/>
          <cell r="X40">
            <v>13409.149999999998</v>
          </cell>
          <cell r="Y40">
            <v>13174.026000000002</v>
          </cell>
          <cell r="Z40">
            <v>13068.911</v>
          </cell>
          <cell r="AA40">
            <v>12868.069999999998</v>
          </cell>
          <cell r="AB40">
            <v>12754.238666666664</v>
          </cell>
          <cell r="AC40">
            <v>12701.492222222223</v>
          </cell>
          <cell r="AD40">
            <v>12757.409999999998</v>
          </cell>
          <cell r="AE40">
            <v>12385.98111111111</v>
          </cell>
          <cell r="AF40">
            <v>12271.52</v>
          </cell>
          <cell r="AG40">
            <v>12150.279999999999</v>
          </cell>
          <cell r="AH40">
            <v>12144.53</v>
          </cell>
          <cell r="AI40">
            <v>12128.39</v>
          </cell>
        </row>
        <row r="41">
          <cell r="A41"/>
          <cell r="B41"/>
          <cell r="C41"/>
          <cell r="L41"/>
          <cell r="M41"/>
          <cell r="N41"/>
          <cell r="O41"/>
          <cell r="P41"/>
          <cell r="Q41"/>
          <cell r="R41"/>
          <cell r="S41"/>
          <cell r="T41"/>
          <cell r="U41"/>
          <cell r="V41"/>
          <cell r="W41"/>
          <cell r="X41"/>
          <cell r="Y41"/>
          <cell r="Z41"/>
          <cell r="AA41"/>
          <cell r="AB41"/>
          <cell r="AC41"/>
          <cell r="AD41"/>
          <cell r="AE41"/>
          <cell r="AF41"/>
          <cell r="AG41"/>
          <cell r="AH41"/>
          <cell r="AI41"/>
        </row>
        <row r="42">
          <cell r="A42"/>
          <cell r="B42" t="str">
            <v>Clallam Co.</v>
          </cell>
          <cell r="D42"/>
          <cell r="E42"/>
          <cell r="F42"/>
          <cell r="G42"/>
          <cell r="H42"/>
          <cell r="I42"/>
          <cell r="J42"/>
          <cell r="K42"/>
          <cell r="L42"/>
          <cell r="M42"/>
          <cell r="N42"/>
          <cell r="O42"/>
          <cell r="P42"/>
          <cell r="Q42"/>
          <cell r="R42"/>
          <cell r="S42"/>
          <cell r="T42"/>
          <cell r="U42"/>
          <cell r="V42"/>
          <cell r="W42"/>
          <cell r="X42"/>
          <cell r="Y42"/>
          <cell r="Z42"/>
          <cell r="AA42"/>
          <cell r="AB42"/>
          <cell r="AC42"/>
          <cell r="AD42"/>
          <cell r="AE42"/>
          <cell r="AF42"/>
          <cell r="AG42"/>
          <cell r="AH42"/>
          <cell r="AI42"/>
        </row>
        <row r="43">
          <cell r="A43" t="str">
            <v>05121</v>
          </cell>
          <cell r="B43" t="str">
            <v xml:space="preserve">             </v>
          </cell>
          <cell r="C43" t="str">
            <v>Port Angeles</v>
          </cell>
          <cell r="D43">
            <v>14.170000000000528</v>
          </cell>
          <cell r="E43">
            <v>22.619999999999891</v>
          </cell>
          <cell r="F43">
            <v>118.7199999999998</v>
          </cell>
          <cell r="G43">
            <v>-75.381555555554769</v>
          </cell>
          <cell r="H43">
            <v>-163.16899999998941</v>
          </cell>
          <cell r="I43">
            <v>-116.60944444445522</v>
          </cell>
          <cell r="J43">
            <v>-87.121111111111077</v>
          </cell>
          <cell r="K43">
            <v>-124.6388888888896</v>
          </cell>
          <cell r="L43"/>
          <cell r="M43">
            <v>3.6862547183802441E-3</v>
          </cell>
          <cell r="N43">
            <v>5.9193120827760737E-3</v>
          </cell>
          <cell r="O43">
            <v>3.2063348880672526E-2</v>
          </cell>
          <cell r="P43">
            <v>-1.995249520740594E-2</v>
          </cell>
          <cell r="Q43">
            <v>-4.1400626455676659E-2</v>
          </cell>
          <cell r="R43">
            <v>-2.8736897416711704E-2</v>
          </cell>
          <cell r="S43">
            <v>-2.1018610057322751E-2</v>
          </cell>
          <cell r="T43">
            <v>-2.9192238338784149E-2</v>
          </cell>
          <cell r="U43">
            <v>-1.7861907785169384E-2</v>
          </cell>
          <cell r="V43">
            <v>-2.9466972147845615E-2</v>
          </cell>
          <cell r="W43"/>
          <cell r="X43">
            <v>3858.1800000000003</v>
          </cell>
          <cell r="Y43">
            <v>3844.0099999999998</v>
          </cell>
          <cell r="Z43">
            <v>3821.39</v>
          </cell>
          <cell r="AA43">
            <v>3702.67</v>
          </cell>
          <cell r="AB43">
            <v>3778.0515555555548</v>
          </cell>
          <cell r="AC43">
            <v>3941.2205555555443</v>
          </cell>
          <cell r="AD43">
            <v>4057.8299999999995</v>
          </cell>
          <cell r="AE43">
            <v>4144.9511111111105</v>
          </cell>
          <cell r="AF43">
            <v>4269.59</v>
          </cell>
          <cell r="AG43">
            <v>4347.24</v>
          </cell>
          <cell r="AH43">
            <v>4475.34</v>
          </cell>
          <cell r="AI43">
            <v>4621.1400000000003</v>
          </cell>
        </row>
        <row r="44">
          <cell r="A44" t="str">
            <v>05313</v>
          </cell>
          <cell r="B44" t="str">
            <v xml:space="preserve">             </v>
          </cell>
          <cell r="C44" t="str">
            <v>Crescent</v>
          </cell>
          <cell r="D44">
            <v>11.269999999999925</v>
          </cell>
          <cell r="E44">
            <v>-33.430000000000007</v>
          </cell>
          <cell r="F44">
            <v>-14.779999999999916</v>
          </cell>
          <cell r="G44">
            <v>-25.316444444444528</v>
          </cell>
          <cell r="H44">
            <v>0.64088888888881002</v>
          </cell>
          <cell r="I44">
            <v>-8.9744444444443161</v>
          </cell>
          <cell r="J44">
            <v>62.063333333333276</v>
          </cell>
          <cell r="K44">
            <v>16.336666666666702</v>
          </cell>
          <cell r="L44"/>
          <cell r="M44">
            <v>4.1734557843282172E-2</v>
          </cell>
          <cell r="N44">
            <v>-0.11015915906020368</v>
          </cell>
          <cell r="O44">
            <v>-4.6441476826394101E-2</v>
          </cell>
          <cell r="P44">
            <v>-7.3687185852453818E-2</v>
          </cell>
          <cell r="Q44">
            <v>1.8688863472147155E-3</v>
          </cell>
          <cell r="R44">
            <v>-2.5502825929083039E-2</v>
          </cell>
          <cell r="S44">
            <v>0.21413209738818395</v>
          </cell>
          <cell r="T44">
            <v>5.973187081048148E-2</v>
          </cell>
          <cell r="U44">
            <v>4.4411349142704282E-2</v>
          </cell>
          <cell r="V44">
            <v>-2.8105548554626394E-2</v>
          </cell>
          <cell r="W44"/>
          <cell r="X44">
            <v>281.30999999999995</v>
          </cell>
          <cell r="Y44">
            <v>270.04000000000002</v>
          </cell>
          <cell r="Z44">
            <v>303.47000000000003</v>
          </cell>
          <cell r="AA44">
            <v>318.24999999999994</v>
          </cell>
          <cell r="AB44">
            <v>343.56644444444447</v>
          </cell>
          <cell r="AC44">
            <v>342.92555555555566</v>
          </cell>
          <cell r="AD44">
            <v>351.9</v>
          </cell>
          <cell r="AE44">
            <v>289.8366666666667</v>
          </cell>
          <cell r="AF44">
            <v>273.5</v>
          </cell>
          <cell r="AG44">
            <v>261.87</v>
          </cell>
          <cell r="AH44">
            <v>269.23</v>
          </cell>
          <cell r="AI44">
            <v>172.93</v>
          </cell>
        </row>
        <row r="45">
          <cell r="A45" t="str">
            <v>05323</v>
          </cell>
          <cell r="B45" t="str">
            <v xml:space="preserve">             </v>
          </cell>
          <cell r="C45" t="str">
            <v>Sequim</v>
          </cell>
          <cell r="D45">
            <v>25.019999999999527</v>
          </cell>
          <cell r="E45">
            <v>27.150000000000546</v>
          </cell>
          <cell r="F45">
            <v>-33.850000000000364</v>
          </cell>
          <cell r="G45">
            <v>-23.136111111111404</v>
          </cell>
          <cell r="H45">
            <v>2.498333333332539</v>
          </cell>
          <cell r="I45">
            <v>-39.33222222222139</v>
          </cell>
          <cell r="J45">
            <v>-25.145555555554893</v>
          </cell>
          <cell r="K45">
            <v>2.3755555555549108</v>
          </cell>
          <cell r="L45"/>
          <cell r="M45">
            <v>9.0348393806329863E-3</v>
          </cell>
          <cell r="N45">
            <v>9.9010623128736874E-3</v>
          </cell>
          <cell r="O45">
            <v>-1.2193891886829289E-2</v>
          </cell>
          <cell r="P45">
            <v>-8.2655060357348376E-3</v>
          </cell>
          <cell r="Q45">
            <v>8.9334100397442384E-4</v>
          </cell>
          <cell r="R45">
            <v>-1.3869152214327274E-2</v>
          </cell>
          <cell r="S45">
            <v>-8.7887856477664172E-3</v>
          </cell>
          <cell r="T45">
            <v>8.3098574031548189E-4</v>
          </cell>
          <cell r="U45">
            <v>-9.4250706880298907E-3</v>
          </cell>
          <cell r="V45">
            <v>5.6481122137815834E-4</v>
          </cell>
          <cell r="W45"/>
          <cell r="X45">
            <v>2794.2999999999997</v>
          </cell>
          <cell r="Y45">
            <v>2769.28</v>
          </cell>
          <cell r="Z45">
            <v>2742.1299999999997</v>
          </cell>
          <cell r="AA45">
            <v>2775.98</v>
          </cell>
          <cell r="AB45">
            <v>2799.1161111111114</v>
          </cell>
          <cell r="AC45">
            <v>2796.6177777777789</v>
          </cell>
          <cell r="AD45">
            <v>2835.9500000000003</v>
          </cell>
          <cell r="AE45">
            <v>2861.0955555555552</v>
          </cell>
          <cell r="AF45">
            <v>2858.7200000000003</v>
          </cell>
          <cell r="AG45">
            <v>2885.9199999999996</v>
          </cell>
          <cell r="AH45">
            <v>2884.29</v>
          </cell>
          <cell r="AI45">
            <v>2838.39</v>
          </cell>
        </row>
        <row r="46">
          <cell r="A46" t="str">
            <v>05401</v>
          </cell>
          <cell r="B46" t="str">
            <v xml:space="preserve">             </v>
          </cell>
          <cell r="C46" t="str">
            <v>Cape Flattery</v>
          </cell>
          <cell r="D46">
            <v>7.2900000000000205</v>
          </cell>
          <cell r="E46">
            <v>12.03000000000003</v>
          </cell>
          <cell r="F46">
            <v>18.599999999999852</v>
          </cell>
          <cell r="G46">
            <v>9.8915555555556693</v>
          </cell>
          <cell r="H46">
            <v>-4.499888888888961</v>
          </cell>
          <cell r="I46">
            <v>-17.87166666666667</v>
          </cell>
          <cell r="J46">
            <v>5.5277777777777715</v>
          </cell>
          <cell r="K46">
            <v>7.7722222222222968</v>
          </cell>
          <cell r="L46"/>
          <cell r="M46">
            <v>1.564075607715254E-2</v>
          </cell>
          <cell r="N46">
            <v>2.6494295908029875E-2</v>
          </cell>
          <cell r="O46">
            <v>4.2713452441096367E-2</v>
          </cell>
          <cell r="P46">
            <v>2.3243160259376117E-2</v>
          </cell>
          <cell r="Q46">
            <v>-1.0463195125322677E-2</v>
          </cell>
          <cell r="R46">
            <v>-3.9897456504591422E-2</v>
          </cell>
          <cell r="S46">
            <v>1.2494631703463988E-2</v>
          </cell>
          <cell r="T46">
            <v>1.7881976399370281E-2</v>
          </cell>
          <cell r="U46">
            <v>-5.5315264404790399E-2</v>
          </cell>
          <cell r="V46">
            <v>-5.9770914386315724E-2</v>
          </cell>
          <cell r="W46"/>
          <cell r="X46">
            <v>473.38</v>
          </cell>
          <cell r="Y46">
            <v>466.09</v>
          </cell>
          <cell r="Z46">
            <v>454.05999999999995</v>
          </cell>
          <cell r="AA46">
            <v>435.46000000000009</v>
          </cell>
          <cell r="AB46">
            <v>425.56844444444442</v>
          </cell>
          <cell r="AC46">
            <v>430.06833333333338</v>
          </cell>
          <cell r="AD46">
            <v>447.94000000000005</v>
          </cell>
          <cell r="AE46">
            <v>442.41222222222228</v>
          </cell>
          <cell r="AF46">
            <v>434.64</v>
          </cell>
          <cell r="AG46">
            <v>460.09</v>
          </cell>
          <cell r="AH46">
            <v>487.59</v>
          </cell>
          <cell r="AI46">
            <v>516.46</v>
          </cell>
        </row>
        <row r="47">
          <cell r="A47" t="str">
            <v>05402</v>
          </cell>
          <cell r="B47"/>
          <cell r="C47" t="str">
            <v>Quillayute Valley</v>
          </cell>
          <cell r="D47">
            <v>15.699999999999818</v>
          </cell>
          <cell r="E47">
            <v>-240.91000000000076</v>
          </cell>
          <cell r="F47">
            <v>67.500000000000909</v>
          </cell>
          <cell r="G47">
            <v>331.57677777777781</v>
          </cell>
          <cell r="H47">
            <v>-809.77399999999989</v>
          </cell>
          <cell r="I47">
            <v>209.1772222222221</v>
          </cell>
          <cell r="J47">
            <v>582.91555555555487</v>
          </cell>
          <cell r="K47">
            <v>611.80444444444447</v>
          </cell>
          <cell r="L47"/>
          <cell r="M47">
            <v>5.3342937327145457E-3</v>
          </cell>
          <cell r="N47">
            <v>-7.5659599325404669E-2</v>
          </cell>
          <cell r="O47">
            <v>2.1658008810799156E-2</v>
          </cell>
          <cell r="P47">
            <v>0.11905581377479368</v>
          </cell>
          <cell r="Q47">
            <v>-0.22526089570986951</v>
          </cell>
          <cell r="R47">
            <v>6.1783475026131462E-2</v>
          </cell>
          <cell r="S47">
            <v>0.20798101536554947</v>
          </cell>
          <cell r="T47">
            <v>0.27924417687668912</v>
          </cell>
          <cell r="U47">
            <v>0.28135801386086512</v>
          </cell>
          <cell r="V47">
            <v>0.29616048191361821</v>
          </cell>
          <cell r="W47"/>
          <cell r="X47">
            <v>2958.9199999999996</v>
          </cell>
          <cell r="Y47">
            <v>2943.22</v>
          </cell>
          <cell r="Z47">
            <v>3184.1300000000006</v>
          </cell>
          <cell r="AA47">
            <v>3116.6299999999997</v>
          </cell>
          <cell r="AB47">
            <v>2785.0532222222218</v>
          </cell>
          <cell r="AC47">
            <v>3594.8272222222217</v>
          </cell>
          <cell r="AD47">
            <v>3385.6499999999996</v>
          </cell>
          <cell r="AE47">
            <v>2802.7344444444448</v>
          </cell>
          <cell r="AF47">
            <v>2190.9300000000003</v>
          </cell>
          <cell r="AG47">
            <v>1709.8500000000001</v>
          </cell>
          <cell r="AH47">
            <v>1203.46</v>
          </cell>
          <cell r="AI47">
            <v>1272.01</v>
          </cell>
        </row>
        <row r="48">
          <cell r="A48"/>
          <cell r="B48"/>
          <cell r="C48" t="str">
            <v>County Totals</v>
          </cell>
          <cell r="D48">
            <v>73.449999999999818</v>
          </cell>
          <cell r="E48">
            <v>-212.5400000000003</v>
          </cell>
          <cell r="F48">
            <v>156.19000000000028</v>
          </cell>
          <cell r="G48">
            <v>217.63422222222277</v>
          </cell>
          <cell r="H48">
            <v>-974.30366666665691</v>
          </cell>
          <cell r="I48">
            <v>26.389444444434503</v>
          </cell>
          <cell r="J48">
            <v>538.24</v>
          </cell>
          <cell r="K48">
            <v>513.64999999999873</v>
          </cell>
          <cell r="L48"/>
          <cell r="M48">
            <v>7.1361672029721657E-3</v>
          </cell>
          <cell r="N48">
            <v>-2.0231923679556285E-2</v>
          </cell>
          <cell r="O48">
            <v>1.5092294030625286E-2</v>
          </cell>
          <cell r="P48">
            <v>2.1481253545511114E-2</v>
          </cell>
          <cell r="Q48">
            <v>-8.7730374908448039E-2</v>
          </cell>
          <cell r="R48">
            <v>2.3818757413109903E-3</v>
          </cell>
          <cell r="S48">
            <v>5.1061423788756777E-2</v>
          </cell>
          <cell r="T48">
            <v>5.1224746643689478E-2</v>
          </cell>
          <cell r="U48">
            <v>3.7497271072750582E-2</v>
          </cell>
          <cell r="V48">
            <v>3.5702128408055006E-2</v>
          </cell>
          <cell r="W48"/>
          <cell r="X48">
            <v>10366.089999999998</v>
          </cell>
          <cell r="Y48">
            <v>10292.64</v>
          </cell>
          <cell r="Z48">
            <v>10505.18</v>
          </cell>
          <cell r="AA48">
            <v>10348.99</v>
          </cell>
          <cell r="AB48">
            <v>10131.355777777777</v>
          </cell>
          <cell r="AC48">
            <v>11105.659444444434</v>
          </cell>
          <cell r="AD48">
            <v>11079.27</v>
          </cell>
          <cell r="AE48">
            <v>10541.03</v>
          </cell>
          <cell r="AF48">
            <v>10027.380000000001</v>
          </cell>
          <cell r="AG48">
            <v>9664.9699999999993</v>
          </cell>
          <cell r="AH48">
            <v>9319.91</v>
          </cell>
          <cell r="AI48">
            <v>9420.93</v>
          </cell>
        </row>
        <row r="49">
          <cell r="B49"/>
          <cell r="C49"/>
          <cell r="D49"/>
          <cell r="E49"/>
          <cell r="F49"/>
          <cell r="G49"/>
          <cell r="H49"/>
          <cell r="I49"/>
          <cell r="J49"/>
          <cell r="K49"/>
          <cell r="L49"/>
          <cell r="M49"/>
          <cell r="N49"/>
          <cell r="O49"/>
          <cell r="P49"/>
          <cell r="Q49"/>
          <cell r="R49"/>
          <cell r="S49"/>
          <cell r="T49"/>
          <cell r="U49"/>
          <cell r="V49"/>
          <cell r="W49"/>
          <cell r="X49"/>
          <cell r="Y49"/>
          <cell r="Z49"/>
          <cell r="AA49"/>
          <cell r="AB49"/>
          <cell r="AC49"/>
          <cell r="AD49"/>
          <cell r="AE49"/>
          <cell r="AF49"/>
          <cell r="AG49"/>
          <cell r="AH49"/>
          <cell r="AI49"/>
        </row>
        <row r="50">
          <cell r="A50"/>
          <cell r="B50" t="str">
            <v>Clark Co.</v>
          </cell>
          <cell r="D50"/>
          <cell r="E50"/>
          <cell r="F50"/>
          <cell r="G50"/>
          <cell r="H50"/>
          <cell r="I50"/>
          <cell r="J50"/>
          <cell r="K50"/>
          <cell r="L50"/>
          <cell r="M50"/>
          <cell r="N50"/>
          <cell r="O50"/>
          <cell r="P50"/>
          <cell r="Q50"/>
          <cell r="R50"/>
          <cell r="S50"/>
          <cell r="T50"/>
          <cell r="U50"/>
          <cell r="V50"/>
          <cell r="W50"/>
          <cell r="X50"/>
          <cell r="Y50"/>
          <cell r="Z50"/>
          <cell r="AA50"/>
          <cell r="AB50"/>
          <cell r="AC50"/>
          <cell r="AD50"/>
          <cell r="AE50"/>
          <cell r="AF50"/>
          <cell r="AG50"/>
          <cell r="AH50"/>
          <cell r="AI50"/>
        </row>
        <row r="51">
          <cell r="A51" t="str">
            <v>06037</v>
          </cell>
          <cell r="B51" t="str">
            <v xml:space="preserve">             </v>
          </cell>
          <cell r="C51" t="str">
            <v>Vancouver</v>
          </cell>
          <cell r="D51">
            <v>229.52000000000407</v>
          </cell>
          <cell r="E51">
            <v>468.45999999999913</v>
          </cell>
          <cell r="F51">
            <v>427.27999999999884</v>
          </cell>
          <cell r="G51">
            <v>163.66999999999825</v>
          </cell>
          <cell r="H51">
            <v>72.664444444450055</v>
          </cell>
          <cell r="I51">
            <v>-65.084444444448309</v>
          </cell>
          <cell r="J51">
            <v>180.15444444444438</v>
          </cell>
          <cell r="K51">
            <v>147.17555555555009</v>
          </cell>
          <cell r="L51"/>
          <cell r="M51">
            <v>9.9891847664064226E-3</v>
          </cell>
          <cell r="N51">
            <v>2.0812683625972328E-2</v>
          </cell>
          <cell r="O51">
            <v>1.9350476493255941E-2</v>
          </cell>
          <cell r="P51">
            <v>7.4675692051626719E-3</v>
          </cell>
          <cell r="Q51">
            <v>3.3263992234504602E-3</v>
          </cell>
          <cell r="R51">
            <v>-2.9705550124212721E-3</v>
          </cell>
          <cell r="S51">
            <v>8.2906988308630858E-3</v>
          </cell>
          <cell r="T51">
            <v>6.8191984700380903E-3</v>
          </cell>
          <cell r="U51">
            <v>-1.4379828265614902E-3</v>
          </cell>
          <cell r="V51">
            <v>8.1189583785401687E-3</v>
          </cell>
          <cell r="W51"/>
          <cell r="X51">
            <v>23206.37</v>
          </cell>
          <cell r="Y51">
            <v>22976.849999999995</v>
          </cell>
          <cell r="Z51">
            <v>22508.389999999996</v>
          </cell>
          <cell r="AA51">
            <v>22081.109999999997</v>
          </cell>
          <cell r="AB51">
            <v>21917.439999999999</v>
          </cell>
          <cell r="AC51">
            <v>21844.775555555549</v>
          </cell>
          <cell r="AD51">
            <v>21909.859999999997</v>
          </cell>
          <cell r="AE51">
            <v>21729.705555555553</v>
          </cell>
          <cell r="AF51">
            <v>21582.530000000002</v>
          </cell>
          <cell r="AG51">
            <v>21613.61</v>
          </cell>
          <cell r="AH51">
            <v>21438.13</v>
          </cell>
          <cell r="AI51">
            <v>21432.1</v>
          </cell>
        </row>
        <row r="52">
          <cell r="A52" t="str">
            <v>06098</v>
          </cell>
          <cell r="B52" t="str">
            <v xml:space="preserve">             </v>
          </cell>
          <cell r="C52" t="str">
            <v>Hockinson</v>
          </cell>
          <cell r="D52">
            <v>-10.050000000000182</v>
          </cell>
          <cell r="E52">
            <v>-34.999999999999773</v>
          </cell>
          <cell r="F52">
            <v>27.889999999999873</v>
          </cell>
          <cell r="G52">
            <v>-92.72622222222185</v>
          </cell>
          <cell r="H52">
            <v>-22.292111111111126</v>
          </cell>
          <cell r="I52">
            <v>-25.90166666666687</v>
          </cell>
          <cell r="J52">
            <v>-41.211111111111222</v>
          </cell>
          <cell r="K52">
            <v>-12.758888888889032</v>
          </cell>
          <cell r="L52"/>
          <cell r="M52">
            <v>-5.5915653601136261E-3</v>
          </cell>
          <cell r="N52">
            <v>-1.9101154255464214E-2</v>
          </cell>
          <cell r="O52">
            <v>1.5456147545525933E-2</v>
          </cell>
          <cell r="P52">
            <v>-4.8875656557114011E-2</v>
          </cell>
          <cell r="Q52">
            <v>-1.1613629976431672E-2</v>
          </cell>
          <cell r="R52">
            <v>-1.3314450989866722E-2</v>
          </cell>
          <cell r="S52">
            <v>-2.0744636820639761E-2</v>
          </cell>
          <cell r="T52">
            <v>-6.3815184379368839E-3</v>
          </cell>
          <cell r="U52">
            <v>-8.9275092199705419E-3</v>
          </cell>
          <cell r="V52">
            <v>2.128524408137359E-2</v>
          </cell>
          <cell r="W52"/>
          <cell r="X52">
            <v>1787.3</v>
          </cell>
          <cell r="Y52">
            <v>1797.3500000000001</v>
          </cell>
          <cell r="Z52">
            <v>1832.35</v>
          </cell>
          <cell r="AA52">
            <v>1804.46</v>
          </cell>
          <cell r="AB52">
            <v>1897.1862222222219</v>
          </cell>
          <cell r="AC52">
            <v>1919.478333333333</v>
          </cell>
          <cell r="AD52">
            <v>1945.3799999999999</v>
          </cell>
          <cell r="AE52">
            <v>1986.5911111111111</v>
          </cell>
          <cell r="AF52">
            <v>1999.3500000000001</v>
          </cell>
          <cell r="AG52">
            <v>2017.36</v>
          </cell>
          <cell r="AH52">
            <v>1974.42</v>
          </cell>
          <cell r="AI52">
            <v>1896.92</v>
          </cell>
        </row>
        <row r="53">
          <cell r="A53" t="str">
            <v>06101</v>
          </cell>
          <cell r="B53" t="str">
            <v xml:space="preserve">             </v>
          </cell>
          <cell r="C53" t="str">
            <v>La Center</v>
          </cell>
          <cell r="D53">
            <v>96.519999999999982</v>
          </cell>
          <cell r="E53">
            <v>-12.159999999999854</v>
          </cell>
          <cell r="F53">
            <v>36.230000000000246</v>
          </cell>
          <cell r="G53">
            <v>-12.291111111110922</v>
          </cell>
          <cell r="H53">
            <v>8.6888888888886413</v>
          </cell>
          <cell r="I53">
            <v>15.162222222221772</v>
          </cell>
          <cell r="J53">
            <v>-24.62444444444418</v>
          </cell>
          <cell r="K53">
            <v>19.604444444444425</v>
          </cell>
          <cell r="L53"/>
          <cell r="M53">
            <v>6.3077958658188216E-2</v>
          </cell>
          <cell r="N53">
            <v>-7.8841752413555399E-3</v>
          </cell>
          <cell r="O53">
            <v>2.4055507602416926E-2</v>
          </cell>
          <cell r="P53">
            <v>-8.0948255170676386E-3</v>
          </cell>
          <cell r="Q53">
            <v>5.7553660324476397E-3</v>
          </cell>
          <cell r="R53">
            <v>1.0145076225609007E-2</v>
          </cell>
          <cell r="S53">
            <v>-1.620920271962345E-2</v>
          </cell>
          <cell r="T53">
            <v>1.3073464512553201E-2</v>
          </cell>
          <cell r="U53">
            <v>4.4167310758775447E-2</v>
          </cell>
          <cell r="V53">
            <v>2.0402052738957032E-3</v>
          </cell>
          <cell r="W53"/>
          <cell r="X53">
            <v>1626.69</v>
          </cell>
          <cell r="Y53">
            <v>1530.17</v>
          </cell>
          <cell r="Z53">
            <v>1542.33</v>
          </cell>
          <cell r="AA53">
            <v>1506.0999999999997</v>
          </cell>
          <cell r="AB53">
            <v>1518.3911111111106</v>
          </cell>
          <cell r="AC53">
            <v>1509.702222222222</v>
          </cell>
          <cell r="AD53">
            <v>1494.5400000000002</v>
          </cell>
          <cell r="AE53">
            <v>1519.1644444444444</v>
          </cell>
          <cell r="AF53">
            <v>1499.56</v>
          </cell>
          <cell r="AG53">
            <v>1436.1299999999999</v>
          </cell>
          <cell r="AH53">
            <v>1433.2</v>
          </cell>
          <cell r="AI53">
            <v>1340.99</v>
          </cell>
        </row>
        <row r="54">
          <cell r="A54" t="str">
            <v>06103</v>
          </cell>
          <cell r="B54" t="str">
            <v xml:space="preserve">             </v>
          </cell>
          <cell r="C54" t="str">
            <v>Green Mountain</v>
          </cell>
          <cell r="D54">
            <v>22.999999999999972</v>
          </cell>
          <cell r="E54">
            <v>-1.6999999999999886</v>
          </cell>
          <cell r="F54">
            <v>-11</v>
          </cell>
          <cell r="G54">
            <v>2.9699999999999704</v>
          </cell>
          <cell r="H54">
            <v>12.53000000000003</v>
          </cell>
          <cell r="I54">
            <v>6.8199999999999932</v>
          </cell>
          <cell r="J54">
            <v>11.410000000000011</v>
          </cell>
          <cell r="K54">
            <v>-2.3900000000000006</v>
          </cell>
          <cell r="L54"/>
          <cell r="M54">
            <v>0.16936671575846818</v>
          </cell>
          <cell r="N54">
            <v>-1.2363636363636243E-2</v>
          </cell>
          <cell r="O54">
            <v>-7.407407407407407E-2</v>
          </cell>
          <cell r="P54">
            <v>2.0408163265305923E-2</v>
          </cell>
          <cell r="Q54">
            <v>9.4210526315789744E-2</v>
          </cell>
          <cell r="R54">
            <v>5.4049770169598998E-2</v>
          </cell>
          <cell r="S54">
            <v>9.9416223751851662E-2</v>
          </cell>
          <cell r="T54">
            <v>-2.0399453738477291E-2</v>
          </cell>
          <cell r="U54">
            <v>2.943502328442138E-2</v>
          </cell>
          <cell r="V54">
            <v>-1.6694490818029849E-3</v>
          </cell>
          <cell r="W54"/>
          <cell r="X54">
            <v>158.79999999999998</v>
          </cell>
          <cell r="Y54">
            <v>135.80000000000001</v>
          </cell>
          <cell r="Z54">
            <v>137.5</v>
          </cell>
          <cell r="AA54">
            <v>148.5</v>
          </cell>
          <cell r="AB54">
            <v>145.53000000000003</v>
          </cell>
          <cell r="AC54">
            <v>133</v>
          </cell>
          <cell r="AD54">
            <v>126.18</v>
          </cell>
          <cell r="AE54">
            <v>114.77</v>
          </cell>
          <cell r="AF54">
            <v>117.16</v>
          </cell>
          <cell r="AG54">
            <v>113.81</v>
          </cell>
          <cell r="AH54">
            <v>114</v>
          </cell>
          <cell r="AI54">
            <v>114.34</v>
          </cell>
        </row>
        <row r="55">
          <cell r="A55" t="str">
            <v>06112</v>
          </cell>
          <cell r="B55" t="str">
            <v xml:space="preserve">             </v>
          </cell>
          <cell r="C55" t="str">
            <v>Washougal</v>
          </cell>
          <cell r="D55">
            <v>83.830000000001291</v>
          </cell>
          <cell r="E55">
            <v>-15.510000000000218</v>
          </cell>
          <cell r="F55">
            <v>114.92000000000007</v>
          </cell>
          <cell r="G55">
            <v>46.779555555555362</v>
          </cell>
          <cell r="H55">
            <v>57.148777777777468</v>
          </cell>
          <cell r="I55">
            <v>-43.198333333333721</v>
          </cell>
          <cell r="J55">
            <v>-12.248888888887905</v>
          </cell>
          <cell r="K55">
            <v>-11.841111111111786</v>
          </cell>
          <cell r="L55"/>
          <cell r="M55">
            <v>2.7398021381111803E-2</v>
          </cell>
          <cell r="N55">
            <v>-5.0435416002758693E-3</v>
          </cell>
          <cell r="O55">
            <v>3.8820389825355628E-2</v>
          </cell>
          <cell r="P55">
            <v>1.6056024471959862E-2</v>
          </cell>
          <cell r="Q55">
            <v>2.0007472572527218E-2</v>
          </cell>
          <cell r="R55">
            <v>-1.4898186052874629E-2</v>
          </cell>
          <cell r="S55">
            <v>-4.2066108354568144E-3</v>
          </cell>
          <cell r="T55">
            <v>-4.0500985446706439E-3</v>
          </cell>
          <cell r="U55">
            <v>-4.7995751865366199E-3</v>
          </cell>
          <cell r="V55">
            <v>1.8922580469473389E-2</v>
          </cell>
          <cell r="W55"/>
          <cell r="X55">
            <v>3143.5400000000009</v>
          </cell>
          <cell r="Y55">
            <v>3059.7099999999996</v>
          </cell>
          <cell r="Z55">
            <v>3075.22</v>
          </cell>
          <cell r="AA55">
            <v>2960.2999999999997</v>
          </cell>
          <cell r="AB55">
            <v>2913.5204444444444</v>
          </cell>
          <cell r="AC55">
            <v>2856.3716666666669</v>
          </cell>
          <cell r="AD55">
            <v>2899.5700000000006</v>
          </cell>
          <cell r="AE55">
            <v>2911.8188888888885</v>
          </cell>
          <cell r="AF55">
            <v>2923.6600000000003</v>
          </cell>
          <cell r="AG55">
            <v>2937.76</v>
          </cell>
          <cell r="AH55">
            <v>2882.17</v>
          </cell>
          <cell r="AI55">
            <v>2751.99</v>
          </cell>
        </row>
        <row r="56">
          <cell r="A56" t="str">
            <v>06114</v>
          </cell>
          <cell r="B56" t="str">
            <v xml:space="preserve">             </v>
          </cell>
          <cell r="C56" t="str">
            <v>Evergreen</v>
          </cell>
          <cell r="D56">
            <v>-168.89000000000306</v>
          </cell>
          <cell r="E56">
            <v>13.770000000004075</v>
          </cell>
          <cell r="F56">
            <v>542.41999999999825</v>
          </cell>
          <cell r="G56">
            <v>213.95300000000134</v>
          </cell>
          <cell r="H56">
            <v>-53.180222222224984</v>
          </cell>
          <cell r="I56">
            <v>5.5172222222317941</v>
          </cell>
          <cell r="J56">
            <v>277.19444444443798</v>
          </cell>
          <cell r="K56">
            <v>838.30555555555475</v>
          </cell>
          <cell r="L56"/>
          <cell r="M56">
            <v>-6.3308671852363441E-3</v>
          </cell>
          <cell r="N56">
            <v>5.1643710156157319E-4</v>
          </cell>
          <cell r="O56">
            <v>2.0765635671474048E-2</v>
          </cell>
          <cell r="P56">
            <v>8.2584738299602556E-3</v>
          </cell>
          <cell r="Q56">
            <v>-2.048523683018999E-3</v>
          </cell>
          <cell r="R56">
            <v>2.1257080966807784E-4</v>
          </cell>
          <cell r="S56">
            <v>1.0795203766367223E-2</v>
          </cell>
          <cell r="T56">
            <v>3.3749229769640898E-2</v>
          </cell>
          <cell r="U56">
            <v>1.2467916148495295E-2</v>
          </cell>
          <cell r="V56">
            <v>6.3207785966621173E-3</v>
          </cell>
          <cell r="W56"/>
          <cell r="X56">
            <v>26508.34</v>
          </cell>
          <cell r="Y56">
            <v>26677.230000000003</v>
          </cell>
          <cell r="Z56">
            <v>26663.46</v>
          </cell>
          <cell r="AA56">
            <v>26121.040000000001</v>
          </cell>
          <cell r="AB56">
            <v>25907.087</v>
          </cell>
          <cell r="AC56">
            <v>25960.267222222225</v>
          </cell>
          <cell r="AD56">
            <v>25954.749999999993</v>
          </cell>
          <cell r="AE56">
            <v>25677.555555555555</v>
          </cell>
          <cell r="AF56">
            <v>24839.25</v>
          </cell>
          <cell r="AG56">
            <v>24533.369999999992</v>
          </cell>
          <cell r="AH56">
            <v>24378.3</v>
          </cell>
          <cell r="AI56">
            <v>24116.35</v>
          </cell>
        </row>
        <row r="57">
          <cell r="A57" t="str">
            <v>06117</v>
          </cell>
          <cell r="B57" t="str">
            <v xml:space="preserve">             </v>
          </cell>
          <cell r="C57" t="str">
            <v>Camas</v>
          </cell>
          <cell r="D57">
            <v>245.87999999999829</v>
          </cell>
          <cell r="E57">
            <v>206.97000000000116</v>
          </cell>
          <cell r="F57">
            <v>87.909999999998945</v>
          </cell>
          <cell r="G57">
            <v>103.88133333333462</v>
          </cell>
          <cell r="H57">
            <v>211.33255555555934</v>
          </cell>
          <cell r="I57">
            <v>173.51611111110651</v>
          </cell>
          <cell r="J57">
            <v>125.11444444444442</v>
          </cell>
          <cell r="K57">
            <v>21.84555555555562</v>
          </cell>
          <cell r="L57"/>
          <cell r="M57">
            <v>3.8291132833851993E-2</v>
          </cell>
          <cell r="N57">
            <v>3.3305119111219916E-2</v>
          </cell>
          <cell r="O57">
            <v>1.4349256094475349E-2</v>
          </cell>
          <cell r="P57">
            <v>1.7248675620469056E-2</v>
          </cell>
          <cell r="Q57">
            <v>3.6366196711830501E-2</v>
          </cell>
          <cell r="R57">
            <v>3.0777709980472023E-2</v>
          </cell>
          <cell r="S57">
            <v>2.269606326510254E-2</v>
          </cell>
          <cell r="T57">
            <v>3.9786032453714704E-3</v>
          </cell>
          <cell r="U57">
            <v>3.1043444297560452E-2</v>
          </cell>
          <cell r="V57">
            <v>4.690692224492235E-2</v>
          </cell>
          <cell r="W57"/>
          <cell r="X57">
            <v>6667.2099999999991</v>
          </cell>
          <cell r="Y57">
            <v>6421.3300000000008</v>
          </cell>
          <cell r="Z57">
            <v>6214.36</v>
          </cell>
          <cell r="AA57">
            <v>6126.4500000000007</v>
          </cell>
          <cell r="AB57">
            <v>6022.5686666666661</v>
          </cell>
          <cell r="AC57">
            <v>5811.2361111111068</v>
          </cell>
          <cell r="AD57">
            <v>5637.72</v>
          </cell>
          <cell r="AE57">
            <v>5512.6055555555558</v>
          </cell>
          <cell r="AF57">
            <v>5490.76</v>
          </cell>
          <cell r="AG57">
            <v>5325.44</v>
          </cell>
          <cell r="AH57">
            <v>5075.6400000000003</v>
          </cell>
          <cell r="AI57">
            <v>4827.8900000000003</v>
          </cell>
        </row>
        <row r="58">
          <cell r="A58" t="str">
            <v>06119</v>
          </cell>
          <cell r="B58" t="str">
            <v xml:space="preserve">             </v>
          </cell>
          <cell r="C58" t="str">
            <v>Battle Ground</v>
          </cell>
          <cell r="D58">
            <v>-52.250000000003638</v>
          </cell>
          <cell r="E58">
            <v>203.69999999999891</v>
          </cell>
          <cell r="F58">
            <v>125.45000000000255</v>
          </cell>
          <cell r="G58">
            <v>121.6190000000006</v>
          </cell>
          <cell r="H58">
            <v>-499.4345555555592</v>
          </cell>
          <cell r="I58">
            <v>39.715555555556421</v>
          </cell>
          <cell r="J58">
            <v>189.2622222222235</v>
          </cell>
          <cell r="K58">
            <v>193.96777777777606</v>
          </cell>
          <cell r="L58"/>
          <cell r="M58">
            <v>-4.0365849795778175E-3</v>
          </cell>
          <cell r="N58">
            <v>1.5988496445561662E-2</v>
          </cell>
          <cell r="O58">
            <v>9.9445420358053038E-3</v>
          </cell>
          <cell r="P58">
            <v>9.7347058725123503E-3</v>
          </cell>
          <cell r="Q58">
            <v>-3.8439404530620669E-2</v>
          </cell>
          <cell r="R58">
            <v>3.0661137642808978E-3</v>
          </cell>
          <cell r="S58">
            <v>1.4828049262245013E-2</v>
          </cell>
          <cell r="T58">
            <v>1.5431217270064579E-2</v>
          </cell>
          <cell r="U58">
            <v>9.654905406827341E-3</v>
          </cell>
          <cell r="V58">
            <v>-2.1221514213674024E-3</v>
          </cell>
          <cell r="W58"/>
          <cell r="X58">
            <v>12891.859999999997</v>
          </cell>
          <cell r="Y58">
            <v>12944.11</v>
          </cell>
          <cell r="Z58">
            <v>12740.410000000002</v>
          </cell>
          <cell r="AA58">
            <v>12614.96</v>
          </cell>
          <cell r="AB58">
            <v>12493.340999999999</v>
          </cell>
          <cell r="AC58">
            <v>12992.775555555558</v>
          </cell>
          <cell r="AD58">
            <v>12953.060000000001</v>
          </cell>
          <cell r="AE58">
            <v>12763.797777777778</v>
          </cell>
          <cell r="AF58">
            <v>12569.830000000002</v>
          </cell>
          <cell r="AG58">
            <v>12449.630000000001</v>
          </cell>
          <cell r="AH58">
            <v>12476.05</v>
          </cell>
          <cell r="AI58">
            <v>12176.07</v>
          </cell>
        </row>
        <row r="59">
          <cell r="A59" t="str">
            <v>06122</v>
          </cell>
          <cell r="B59"/>
          <cell r="C59" t="str">
            <v>Ridgefield</v>
          </cell>
          <cell r="D59">
            <v>215.49000000000024</v>
          </cell>
          <cell r="E59">
            <v>137.0300000000002</v>
          </cell>
          <cell r="F59">
            <v>14.239999999999782</v>
          </cell>
          <cell r="G59">
            <v>-66.724888888888927</v>
          </cell>
          <cell r="H59">
            <v>47.785999999998239</v>
          </cell>
          <cell r="I59">
            <v>-13.291111111109331</v>
          </cell>
          <cell r="J59">
            <v>22.269999999999527</v>
          </cell>
          <cell r="K59">
            <v>8.8100000000004002</v>
          </cell>
          <cell r="L59"/>
          <cell r="M59">
            <v>9.7593340700349751E-2</v>
          </cell>
          <cell r="N59">
            <v>6.6165783844597703E-2</v>
          </cell>
          <cell r="O59">
            <v>6.9234771024468955E-3</v>
          </cell>
          <cell r="P59">
            <v>-3.1422203669066784E-2</v>
          </cell>
          <cell r="Q59">
            <v>2.3021532670497669E-2</v>
          </cell>
          <cell r="R59">
            <v>-6.362427530449688E-3</v>
          </cell>
          <cell r="S59">
            <v>1.0775476235405534E-2</v>
          </cell>
          <cell r="T59">
            <v>4.28102161405719E-3</v>
          </cell>
          <cell r="U59">
            <v>3.6745962175941171E-2</v>
          </cell>
          <cell r="V59">
            <v>3.6211951757700492E-2</v>
          </cell>
          <cell r="W59"/>
          <cell r="X59">
            <v>2423.5300000000002</v>
          </cell>
          <cell r="Y59">
            <v>2208.04</v>
          </cell>
          <cell r="Z59">
            <v>2071.0099999999998</v>
          </cell>
          <cell r="AA59">
            <v>2056.77</v>
          </cell>
          <cell r="AB59">
            <v>2123.4948888888889</v>
          </cell>
          <cell r="AC59">
            <v>2075.7088888888907</v>
          </cell>
          <cell r="AD59">
            <v>2089</v>
          </cell>
          <cell r="AE59">
            <v>2066.7300000000005</v>
          </cell>
          <cell r="AF59">
            <v>2057.92</v>
          </cell>
          <cell r="AG59">
            <v>1984.9800000000002</v>
          </cell>
          <cell r="AH59">
            <v>1913.1</v>
          </cell>
          <cell r="AI59">
            <v>1848.8</v>
          </cell>
        </row>
        <row r="60">
          <cell r="A60"/>
          <cell r="B60"/>
          <cell r="C60" t="str">
            <v>County Totals</v>
          </cell>
          <cell r="D60">
            <v>663.049999999997</v>
          </cell>
          <cell r="E60">
            <v>965.56000000000358</v>
          </cell>
          <cell r="F60">
            <v>1365.3399999999986</v>
          </cell>
          <cell r="G60">
            <v>481.1306666666685</v>
          </cell>
          <cell r="H60">
            <v>-164.75622222222154</v>
          </cell>
          <cell r="I60">
            <v>93.25555555555826</v>
          </cell>
          <cell r="J60">
            <v>727.32111111110657</v>
          </cell>
          <cell r="K60">
            <v>1202.7188888888804</v>
          </cell>
          <cell r="L60"/>
          <cell r="M60">
            <v>8.5279095631298762E-3</v>
          </cell>
          <cell r="N60">
            <v>1.2574846946078022E-2</v>
          </cell>
          <cell r="O60">
            <v>1.8103230071616627E-2</v>
          </cell>
          <cell r="P60">
            <v>6.4203351511811224E-3</v>
          </cell>
          <cell r="Q60">
            <v>-2.1937276803759564E-3</v>
          </cell>
          <cell r="R60">
            <v>1.2432406473952273E-3</v>
          </cell>
          <cell r="S60">
            <v>9.7912532842796551E-3</v>
          </cell>
          <cell r="T60">
            <v>1.6457561025419398E-2</v>
          </cell>
          <cell r="U60">
            <v>9.2240121780768902E-3</v>
          </cell>
          <cell r="V60">
            <v>1.0040864723004033E-2</v>
          </cell>
          <cell r="W60"/>
          <cell r="X60">
            <v>78413.639999999985</v>
          </cell>
          <cell r="Y60">
            <v>77750.59</v>
          </cell>
          <cell r="Z60">
            <v>76785.029999999984</v>
          </cell>
          <cell r="AA60">
            <v>75419.689999999988</v>
          </cell>
          <cell r="AB60">
            <v>74938.559333333324</v>
          </cell>
          <cell r="AC60">
            <v>75103.315555555557</v>
          </cell>
          <cell r="AD60">
            <v>75010.06</v>
          </cell>
          <cell r="AE60">
            <v>74282.738888888882</v>
          </cell>
          <cell r="AF60">
            <v>73080.02</v>
          </cell>
          <cell r="AG60">
            <v>72412.09</v>
          </cell>
          <cell r="AH60">
            <v>71685.009999999995</v>
          </cell>
          <cell r="AI60">
            <v>70505.45</v>
          </cell>
        </row>
        <row r="61">
          <cell r="A61"/>
          <cell r="B61"/>
          <cell r="C61"/>
          <cell r="L61"/>
          <cell r="M61"/>
          <cell r="N61"/>
          <cell r="O61"/>
          <cell r="P61"/>
          <cell r="Q61"/>
          <cell r="R61"/>
          <cell r="S61"/>
          <cell r="T61"/>
          <cell r="U61"/>
          <cell r="V61"/>
          <cell r="W61"/>
          <cell r="X61"/>
          <cell r="Y61"/>
          <cell r="Z61"/>
          <cell r="AA61"/>
          <cell r="AB61"/>
          <cell r="AC61"/>
          <cell r="AD61"/>
          <cell r="AE61"/>
          <cell r="AF61"/>
          <cell r="AG61"/>
          <cell r="AH61"/>
          <cell r="AI61"/>
        </row>
        <row r="62">
          <cell r="A62"/>
          <cell r="B62" t="str">
            <v>Columbia Co.</v>
          </cell>
          <cell r="D62"/>
          <cell r="E62"/>
          <cell r="F62"/>
          <cell r="G62"/>
          <cell r="H62"/>
          <cell r="I62"/>
          <cell r="J62"/>
          <cell r="K62"/>
          <cell r="L62"/>
          <cell r="M62"/>
          <cell r="N62"/>
          <cell r="O62"/>
          <cell r="P62"/>
          <cell r="Q62"/>
          <cell r="R62"/>
          <cell r="S62"/>
          <cell r="T62"/>
          <cell r="U62"/>
          <cell r="V62"/>
          <cell r="W62"/>
          <cell r="X62"/>
          <cell r="Y62"/>
          <cell r="Z62"/>
          <cell r="AA62"/>
          <cell r="AB62"/>
          <cell r="AC62"/>
          <cell r="AD62"/>
          <cell r="AE62"/>
          <cell r="AF62"/>
          <cell r="AG62"/>
          <cell r="AH62"/>
          <cell r="AI62"/>
        </row>
        <row r="63">
          <cell r="A63" t="str">
            <v>07002</v>
          </cell>
          <cell r="B63" t="str">
            <v xml:space="preserve">             </v>
          </cell>
          <cell r="C63" t="str">
            <v>Dayton</v>
          </cell>
          <cell r="D63">
            <v>-28.029999999999916</v>
          </cell>
          <cell r="E63">
            <v>-6.7300000000001319</v>
          </cell>
          <cell r="F63">
            <v>-8.8099999999999454</v>
          </cell>
          <cell r="G63">
            <v>-18.213222222222157</v>
          </cell>
          <cell r="H63">
            <v>-22.842333333333386</v>
          </cell>
          <cell r="I63">
            <v>-17.864444444444473</v>
          </cell>
          <cell r="J63">
            <v>9.8144444444444616</v>
          </cell>
          <cell r="K63">
            <v>4.8255555555555247</v>
          </cell>
          <cell r="L63"/>
          <cell r="M63">
            <v>-6.664764486292396E-2</v>
          </cell>
          <cell r="N63">
            <v>-1.5750058506904141E-2</v>
          </cell>
          <cell r="O63">
            <v>-2.020132535369501E-2</v>
          </cell>
          <cell r="P63">
            <v>-4.0088688694221219E-2</v>
          </cell>
          <cell r="Q63">
            <v>-4.7870876402087426E-2</v>
          </cell>
          <cell r="R63">
            <v>-3.6087599629203271E-2</v>
          </cell>
          <cell r="S63">
            <v>2.0226978158619069E-2</v>
          </cell>
          <cell r="T63">
            <v>1.0045079113960576E-2</v>
          </cell>
          <cell r="U63">
            <v>-5.7115939468880605E-2</v>
          </cell>
          <cell r="V63">
            <v>-4.3298200160945148E-2</v>
          </cell>
          <cell r="W63"/>
          <cell r="X63">
            <v>392.54</v>
          </cell>
          <cell r="Y63">
            <v>420.56999999999994</v>
          </cell>
          <cell r="Z63">
            <v>427.30000000000007</v>
          </cell>
          <cell r="AA63">
            <v>436.11</v>
          </cell>
          <cell r="AB63">
            <v>454.32322222222217</v>
          </cell>
          <cell r="AC63">
            <v>477.16555555555556</v>
          </cell>
          <cell r="AD63">
            <v>495.03000000000003</v>
          </cell>
          <cell r="AE63">
            <v>485.21555555555557</v>
          </cell>
          <cell r="AF63">
            <v>480.39000000000004</v>
          </cell>
          <cell r="AG63">
            <v>509.49</v>
          </cell>
          <cell r="AH63">
            <v>531.54999999999995</v>
          </cell>
          <cell r="AI63">
            <v>541.22</v>
          </cell>
        </row>
        <row r="64">
          <cell r="A64" t="str">
            <v>07035</v>
          </cell>
          <cell r="B64"/>
          <cell r="C64" t="str">
            <v>Starbuck</v>
          </cell>
          <cell r="D64">
            <v>3.1999999999999993</v>
          </cell>
          <cell r="E64">
            <v>-4.6999999999999993</v>
          </cell>
          <cell r="F64">
            <v>2</v>
          </cell>
          <cell r="G64">
            <v>2.1099999999999994</v>
          </cell>
          <cell r="H64">
            <v>1.3455555555555563</v>
          </cell>
          <cell r="I64">
            <v>-0.84555555555555628</v>
          </cell>
          <cell r="J64">
            <v>-1.6499999999999986</v>
          </cell>
          <cell r="K64">
            <v>-1.3900000000000041</v>
          </cell>
          <cell r="L64"/>
          <cell r="M64">
            <v>0.13223140495867769</v>
          </cell>
          <cell r="N64">
            <v>-0.16262975778546707</v>
          </cell>
          <cell r="O64">
            <v>7.4349442379182173E-2</v>
          </cell>
          <cell r="P64">
            <v>8.5114965711980517E-2</v>
          </cell>
          <cell r="Q64">
            <v>5.7393364928910007E-2</v>
          </cell>
          <cell r="R64">
            <v>-3.4810850372810065E-2</v>
          </cell>
          <cell r="S64">
            <v>-6.3608326908249802E-2</v>
          </cell>
          <cell r="T64">
            <v>-5.0859860958653691E-2</v>
          </cell>
          <cell r="U64">
            <v>0.80873593646591679</v>
          </cell>
          <cell r="V64">
            <v>0.14758438120450024</v>
          </cell>
          <cell r="W64"/>
          <cell r="X64">
            <v>27.4</v>
          </cell>
          <cell r="Y64">
            <v>24.2</v>
          </cell>
          <cell r="Z64">
            <v>28.9</v>
          </cell>
          <cell r="AA64">
            <v>26.9</v>
          </cell>
          <cell r="AB64">
            <v>24.79</v>
          </cell>
          <cell r="AC64">
            <v>23.444444444444443</v>
          </cell>
          <cell r="AD64">
            <v>24.29</v>
          </cell>
          <cell r="AE64">
            <v>25.939999999999998</v>
          </cell>
          <cell r="AF64">
            <v>27.330000000000002</v>
          </cell>
          <cell r="AG64">
            <v>15.11</v>
          </cell>
          <cell r="AH64">
            <v>12.88</v>
          </cell>
          <cell r="AI64">
            <v>13.44</v>
          </cell>
        </row>
        <row r="65">
          <cell r="A65"/>
          <cell r="B65"/>
          <cell r="C65" t="str">
            <v>County Totals</v>
          </cell>
          <cell r="D65">
            <v>-24.829999999999917</v>
          </cell>
          <cell r="E65">
            <v>-11.430000000000131</v>
          </cell>
          <cell r="F65">
            <v>-6.8099999999999454</v>
          </cell>
          <cell r="G65">
            <v>-16.103222222222158</v>
          </cell>
          <cell r="H65">
            <v>-21.496777777777829</v>
          </cell>
          <cell r="I65">
            <v>-18.710000000000029</v>
          </cell>
          <cell r="J65">
            <v>8.164444444444463</v>
          </cell>
          <cell r="K65">
            <v>3.4355555555555206</v>
          </cell>
          <cell r="L65"/>
          <cell r="M65">
            <v>-5.5826607010364793E-2</v>
          </cell>
          <cell r="N65">
            <v>-2.505480052608533E-2</v>
          </cell>
          <cell r="O65">
            <v>-1.4708105656465187E-2</v>
          </cell>
          <cell r="P65">
            <v>-3.3610473423238529E-2</v>
          </cell>
          <cell r="Q65">
            <v>-4.294116733141129E-2</v>
          </cell>
          <cell r="R65">
            <v>-3.6027882615728313E-2</v>
          </cell>
          <cell r="S65">
            <v>1.5972524128336829E-2</v>
          </cell>
          <cell r="T65">
            <v>6.7666342778609501E-3</v>
          </cell>
          <cell r="U65">
            <v>-3.2176896683187128E-2</v>
          </cell>
          <cell r="V65">
            <v>-3.7800228745710915E-2</v>
          </cell>
          <cell r="W65"/>
          <cell r="X65">
            <v>419.94</v>
          </cell>
          <cell r="Y65">
            <v>444.76999999999992</v>
          </cell>
          <cell r="Z65">
            <v>456.20000000000005</v>
          </cell>
          <cell r="AA65">
            <v>463.01</v>
          </cell>
          <cell r="AB65">
            <v>479.11322222222219</v>
          </cell>
          <cell r="AC65">
            <v>500.61</v>
          </cell>
          <cell r="AD65">
            <v>519.32000000000005</v>
          </cell>
          <cell r="AE65">
            <v>511.15555555555557</v>
          </cell>
          <cell r="AF65">
            <v>507.72</v>
          </cell>
          <cell r="AG65">
            <v>524.6</v>
          </cell>
          <cell r="AH65">
            <v>544.42999999999995</v>
          </cell>
          <cell r="AI65">
            <v>554.66000000000008</v>
          </cell>
        </row>
        <row r="66">
          <cell r="A66"/>
          <cell r="B66"/>
          <cell r="C66"/>
          <cell r="L66"/>
          <cell r="M66"/>
          <cell r="N66"/>
          <cell r="O66"/>
          <cell r="P66"/>
          <cell r="Q66"/>
          <cell r="R66"/>
          <cell r="S66"/>
          <cell r="T66"/>
          <cell r="U66"/>
          <cell r="V66"/>
          <cell r="W66"/>
          <cell r="X66"/>
          <cell r="Y66"/>
          <cell r="Z66"/>
          <cell r="AA66"/>
          <cell r="AB66"/>
          <cell r="AC66"/>
          <cell r="AD66"/>
          <cell r="AE66"/>
          <cell r="AF66"/>
          <cell r="AG66"/>
          <cell r="AH66"/>
          <cell r="AI66"/>
        </row>
        <row r="67">
          <cell r="A67"/>
          <cell r="B67" t="str">
            <v>Cowlitz Co.</v>
          </cell>
          <cell r="D67"/>
          <cell r="E67"/>
          <cell r="F67"/>
          <cell r="G67"/>
          <cell r="H67"/>
          <cell r="I67"/>
          <cell r="J67"/>
          <cell r="K67"/>
          <cell r="L67"/>
          <cell r="M67"/>
          <cell r="N67"/>
          <cell r="O67"/>
          <cell r="P67"/>
          <cell r="Q67"/>
          <cell r="R67"/>
          <cell r="S67"/>
          <cell r="T67"/>
          <cell r="U67"/>
          <cell r="V67"/>
          <cell r="W67"/>
          <cell r="X67"/>
          <cell r="Y67"/>
          <cell r="Z67"/>
          <cell r="AA67"/>
          <cell r="AB67"/>
          <cell r="AC67"/>
          <cell r="AD67"/>
          <cell r="AE67"/>
          <cell r="AF67"/>
          <cell r="AG67"/>
          <cell r="AH67"/>
          <cell r="AI67"/>
        </row>
        <row r="68">
          <cell r="A68" t="str">
            <v>08122</v>
          </cell>
          <cell r="B68" t="str">
            <v xml:space="preserve">             </v>
          </cell>
          <cell r="C68" t="str">
            <v>Longview</v>
          </cell>
          <cell r="D68">
            <v>185.52999999999975</v>
          </cell>
          <cell r="E68">
            <v>-48.570000000000618</v>
          </cell>
          <cell r="F68">
            <v>194.12000000000171</v>
          </cell>
          <cell r="G68">
            <v>-46.285777777779913</v>
          </cell>
          <cell r="H68">
            <v>-217.93755555555254</v>
          </cell>
          <cell r="I68">
            <v>-109.37666666666973</v>
          </cell>
          <cell r="J68">
            <v>-119.02666666666482</v>
          </cell>
          <cell r="K68">
            <v>-86.803333333334194</v>
          </cell>
          <cell r="L68"/>
          <cell r="M68">
            <v>2.8104729617140611E-2</v>
          </cell>
          <cell r="N68">
            <v>-7.3038143143934198E-3</v>
          </cell>
          <cell r="O68">
            <v>3.006894543381744E-2</v>
          </cell>
          <cell r="P68">
            <v>-7.1185717633589496E-3</v>
          </cell>
          <cell r="Q68">
            <v>-3.2430926474128041E-2</v>
          </cell>
          <cell r="R68">
            <v>-1.6015489823699713E-2</v>
          </cell>
          <cell r="S68">
            <v>-1.7129943004129622E-2</v>
          </cell>
          <cell r="T68">
            <v>-1.2338326278394041E-2</v>
          </cell>
          <cell r="U68">
            <v>-6.9475811915623575E-3</v>
          </cell>
          <cell r="V68">
            <v>8.1304485297429153E-4</v>
          </cell>
          <cell r="W68"/>
          <cell r="X68">
            <v>6786.91</v>
          </cell>
          <cell r="Y68">
            <v>6601.38</v>
          </cell>
          <cell r="Z68">
            <v>6649.9500000000007</v>
          </cell>
          <cell r="AA68">
            <v>6455.829999999999</v>
          </cell>
          <cell r="AB68">
            <v>6502.1157777777789</v>
          </cell>
          <cell r="AC68">
            <v>6720.0533333333315</v>
          </cell>
          <cell r="AD68">
            <v>6829.4300000000012</v>
          </cell>
          <cell r="AE68">
            <v>6948.456666666666</v>
          </cell>
          <cell r="AF68">
            <v>7035.26</v>
          </cell>
          <cell r="AG68">
            <v>7084.48</v>
          </cell>
          <cell r="AH68">
            <v>7078.72</v>
          </cell>
          <cell r="AI68">
            <v>7075.92</v>
          </cell>
        </row>
        <row r="69">
          <cell r="A69" t="str">
            <v>08130</v>
          </cell>
          <cell r="B69" t="str">
            <v xml:space="preserve">             </v>
          </cell>
          <cell r="C69" t="str">
            <v>Toutle Lake</v>
          </cell>
          <cell r="D69">
            <v>44.980000000000018</v>
          </cell>
          <cell r="E69">
            <v>6.9999999999996589</v>
          </cell>
          <cell r="F69">
            <v>9.5500000000002956</v>
          </cell>
          <cell r="G69">
            <v>-30.442222222222313</v>
          </cell>
          <cell r="H69">
            <v>-15.872222222222376</v>
          </cell>
          <cell r="I69">
            <v>10.504444444444516</v>
          </cell>
          <cell r="J69">
            <v>11.045555555555552</v>
          </cell>
          <cell r="K69">
            <v>-25.075555555555525</v>
          </cell>
          <cell r="L69"/>
          <cell r="M69">
            <v>7.666740527365401E-2</v>
          </cell>
          <cell r="N69">
            <v>1.2075419620831251E-2</v>
          </cell>
          <cell r="O69">
            <v>1.6750271863051669E-2</v>
          </cell>
          <cell r="P69">
            <v>-5.068785104824225E-2</v>
          </cell>
          <cell r="Q69">
            <v>-2.574759962437545E-2</v>
          </cell>
          <cell r="R69">
            <v>1.7335497061547134E-2</v>
          </cell>
          <cell r="S69">
            <v>1.856694072250642E-2</v>
          </cell>
          <cell r="T69">
            <v>-4.0445749146029719E-2</v>
          </cell>
          <cell r="U69">
            <v>1.2939907852171251E-2</v>
          </cell>
          <cell r="V69">
            <v>-1.2417083292487514E-2</v>
          </cell>
          <cell r="W69"/>
          <cell r="X69">
            <v>631.66999999999985</v>
          </cell>
          <cell r="Y69">
            <v>586.68999999999983</v>
          </cell>
          <cell r="Z69">
            <v>579.69000000000017</v>
          </cell>
          <cell r="AA69">
            <v>570.13999999999987</v>
          </cell>
          <cell r="AB69">
            <v>600.58222222222219</v>
          </cell>
          <cell r="AC69">
            <v>616.45444444444456</v>
          </cell>
          <cell r="AD69">
            <v>605.95000000000005</v>
          </cell>
          <cell r="AE69">
            <v>594.90444444444449</v>
          </cell>
          <cell r="AF69">
            <v>619.98</v>
          </cell>
          <cell r="AG69">
            <v>612.06000000000006</v>
          </cell>
          <cell r="AH69">
            <v>619.66</v>
          </cell>
          <cell r="AI69">
            <v>610.20000000000005</v>
          </cell>
        </row>
        <row r="70">
          <cell r="A70" t="str">
            <v>08401</v>
          </cell>
          <cell r="B70" t="str">
            <v xml:space="preserve">             </v>
          </cell>
          <cell r="C70" t="str">
            <v>Castle Rock</v>
          </cell>
          <cell r="D70">
            <v>-30.230000000000018</v>
          </cell>
          <cell r="E70">
            <v>-27.259999999999991</v>
          </cell>
          <cell r="F70">
            <v>18.119999999999891</v>
          </cell>
          <cell r="G70">
            <v>-37.274888888888881</v>
          </cell>
          <cell r="H70">
            <v>-5.7601111111116552</v>
          </cell>
          <cell r="I70">
            <v>-37.544999999999163</v>
          </cell>
          <cell r="J70">
            <v>23.965555555555511</v>
          </cell>
          <cell r="K70">
            <v>-20.395555555555802</v>
          </cell>
          <cell r="L70"/>
          <cell r="M70">
            <v>-2.3903279881076656E-2</v>
          </cell>
          <cell r="N70">
            <v>-2.1100051085963689E-2</v>
          </cell>
          <cell r="O70">
            <v>1.4224929738895442E-2</v>
          </cell>
          <cell r="P70">
            <v>-2.8430351765369344E-2</v>
          </cell>
          <cell r="Q70">
            <v>-4.3741422640394267E-3</v>
          </cell>
          <cell r="R70">
            <v>-2.7720761961015361E-2</v>
          </cell>
          <cell r="S70">
            <v>1.8013330649720993E-2</v>
          </cell>
          <cell r="T70">
            <v>-1.5098536126348816E-2</v>
          </cell>
          <cell r="U70">
            <v>-2.0051216203471722E-2</v>
          </cell>
          <cell r="V70">
            <v>-7.0440415823342295E-3</v>
          </cell>
          <cell r="W70"/>
          <cell r="X70">
            <v>1234.45</v>
          </cell>
          <cell r="Y70">
            <v>1264.68</v>
          </cell>
          <cell r="Z70">
            <v>1291.94</v>
          </cell>
          <cell r="AA70">
            <v>1273.8200000000002</v>
          </cell>
          <cell r="AB70">
            <v>1311.094888888889</v>
          </cell>
          <cell r="AC70">
            <v>1316.8550000000007</v>
          </cell>
          <cell r="AD70">
            <v>1354.3999999999999</v>
          </cell>
          <cell r="AE70">
            <v>1330.4344444444444</v>
          </cell>
          <cell r="AF70">
            <v>1350.8300000000002</v>
          </cell>
          <cell r="AG70">
            <v>1378.4699999999998</v>
          </cell>
          <cell r="AH70">
            <v>1388.18</v>
          </cell>
          <cell r="AI70">
            <v>1361.54</v>
          </cell>
        </row>
        <row r="71">
          <cell r="A71" t="str">
            <v>08402</v>
          </cell>
          <cell r="B71" t="str">
            <v xml:space="preserve">             </v>
          </cell>
          <cell r="C71" t="str">
            <v>Kalama</v>
          </cell>
          <cell r="D71">
            <v>27.289999999999736</v>
          </cell>
          <cell r="E71">
            <v>-1.9299999999998363</v>
          </cell>
          <cell r="F71">
            <v>-33.769999999999982</v>
          </cell>
          <cell r="G71">
            <v>-32.135555555555698</v>
          </cell>
          <cell r="H71">
            <v>-52.276111111111277</v>
          </cell>
          <cell r="I71">
            <v>6.3216666666669425</v>
          </cell>
          <cell r="J71">
            <v>13.815555555555534</v>
          </cell>
          <cell r="K71">
            <v>15.454444444444448</v>
          </cell>
          <cell r="L71"/>
          <cell r="M71">
            <v>3.0591083859251578E-2</v>
          </cell>
          <cell r="N71">
            <v>-2.1587883939955255E-3</v>
          </cell>
          <cell r="O71">
            <v>-3.6398322896345037E-2</v>
          </cell>
          <cell r="P71">
            <v>-3.3477133064717002E-2</v>
          </cell>
          <cell r="Q71">
            <v>-5.1645944511496844E-2</v>
          </cell>
          <cell r="R71">
            <v>6.2847125568328277E-3</v>
          </cell>
          <cell r="S71">
            <v>1.3926066630975953E-2</v>
          </cell>
          <cell r="T71">
            <v>1.5824581403471649E-2</v>
          </cell>
          <cell r="U71">
            <v>-1.643620396201162E-2</v>
          </cell>
          <cell r="V71">
            <v>2.0645966986597057E-3</v>
          </cell>
          <cell r="W71"/>
          <cell r="X71">
            <v>919.37999999999988</v>
          </cell>
          <cell r="Y71">
            <v>892.09000000000015</v>
          </cell>
          <cell r="Z71">
            <v>894.02</v>
          </cell>
          <cell r="AA71">
            <v>927.79</v>
          </cell>
          <cell r="AB71">
            <v>959.92555555555566</v>
          </cell>
          <cell r="AC71">
            <v>1012.2016666666669</v>
          </cell>
          <cell r="AD71">
            <v>1005.88</v>
          </cell>
          <cell r="AE71">
            <v>992.06444444444446</v>
          </cell>
          <cell r="AF71">
            <v>976.61</v>
          </cell>
          <cell r="AG71">
            <v>992.93000000000018</v>
          </cell>
          <cell r="AH71">
            <v>990.88</v>
          </cell>
          <cell r="AI71">
            <v>999.73</v>
          </cell>
        </row>
        <row r="72">
          <cell r="A72" t="str">
            <v>08404</v>
          </cell>
          <cell r="B72" t="str">
            <v xml:space="preserve">             </v>
          </cell>
          <cell r="C72" t="str">
            <v>Woodland</v>
          </cell>
          <cell r="D72">
            <v>72.299999999999272</v>
          </cell>
          <cell r="E72">
            <v>-15.099999999999454</v>
          </cell>
          <cell r="F72">
            <v>135.79999999999973</v>
          </cell>
          <cell r="G72">
            <v>36.274888888889109</v>
          </cell>
          <cell r="H72">
            <v>18.080111111110909</v>
          </cell>
          <cell r="I72">
            <v>-3.4749999999994543</v>
          </cell>
          <cell r="J72">
            <v>-86.011111111111404</v>
          </cell>
          <cell r="K72">
            <v>2.9911111111114224</v>
          </cell>
          <cell r="L72"/>
          <cell r="M72">
            <v>3.2316171047749753E-2</v>
          </cell>
          <cell r="N72">
            <v>-6.7040495122913102E-3</v>
          </cell>
          <cell r="O72">
            <v>6.4160410475438967E-2</v>
          </cell>
          <cell r="P72">
            <v>1.7437376406424399E-2</v>
          </cell>
          <cell r="Q72">
            <v>8.767325963156658E-3</v>
          </cell>
          <cell r="R72">
            <v>-1.6822466100913092E-3</v>
          </cell>
          <cell r="S72">
            <v>-3.9973540315130673E-2</v>
          </cell>
          <cell r="T72">
            <v>1.3920497001045362E-3</v>
          </cell>
          <cell r="U72">
            <v>1.1643235812013097E-2</v>
          </cell>
          <cell r="V72">
            <v>1.6341961788717423E-2</v>
          </cell>
          <cell r="W72"/>
          <cell r="X72">
            <v>2309.5699999999997</v>
          </cell>
          <cell r="Y72">
            <v>2237.2700000000004</v>
          </cell>
          <cell r="Z72">
            <v>2252.37</v>
          </cell>
          <cell r="AA72">
            <v>2116.5700000000002</v>
          </cell>
          <cell r="AB72">
            <v>2080.2951111111111</v>
          </cell>
          <cell r="AC72">
            <v>2062.2150000000001</v>
          </cell>
          <cell r="AD72">
            <v>2065.6899999999996</v>
          </cell>
          <cell r="AE72">
            <v>2151.701111111111</v>
          </cell>
          <cell r="AF72">
            <v>2148.7099999999996</v>
          </cell>
          <cell r="AG72">
            <v>2123.98</v>
          </cell>
          <cell r="AH72">
            <v>2089.27</v>
          </cell>
          <cell r="AI72">
            <v>1970.23</v>
          </cell>
        </row>
        <row r="73">
          <cell r="A73" t="str">
            <v>08458</v>
          </cell>
          <cell r="B73" t="str">
            <v xml:space="preserve">             </v>
          </cell>
          <cell r="C73" t="str">
            <v>Kelso</v>
          </cell>
          <cell r="D73">
            <v>154.97000000000025</v>
          </cell>
          <cell r="E73">
            <v>19.3799999999992</v>
          </cell>
          <cell r="F73">
            <v>47.190000000000509</v>
          </cell>
          <cell r="G73">
            <v>-44.576555555555387</v>
          </cell>
          <cell r="H73">
            <v>-84.08677777777757</v>
          </cell>
          <cell r="I73">
            <v>-44.686666666666497</v>
          </cell>
          <cell r="J73">
            <v>-60.721111111111895</v>
          </cell>
          <cell r="K73">
            <v>-65.218888888889524</v>
          </cell>
          <cell r="L73"/>
          <cell r="M73">
            <v>3.2169873205403876E-2</v>
          </cell>
          <cell r="N73">
            <v>4.0393008549644005E-3</v>
          </cell>
          <cell r="O73">
            <v>9.9333357189619331E-3</v>
          </cell>
          <cell r="P73">
            <v>-9.2959882331620225E-3</v>
          </cell>
          <cell r="Q73">
            <v>-1.7233251354920931E-2</v>
          </cell>
          <cell r="R73">
            <v>-9.0752406908717331E-3</v>
          </cell>
          <cell r="S73">
            <v>-1.2181397139314432E-2</v>
          </cell>
          <cell r="T73">
            <v>-1.2914733758067287E-2</v>
          </cell>
          <cell r="U73">
            <v>-2.6903911299180128E-2</v>
          </cell>
          <cell r="V73">
            <v>6.4995625850260644E-3</v>
          </cell>
          <cell r="W73"/>
          <cell r="X73">
            <v>4972.21</v>
          </cell>
          <cell r="Y73">
            <v>4817.24</v>
          </cell>
          <cell r="Z73">
            <v>4797.8600000000006</v>
          </cell>
          <cell r="AA73">
            <v>4750.67</v>
          </cell>
          <cell r="AB73">
            <v>4795.2465555555555</v>
          </cell>
          <cell r="AC73">
            <v>4879.333333333333</v>
          </cell>
          <cell r="AD73">
            <v>4924.0199999999995</v>
          </cell>
          <cell r="AE73">
            <v>4984.7411111111114</v>
          </cell>
          <cell r="AF73">
            <v>5049.9600000000009</v>
          </cell>
          <cell r="AG73">
            <v>5189.58</v>
          </cell>
          <cell r="AH73">
            <v>5155.8500000000004</v>
          </cell>
          <cell r="AI73">
            <v>5182.57</v>
          </cell>
        </row>
        <row r="74">
          <cell r="A74"/>
          <cell r="B74"/>
          <cell r="C74" t="str">
            <v>County Totals</v>
          </cell>
          <cell r="D74">
            <v>454.83999999999901</v>
          </cell>
          <cell r="E74">
            <v>-66.480000000001041</v>
          </cell>
          <cell r="F74">
            <v>371.01000000000215</v>
          </cell>
          <cell r="G74">
            <v>-154.44011111111308</v>
          </cell>
          <cell r="H74">
            <v>-357.8526666666645</v>
          </cell>
          <cell r="I74">
            <v>-178.25722222222339</v>
          </cell>
          <cell r="J74">
            <v>-216.93222222222153</v>
          </cell>
          <cell r="K74">
            <v>-179.04777777777917</v>
          </cell>
          <cell r="L74"/>
          <cell r="M74">
            <v>2.7735245604246561E-2</v>
          </cell>
          <cell r="N74">
            <v>-4.0374521053602175E-3</v>
          </cell>
          <cell r="O74">
            <v>2.3051515953580237E-2</v>
          </cell>
          <cell r="P74">
            <v>-9.5044395901761058E-3</v>
          </cell>
          <cell r="Q74">
            <v>-2.1548156591404077E-2</v>
          </cell>
          <cell r="R74">
            <v>-1.0619797015032906E-2</v>
          </cell>
          <cell r="S74">
            <v>-1.2758991069967474E-2</v>
          </cell>
          <cell r="T74">
            <v>-1.0421054095154259E-2</v>
          </cell>
          <cell r="U74">
            <v>-1.1515116647009882E-2</v>
          </cell>
          <cell r="V74">
            <v>3.390961654632737E-3</v>
          </cell>
          <cell r="W74"/>
          <cell r="X74">
            <v>16854.189999999999</v>
          </cell>
          <cell r="Y74">
            <v>16399.349999999999</v>
          </cell>
          <cell r="Z74">
            <v>16465.830000000002</v>
          </cell>
          <cell r="AA74">
            <v>16094.819999999998</v>
          </cell>
          <cell r="AB74">
            <v>16249.260111111113</v>
          </cell>
          <cell r="AC74">
            <v>16607.112777777777</v>
          </cell>
          <cell r="AD74">
            <v>16785.37</v>
          </cell>
          <cell r="AE74">
            <v>17002.302222222221</v>
          </cell>
          <cell r="AF74">
            <v>17181.349999999999</v>
          </cell>
          <cell r="AG74">
            <v>17381.5</v>
          </cell>
          <cell r="AH74">
            <v>17322.560000000001</v>
          </cell>
          <cell r="AI74">
            <v>17200.189999999999</v>
          </cell>
        </row>
        <row r="75">
          <cell r="A75"/>
          <cell r="B75"/>
          <cell r="C75"/>
          <cell r="L75"/>
          <cell r="M75"/>
          <cell r="N75"/>
          <cell r="O75"/>
          <cell r="P75"/>
          <cell r="Q75"/>
          <cell r="R75"/>
          <cell r="S75"/>
          <cell r="T75"/>
          <cell r="U75"/>
          <cell r="V75"/>
          <cell r="W75"/>
          <cell r="X75"/>
          <cell r="Y75"/>
          <cell r="Z75"/>
          <cell r="AA75"/>
          <cell r="AB75"/>
          <cell r="AC75"/>
          <cell r="AD75"/>
          <cell r="AE75"/>
          <cell r="AF75"/>
          <cell r="AG75"/>
          <cell r="AH75"/>
          <cell r="AI75"/>
        </row>
        <row r="76">
          <cell r="A76"/>
          <cell r="B76" t="str">
            <v>Douglas Co.</v>
          </cell>
          <cell r="D76"/>
          <cell r="E76"/>
          <cell r="F76"/>
          <cell r="G76"/>
          <cell r="H76"/>
          <cell r="I76"/>
          <cell r="J76"/>
          <cell r="K76"/>
          <cell r="L76"/>
          <cell r="M76"/>
          <cell r="N76"/>
          <cell r="O76"/>
          <cell r="P76"/>
          <cell r="Q76"/>
          <cell r="R76"/>
          <cell r="S76"/>
          <cell r="T76"/>
          <cell r="U76"/>
          <cell r="V76"/>
          <cell r="W76"/>
          <cell r="X76"/>
          <cell r="Y76"/>
          <cell r="Z76"/>
          <cell r="AA76"/>
          <cell r="AB76"/>
          <cell r="AC76"/>
          <cell r="AD76"/>
          <cell r="AE76"/>
          <cell r="AF76"/>
          <cell r="AG76"/>
          <cell r="AH76"/>
          <cell r="AI76"/>
        </row>
        <row r="77">
          <cell r="A77" t="str">
            <v>09013</v>
          </cell>
          <cell r="B77" t="str">
            <v xml:space="preserve">             </v>
          </cell>
          <cell r="C77" t="str">
            <v>Orondo</v>
          </cell>
          <cell r="D77">
            <v>-21.120000000000005</v>
          </cell>
          <cell r="E77">
            <v>15.870000000000005</v>
          </cell>
          <cell r="F77">
            <v>-21.500000000000028</v>
          </cell>
          <cell r="G77">
            <v>-8.9999999999999716</v>
          </cell>
          <cell r="H77">
            <v>-3.4250000000000114</v>
          </cell>
          <cell r="I77">
            <v>-0.13500000000001933</v>
          </cell>
          <cell r="J77">
            <v>-2.4099999999999966</v>
          </cell>
          <cell r="K77">
            <v>2.3000000000000398</v>
          </cell>
          <cell r="L77"/>
          <cell r="M77">
            <v>-0.12133049922444994</v>
          </cell>
          <cell r="N77">
            <v>0.10031605562579027</v>
          </cell>
          <cell r="O77">
            <v>-0.11964385086254881</v>
          </cell>
          <cell r="P77">
            <v>-4.7694753577106397E-2</v>
          </cell>
          <cell r="Q77">
            <v>-1.7826935588809434E-2</v>
          </cell>
          <cell r="R77">
            <v>-7.0217413918660654E-4</v>
          </cell>
          <cell r="S77">
            <v>-1.2379925001284153E-2</v>
          </cell>
          <cell r="T77">
            <v>1.1956126215106444E-2</v>
          </cell>
          <cell r="U77">
            <v>0.12886567689689543</v>
          </cell>
          <cell r="V77">
            <v>-2.5057214952174056E-2</v>
          </cell>
          <cell r="W77"/>
          <cell r="X77">
            <v>152.94999999999999</v>
          </cell>
          <cell r="Y77">
            <v>174.07</v>
          </cell>
          <cell r="Z77">
            <v>158.19999999999999</v>
          </cell>
          <cell r="AA77">
            <v>179.70000000000002</v>
          </cell>
          <cell r="AB77">
            <v>188.7</v>
          </cell>
          <cell r="AC77">
            <v>192.125</v>
          </cell>
          <cell r="AD77">
            <v>192.26000000000002</v>
          </cell>
          <cell r="AE77">
            <v>194.67000000000002</v>
          </cell>
          <cell r="AF77">
            <v>192.36999999999998</v>
          </cell>
          <cell r="AG77">
            <v>170.41000000000003</v>
          </cell>
          <cell r="AH77">
            <v>174.68</v>
          </cell>
          <cell r="AI77">
            <v>184.68</v>
          </cell>
        </row>
        <row r="78">
          <cell r="A78" t="str">
            <v>09075</v>
          </cell>
          <cell r="B78" t="str">
            <v xml:space="preserve">             </v>
          </cell>
          <cell r="C78" t="str">
            <v>Bridgeport</v>
          </cell>
          <cell r="D78">
            <v>32.940000000000055</v>
          </cell>
          <cell r="E78">
            <v>8.8499999999997954</v>
          </cell>
          <cell r="F78">
            <v>33.870000000000118</v>
          </cell>
          <cell r="G78">
            <v>6.9519999999999982</v>
          </cell>
          <cell r="H78">
            <v>2.174111111111074</v>
          </cell>
          <cell r="I78">
            <v>18.173888888888996</v>
          </cell>
          <cell r="J78">
            <v>7.0199999999998681</v>
          </cell>
          <cell r="K78">
            <v>34.269999999999982</v>
          </cell>
          <cell r="L78"/>
          <cell r="M78">
            <v>3.9427381322864052E-2</v>
          </cell>
          <cell r="N78">
            <v>1.070637906630667E-2</v>
          </cell>
          <cell r="O78">
            <v>4.2725231475641667E-2</v>
          </cell>
          <cell r="P78">
            <v>8.8471699745986676E-3</v>
          </cell>
          <cell r="Q78">
            <v>2.7744673007183973E-3</v>
          </cell>
          <cell r="R78">
            <v>2.3743061361947371E-2</v>
          </cell>
          <cell r="S78">
            <v>9.2560850188547761E-3</v>
          </cell>
          <cell r="T78">
            <v>4.7324449354415599E-2</v>
          </cell>
          <cell r="U78">
            <v>3.8356753656438203E-2</v>
          </cell>
          <cell r="V78">
            <v>-4.0149125322626244E-3</v>
          </cell>
          <cell r="W78"/>
          <cell r="X78">
            <v>868.4</v>
          </cell>
          <cell r="Y78">
            <v>835.45999999999992</v>
          </cell>
          <cell r="Z78">
            <v>826.61000000000013</v>
          </cell>
          <cell r="AA78">
            <v>792.74</v>
          </cell>
          <cell r="AB78">
            <v>785.78800000000001</v>
          </cell>
          <cell r="AC78">
            <v>783.61388888888894</v>
          </cell>
          <cell r="AD78">
            <v>765.43999999999994</v>
          </cell>
          <cell r="AE78">
            <v>758.42000000000007</v>
          </cell>
          <cell r="AF78">
            <v>724.15000000000009</v>
          </cell>
          <cell r="AG78">
            <v>697.40000000000009</v>
          </cell>
          <cell r="AH78">
            <v>700.2</v>
          </cell>
          <cell r="AI78">
            <v>650.38</v>
          </cell>
        </row>
        <row r="79">
          <cell r="A79" t="str">
            <v>09102</v>
          </cell>
          <cell r="B79" t="str">
            <v xml:space="preserve">             </v>
          </cell>
          <cell r="C79" t="str">
            <v>Palisades</v>
          </cell>
          <cell r="D79">
            <v>5.509999999999998</v>
          </cell>
          <cell r="E79">
            <v>5.129999999999999</v>
          </cell>
          <cell r="F79">
            <v>6.0599999999999987</v>
          </cell>
          <cell r="G79">
            <v>2.0400000000000027</v>
          </cell>
          <cell r="H79">
            <v>-7.7777777777779278E-2</v>
          </cell>
          <cell r="I79">
            <v>-2.882222222222218</v>
          </cell>
          <cell r="J79">
            <v>-8.1200000000000045</v>
          </cell>
          <cell r="K79">
            <v>-2.4500000000000028</v>
          </cell>
          <cell r="L79"/>
          <cell r="M79">
            <v>0.18409622452388907</v>
          </cell>
          <cell r="N79">
            <v>0.20685483870967736</v>
          </cell>
          <cell r="O79">
            <v>0.32337246531483443</v>
          </cell>
          <cell r="P79">
            <v>0.12215568862275461</v>
          </cell>
          <cell r="Q79">
            <v>-4.6357615894040416E-3</v>
          </cell>
          <cell r="R79">
            <v>-0.14660336837345977</v>
          </cell>
          <cell r="S79">
            <v>-0.29229661627069847</v>
          </cell>
          <cell r="T79">
            <v>-8.1045319219318679E-2</v>
          </cell>
          <cell r="U79">
            <v>-9.4367884961054527E-2</v>
          </cell>
          <cell r="V79">
            <v>-2.9958058717795083E-2</v>
          </cell>
          <cell r="W79"/>
          <cell r="X79">
            <v>35.44</v>
          </cell>
          <cell r="Y79">
            <v>29.93</v>
          </cell>
          <cell r="Z79">
            <v>24.8</v>
          </cell>
          <cell r="AA79">
            <v>18.740000000000002</v>
          </cell>
          <cell r="AB79">
            <v>16.7</v>
          </cell>
          <cell r="AC79">
            <v>16.777777777777779</v>
          </cell>
          <cell r="AD79">
            <v>19.659999999999997</v>
          </cell>
          <cell r="AE79">
            <v>27.78</v>
          </cell>
          <cell r="AF79">
            <v>30.230000000000004</v>
          </cell>
          <cell r="AG79">
            <v>33.380000000000003</v>
          </cell>
          <cell r="AH79">
            <v>34.380000000000003</v>
          </cell>
          <cell r="AI79">
            <v>42.56</v>
          </cell>
        </row>
        <row r="80">
          <cell r="A80" t="str">
            <v>09206</v>
          </cell>
          <cell r="B80" t="str">
            <v xml:space="preserve">             </v>
          </cell>
          <cell r="C80" t="str">
            <v>Eastmont</v>
          </cell>
          <cell r="D80">
            <v>151.99999999999818</v>
          </cell>
          <cell r="E80">
            <v>142.27000000000226</v>
          </cell>
          <cell r="F80">
            <v>154.9399999999996</v>
          </cell>
          <cell r="G80">
            <v>7.8074444444437177</v>
          </cell>
          <cell r="H80">
            <v>14.385333333334529</v>
          </cell>
          <cell r="I80">
            <v>47.567222222220153</v>
          </cell>
          <cell r="J80">
            <v>-142.44999999999891</v>
          </cell>
          <cell r="K80">
            <v>61.000000000000909</v>
          </cell>
          <cell r="L80"/>
          <cell r="M80">
            <v>2.6435610158230816E-2</v>
          </cell>
          <cell r="N80">
            <v>2.5371151394103064E-2</v>
          </cell>
          <cell r="O80">
            <v>2.8415749521788491E-2</v>
          </cell>
          <cell r="P80">
            <v>1.4339260909428386E-3</v>
          </cell>
          <cell r="Q80">
            <v>2.6490291159337875E-3</v>
          </cell>
          <cell r="R80">
            <v>8.8368099096611807E-3</v>
          </cell>
          <cell r="S80">
            <v>-2.5781405534540891E-2</v>
          </cell>
          <cell r="T80">
            <v>1.1163369507530829E-2</v>
          </cell>
          <cell r="U80">
            <v>-3.0268806708401153E-3</v>
          </cell>
          <cell r="V80">
            <v>1.8049988231838312E-2</v>
          </cell>
          <cell r="W80"/>
          <cell r="X80">
            <v>5901.82</v>
          </cell>
          <cell r="Y80">
            <v>5749.8200000000015</v>
          </cell>
          <cell r="Z80">
            <v>5607.5499999999993</v>
          </cell>
          <cell r="AA80">
            <v>5452.61</v>
          </cell>
          <cell r="AB80">
            <v>5444.802555555556</v>
          </cell>
          <cell r="AC80">
            <v>5430.4172222222214</v>
          </cell>
          <cell r="AD80">
            <v>5382.8500000000013</v>
          </cell>
          <cell r="AE80">
            <v>5525.3</v>
          </cell>
          <cell r="AF80">
            <v>5464.2999999999993</v>
          </cell>
          <cell r="AG80">
            <v>5480.89</v>
          </cell>
          <cell r="AH80">
            <v>5381.96</v>
          </cell>
          <cell r="AI80">
            <v>5275.06</v>
          </cell>
        </row>
        <row r="81">
          <cell r="A81" t="str">
            <v>09207</v>
          </cell>
          <cell r="B81" t="str">
            <v xml:space="preserve">             </v>
          </cell>
          <cell r="C81" t="str">
            <v>Mansfield</v>
          </cell>
          <cell r="D81">
            <v>-5.1900000000000119</v>
          </cell>
          <cell r="E81">
            <v>18.390000000000015</v>
          </cell>
          <cell r="F81">
            <v>-15.360000000000014</v>
          </cell>
          <cell r="G81">
            <v>9.1144444444444446</v>
          </cell>
          <cell r="H81">
            <v>9.6066666666666691</v>
          </cell>
          <cell r="I81">
            <v>-5.1411111111111154</v>
          </cell>
          <cell r="J81">
            <v>3.9899999999999949</v>
          </cell>
          <cell r="K81">
            <v>-3.819999999999979</v>
          </cell>
          <cell r="L81"/>
          <cell r="M81">
            <v>-5.2986217457886786E-2</v>
          </cell>
          <cell r="N81">
            <v>0.23114630467571673</v>
          </cell>
          <cell r="O81">
            <v>-0.16182048040455133</v>
          </cell>
          <cell r="P81">
            <v>0.10622207834250563</v>
          </cell>
          <cell r="Q81">
            <v>0.1260735793756107</v>
          </cell>
          <cell r="R81">
            <v>-6.3205201759418683E-2</v>
          </cell>
          <cell r="S81">
            <v>5.1583710407239858E-2</v>
          </cell>
          <cell r="T81">
            <v>-4.7061722311198428E-2</v>
          </cell>
          <cell r="U81">
            <v>-1.6121212121212314E-2</v>
          </cell>
          <cell r="V81">
            <v>3.5757575757575794E-2</v>
          </cell>
          <cell r="W81"/>
          <cell r="X81">
            <v>92.759999999999991</v>
          </cell>
          <cell r="Y81">
            <v>97.95</v>
          </cell>
          <cell r="Z81">
            <v>79.559999999999988</v>
          </cell>
          <cell r="AA81">
            <v>94.92</v>
          </cell>
          <cell r="AB81">
            <v>85.805555555555557</v>
          </cell>
          <cell r="AC81">
            <v>76.198888888888888</v>
          </cell>
          <cell r="AD81">
            <v>81.34</v>
          </cell>
          <cell r="AE81">
            <v>77.350000000000009</v>
          </cell>
          <cell r="AF81">
            <v>81.169999999999987</v>
          </cell>
          <cell r="AG81">
            <v>82.5</v>
          </cell>
          <cell r="AH81">
            <v>79.55</v>
          </cell>
          <cell r="AI81">
            <v>84.84</v>
          </cell>
        </row>
        <row r="82">
          <cell r="A82" t="str">
            <v>09209</v>
          </cell>
          <cell r="B82" t="str">
            <v xml:space="preserve">             </v>
          </cell>
          <cell r="C82" t="str">
            <v>Waterville</v>
          </cell>
          <cell r="D82">
            <v>3.4099999999999113</v>
          </cell>
          <cell r="E82">
            <v>-4.6499999999999773</v>
          </cell>
          <cell r="F82">
            <v>4.3099999999999454</v>
          </cell>
          <cell r="G82">
            <v>0.75888888888897554</v>
          </cell>
          <cell r="H82">
            <v>-5.1094444444444207</v>
          </cell>
          <cell r="I82">
            <v>-8.3194444444445139</v>
          </cell>
          <cell r="J82">
            <v>-7.7088888888888505</v>
          </cell>
          <cell r="K82">
            <v>-8.4411111111111268</v>
          </cell>
          <cell r="L82"/>
          <cell r="M82">
            <v>1.2829677564994535E-2</v>
          </cell>
          <cell r="N82">
            <v>-1.7194202041118101E-2</v>
          </cell>
          <cell r="O82">
            <v>1.6195092623905394E-2</v>
          </cell>
          <cell r="P82">
            <v>2.859726839562482E-3</v>
          </cell>
          <cell r="Q82">
            <v>-1.8890246782989006E-2</v>
          </cell>
          <cell r="R82">
            <v>-2.9840188107763677E-2</v>
          </cell>
          <cell r="S82">
            <v>-2.690628175197185E-2</v>
          </cell>
          <cell r="T82">
            <v>-2.8618786611666835E-2</v>
          </cell>
          <cell r="U82">
            <v>-1.281879643885131E-2</v>
          </cell>
          <cell r="V82">
            <v>-7.7314411941897129E-2</v>
          </cell>
          <cell r="W82"/>
          <cell r="X82">
            <v>269.19999999999993</v>
          </cell>
          <cell r="Y82">
            <v>265.79000000000002</v>
          </cell>
          <cell r="Z82">
            <v>270.44</v>
          </cell>
          <cell r="AA82">
            <v>266.13000000000005</v>
          </cell>
          <cell r="AB82">
            <v>265.37111111111108</v>
          </cell>
          <cell r="AC82">
            <v>270.4805555555555</v>
          </cell>
          <cell r="AD82">
            <v>278.8</v>
          </cell>
          <cell r="AE82">
            <v>286.50888888888886</v>
          </cell>
          <cell r="AF82">
            <v>294.95</v>
          </cell>
          <cell r="AG82">
            <v>298.77999999999997</v>
          </cell>
          <cell r="AH82">
            <v>321.88</v>
          </cell>
          <cell r="AI82">
            <v>358.16</v>
          </cell>
        </row>
        <row r="83">
          <cell r="A83"/>
          <cell r="B83"/>
          <cell r="C83" t="str">
            <v>County Totals</v>
          </cell>
          <cell r="D83">
            <v>167.54999999999814</v>
          </cell>
          <cell r="E83">
            <v>185.86000000000209</v>
          </cell>
          <cell r="F83">
            <v>162.31999999999962</v>
          </cell>
          <cell r="G83">
            <v>17.672777777777167</v>
          </cell>
          <cell r="H83">
            <v>17.553888888890061</v>
          </cell>
          <cell r="I83">
            <v>49.263333333331282</v>
          </cell>
          <cell r="J83">
            <v>-149.67888888888791</v>
          </cell>
          <cell r="K83">
            <v>82.858888888889823</v>
          </cell>
          <cell r="L83"/>
          <cell r="M83">
            <v>2.3423672798342343E-2</v>
          </cell>
          <cell r="N83">
            <v>2.6676579840279491E-2</v>
          </cell>
          <cell r="O83">
            <v>2.3853610077533061E-2</v>
          </cell>
          <cell r="P83">
            <v>2.6038518278899137E-3</v>
          </cell>
          <cell r="Q83">
            <v>2.5930415851751487E-3</v>
          </cell>
          <cell r="R83">
            <v>7.330471379218606E-3</v>
          </cell>
          <cell r="S83">
            <v>-2.1787228454158036E-2</v>
          </cell>
          <cell r="T83">
            <v>1.2208164653145559E-2</v>
          </cell>
          <cell r="U83">
            <v>3.5204395448413806E-3</v>
          </cell>
          <cell r="V83">
            <v>1.0454862671808144E-2</v>
          </cell>
          <cell r="W83"/>
          <cell r="X83">
            <v>7320.57</v>
          </cell>
          <cell r="Y83">
            <v>7153.0200000000013</v>
          </cell>
          <cell r="Z83">
            <v>6967.16</v>
          </cell>
          <cell r="AA83">
            <v>6804.84</v>
          </cell>
          <cell r="AB83">
            <v>6787.1672222222223</v>
          </cell>
          <cell r="AC83">
            <v>6769.6133333333328</v>
          </cell>
          <cell r="AD83">
            <v>6720.3500000000013</v>
          </cell>
          <cell r="AE83">
            <v>6870.028888888889</v>
          </cell>
          <cell r="AF83">
            <v>6787.1699999999992</v>
          </cell>
          <cell r="AG83">
            <v>6763.3600000000006</v>
          </cell>
          <cell r="AH83">
            <v>6692.65</v>
          </cell>
          <cell r="AI83">
            <v>6595.68</v>
          </cell>
        </row>
        <row r="84">
          <cell r="A84"/>
          <cell r="B84"/>
          <cell r="C84"/>
          <cell r="L84"/>
          <cell r="M84"/>
          <cell r="N84"/>
          <cell r="O84"/>
          <cell r="P84"/>
          <cell r="Q84"/>
          <cell r="R84"/>
          <cell r="S84"/>
          <cell r="T84"/>
          <cell r="U84"/>
          <cell r="V84"/>
          <cell r="W84"/>
          <cell r="X84"/>
          <cell r="Y84"/>
          <cell r="Z84"/>
          <cell r="AA84"/>
          <cell r="AB84"/>
          <cell r="AC84"/>
          <cell r="AD84"/>
          <cell r="AE84"/>
          <cell r="AF84"/>
          <cell r="AG84"/>
          <cell r="AH84"/>
          <cell r="AI84"/>
        </row>
        <row r="85">
          <cell r="A85"/>
          <cell r="B85" t="str">
            <v>Ferry Co.</v>
          </cell>
          <cell r="D85"/>
          <cell r="E85"/>
          <cell r="F85"/>
          <cell r="G85"/>
          <cell r="H85"/>
          <cell r="I85"/>
          <cell r="J85"/>
          <cell r="K85"/>
          <cell r="L85"/>
          <cell r="M85"/>
          <cell r="N85"/>
          <cell r="O85"/>
          <cell r="P85"/>
          <cell r="Q85"/>
          <cell r="R85"/>
          <cell r="S85"/>
          <cell r="T85"/>
          <cell r="U85"/>
          <cell r="V85"/>
          <cell r="W85"/>
          <cell r="X85"/>
          <cell r="Y85"/>
          <cell r="Z85"/>
          <cell r="AA85"/>
          <cell r="AB85"/>
          <cell r="AC85"/>
          <cell r="AD85"/>
          <cell r="AE85"/>
          <cell r="AF85"/>
          <cell r="AG85"/>
          <cell r="AH85"/>
          <cell r="AI85"/>
        </row>
        <row r="86">
          <cell r="A86" t="str">
            <v>10003</v>
          </cell>
          <cell r="B86" t="str">
            <v xml:space="preserve">             </v>
          </cell>
          <cell r="C86" t="str">
            <v>Keller</v>
          </cell>
          <cell r="D86">
            <v>-3.2999999999999972</v>
          </cell>
          <cell r="E86">
            <v>-7.850000000000005</v>
          </cell>
          <cell r="F86">
            <v>12.950000000000003</v>
          </cell>
          <cell r="G86">
            <v>-8.1999999999999957</v>
          </cell>
          <cell r="H86">
            <v>9.6611111111111079</v>
          </cell>
          <cell r="I86">
            <v>-2.1111111111107306E-2</v>
          </cell>
          <cell r="J86">
            <v>-8.9300000000000068</v>
          </cell>
          <cell r="K86">
            <v>-0.98999999999999488</v>
          </cell>
          <cell r="L86"/>
          <cell r="M86">
            <v>-0.10837438423645307</v>
          </cell>
          <cell r="N86">
            <v>-0.20496083550913846</v>
          </cell>
          <cell r="O86">
            <v>0.51084812623274178</v>
          </cell>
          <cell r="P86">
            <v>-0.24441132637853935</v>
          </cell>
          <cell r="Q86">
            <v>0.40441860465116264</v>
          </cell>
          <cell r="R86">
            <v>-8.8294065709360048E-4</v>
          </cell>
          <cell r="S86">
            <v>-0.27192448233861166</v>
          </cell>
          <cell r="T86">
            <v>-2.9263966893289806E-2</v>
          </cell>
          <cell r="U86">
            <v>-6.0277777777777874E-2</v>
          </cell>
          <cell r="V86">
            <v>-0.16055555555555559</v>
          </cell>
          <cell r="W86"/>
          <cell r="X86">
            <v>27.150000000000002</v>
          </cell>
          <cell r="Y86">
            <v>30.45</v>
          </cell>
          <cell r="Z86">
            <v>38.300000000000004</v>
          </cell>
          <cell r="AA86">
            <v>25.35</v>
          </cell>
          <cell r="AB86">
            <v>33.549999999999997</v>
          </cell>
          <cell r="AC86">
            <v>23.888888888888889</v>
          </cell>
          <cell r="AD86">
            <v>23.909999999999997</v>
          </cell>
          <cell r="AE86">
            <v>32.840000000000003</v>
          </cell>
          <cell r="AF86">
            <v>33.83</v>
          </cell>
          <cell r="AG86">
            <v>36</v>
          </cell>
          <cell r="AH86">
            <v>41.78</v>
          </cell>
          <cell r="AI86">
            <v>48.99</v>
          </cell>
        </row>
        <row r="87">
          <cell r="A87" t="str">
            <v>10050</v>
          </cell>
          <cell r="B87" t="str">
            <v xml:space="preserve">             </v>
          </cell>
          <cell r="C87" t="str">
            <v>Curlew</v>
          </cell>
          <cell r="D87">
            <v>-28.03</v>
          </cell>
          <cell r="E87">
            <v>-11.310000000000002</v>
          </cell>
          <cell r="F87">
            <v>2.3999999999999773</v>
          </cell>
          <cell r="G87">
            <v>1.1618888888888534</v>
          </cell>
          <cell r="H87">
            <v>-12.834666666666607</v>
          </cell>
          <cell r="I87">
            <v>-5.1072222222222194</v>
          </cell>
          <cell r="J87">
            <v>4.6544444444444082</v>
          </cell>
          <cell r="K87">
            <v>-3.834444444444415</v>
          </cell>
          <cell r="L87"/>
          <cell r="M87">
            <v>-0.14057876523396362</v>
          </cell>
          <cell r="N87">
            <v>-5.3678215472235391E-2</v>
          </cell>
          <cell r="O87">
            <v>1.1521843494959105E-2</v>
          </cell>
          <cell r="P87">
            <v>5.6092472923323644E-3</v>
          </cell>
          <cell r="Q87">
            <v>-5.8346613596126473E-2</v>
          </cell>
          <cell r="R87">
            <v>-2.2690697628497514E-2</v>
          </cell>
          <cell r="S87">
            <v>2.1115720601059484E-2</v>
          </cell>
          <cell r="T87">
            <v>-1.7098209419621924E-2</v>
          </cell>
          <cell r="U87">
            <v>-9.3349504750353751E-2</v>
          </cell>
          <cell r="V87">
            <v>7.8835657974529565E-3</v>
          </cell>
          <cell r="W87"/>
          <cell r="X87">
            <v>171.35999999999999</v>
          </cell>
          <cell r="Y87">
            <v>199.39</v>
          </cell>
          <cell r="Z87">
            <v>210.7</v>
          </cell>
          <cell r="AA87">
            <v>208.3</v>
          </cell>
          <cell r="AB87">
            <v>207.13811111111116</v>
          </cell>
          <cell r="AC87">
            <v>219.97277777777776</v>
          </cell>
          <cell r="AD87">
            <v>225.07999999999998</v>
          </cell>
          <cell r="AE87">
            <v>220.42555555555558</v>
          </cell>
          <cell r="AF87">
            <v>224.26</v>
          </cell>
          <cell r="AG87">
            <v>247.35</v>
          </cell>
          <cell r="AH87">
            <v>245.4</v>
          </cell>
          <cell r="AI87">
            <v>246.77</v>
          </cell>
        </row>
        <row r="88">
          <cell r="A88" t="str">
            <v>10065</v>
          </cell>
          <cell r="B88" t="str">
            <v xml:space="preserve">             </v>
          </cell>
          <cell r="C88" t="str">
            <v>Orient</v>
          </cell>
          <cell r="D88">
            <v>-1.6599999999999966</v>
          </cell>
          <cell r="E88">
            <v>-31.14</v>
          </cell>
          <cell r="F88">
            <v>-74.11999999999999</v>
          </cell>
          <cell r="G88">
            <v>-159.69499999999996</v>
          </cell>
          <cell r="H88">
            <v>4.7938888888886027</v>
          </cell>
          <cell r="I88">
            <v>119.48111111111135</v>
          </cell>
          <cell r="J88">
            <v>51.360000000000014</v>
          </cell>
          <cell r="K88">
            <v>69.09</v>
          </cell>
          <cell r="L88"/>
          <cell r="M88">
            <v>-2.2554347826086896E-2</v>
          </cell>
          <cell r="N88">
            <v>-0.29730761886576285</v>
          </cell>
          <cell r="O88">
            <v>-0.41440232584144021</v>
          </cell>
          <cell r="P88">
            <v>-0.47169588397749251</v>
          </cell>
          <cell r="Q88">
            <v>1.4363233849891799E-2</v>
          </cell>
          <cell r="R88">
            <v>0.55759338767552435</v>
          </cell>
          <cell r="S88">
            <v>0.31524674686962939</v>
          </cell>
          <cell r="T88">
            <v>0.73633166364702141</v>
          </cell>
          <cell r="U88">
            <v>8.4990749306197877E-2</v>
          </cell>
          <cell r="V88">
            <v>6.7183163737280172E-2</v>
          </cell>
          <cell r="W88"/>
          <cell r="X88">
            <v>71.94</v>
          </cell>
          <cell r="Y88">
            <v>73.599999999999994</v>
          </cell>
          <cell r="Z88">
            <v>104.74</v>
          </cell>
          <cell r="AA88">
            <v>178.85999999999999</v>
          </cell>
          <cell r="AB88">
            <v>338.55499999999995</v>
          </cell>
          <cell r="AC88">
            <v>333.76111111111135</v>
          </cell>
          <cell r="AD88">
            <v>214.28</v>
          </cell>
          <cell r="AE88">
            <v>162.91999999999999</v>
          </cell>
          <cell r="AF88">
            <v>93.829999999999984</v>
          </cell>
          <cell r="AG88">
            <v>86.47999999999999</v>
          </cell>
          <cell r="AH88">
            <v>80.67</v>
          </cell>
          <cell r="AI88">
            <v>89.94</v>
          </cell>
        </row>
        <row r="89">
          <cell r="A89" t="str">
            <v>10070</v>
          </cell>
          <cell r="B89" t="str">
            <v xml:space="preserve">             </v>
          </cell>
          <cell r="C89" t="str">
            <v>Inchelium</v>
          </cell>
          <cell r="D89">
            <v>-5.1199999999999761</v>
          </cell>
          <cell r="E89">
            <v>3.660000000000025</v>
          </cell>
          <cell r="F89">
            <v>0.95999999999997954</v>
          </cell>
          <cell r="G89">
            <v>9.695666666666682</v>
          </cell>
          <cell r="H89">
            <v>5.7993333333332373</v>
          </cell>
          <cell r="I89">
            <v>-0.5549999999999784</v>
          </cell>
          <cell r="J89">
            <v>-8.7666666666665947</v>
          </cell>
          <cell r="K89">
            <v>3.9466666666666583</v>
          </cell>
          <cell r="L89"/>
          <cell r="M89">
            <v>-2.3272727272727112E-2</v>
          </cell>
          <cell r="N89">
            <v>1.6917814551169474E-2</v>
          </cell>
          <cell r="O89">
            <v>4.4572383693934903E-3</v>
          </cell>
          <cell r="P89">
            <v>4.7138576426984491E-2</v>
          </cell>
          <cell r="Q89">
            <v>2.9013349342538186E-2</v>
          </cell>
          <cell r="R89">
            <v>-2.7689084015165566E-3</v>
          </cell>
          <cell r="S89">
            <v>-4.1904337019215143E-2</v>
          </cell>
          <cell r="T89">
            <v>1.9227646237292451E-2</v>
          </cell>
          <cell r="U89">
            <v>3.0163111668757958E-2</v>
          </cell>
          <cell r="V89">
            <v>-0.10298619824341301</v>
          </cell>
          <cell r="W89"/>
          <cell r="X89">
            <v>214.88000000000002</v>
          </cell>
          <cell r="Y89">
            <v>220</v>
          </cell>
          <cell r="Z89">
            <v>216.33999999999997</v>
          </cell>
          <cell r="AA89">
            <v>215.38</v>
          </cell>
          <cell r="AB89">
            <v>205.68433333333331</v>
          </cell>
          <cell r="AC89">
            <v>199.88500000000008</v>
          </cell>
          <cell r="AD89">
            <v>200.44000000000005</v>
          </cell>
          <cell r="AE89">
            <v>209.20666666666665</v>
          </cell>
          <cell r="AF89">
            <v>205.26</v>
          </cell>
          <cell r="AG89">
            <v>199.24999999999997</v>
          </cell>
          <cell r="AH89">
            <v>219.77</v>
          </cell>
          <cell r="AI89">
            <v>221.75</v>
          </cell>
        </row>
        <row r="90">
          <cell r="A90" t="str">
            <v>10309</v>
          </cell>
          <cell r="B90" t="str">
            <v xml:space="preserve">             </v>
          </cell>
          <cell r="C90" t="str">
            <v>Republic</v>
          </cell>
          <cell r="D90">
            <v>15.300000000000011</v>
          </cell>
          <cell r="E90">
            <v>-21.449999999999989</v>
          </cell>
          <cell r="F90">
            <v>-1.6500000000000341</v>
          </cell>
          <cell r="G90">
            <v>-13.84688888888877</v>
          </cell>
          <cell r="H90">
            <v>-33.676999999999907</v>
          </cell>
          <cell r="I90">
            <v>-11.766111111111229</v>
          </cell>
          <cell r="J90">
            <v>1.2533333333332166</v>
          </cell>
          <cell r="K90">
            <v>-15.743333333333339</v>
          </cell>
          <cell r="L90"/>
          <cell r="M90">
            <v>4.7851379245637204E-2</v>
          </cell>
          <cell r="N90">
            <v>-6.2868196605996629E-2</v>
          </cell>
          <cell r="O90">
            <v>-4.8127406370319648E-3</v>
          </cell>
          <cell r="P90">
            <v>-3.882085190185447E-2</v>
          </cell>
          <cell r="Q90">
            <v>-8.6270787228440504E-2</v>
          </cell>
          <cell r="R90">
            <v>-2.9259471094201461E-2</v>
          </cell>
          <cell r="S90">
            <v>3.1264811288589378E-3</v>
          </cell>
          <cell r="T90">
            <v>-3.7788232282015555E-2</v>
          </cell>
          <cell r="U90">
            <v>-5.347848923267895E-3</v>
          </cell>
          <cell r="V90">
            <v>-3.8652533065940742E-2</v>
          </cell>
          <cell r="W90"/>
          <cell r="X90">
            <v>335.04</v>
          </cell>
          <cell r="Y90">
            <v>319.74</v>
          </cell>
          <cell r="Z90">
            <v>341.19</v>
          </cell>
          <cell r="AA90">
            <v>342.84000000000003</v>
          </cell>
          <cell r="AB90">
            <v>356.6868888888888</v>
          </cell>
          <cell r="AC90">
            <v>390.36388888888871</v>
          </cell>
          <cell r="AD90">
            <v>402.12999999999994</v>
          </cell>
          <cell r="AE90">
            <v>400.87666666666672</v>
          </cell>
          <cell r="AF90">
            <v>416.62000000000006</v>
          </cell>
          <cell r="AG90">
            <v>418.86000000000007</v>
          </cell>
          <cell r="AH90">
            <v>435.05</v>
          </cell>
          <cell r="AI90">
            <v>489</v>
          </cell>
        </row>
        <row r="91">
          <cell r="A91"/>
          <cell r="B91"/>
          <cell r="C91" t="str">
            <v>County Totals</v>
          </cell>
          <cell r="D91">
            <v>-22.80999999999996</v>
          </cell>
          <cell r="E91">
            <v>-68.089999999999975</v>
          </cell>
          <cell r="F91">
            <v>-59.460000000000065</v>
          </cell>
          <cell r="G91">
            <v>-170.88433333333319</v>
          </cell>
          <cell r="H91">
            <v>-26.257333333333566</v>
          </cell>
          <cell r="I91">
            <v>102.03166666666681</v>
          </cell>
          <cell r="J91">
            <v>39.571111111111037</v>
          </cell>
          <cell r="K91">
            <v>52.468888888888912</v>
          </cell>
          <cell r="L91"/>
          <cell r="M91">
            <v>-2.7052349439028234E-2</v>
          </cell>
          <cell r="N91">
            <v>-7.4719896408309339E-2</v>
          </cell>
          <cell r="O91">
            <v>-6.1252871550276589E-2</v>
          </cell>
          <cell r="P91">
            <v>-0.14968656957413817</v>
          </cell>
          <cell r="Q91">
            <v>-2.2483063921121538E-2</v>
          </cell>
          <cell r="R91">
            <v>9.5728877379969823E-2</v>
          </cell>
          <cell r="S91">
            <v>3.8558229270647892E-2</v>
          </cell>
          <cell r="T91">
            <v>5.388055954907478E-2</v>
          </cell>
          <cell r="U91">
            <v>-1.4312610077535148E-2</v>
          </cell>
          <cell r="V91">
            <v>-3.5153956718019318E-2</v>
          </cell>
          <cell r="W91"/>
          <cell r="X91">
            <v>820.37000000000012</v>
          </cell>
          <cell r="Y91">
            <v>843.18</v>
          </cell>
          <cell r="Z91">
            <v>911.27</v>
          </cell>
          <cell r="AA91">
            <v>970.73</v>
          </cell>
          <cell r="AB91">
            <v>1141.6143333333334</v>
          </cell>
          <cell r="AC91">
            <v>1167.8716666666669</v>
          </cell>
          <cell r="AD91">
            <v>1065.8399999999999</v>
          </cell>
          <cell r="AE91">
            <v>1026.268888888889</v>
          </cell>
          <cell r="AF91">
            <v>973.8</v>
          </cell>
          <cell r="AG91">
            <v>987.94</v>
          </cell>
          <cell r="AH91">
            <v>1022.67</v>
          </cell>
          <cell r="AI91">
            <v>1096.45</v>
          </cell>
        </row>
        <row r="92">
          <cell r="B92"/>
          <cell r="C92"/>
          <cell r="D92"/>
          <cell r="E92"/>
          <cell r="F92"/>
          <cell r="G92"/>
          <cell r="H92"/>
          <cell r="I92"/>
          <cell r="J92"/>
          <cell r="K92"/>
          <cell r="L92"/>
          <cell r="M92"/>
          <cell r="N92"/>
          <cell r="O92"/>
          <cell r="P92"/>
          <cell r="Q92"/>
          <cell r="R92"/>
          <cell r="S92"/>
          <cell r="T92"/>
          <cell r="U92"/>
          <cell r="V92"/>
          <cell r="W92"/>
          <cell r="X92"/>
          <cell r="Y92"/>
          <cell r="Z92"/>
          <cell r="AA92"/>
          <cell r="AB92"/>
          <cell r="AC92"/>
          <cell r="AD92"/>
          <cell r="AE92"/>
          <cell r="AF92"/>
          <cell r="AG92"/>
          <cell r="AH92"/>
          <cell r="AI92"/>
        </row>
        <row r="93">
          <cell r="A93"/>
          <cell r="B93" t="str">
            <v>Franklin Co.</v>
          </cell>
          <cell r="D93"/>
          <cell r="E93"/>
          <cell r="F93"/>
          <cell r="G93"/>
          <cell r="H93"/>
          <cell r="I93"/>
          <cell r="J93"/>
          <cell r="K93"/>
          <cell r="L93"/>
          <cell r="M93"/>
          <cell r="N93"/>
          <cell r="O93"/>
          <cell r="P93"/>
          <cell r="Q93"/>
          <cell r="R93"/>
          <cell r="S93"/>
          <cell r="T93"/>
          <cell r="U93"/>
          <cell r="V93"/>
          <cell r="W93"/>
          <cell r="X93"/>
          <cell r="Y93"/>
          <cell r="Z93"/>
          <cell r="AA93"/>
          <cell r="AB93"/>
          <cell r="AC93"/>
          <cell r="AD93"/>
          <cell r="AE93"/>
          <cell r="AF93"/>
          <cell r="AG93"/>
          <cell r="AH93"/>
          <cell r="AI93"/>
        </row>
        <row r="94">
          <cell r="A94" t="str">
            <v>11001</v>
          </cell>
          <cell r="B94" t="str">
            <v xml:space="preserve">             </v>
          </cell>
          <cell r="C94" t="str">
            <v>Pasco</v>
          </cell>
          <cell r="D94">
            <v>596.27800000000207</v>
          </cell>
          <cell r="E94">
            <v>433.42200000000048</v>
          </cell>
          <cell r="F94">
            <v>707.87999999999556</v>
          </cell>
          <cell r="G94">
            <v>380.27000000000226</v>
          </cell>
          <cell r="H94">
            <v>792.05277777777337</v>
          </cell>
          <cell r="I94">
            <v>698.61722222222852</v>
          </cell>
          <cell r="J94">
            <v>687.97111111110826</v>
          </cell>
          <cell r="K94">
            <v>620.01888888888789</v>
          </cell>
          <cell r="L94"/>
          <cell r="M94">
            <v>3.5535672802770923E-2</v>
          </cell>
          <cell r="N94">
            <v>2.6515023601700216E-2</v>
          </cell>
          <cell r="O94">
            <v>4.5265500306936435E-2</v>
          </cell>
          <cell r="P94">
            <v>2.4922451178486682E-2</v>
          </cell>
          <cell r="Q94">
            <v>5.475242290018012E-2</v>
          </cell>
          <cell r="R94">
            <v>5.0744089485077692E-2</v>
          </cell>
          <cell r="S94">
            <v>5.2599235104327624E-2</v>
          </cell>
          <cell r="T94">
            <v>4.9762862215558812E-2</v>
          </cell>
          <cell r="U94">
            <v>4.7997113259157675E-2</v>
          </cell>
          <cell r="V94">
            <v>5.7954350466487774E-2</v>
          </cell>
          <cell r="W94"/>
          <cell r="X94">
            <v>17375.98</v>
          </cell>
          <cell r="Y94">
            <v>16779.701999999997</v>
          </cell>
          <cell r="Z94">
            <v>16346.279999999997</v>
          </cell>
          <cell r="AA94">
            <v>15638.400000000001</v>
          </cell>
          <cell r="AB94">
            <v>15258.13</v>
          </cell>
          <cell r="AC94">
            <v>14466.077222222226</v>
          </cell>
          <cell r="AD94">
            <v>13767.459999999997</v>
          </cell>
          <cell r="AE94">
            <v>13079.488888888889</v>
          </cell>
          <cell r="AF94">
            <v>12459.470000000001</v>
          </cell>
          <cell r="AG94">
            <v>11888.839999999998</v>
          </cell>
          <cell r="AH94">
            <v>11199.83</v>
          </cell>
          <cell r="AI94">
            <v>10465.379999999999</v>
          </cell>
        </row>
        <row r="95">
          <cell r="A95" t="str">
            <v>11051</v>
          </cell>
          <cell r="B95" t="str">
            <v xml:space="preserve">             </v>
          </cell>
          <cell r="C95" t="str">
            <v>North Franklin</v>
          </cell>
          <cell r="D95">
            <v>-35.94399999999996</v>
          </cell>
          <cell r="E95">
            <v>28.853999999999814</v>
          </cell>
          <cell r="F95">
            <v>19.019999999999982</v>
          </cell>
          <cell r="G95">
            <v>6.5239999999998872</v>
          </cell>
          <cell r="H95">
            <v>35.693222222222403</v>
          </cell>
          <cell r="I95">
            <v>42.102777777777874</v>
          </cell>
          <cell r="J95">
            <v>71.543333333333294</v>
          </cell>
          <cell r="K95">
            <v>109.43666666666672</v>
          </cell>
          <cell r="L95"/>
          <cell r="M95">
            <v>-1.700111720005637E-2</v>
          </cell>
          <cell r="N95">
            <v>1.3836459891817254E-2</v>
          </cell>
          <cell r="O95">
            <v>9.204680739858917E-3</v>
          </cell>
          <cell r="P95">
            <v>3.1672731933336529E-3</v>
          </cell>
          <cell r="Q95">
            <v>1.7633921525950669E-2</v>
          </cell>
          <cell r="R95">
            <v>2.1242357684472246E-2</v>
          </cell>
          <cell r="S95">
            <v>3.7447896947184089E-2</v>
          </cell>
          <cell r="T95">
            <v>6.0763040613571517E-2</v>
          </cell>
          <cell r="U95">
            <v>3.6569784172661768E-2</v>
          </cell>
          <cell r="V95">
            <v>-2.2031654676258977E-2</v>
          </cell>
          <cell r="W95"/>
          <cell r="X95">
            <v>2078.27</v>
          </cell>
          <cell r="Y95">
            <v>2114.2139999999999</v>
          </cell>
          <cell r="Z95">
            <v>2085.36</v>
          </cell>
          <cell r="AA95">
            <v>2066.34</v>
          </cell>
          <cell r="AB95">
            <v>2059.8160000000003</v>
          </cell>
          <cell r="AC95">
            <v>2024.1227777777779</v>
          </cell>
          <cell r="AD95">
            <v>1982.02</v>
          </cell>
          <cell r="AE95">
            <v>1910.4766666666667</v>
          </cell>
          <cell r="AF95">
            <v>1801.04</v>
          </cell>
          <cell r="AG95">
            <v>1737.5</v>
          </cell>
          <cell r="AH95">
            <v>1775.78</v>
          </cell>
          <cell r="AI95">
            <v>1809.61</v>
          </cell>
        </row>
        <row r="96">
          <cell r="A96" t="str">
            <v>11054</v>
          </cell>
          <cell r="B96" t="str">
            <v xml:space="preserve">             </v>
          </cell>
          <cell r="C96" t="str">
            <v>Star</v>
          </cell>
          <cell r="D96">
            <v>1.3199999999999994</v>
          </cell>
          <cell r="E96">
            <v>3.5300000000000002</v>
          </cell>
          <cell r="F96">
            <v>-3.0999999999999996</v>
          </cell>
          <cell r="G96">
            <v>-3.9000000000000004</v>
          </cell>
          <cell r="H96">
            <v>-1.5</v>
          </cell>
          <cell r="I96">
            <v>1.9399999999999995</v>
          </cell>
          <cell r="J96">
            <v>1.5</v>
          </cell>
          <cell r="K96">
            <v>-2</v>
          </cell>
          <cell r="L96"/>
          <cell r="M96">
            <v>0.17529880478087634</v>
          </cell>
          <cell r="N96">
            <v>0.88250000000000006</v>
          </cell>
          <cell r="O96">
            <v>-0.43661971830985913</v>
          </cell>
          <cell r="P96">
            <v>-0.35454545454545461</v>
          </cell>
          <cell r="Q96">
            <v>-0.12</v>
          </cell>
          <cell r="R96">
            <v>0.1837121212121211</v>
          </cell>
          <cell r="S96">
            <v>0.16556291390728473</v>
          </cell>
          <cell r="T96">
            <v>-0.18083182640144668</v>
          </cell>
          <cell r="U96">
            <v>-0.1270718232044199</v>
          </cell>
          <cell r="V96">
            <v>8.7608524072612423E-2</v>
          </cell>
          <cell r="W96"/>
          <cell r="X96">
            <v>8.85</v>
          </cell>
          <cell r="Y96">
            <v>7.53</v>
          </cell>
          <cell r="Z96">
            <v>4</v>
          </cell>
          <cell r="AA96">
            <v>7.1</v>
          </cell>
          <cell r="AB96">
            <v>11</v>
          </cell>
          <cell r="AC96">
            <v>12.5</v>
          </cell>
          <cell r="AD96">
            <v>10.56</v>
          </cell>
          <cell r="AE96">
            <v>9.06</v>
          </cell>
          <cell r="AF96">
            <v>11.06</v>
          </cell>
          <cell r="AG96">
            <v>12.67</v>
          </cell>
          <cell r="AH96">
            <v>11.56</v>
          </cell>
          <cell r="AI96">
            <v>7.72</v>
          </cell>
        </row>
        <row r="97">
          <cell r="A97" t="str">
            <v>11056</v>
          </cell>
          <cell r="B97" t="str">
            <v xml:space="preserve">             </v>
          </cell>
          <cell r="C97" t="str">
            <v>Kahlotus</v>
          </cell>
          <cell r="D97">
            <v>0.39999999999999147</v>
          </cell>
          <cell r="E97">
            <v>-3.8999999999999986</v>
          </cell>
          <cell r="F97">
            <v>-2.5</v>
          </cell>
          <cell r="G97">
            <v>-1.1700000000000017</v>
          </cell>
          <cell r="H97">
            <v>1.0655555555555623</v>
          </cell>
          <cell r="I97">
            <v>-5.2055555555555557</v>
          </cell>
          <cell r="J97">
            <v>-1.3888888888888857</v>
          </cell>
          <cell r="K97">
            <v>-0.99111111111111683</v>
          </cell>
          <cell r="L97"/>
          <cell r="M97">
            <v>8.5836909871241929E-3</v>
          </cell>
          <cell r="N97">
            <v>-7.7227722772277185E-2</v>
          </cell>
          <cell r="O97">
            <v>-4.7169811320754707E-2</v>
          </cell>
          <cell r="P97">
            <v>-2.1598670851024626E-2</v>
          </cell>
          <cell r="Q97">
            <v>2.0065280160689758E-2</v>
          </cell>
          <cell r="R97">
            <v>-8.9273804759999242E-2</v>
          </cell>
          <cell r="S97">
            <v>-2.3264903497180245E-2</v>
          </cell>
          <cell r="T97">
            <v>-1.6330715292653064E-2</v>
          </cell>
          <cell r="U97">
            <v>-8.0454545454545445E-2</v>
          </cell>
          <cell r="V97">
            <v>-0.10424242424242418</v>
          </cell>
          <cell r="W97"/>
          <cell r="X97">
            <v>46.999999999999993</v>
          </cell>
          <cell r="Y97">
            <v>46.6</v>
          </cell>
          <cell r="Z97">
            <v>50.5</v>
          </cell>
          <cell r="AA97">
            <v>53</v>
          </cell>
          <cell r="AB97">
            <v>54.17</v>
          </cell>
          <cell r="AC97">
            <v>53.104444444444439</v>
          </cell>
          <cell r="AD97">
            <v>58.309999999999995</v>
          </cell>
          <cell r="AE97">
            <v>59.698888888888881</v>
          </cell>
          <cell r="AF97">
            <v>60.69</v>
          </cell>
          <cell r="AG97">
            <v>66</v>
          </cell>
          <cell r="AH97">
            <v>72.88</v>
          </cell>
          <cell r="AI97">
            <v>78.319999999999993</v>
          </cell>
        </row>
        <row r="98">
          <cell r="A98"/>
          <cell r="B98"/>
          <cell r="C98" t="str">
            <v>County Totals</v>
          </cell>
          <cell r="D98">
            <v>562.05400000000213</v>
          </cell>
          <cell r="E98">
            <v>461.90600000000029</v>
          </cell>
          <cell r="F98">
            <v>721.29999999999552</v>
          </cell>
          <cell r="G98">
            <v>381.72400000000215</v>
          </cell>
          <cell r="H98">
            <v>827.31155555555131</v>
          </cell>
          <cell r="I98">
            <v>737.45444444445093</v>
          </cell>
          <cell r="J98">
            <v>759.62555555555264</v>
          </cell>
          <cell r="K98">
            <v>726.46444444444353</v>
          </cell>
          <cell r="L98"/>
          <cell r="M98">
            <v>2.9662900332836584E-2</v>
          </cell>
          <cell r="N98">
            <v>2.4986611591170327E-2</v>
          </cell>
          <cell r="O98">
            <v>4.0602673595709016E-2</v>
          </cell>
          <cell r="P98">
            <v>2.1959469176872748E-2</v>
          </cell>
          <cell r="Q98">
            <v>4.9971087682976645E-2</v>
          </cell>
          <cell r="R98">
            <v>4.6620187595068474E-2</v>
          </cell>
          <cell r="S98">
            <v>5.0444216464549108E-2</v>
          </cell>
          <cell r="T98">
            <v>5.0687361549709653E-2</v>
          </cell>
          <cell r="U98">
            <v>4.5767934499865603E-2</v>
          </cell>
          <cell r="V98">
            <v>4.7060162670439387E-2</v>
          </cell>
          <cell r="W98"/>
          <cell r="X98">
            <v>19510.099999999999</v>
          </cell>
          <cell r="Y98">
            <v>18948.045999999995</v>
          </cell>
          <cell r="Z98">
            <v>18486.139999999996</v>
          </cell>
          <cell r="AA98">
            <v>17764.84</v>
          </cell>
          <cell r="AB98">
            <v>17383.115999999998</v>
          </cell>
          <cell r="AC98">
            <v>16555.804444444449</v>
          </cell>
          <cell r="AD98">
            <v>15818.349999999997</v>
          </cell>
          <cell r="AE98">
            <v>15058.724444444444</v>
          </cell>
          <cell r="AF98">
            <v>14332.260000000002</v>
          </cell>
          <cell r="AG98">
            <v>13705.009999999998</v>
          </cell>
          <cell r="AH98">
            <v>13060.05</v>
          </cell>
          <cell r="AI98">
            <v>12361.029999999999</v>
          </cell>
        </row>
        <row r="99">
          <cell r="B99"/>
          <cell r="C99"/>
          <cell r="D99"/>
          <cell r="E99"/>
          <cell r="F99"/>
          <cell r="G99"/>
          <cell r="H99"/>
          <cell r="I99"/>
          <cell r="J99"/>
          <cell r="K99"/>
          <cell r="L99"/>
          <cell r="M99"/>
          <cell r="N99"/>
          <cell r="O99"/>
          <cell r="P99"/>
          <cell r="Q99"/>
          <cell r="R99"/>
          <cell r="S99"/>
          <cell r="T99"/>
          <cell r="U99"/>
          <cell r="V99"/>
          <cell r="W99"/>
          <cell r="X99"/>
          <cell r="Y99"/>
          <cell r="Z99"/>
          <cell r="AA99"/>
          <cell r="AB99"/>
          <cell r="AC99"/>
          <cell r="AD99"/>
          <cell r="AE99"/>
          <cell r="AF99"/>
          <cell r="AG99"/>
          <cell r="AH99"/>
          <cell r="AI99"/>
        </row>
        <row r="100">
          <cell r="B100"/>
          <cell r="C100"/>
          <cell r="D100"/>
          <cell r="E100"/>
          <cell r="F100"/>
          <cell r="G100"/>
          <cell r="H100"/>
          <cell r="I100"/>
          <cell r="J100"/>
          <cell r="K100"/>
          <cell r="L100"/>
          <cell r="M100"/>
          <cell r="N100"/>
          <cell r="O100"/>
          <cell r="P100"/>
          <cell r="Q100"/>
          <cell r="R100"/>
          <cell r="S100"/>
          <cell r="T100"/>
          <cell r="U100"/>
          <cell r="V100"/>
          <cell r="W100"/>
          <cell r="X100"/>
          <cell r="Y100"/>
          <cell r="Z100"/>
          <cell r="AA100"/>
          <cell r="AB100"/>
          <cell r="AC100"/>
          <cell r="AD100"/>
          <cell r="AE100"/>
          <cell r="AF100"/>
          <cell r="AG100"/>
          <cell r="AH100"/>
          <cell r="AI100"/>
        </row>
        <row r="101">
          <cell r="A101"/>
          <cell r="B101" t="str">
            <v>Garfield Co.</v>
          </cell>
          <cell r="D101"/>
          <cell r="E101"/>
          <cell r="F101"/>
          <cell r="G101"/>
          <cell r="H101"/>
          <cell r="I101"/>
          <cell r="J101"/>
          <cell r="K101"/>
          <cell r="L101"/>
          <cell r="M101"/>
          <cell r="N101"/>
          <cell r="O101"/>
          <cell r="P101"/>
          <cell r="Q101"/>
          <cell r="R101"/>
          <cell r="S101"/>
          <cell r="T101"/>
          <cell r="U101"/>
          <cell r="V101"/>
          <cell r="W101"/>
          <cell r="X101"/>
          <cell r="Y101"/>
          <cell r="Z101"/>
          <cell r="AA101"/>
          <cell r="AB101"/>
          <cell r="AC101"/>
          <cell r="AD101"/>
          <cell r="AE101"/>
          <cell r="AF101"/>
          <cell r="AG101"/>
          <cell r="AH101"/>
          <cell r="AI101"/>
        </row>
        <row r="102">
          <cell r="A102" t="str">
            <v>12110</v>
          </cell>
          <cell r="B102" t="str">
            <v xml:space="preserve">             </v>
          </cell>
          <cell r="C102" t="str">
            <v>Pomeroy</v>
          </cell>
          <cell r="D102">
            <v>49.170000000000016</v>
          </cell>
          <cell r="E102">
            <v>-9.9600000000001501</v>
          </cell>
          <cell r="F102">
            <v>0.68000000000006366</v>
          </cell>
          <cell r="G102">
            <v>11.330000000000041</v>
          </cell>
          <cell r="H102">
            <v>-12.855555555555611</v>
          </cell>
          <cell r="I102">
            <v>-8.7844444444443752</v>
          </cell>
          <cell r="J102">
            <v>5.2444444444444116</v>
          </cell>
          <cell r="K102">
            <v>-28.394444444444389</v>
          </cell>
          <cell r="L102"/>
          <cell r="M102">
            <v>0.16000130161725945</v>
          </cell>
          <cell r="N102">
            <v>-3.1392819995587851E-2</v>
          </cell>
          <cell r="O102">
            <v>2.1478884361478823E-3</v>
          </cell>
          <cell r="P102">
            <v>3.7115901198978118E-2</v>
          </cell>
          <cell r="Q102">
            <v>-4.0411590477255066E-2</v>
          </cell>
          <cell r="R102">
            <v>-2.6871962203867783E-2</v>
          </cell>
          <cell r="S102">
            <v>1.6304535562540856E-2</v>
          </cell>
          <cell r="T102">
            <v>-8.1115396213239266E-2</v>
          </cell>
          <cell r="U102">
            <v>5.8512246749319763E-2</v>
          </cell>
          <cell r="V102">
            <v>-8.1342606592077704E-2</v>
          </cell>
          <cell r="W102"/>
          <cell r="X102">
            <v>356.47999999999996</v>
          </cell>
          <cell r="Y102">
            <v>307.30999999999995</v>
          </cell>
          <cell r="Z102">
            <v>317.2700000000001</v>
          </cell>
          <cell r="AA102">
            <v>316.59000000000003</v>
          </cell>
          <cell r="AB102">
            <v>305.26</v>
          </cell>
          <cell r="AC102">
            <v>318.1155555555556</v>
          </cell>
          <cell r="AD102">
            <v>326.89999999999998</v>
          </cell>
          <cell r="AE102">
            <v>321.65555555555557</v>
          </cell>
          <cell r="AF102">
            <v>350.04999999999995</v>
          </cell>
          <cell r="AG102">
            <v>330.69999999999993</v>
          </cell>
          <cell r="AH102">
            <v>357.6</v>
          </cell>
          <cell r="AI102">
            <v>381.36</v>
          </cell>
        </row>
        <row r="103">
          <cell r="A103"/>
          <cell r="B103"/>
          <cell r="C103" t="str">
            <v>County Totals</v>
          </cell>
          <cell r="D103">
            <v>49.170000000000016</v>
          </cell>
          <cell r="E103">
            <v>-9.9600000000001501</v>
          </cell>
          <cell r="F103">
            <v>0.68000000000006366</v>
          </cell>
          <cell r="G103">
            <v>11.330000000000041</v>
          </cell>
          <cell r="H103">
            <v>-12.855555555555611</v>
          </cell>
          <cell r="I103">
            <v>-8.7844444444443752</v>
          </cell>
          <cell r="J103">
            <v>5.2444444444444116</v>
          </cell>
          <cell r="K103">
            <v>-28.394444444444389</v>
          </cell>
          <cell r="L103"/>
          <cell r="M103">
            <v>0.16000130161725945</v>
          </cell>
          <cell r="N103">
            <v>-3.1392819995587851E-2</v>
          </cell>
          <cell r="O103">
            <v>2.1478884361478823E-3</v>
          </cell>
          <cell r="P103">
            <v>3.7115901198978118E-2</v>
          </cell>
          <cell r="Q103">
            <v>-4.0411590477255066E-2</v>
          </cell>
          <cell r="R103">
            <v>-2.6871962203867783E-2</v>
          </cell>
          <cell r="S103">
            <v>1.6304535562540856E-2</v>
          </cell>
          <cell r="T103">
            <v>-8.1115396213239266E-2</v>
          </cell>
          <cell r="U103">
            <v>5.8512246749319763E-2</v>
          </cell>
          <cell r="V103">
            <v>-8.1342606592077704E-2</v>
          </cell>
          <cell r="W103"/>
          <cell r="X103">
            <v>356.47999999999996</v>
          </cell>
          <cell r="Y103">
            <v>307.30999999999995</v>
          </cell>
          <cell r="Z103">
            <v>317.2700000000001</v>
          </cell>
          <cell r="AA103">
            <v>316.59000000000003</v>
          </cell>
          <cell r="AB103">
            <v>305.26</v>
          </cell>
          <cell r="AC103">
            <v>318.1155555555556</v>
          </cell>
          <cell r="AD103">
            <v>326.89999999999998</v>
          </cell>
          <cell r="AE103">
            <v>321.65555555555557</v>
          </cell>
          <cell r="AF103">
            <v>350.04999999999995</v>
          </cell>
          <cell r="AG103">
            <v>330.69999999999993</v>
          </cell>
          <cell r="AH103">
            <v>357.6</v>
          </cell>
          <cell r="AI103">
            <v>381.36</v>
          </cell>
        </row>
        <row r="104">
          <cell r="A104"/>
          <cell r="B104"/>
          <cell r="C104"/>
          <cell r="L104"/>
          <cell r="M104"/>
          <cell r="N104"/>
          <cell r="O104"/>
          <cell r="P104"/>
          <cell r="Q104"/>
          <cell r="R104"/>
          <cell r="S104"/>
          <cell r="T104"/>
          <cell r="U104"/>
          <cell r="V104"/>
          <cell r="W104"/>
          <cell r="X104"/>
          <cell r="Y104"/>
          <cell r="Z104"/>
          <cell r="AA104"/>
          <cell r="AB104"/>
          <cell r="AC104"/>
          <cell r="AD104"/>
          <cell r="AE104"/>
          <cell r="AF104"/>
          <cell r="AG104"/>
          <cell r="AH104"/>
          <cell r="AI104"/>
        </row>
        <row r="105">
          <cell r="A105"/>
          <cell r="B105" t="str">
            <v>Grant Co.</v>
          </cell>
          <cell r="D105"/>
          <cell r="E105"/>
          <cell r="F105"/>
          <cell r="G105"/>
          <cell r="H105"/>
          <cell r="I105"/>
          <cell r="J105"/>
          <cell r="K105"/>
          <cell r="L105"/>
          <cell r="M105"/>
          <cell r="N105"/>
          <cell r="O105"/>
          <cell r="P105"/>
          <cell r="Q105"/>
          <cell r="R105"/>
          <cell r="S105"/>
          <cell r="T105"/>
          <cell r="U105"/>
          <cell r="V105"/>
          <cell r="W105"/>
          <cell r="X105"/>
          <cell r="Y105"/>
          <cell r="Z105"/>
          <cell r="AA105"/>
          <cell r="AB105"/>
          <cell r="AC105"/>
          <cell r="AD105"/>
          <cell r="AE105"/>
          <cell r="AF105"/>
          <cell r="AG105"/>
          <cell r="AH105"/>
          <cell r="AI105"/>
        </row>
        <row r="106">
          <cell r="A106" t="str">
            <v>13073</v>
          </cell>
          <cell r="B106" t="str">
            <v xml:space="preserve">             </v>
          </cell>
          <cell r="C106" t="str">
            <v>Wahluke</v>
          </cell>
          <cell r="D106">
            <v>55.119999999999891</v>
          </cell>
          <cell r="E106">
            <v>24.6299999999992</v>
          </cell>
          <cell r="F106">
            <v>82.550000000001091</v>
          </cell>
          <cell r="G106">
            <v>29.283555555554813</v>
          </cell>
          <cell r="H106">
            <v>68.053666666667368</v>
          </cell>
          <cell r="I106">
            <v>79.242777777777746</v>
          </cell>
          <cell r="J106">
            <v>33.741111111110513</v>
          </cell>
          <cell r="K106">
            <v>97.818888888889433</v>
          </cell>
          <cell r="L106"/>
          <cell r="M106">
            <v>2.4580696661181456E-2</v>
          </cell>
          <cell r="N106">
            <v>1.1105700294889109E-2</v>
          </cell>
          <cell r="O106">
            <v>3.8660940507580399E-2</v>
          </cell>
          <cell r="P106">
            <v>1.3905175809577619E-2</v>
          </cell>
          <cell r="Q106">
            <v>3.3394135063806729E-2</v>
          </cell>
          <cell r="R106">
            <v>4.0457855041879709E-2</v>
          </cell>
          <cell r="S106">
            <v>1.7528679568094674E-2</v>
          </cell>
          <cell r="T106">
            <v>5.3538079070483358E-2</v>
          </cell>
          <cell r="U106">
            <v>3.5818153987448031E-2</v>
          </cell>
          <cell r="V106">
            <v>2.0556604361900543E-2</v>
          </cell>
          <cell r="W106"/>
          <cell r="X106">
            <v>2297.5299999999997</v>
          </cell>
          <cell r="Y106">
            <v>2242.41</v>
          </cell>
          <cell r="Z106">
            <v>2217.7800000000007</v>
          </cell>
          <cell r="AA106">
            <v>2135.2299999999996</v>
          </cell>
          <cell r="AB106">
            <v>2105.9464444444448</v>
          </cell>
          <cell r="AC106">
            <v>2037.8927777777774</v>
          </cell>
          <cell r="AD106">
            <v>1958.6499999999996</v>
          </cell>
          <cell r="AE106">
            <v>1924.9088888888891</v>
          </cell>
          <cell r="AF106">
            <v>1827.0899999999997</v>
          </cell>
          <cell r="AG106">
            <v>1763.91</v>
          </cell>
          <cell r="AH106">
            <v>1727.65</v>
          </cell>
          <cell r="AI106">
            <v>1700.53</v>
          </cell>
        </row>
        <row r="107">
          <cell r="A107" t="str">
            <v>13144</v>
          </cell>
          <cell r="B107" t="str">
            <v xml:space="preserve">             </v>
          </cell>
          <cell r="C107" t="str">
            <v>Quincy</v>
          </cell>
          <cell r="D107">
            <v>10.029999999999745</v>
          </cell>
          <cell r="E107">
            <v>110.59999999999945</v>
          </cell>
          <cell r="F107">
            <v>75.549999999999727</v>
          </cell>
          <cell r="G107">
            <v>87.328333333333376</v>
          </cell>
          <cell r="H107">
            <v>-1.2838888888886686</v>
          </cell>
          <cell r="I107">
            <v>48.965555555556421</v>
          </cell>
          <cell r="J107">
            <v>98.4099999999994</v>
          </cell>
          <cell r="K107">
            <v>52.380000000000109</v>
          </cell>
          <cell r="L107"/>
          <cell r="M107">
            <v>3.4656954887217761E-3</v>
          </cell>
          <cell r="N107">
            <v>3.9734433155617976E-2</v>
          </cell>
          <cell r="O107">
            <v>2.7899539500651604E-2</v>
          </cell>
          <cell r="P107">
            <v>3.3323772339812541E-2</v>
          </cell>
          <cell r="Q107">
            <v>-4.8968151419437334E-4</v>
          </cell>
          <cell r="R107">
            <v>1.9031122442810577E-2</v>
          </cell>
          <cell r="S107">
            <v>3.9769489717155881E-2</v>
          </cell>
          <cell r="T107">
            <v>2.1625594001973614E-2</v>
          </cell>
          <cell r="U107">
            <v>5.8632505528894541E-2</v>
          </cell>
          <cell r="V107">
            <v>1.9370798695792866E-2</v>
          </cell>
          <cell r="W107"/>
          <cell r="X107">
            <v>2904.1099999999997</v>
          </cell>
          <cell r="Y107">
            <v>2894.08</v>
          </cell>
          <cell r="Z107">
            <v>2783.4800000000005</v>
          </cell>
          <cell r="AA107">
            <v>2707.9300000000007</v>
          </cell>
          <cell r="AB107">
            <v>2620.6016666666674</v>
          </cell>
          <cell r="AC107">
            <v>2621.885555555556</v>
          </cell>
          <cell r="AD107">
            <v>2572.9199999999996</v>
          </cell>
          <cell r="AE107">
            <v>2474.5100000000002</v>
          </cell>
          <cell r="AF107">
            <v>2422.13</v>
          </cell>
          <cell r="AG107">
            <v>2287.98</v>
          </cell>
          <cell r="AH107">
            <v>2243.66</v>
          </cell>
          <cell r="AI107">
            <v>2229.16</v>
          </cell>
        </row>
        <row r="108">
          <cell r="A108" t="str">
            <v>13146</v>
          </cell>
          <cell r="B108" t="str">
            <v xml:space="preserve">             </v>
          </cell>
          <cell r="C108" t="str">
            <v>Warden</v>
          </cell>
          <cell r="D108">
            <v>9.8250000000000455</v>
          </cell>
          <cell r="E108">
            <v>6.2849999999998545</v>
          </cell>
          <cell r="F108">
            <v>-3.220000000000141</v>
          </cell>
          <cell r="G108">
            <v>-25.805555555555543</v>
          </cell>
          <cell r="H108">
            <v>4.2694444444441615</v>
          </cell>
          <cell r="I108">
            <v>34.406111111111386</v>
          </cell>
          <cell r="J108">
            <v>-2.4877777777775236</v>
          </cell>
          <cell r="K108">
            <v>8.3677777777776328</v>
          </cell>
          <cell r="L108"/>
          <cell r="M108">
            <v>1.0099556441872437E-2</v>
          </cell>
          <cell r="N108">
            <v>6.5026434771811026E-3</v>
          </cell>
          <cell r="O108">
            <v>-3.3204434132509952E-3</v>
          </cell>
          <cell r="P108">
            <v>-2.5920758928571375E-2</v>
          </cell>
          <cell r="Q108">
            <v>4.306974945567088E-3</v>
          </cell>
          <cell r="R108">
            <v>3.5956557887207863E-2</v>
          </cell>
          <cell r="S108">
            <v>-2.5931429378835968E-3</v>
          </cell>
          <cell r="T108">
            <v>8.798925108073119E-3</v>
          </cell>
          <cell r="U108">
            <v>3.0458667880245871E-2</v>
          </cell>
          <cell r="V108">
            <v>1.1160593353487366E-2</v>
          </cell>
          <cell r="W108"/>
          <cell r="X108">
            <v>982.63999999999987</v>
          </cell>
          <cell r="Y108">
            <v>972.81499999999983</v>
          </cell>
          <cell r="Z108">
            <v>966.53</v>
          </cell>
          <cell r="AA108">
            <v>969.75000000000011</v>
          </cell>
          <cell r="AB108">
            <v>995.55555555555566</v>
          </cell>
          <cell r="AC108">
            <v>991.2861111111115</v>
          </cell>
          <cell r="AD108">
            <v>956.88000000000011</v>
          </cell>
          <cell r="AE108">
            <v>959.36777777777763</v>
          </cell>
          <cell r="AF108">
            <v>951</v>
          </cell>
          <cell r="AG108">
            <v>922.89</v>
          </cell>
          <cell r="AH108">
            <v>912.59</v>
          </cell>
          <cell r="AI108">
            <v>891.41</v>
          </cell>
        </row>
        <row r="109">
          <cell r="A109" t="str">
            <v>13151</v>
          </cell>
          <cell r="B109" t="str">
            <v xml:space="preserve">             </v>
          </cell>
          <cell r="C109" t="str">
            <v>Coulee-Hartline</v>
          </cell>
          <cell r="D109">
            <v>1.6700000000000159</v>
          </cell>
          <cell r="E109">
            <v>7.6799999999999784</v>
          </cell>
          <cell r="F109">
            <v>-6.3999999999999773</v>
          </cell>
          <cell r="G109">
            <v>0.25799999999998136</v>
          </cell>
          <cell r="H109">
            <v>5.4970000000000141</v>
          </cell>
          <cell r="I109">
            <v>15.544999999999987</v>
          </cell>
          <cell r="J109">
            <v>9.6399999999999864</v>
          </cell>
          <cell r="K109">
            <v>0.28999999999999204</v>
          </cell>
          <cell r="L109"/>
          <cell r="M109">
            <v>8.3658952008818233E-3</v>
          </cell>
          <cell r="N109">
            <v>4.001250390747102E-2</v>
          </cell>
          <cell r="O109">
            <v>-3.2267822930321599E-2</v>
          </cell>
          <cell r="P109">
            <v>1.3024908876120289E-3</v>
          </cell>
          <cell r="Q109">
            <v>2.8543240646987211E-2</v>
          </cell>
          <cell r="R109">
            <v>8.7805015815634713E-2</v>
          </cell>
          <cell r="S109">
            <v>5.7586618876941387E-2</v>
          </cell>
          <cell r="T109">
            <v>1.7353838788820575E-3</v>
          </cell>
          <cell r="U109">
            <v>4.6202967507669168E-2</v>
          </cell>
          <cell r="V109">
            <v>-6.6424591498153038E-2</v>
          </cell>
          <cell r="W109"/>
          <cell r="X109">
            <v>201.29</v>
          </cell>
          <cell r="Y109">
            <v>199.61999999999998</v>
          </cell>
          <cell r="Z109">
            <v>191.94</v>
          </cell>
          <cell r="AA109">
            <v>198.33999999999997</v>
          </cell>
          <cell r="AB109">
            <v>198.08199999999999</v>
          </cell>
          <cell r="AC109">
            <v>192.58499999999998</v>
          </cell>
          <cell r="AD109">
            <v>177.04</v>
          </cell>
          <cell r="AE109">
            <v>167.4</v>
          </cell>
          <cell r="AF109">
            <v>167.11</v>
          </cell>
          <cell r="AG109">
            <v>159.73000000000002</v>
          </cell>
          <cell r="AH109">
            <v>170.34</v>
          </cell>
          <cell r="AI109">
            <v>192.6</v>
          </cell>
        </row>
        <row r="110">
          <cell r="A110" t="str">
            <v>13156</v>
          </cell>
          <cell r="B110" t="str">
            <v xml:space="preserve">             </v>
          </cell>
          <cell r="C110" t="str">
            <v>Soap Lake</v>
          </cell>
          <cell r="D110">
            <v>32.310000000000059</v>
          </cell>
          <cell r="E110">
            <v>-48.779999999999973</v>
          </cell>
          <cell r="F110">
            <v>73.309999999999889</v>
          </cell>
          <cell r="G110">
            <v>-15.577333333333343</v>
          </cell>
          <cell r="H110">
            <v>33.570666666666853</v>
          </cell>
          <cell r="I110">
            <v>-39.343333333333419</v>
          </cell>
          <cell r="J110">
            <v>-41.755555555555645</v>
          </cell>
          <cell r="K110">
            <v>37.295555555555609</v>
          </cell>
          <cell r="L110"/>
          <cell r="M110">
            <v>6.810421145820178E-2</v>
          </cell>
          <cell r="N110">
            <v>-9.32339449541284E-2</v>
          </cell>
          <cell r="O110">
            <v>0.16295094356398199</v>
          </cell>
          <cell r="P110">
            <v>-3.3466007639633921E-2</v>
          </cell>
          <cell r="Q110">
            <v>7.772846900107333E-2</v>
          </cell>
          <cell r="R110">
            <v>-8.3488951136010181E-2</v>
          </cell>
          <cell r="S110">
            <v>-8.1395550318824728E-2</v>
          </cell>
          <cell r="T110">
            <v>7.8401420129400101E-2</v>
          </cell>
          <cell r="U110">
            <v>-1.6071317765321558E-2</v>
          </cell>
          <cell r="V110">
            <v>-3.5969139760481487E-2</v>
          </cell>
          <cell r="W110"/>
          <cell r="X110">
            <v>506.73</v>
          </cell>
          <cell r="Y110">
            <v>474.41999999999996</v>
          </cell>
          <cell r="Z110">
            <v>523.19999999999993</v>
          </cell>
          <cell r="AA110">
            <v>449.89000000000004</v>
          </cell>
          <cell r="AB110">
            <v>465.46733333333339</v>
          </cell>
          <cell r="AC110">
            <v>431.89666666666653</v>
          </cell>
          <cell r="AD110">
            <v>471.23999999999995</v>
          </cell>
          <cell r="AE110">
            <v>512.9955555555556</v>
          </cell>
          <cell r="AF110">
            <v>475.7</v>
          </cell>
          <cell r="AG110">
            <v>483.47</v>
          </cell>
          <cell r="AH110">
            <v>500.86</v>
          </cell>
          <cell r="AI110">
            <v>497.07</v>
          </cell>
        </row>
        <row r="111">
          <cell r="A111" t="str">
            <v>13160</v>
          </cell>
          <cell r="B111" t="str">
            <v xml:space="preserve">             </v>
          </cell>
          <cell r="C111" t="str">
            <v>Royal</v>
          </cell>
          <cell r="D111">
            <v>37.769999999999982</v>
          </cell>
          <cell r="E111">
            <v>81.089999999999918</v>
          </cell>
          <cell r="F111">
            <v>40.039999999999964</v>
          </cell>
          <cell r="G111">
            <v>-5.7235555555550945</v>
          </cell>
          <cell r="H111">
            <v>47.555222222221801</v>
          </cell>
          <cell r="I111">
            <v>25.84833333333313</v>
          </cell>
          <cell r="J111">
            <v>93.061111111111131</v>
          </cell>
          <cell r="K111">
            <v>-3.531111111111386</v>
          </cell>
          <cell r="L111"/>
          <cell r="M111">
            <v>2.2500491472212447E-2</v>
          </cell>
          <cell r="N111">
            <v>5.0759292412083434E-2</v>
          </cell>
          <cell r="O111">
            <v>2.5707865168539401E-2</v>
          </cell>
          <cell r="P111">
            <v>-3.6613800599498703E-3</v>
          </cell>
          <cell r="Q111">
            <v>3.1375744400251371E-2</v>
          </cell>
          <cell r="R111">
            <v>1.734997068997135E-2</v>
          </cell>
          <cell r="S111">
            <v>6.6626467782954668E-2</v>
          </cell>
          <cell r="T111">
            <v>-2.5216998701064197E-3</v>
          </cell>
          <cell r="U111">
            <v>4.0659046656460696E-2</v>
          </cell>
          <cell r="V111">
            <v>-9.9585308937420714E-4</v>
          </cell>
          <cell r="W111"/>
          <cell r="X111">
            <v>1716.3999999999999</v>
          </cell>
          <cell r="Y111">
            <v>1678.6299999999999</v>
          </cell>
          <cell r="Z111">
            <v>1597.54</v>
          </cell>
          <cell r="AA111">
            <v>1557.5</v>
          </cell>
          <cell r="AB111">
            <v>1563.2235555555551</v>
          </cell>
          <cell r="AC111">
            <v>1515.6683333333333</v>
          </cell>
          <cell r="AD111">
            <v>1489.8200000000002</v>
          </cell>
          <cell r="AE111">
            <v>1396.758888888889</v>
          </cell>
          <cell r="AF111">
            <v>1400.2900000000004</v>
          </cell>
          <cell r="AG111">
            <v>1345.58</v>
          </cell>
          <cell r="AH111">
            <v>1346.92</v>
          </cell>
          <cell r="AI111">
            <v>1334.64</v>
          </cell>
        </row>
        <row r="112">
          <cell r="A112" t="str">
            <v>13161</v>
          </cell>
          <cell r="B112" t="str">
            <v xml:space="preserve">             </v>
          </cell>
          <cell r="C112" t="str">
            <v>Moses Lake</v>
          </cell>
          <cell r="D112">
            <v>206.40000000000146</v>
          </cell>
          <cell r="E112">
            <v>208.6299999999992</v>
          </cell>
          <cell r="F112">
            <v>323.22999999999956</v>
          </cell>
          <cell r="G112">
            <v>103.67133333333459</v>
          </cell>
          <cell r="H112">
            <v>44.050888888889858</v>
          </cell>
          <cell r="I112">
            <v>109.43777777777541</v>
          </cell>
          <cell r="J112">
            <v>160.91000000000167</v>
          </cell>
          <cell r="K112">
            <v>156.58999999999833</v>
          </cell>
          <cell r="L112"/>
          <cell r="M112">
            <v>2.4996518169102089E-2</v>
          </cell>
          <cell r="N112">
            <v>2.5921535884858127E-2</v>
          </cell>
          <cell r="O112">
            <v>4.1840500486065801E-2</v>
          </cell>
          <cell r="P112">
            <v>1.3602272413174354E-2</v>
          </cell>
          <cell r="Q112">
            <v>5.813328257924022E-3</v>
          </cell>
          <cell r="R112">
            <v>1.4653973321002045E-2</v>
          </cell>
          <cell r="S112">
            <v>2.2020686389625732E-2</v>
          </cell>
          <cell r="T112">
            <v>2.1898769758748271E-2</v>
          </cell>
          <cell r="U112">
            <v>2.8821736008897592E-2</v>
          </cell>
          <cell r="V112">
            <v>2.8295140792281188E-2</v>
          </cell>
          <cell r="W112"/>
          <cell r="X112">
            <v>8463.5500000000011</v>
          </cell>
          <cell r="Y112">
            <v>8257.15</v>
          </cell>
          <cell r="Z112">
            <v>8048.52</v>
          </cell>
          <cell r="AA112">
            <v>7725.2900000000009</v>
          </cell>
          <cell r="AB112">
            <v>7621.6186666666663</v>
          </cell>
          <cell r="AC112">
            <v>7577.5677777777764</v>
          </cell>
          <cell r="AD112">
            <v>7468.130000000001</v>
          </cell>
          <cell r="AE112">
            <v>7307.2199999999993</v>
          </cell>
          <cell r="AF112">
            <v>7150.630000000001</v>
          </cell>
          <cell r="AG112">
            <v>6950.3099999999995</v>
          </cell>
          <cell r="AH112">
            <v>6753.65</v>
          </cell>
          <cell r="AI112">
            <v>6623.03</v>
          </cell>
        </row>
        <row r="113">
          <cell r="A113" t="str">
            <v>13165</v>
          </cell>
          <cell r="B113" t="str">
            <v xml:space="preserve">             </v>
          </cell>
          <cell r="C113" t="str">
            <v>Ephrata</v>
          </cell>
          <cell r="D113">
            <v>-28.489999999999782</v>
          </cell>
          <cell r="E113">
            <v>43.059999999999945</v>
          </cell>
          <cell r="F113">
            <v>134.20000000000027</v>
          </cell>
          <cell r="G113">
            <v>0.17811111111086575</v>
          </cell>
          <cell r="H113">
            <v>-24.716444444445187</v>
          </cell>
          <cell r="I113">
            <v>21.76833333333434</v>
          </cell>
          <cell r="J113">
            <v>1.4644444444443252</v>
          </cell>
          <cell r="K113">
            <v>14.135555555555584</v>
          </cell>
          <cell r="L113"/>
          <cell r="M113">
            <v>-1.1862233214252949E-2</v>
          </cell>
          <cell r="N113">
            <v>1.8255973680193938E-2</v>
          </cell>
          <cell r="O113">
            <v>6.0328706034668889E-2</v>
          </cell>
          <cell r="P113">
            <v>8.0075061753337451E-5</v>
          </cell>
          <cell r="Q113">
            <v>-1.0989881264245716E-2</v>
          </cell>
          <cell r="R113">
            <v>9.7736371459578031E-3</v>
          </cell>
          <cell r="S113">
            <v>6.5794498521620781E-4</v>
          </cell>
          <cell r="T113">
            <v>6.3914071193704736E-3</v>
          </cell>
          <cell r="U113">
            <v>8.8401519885781266E-3</v>
          </cell>
          <cell r="V113">
            <v>1.2544075319189699E-2</v>
          </cell>
          <cell r="W113"/>
          <cell r="X113">
            <v>2373.2500000000005</v>
          </cell>
          <cell r="Y113">
            <v>2401.7400000000002</v>
          </cell>
          <cell r="Z113">
            <v>2358.6800000000003</v>
          </cell>
          <cell r="AA113">
            <v>2224.48</v>
          </cell>
          <cell r="AB113">
            <v>2224.3018888888892</v>
          </cell>
          <cell r="AC113">
            <v>2249.0183333333343</v>
          </cell>
          <cell r="AD113">
            <v>2227.25</v>
          </cell>
          <cell r="AE113">
            <v>2225.7855555555557</v>
          </cell>
          <cell r="AF113">
            <v>2211.65</v>
          </cell>
          <cell r="AG113">
            <v>2192.27</v>
          </cell>
          <cell r="AH113">
            <v>2164.77</v>
          </cell>
          <cell r="AI113">
            <v>2151.52</v>
          </cell>
        </row>
        <row r="114">
          <cell r="A114" t="str">
            <v>13167</v>
          </cell>
          <cell r="B114" t="str">
            <v xml:space="preserve">             </v>
          </cell>
          <cell r="C114" t="str">
            <v>Wilson Creek</v>
          </cell>
          <cell r="D114">
            <v>2.6000000000000227</v>
          </cell>
          <cell r="E114">
            <v>-23.590000000000003</v>
          </cell>
          <cell r="F114">
            <v>30.380000000000024</v>
          </cell>
          <cell r="G114">
            <v>10.119333333333287</v>
          </cell>
          <cell r="H114">
            <v>10.975111111111147</v>
          </cell>
          <cell r="I114">
            <v>2.8755555555555361</v>
          </cell>
          <cell r="J114">
            <v>-0.85999999999998522</v>
          </cell>
          <cell r="K114">
            <v>-4.1100000000000136</v>
          </cell>
          <cell r="L114"/>
          <cell r="M114">
            <v>1.7449664429530332E-2</v>
          </cell>
          <cell r="N114">
            <v>-0.13668231067848657</v>
          </cell>
          <cell r="O114">
            <v>0.21362773363335941</v>
          </cell>
          <cell r="P114">
            <v>7.6608995841239924E-2</v>
          </cell>
          <cell r="Q114">
            <v>9.0616858096950859E-2</v>
          </cell>
          <cell r="R114">
            <v>2.4319651180273461E-2</v>
          </cell>
          <cell r="S114">
            <v>-7.220822837951224E-3</v>
          </cell>
          <cell r="T114">
            <v>-3.3357682006330713E-2</v>
          </cell>
          <cell r="U114">
            <v>-3.4025872206977725E-2</v>
          </cell>
          <cell r="V114">
            <v>-1.5052920423363288E-2</v>
          </cell>
          <cell r="W114"/>
          <cell r="X114">
            <v>151.60000000000002</v>
          </cell>
          <cell r="Y114">
            <v>149</v>
          </cell>
          <cell r="Z114">
            <v>172.59</v>
          </cell>
          <cell r="AA114">
            <v>142.20999999999998</v>
          </cell>
          <cell r="AB114">
            <v>132.09066666666669</v>
          </cell>
          <cell r="AC114">
            <v>121.11555555555555</v>
          </cell>
          <cell r="AD114">
            <v>118.24000000000001</v>
          </cell>
          <cell r="AE114">
            <v>119.1</v>
          </cell>
          <cell r="AF114">
            <v>123.21000000000001</v>
          </cell>
          <cell r="AG114">
            <v>127.55000000000001</v>
          </cell>
          <cell r="AH114">
            <v>129.47</v>
          </cell>
          <cell r="AI114">
            <v>124.89</v>
          </cell>
        </row>
        <row r="115">
          <cell r="A115" t="str">
            <v>13301</v>
          </cell>
          <cell r="B115" t="str">
            <v xml:space="preserve">             </v>
          </cell>
          <cell r="C115" t="str">
            <v>Grand Coulee Dam</v>
          </cell>
          <cell r="D115">
            <v>-25.271000000000072</v>
          </cell>
          <cell r="E115">
            <v>34.211000000000013</v>
          </cell>
          <cell r="F115">
            <v>70.25</v>
          </cell>
          <cell r="G115">
            <v>-12.787000000000148</v>
          </cell>
          <cell r="H115">
            <v>6.3586666666669771</v>
          </cell>
          <cell r="I115">
            <v>-26.19166666666672</v>
          </cell>
          <cell r="J115">
            <v>0.13111111111095397</v>
          </cell>
          <cell r="K115">
            <v>-51.001111111111072</v>
          </cell>
          <cell r="L115"/>
          <cell r="M115">
            <v>-3.4571350007729484E-2</v>
          </cell>
          <cell r="N115">
            <v>4.9099415876113994E-2</v>
          </cell>
          <cell r="O115">
            <v>0.11212730639085744</v>
          </cell>
          <cell r="P115">
            <v>-2.0001345206606791E-2</v>
          </cell>
          <cell r="Q115">
            <v>1.0046106975556635E-2</v>
          </cell>
          <cell r="R115">
            <v>-3.9736120803875896E-2</v>
          </cell>
          <cell r="S115">
            <v>1.9895196153130179E-4</v>
          </cell>
          <cell r="T115">
            <v>-7.1831539148900836E-2</v>
          </cell>
          <cell r="U115">
            <v>5.634040874968882E-5</v>
          </cell>
          <cell r="V115">
            <v>-1.9338845303322864E-2</v>
          </cell>
          <cell r="W115"/>
          <cell r="X115">
            <v>705.70999999999992</v>
          </cell>
          <cell r="Y115">
            <v>730.98099999999999</v>
          </cell>
          <cell r="Z115">
            <v>696.77</v>
          </cell>
          <cell r="AA115">
            <v>626.52</v>
          </cell>
          <cell r="AB115">
            <v>639.30700000000013</v>
          </cell>
          <cell r="AC115">
            <v>632.94833333333315</v>
          </cell>
          <cell r="AD115">
            <v>659.13999999999987</v>
          </cell>
          <cell r="AE115">
            <v>659.00888888888892</v>
          </cell>
          <cell r="AF115">
            <v>710.01</v>
          </cell>
          <cell r="AG115">
            <v>709.96999999999991</v>
          </cell>
          <cell r="AH115">
            <v>723.7</v>
          </cell>
          <cell r="AI115">
            <v>786.89</v>
          </cell>
        </row>
        <row r="116">
          <cell r="A116"/>
          <cell r="B116"/>
          <cell r="C116" t="str">
            <v>County Totals</v>
          </cell>
          <cell r="D116">
            <v>301.96400000000136</v>
          </cell>
          <cell r="E116">
            <v>443.81599999999753</v>
          </cell>
          <cell r="F116">
            <v>819.89000000000044</v>
          </cell>
          <cell r="G116">
            <v>170.94522222222278</v>
          </cell>
          <cell r="H116">
            <v>194.33033333333432</v>
          </cell>
          <cell r="I116">
            <v>272.55444444444385</v>
          </cell>
          <cell r="J116">
            <v>352.25444444444486</v>
          </cell>
          <cell r="K116">
            <v>308.23555555555424</v>
          </cell>
          <cell r="L116"/>
          <cell r="M116">
            <v>1.5097561373153656E-2</v>
          </cell>
          <cell r="N116">
            <v>2.2693425330942318E-2</v>
          </cell>
          <cell r="O116">
            <v>4.3757478462561616E-2</v>
          </cell>
          <cell r="P116">
            <v>9.2073375437613514E-3</v>
          </cell>
          <cell r="Q116">
            <v>1.0577605442331661E-2</v>
          </cell>
          <cell r="R116">
            <v>1.5058830665060752E-2</v>
          </cell>
          <cell r="S116">
            <v>1.9848613385005986E-2</v>
          </cell>
          <cell r="T116">
            <v>1.7675253001955049E-2</v>
          </cell>
          <cell r="U116">
            <v>2.9223910300371969E-2</v>
          </cell>
          <cell r="V116">
            <v>1.5938114905516266E-2</v>
          </cell>
          <cell r="W116"/>
          <cell r="X116">
            <v>20302.809999999998</v>
          </cell>
          <cell r="Y116">
            <v>20000.846000000001</v>
          </cell>
          <cell r="Z116">
            <v>19557.030000000002</v>
          </cell>
          <cell r="AA116">
            <v>18737.14</v>
          </cell>
          <cell r="AB116">
            <v>18566.194777777779</v>
          </cell>
          <cell r="AC116">
            <v>18371.864444444444</v>
          </cell>
          <cell r="AD116">
            <v>18099.310000000001</v>
          </cell>
          <cell r="AE116">
            <v>17747.055555555555</v>
          </cell>
          <cell r="AF116">
            <v>17438.82</v>
          </cell>
          <cell r="AG116">
            <v>16943.66</v>
          </cell>
          <cell r="AH116">
            <v>16673.61</v>
          </cell>
          <cell r="AI116">
            <v>16531.739999999998</v>
          </cell>
        </row>
        <row r="117">
          <cell r="A117"/>
          <cell r="B117"/>
          <cell r="C117"/>
          <cell r="L117"/>
          <cell r="M117"/>
          <cell r="N117"/>
          <cell r="O117"/>
          <cell r="P117"/>
          <cell r="Q117"/>
          <cell r="R117"/>
          <cell r="S117"/>
          <cell r="T117"/>
          <cell r="U117"/>
          <cell r="V117"/>
          <cell r="W117"/>
          <cell r="X117"/>
          <cell r="Y117"/>
          <cell r="Z117"/>
          <cell r="AA117"/>
          <cell r="AB117"/>
          <cell r="AC117"/>
          <cell r="AD117"/>
          <cell r="AE117"/>
          <cell r="AF117"/>
          <cell r="AG117"/>
          <cell r="AH117"/>
          <cell r="AI117"/>
        </row>
        <row r="118">
          <cell r="A118"/>
          <cell r="B118" t="str">
            <v>Grays Harbor Co.</v>
          </cell>
          <cell r="D118"/>
          <cell r="E118"/>
          <cell r="F118"/>
          <cell r="G118"/>
          <cell r="H118"/>
          <cell r="I118"/>
          <cell r="J118"/>
          <cell r="K118"/>
          <cell r="L118"/>
          <cell r="M118"/>
          <cell r="N118"/>
          <cell r="O118"/>
          <cell r="P118"/>
          <cell r="Q118"/>
          <cell r="R118"/>
          <cell r="S118"/>
          <cell r="T118"/>
          <cell r="U118"/>
          <cell r="V118"/>
          <cell r="W118"/>
          <cell r="X118"/>
          <cell r="Y118"/>
          <cell r="Z118"/>
          <cell r="AA118"/>
          <cell r="AB118"/>
          <cell r="AC118"/>
          <cell r="AD118"/>
          <cell r="AE118"/>
          <cell r="AF118"/>
          <cell r="AG118"/>
          <cell r="AH118"/>
          <cell r="AI118"/>
        </row>
        <row r="119">
          <cell r="A119" t="str">
            <v>14005</v>
          </cell>
          <cell r="B119" t="str">
            <v xml:space="preserve">             </v>
          </cell>
          <cell r="C119" t="str">
            <v>Aberdeen</v>
          </cell>
          <cell r="D119">
            <v>30.470000000000709</v>
          </cell>
          <cell r="E119">
            <v>40.369999999999891</v>
          </cell>
          <cell r="F119">
            <v>43.869999999999891</v>
          </cell>
          <cell r="G119">
            <v>4.0204444444443652</v>
          </cell>
          <cell r="H119">
            <v>-51.547666666665009</v>
          </cell>
          <cell r="I119">
            <v>-83.722777777779356</v>
          </cell>
          <cell r="J119">
            <v>20.910000000000764</v>
          </cell>
          <cell r="K119">
            <v>-57.120000000000346</v>
          </cell>
          <cell r="L119"/>
          <cell r="M119">
            <v>9.1878673111545073E-3</v>
          </cell>
          <cell r="N119">
            <v>1.2323105288220892E-2</v>
          </cell>
          <cell r="O119">
            <v>1.3573260645588503E-2</v>
          </cell>
          <cell r="P119">
            <v>1.2454640072812051E-3</v>
          </cell>
          <cell r="Q119">
            <v>-1.5717586283358065E-2</v>
          </cell>
          <cell r="R119">
            <v>-2.4892748808559184E-2</v>
          </cell>
          <cell r="S119">
            <v>6.2559275736517872E-3</v>
          </cell>
          <cell r="T119">
            <v>-1.6802223823741524E-2</v>
          </cell>
          <cell r="U119">
            <v>-6.0646084724359839E-2</v>
          </cell>
          <cell r="V119">
            <v>-2.8256190194610221E-2</v>
          </cell>
          <cell r="W119"/>
          <cell r="X119">
            <v>3346.8000000000006</v>
          </cell>
          <cell r="Y119">
            <v>3316.33</v>
          </cell>
          <cell r="Z119">
            <v>3275.96</v>
          </cell>
          <cell r="AA119">
            <v>3232.09</v>
          </cell>
          <cell r="AB119">
            <v>3228.0695555555558</v>
          </cell>
          <cell r="AC119">
            <v>3279.6172222222208</v>
          </cell>
          <cell r="AD119">
            <v>3363.34</v>
          </cell>
          <cell r="AE119">
            <v>3342.4299999999994</v>
          </cell>
          <cell r="AF119">
            <v>3399.5499999999997</v>
          </cell>
          <cell r="AG119">
            <v>3619.0299999999997</v>
          </cell>
          <cell r="AH119">
            <v>3721.29</v>
          </cell>
          <cell r="AI119">
            <v>3840.17</v>
          </cell>
        </row>
        <row r="120">
          <cell r="A120" t="str">
            <v>14028</v>
          </cell>
          <cell r="B120" t="str">
            <v xml:space="preserve">             </v>
          </cell>
          <cell r="C120" t="str">
            <v>Hoquiam</v>
          </cell>
          <cell r="D120">
            <v>-6.7999999999999545</v>
          </cell>
          <cell r="E120">
            <v>11.410000000000082</v>
          </cell>
          <cell r="F120">
            <v>74.700000000000045</v>
          </cell>
          <cell r="G120">
            <v>-60.248444444444431</v>
          </cell>
          <cell r="H120">
            <v>-95.163222222222203</v>
          </cell>
          <cell r="I120">
            <v>-131.96833333333348</v>
          </cell>
          <cell r="J120">
            <v>-6.7611111111109494</v>
          </cell>
          <cell r="K120">
            <v>-57.018888888889023</v>
          </cell>
          <cell r="L120"/>
          <cell r="M120">
            <v>-4.0190550492333887E-3</v>
          </cell>
          <cell r="N120">
            <v>6.7895247332687703E-3</v>
          </cell>
          <cell r="O120">
            <v>4.6518000037363949E-2</v>
          </cell>
          <cell r="P120">
            <v>-3.6161829381649802E-2</v>
          </cell>
          <cell r="Q120">
            <v>-5.4031893534706388E-2</v>
          </cell>
          <cell r="R120">
            <v>-6.9706125222945947E-2</v>
          </cell>
          <cell r="S120">
            <v>-3.5585336385230981E-3</v>
          </cell>
          <cell r="T120">
            <v>-2.9136014434866353E-2</v>
          </cell>
          <cell r="U120">
            <v>8.7967390692833547E-4</v>
          </cell>
          <cell r="V120">
            <v>-1.0315710873689998E-2</v>
          </cell>
          <cell r="W120"/>
          <cell r="X120">
            <v>1685.14</v>
          </cell>
          <cell r="Y120">
            <v>1691.94</v>
          </cell>
          <cell r="Z120">
            <v>1680.53</v>
          </cell>
          <cell r="AA120">
            <v>1605.83</v>
          </cell>
          <cell r="AB120">
            <v>1666.0784444444444</v>
          </cell>
          <cell r="AC120">
            <v>1761.2416666666666</v>
          </cell>
          <cell r="AD120">
            <v>1893.21</v>
          </cell>
          <cell r="AE120">
            <v>1899.971111111111</v>
          </cell>
          <cell r="AF120">
            <v>1956.99</v>
          </cell>
          <cell r="AG120">
            <v>1955.2700000000002</v>
          </cell>
          <cell r="AH120">
            <v>1975.44</v>
          </cell>
          <cell r="AI120">
            <v>1968.59</v>
          </cell>
        </row>
        <row r="121">
          <cell r="A121" t="str">
            <v>14064</v>
          </cell>
          <cell r="B121" t="str">
            <v xml:space="preserve">             </v>
          </cell>
          <cell r="C121" t="str">
            <v>North Beach</v>
          </cell>
          <cell r="D121">
            <v>6.0099999999998772</v>
          </cell>
          <cell r="E121">
            <v>23.610000000000127</v>
          </cell>
          <cell r="F121">
            <v>5.6199999999998909</v>
          </cell>
          <cell r="G121">
            <v>6.1228888888888378</v>
          </cell>
          <cell r="H121">
            <v>14.211000000000126</v>
          </cell>
          <cell r="I121">
            <v>-30.743888888888819</v>
          </cell>
          <cell r="J121">
            <v>10.252222222222258</v>
          </cell>
          <cell r="K121">
            <v>-9.512222222222249</v>
          </cell>
          <cell r="L121"/>
          <cell r="M121">
            <v>8.9249914611144732E-3</v>
          </cell>
          <cell r="N121">
            <v>3.6335375050017049E-2</v>
          </cell>
          <cell r="O121">
            <v>8.7245404868354637E-3</v>
          </cell>
          <cell r="P121">
            <v>9.596446323045571E-3</v>
          </cell>
          <cell r="Q121">
            <v>2.2780386628396432E-2</v>
          </cell>
          <cell r="R121">
            <v>-4.6968068944328034E-2</v>
          </cell>
          <cell r="S121">
            <v>1.5911748171192341E-2</v>
          </cell>
          <cell r="T121">
            <v>-1.454846400780363E-2</v>
          </cell>
          <cell r="U121">
            <v>-3.1836287444656719E-2</v>
          </cell>
          <cell r="V121">
            <v>-3.5404913153569494E-2</v>
          </cell>
          <cell r="W121"/>
          <cell r="X121">
            <v>679.4</v>
          </cell>
          <cell r="Y121">
            <v>673.3900000000001</v>
          </cell>
          <cell r="Z121">
            <v>649.78</v>
          </cell>
          <cell r="AA121">
            <v>644.16000000000008</v>
          </cell>
          <cell r="AB121">
            <v>638.03711111111124</v>
          </cell>
          <cell r="AC121">
            <v>623.82611111111112</v>
          </cell>
          <cell r="AD121">
            <v>654.56999999999994</v>
          </cell>
          <cell r="AE121">
            <v>644.31777777777768</v>
          </cell>
          <cell r="AF121">
            <v>653.82999999999993</v>
          </cell>
          <cell r="AG121">
            <v>675.32999999999993</v>
          </cell>
          <cell r="AH121">
            <v>699.24</v>
          </cell>
          <cell r="AI121">
            <v>702.39</v>
          </cell>
        </row>
        <row r="122">
          <cell r="A122" t="str">
            <v>14065</v>
          </cell>
          <cell r="B122" t="str">
            <v xml:space="preserve">             </v>
          </cell>
          <cell r="C122" t="str">
            <v>McCleary</v>
          </cell>
          <cell r="D122">
            <v>40.580000000000041</v>
          </cell>
          <cell r="E122">
            <v>6.2899999999999636</v>
          </cell>
          <cell r="F122">
            <v>-22.889999999999986</v>
          </cell>
          <cell r="G122">
            <v>-15.799999999999955</v>
          </cell>
          <cell r="H122">
            <v>-4.6922222222222558</v>
          </cell>
          <cell r="I122">
            <v>25.542222222222222</v>
          </cell>
          <cell r="J122">
            <v>20.889999999999986</v>
          </cell>
          <cell r="K122">
            <v>11.400000000000006</v>
          </cell>
          <cell r="L122"/>
          <cell r="M122">
            <v>0.14856306058941993</v>
          </cell>
          <cell r="N122">
            <v>2.3570411451697471E-2</v>
          </cell>
          <cell r="O122">
            <v>-7.8999137187230284E-2</v>
          </cell>
          <cell r="P122">
            <v>-5.1710031091474207E-2</v>
          </cell>
          <cell r="Q122">
            <v>-1.5124383098510941E-2</v>
          </cell>
          <cell r="R122">
            <v>8.9716270538188425E-2</v>
          </cell>
          <cell r="S122">
            <v>7.9185777643000499E-2</v>
          </cell>
          <cell r="T122">
            <v>4.5164613129432318E-2</v>
          </cell>
          <cell r="U122">
            <v>-5.4254561804488732E-2</v>
          </cell>
          <cell r="V122">
            <v>-1.6823410393795233E-2</v>
          </cell>
          <cell r="W122"/>
          <cell r="X122">
            <v>313.73</v>
          </cell>
          <cell r="Y122">
            <v>273.14999999999998</v>
          </cell>
          <cell r="Z122">
            <v>266.86</v>
          </cell>
          <cell r="AA122">
            <v>289.75</v>
          </cell>
          <cell r="AB122">
            <v>305.54999999999995</v>
          </cell>
          <cell r="AC122">
            <v>310.24222222222221</v>
          </cell>
          <cell r="AD122">
            <v>284.7</v>
          </cell>
          <cell r="AE122">
            <v>263.81</v>
          </cell>
          <cell r="AF122">
            <v>252.41</v>
          </cell>
          <cell r="AG122">
            <v>266.89</v>
          </cell>
          <cell r="AH122">
            <v>271.38</v>
          </cell>
          <cell r="AI122">
            <v>270.01</v>
          </cell>
        </row>
        <row r="123">
          <cell r="A123" t="str">
            <v>14066</v>
          </cell>
          <cell r="B123" t="str">
            <v xml:space="preserve">             </v>
          </cell>
          <cell r="C123" t="str">
            <v>Montesano</v>
          </cell>
          <cell r="D123">
            <v>96.500000000000455</v>
          </cell>
          <cell r="E123">
            <v>24.419999999999391</v>
          </cell>
          <cell r="F123">
            <v>20.9200000000003</v>
          </cell>
          <cell r="G123">
            <v>25.117999999999483</v>
          </cell>
          <cell r="H123">
            <v>-12.014666666666017</v>
          </cell>
          <cell r="I123">
            <v>0.49666666666644232</v>
          </cell>
          <cell r="J123">
            <v>-46.933333333333394</v>
          </cell>
          <cell r="K123">
            <v>-2.2866666666664059</v>
          </cell>
          <cell r="L123"/>
          <cell r="M123">
            <v>7.5354125345536094E-2</v>
          </cell>
          <cell r="N123">
            <v>1.9439579684763064E-2</v>
          </cell>
          <cell r="O123">
            <v>1.6935431643028576E-2</v>
          </cell>
          <cell r="P123">
            <v>2.0755898797020222E-2</v>
          </cell>
          <cell r="Q123">
            <v>-9.8305482295243385E-3</v>
          </cell>
          <cell r="R123">
            <v>4.0654399406259145E-4</v>
          </cell>
          <cell r="S123">
            <v>-3.699577491434225E-2</v>
          </cell>
          <cell r="T123">
            <v>-1.7992498754161312E-3</v>
          </cell>
          <cell r="U123">
            <v>4.0663587828764003E-2</v>
          </cell>
          <cell r="V123">
            <v>-3.880482132914076E-2</v>
          </cell>
          <cell r="W123"/>
          <cell r="X123">
            <v>1377.1200000000001</v>
          </cell>
          <cell r="Y123">
            <v>1280.6199999999997</v>
          </cell>
          <cell r="Z123">
            <v>1256.2000000000003</v>
          </cell>
          <cell r="AA123">
            <v>1235.28</v>
          </cell>
          <cell r="AB123">
            <v>1210.1620000000005</v>
          </cell>
          <cell r="AC123">
            <v>1222.1766666666665</v>
          </cell>
          <cell r="AD123">
            <v>1221.68</v>
          </cell>
          <cell r="AE123">
            <v>1268.6133333333335</v>
          </cell>
          <cell r="AF123">
            <v>1270.8999999999999</v>
          </cell>
          <cell r="AG123">
            <v>1221.2400000000002</v>
          </cell>
          <cell r="AH123">
            <v>1268.6300000000001</v>
          </cell>
          <cell r="AI123">
            <v>1247.52</v>
          </cell>
        </row>
        <row r="124">
          <cell r="A124" t="str">
            <v>14068</v>
          </cell>
          <cell r="B124" t="str">
            <v xml:space="preserve">             </v>
          </cell>
          <cell r="C124" t="str">
            <v>Elma</v>
          </cell>
          <cell r="D124">
            <v>-53.44399999999996</v>
          </cell>
          <cell r="E124">
            <v>-40.726000000000113</v>
          </cell>
          <cell r="F124">
            <v>39.990000000000236</v>
          </cell>
          <cell r="G124">
            <v>-41.420555555555438</v>
          </cell>
          <cell r="H124">
            <v>-70.387222222221681</v>
          </cell>
          <cell r="I124">
            <v>-78.622222222222945</v>
          </cell>
          <cell r="J124">
            <v>-15.396666666666761</v>
          </cell>
          <cell r="K124">
            <v>-36.283333333333076</v>
          </cell>
          <cell r="L124"/>
          <cell r="M124">
            <v>-3.5645635270530329E-2</v>
          </cell>
          <cell r="N124">
            <v>-2.6444767668372338E-2</v>
          </cell>
          <cell r="O124">
            <v>2.6659111362954624E-2</v>
          </cell>
          <cell r="P124">
            <v>-2.6870805547516419E-2</v>
          </cell>
          <cell r="Q124">
            <v>-4.3668382653004656E-2</v>
          </cell>
          <cell r="R124">
            <v>-4.6508815379195823E-2</v>
          </cell>
          <cell r="S124">
            <v>-9.0256622694490085E-3</v>
          </cell>
          <cell r="T124">
            <v>-2.0826636665595033E-2</v>
          </cell>
          <cell r="U124">
            <v>-4.3673012318029225E-2</v>
          </cell>
          <cell r="V124">
            <v>-9.6611993061501821E-3</v>
          </cell>
          <cell r="W124"/>
          <cell r="X124">
            <v>1445.8700000000001</v>
          </cell>
          <cell r="Y124">
            <v>1499.3140000000001</v>
          </cell>
          <cell r="Z124">
            <v>1540.0400000000002</v>
          </cell>
          <cell r="AA124">
            <v>1500.05</v>
          </cell>
          <cell r="AB124">
            <v>1541.4705555555554</v>
          </cell>
          <cell r="AC124">
            <v>1611.8577777777771</v>
          </cell>
          <cell r="AD124">
            <v>1690.48</v>
          </cell>
          <cell r="AE124">
            <v>1705.8766666666668</v>
          </cell>
          <cell r="AF124">
            <v>1742.1599999999999</v>
          </cell>
          <cell r="AG124">
            <v>1821.72</v>
          </cell>
          <cell r="AH124">
            <v>1839.32</v>
          </cell>
          <cell r="AI124">
            <v>1885.38</v>
          </cell>
        </row>
        <row r="125">
          <cell r="A125" t="str">
            <v>14077</v>
          </cell>
          <cell r="B125" t="str">
            <v xml:space="preserve">             </v>
          </cell>
          <cell r="C125" t="str">
            <v>Taholah</v>
          </cell>
          <cell r="D125">
            <v>-10.069999999999965</v>
          </cell>
          <cell r="E125">
            <v>6.5200000000000102</v>
          </cell>
          <cell r="F125">
            <v>-20.320000000000022</v>
          </cell>
          <cell r="G125">
            <v>19.41500000000002</v>
          </cell>
          <cell r="H125">
            <v>-1.6400000000000432</v>
          </cell>
          <cell r="I125">
            <v>-5.5449999999999875</v>
          </cell>
          <cell r="J125">
            <v>-4.8599999999999284</v>
          </cell>
          <cell r="K125">
            <v>3.7599999999999341</v>
          </cell>
          <cell r="L125"/>
          <cell r="M125">
            <v>-5.2409701259498065E-2</v>
          </cell>
          <cell r="N125">
            <v>3.5125525266674007E-2</v>
          </cell>
          <cell r="O125">
            <v>-9.8669515392832974E-2</v>
          </cell>
          <cell r="P125">
            <v>0.10408792387079502</v>
          </cell>
          <cell r="Q125">
            <v>-8.7157547896794529E-3</v>
          </cell>
          <cell r="R125">
            <v>-2.8625264570749986E-2</v>
          </cell>
          <cell r="S125">
            <v>-2.4474996222994094E-2</v>
          </cell>
          <cell r="T125">
            <v>1.9300857245520886E-2</v>
          </cell>
          <cell r="U125">
            <v>-2.0710802794953076E-2</v>
          </cell>
          <cell r="V125">
            <v>-3.0111094354798071E-2</v>
          </cell>
          <cell r="W125"/>
          <cell r="X125">
            <v>182.07000000000002</v>
          </cell>
          <cell r="Y125">
            <v>192.14</v>
          </cell>
          <cell r="Z125">
            <v>185.61999999999998</v>
          </cell>
          <cell r="AA125">
            <v>205.94</v>
          </cell>
          <cell r="AB125">
            <v>186.52499999999998</v>
          </cell>
          <cell r="AC125">
            <v>188.16500000000002</v>
          </cell>
          <cell r="AD125">
            <v>193.71</v>
          </cell>
          <cell r="AE125">
            <v>198.56999999999994</v>
          </cell>
          <cell r="AF125">
            <v>194.81</v>
          </cell>
          <cell r="AG125">
            <v>198.93</v>
          </cell>
          <cell r="AH125">
            <v>204.92</v>
          </cell>
          <cell r="AI125">
            <v>222.79</v>
          </cell>
        </row>
        <row r="126">
          <cell r="A126" t="str">
            <v>14097</v>
          </cell>
          <cell r="B126" t="str">
            <v xml:space="preserve">             </v>
          </cell>
          <cell r="C126" t="str">
            <v>Lake Quinault</v>
          </cell>
          <cell r="D126">
            <v>3.3400000000000034</v>
          </cell>
          <cell r="E126">
            <v>1.1200000000000045</v>
          </cell>
          <cell r="F126">
            <v>6.1000000000000227</v>
          </cell>
          <cell r="G126">
            <v>-12.704777777777792</v>
          </cell>
          <cell r="H126">
            <v>-28.447444444444443</v>
          </cell>
          <cell r="I126">
            <v>-14.057777777777829</v>
          </cell>
          <cell r="J126">
            <v>-16.324444444444481</v>
          </cell>
          <cell r="K126">
            <v>-9.6255555555554793</v>
          </cell>
          <cell r="L126"/>
          <cell r="M126">
            <v>2.0279295689131782E-2</v>
          </cell>
          <cell r="N126">
            <v>6.8468027876269488E-3</v>
          </cell>
          <cell r="O126">
            <v>3.8735077470155144E-2</v>
          </cell>
          <cell r="P126">
            <v>-7.4652844653164685E-2</v>
          </cell>
          <cell r="Q126">
            <v>-0.14321666508175357</v>
          </cell>
          <cell r="R126">
            <v>-6.6095151524650064E-2</v>
          </cell>
          <cell r="S126">
            <v>-7.1281287449117881E-2</v>
          </cell>
          <cell r="T126">
            <v>-4.0335046746377334E-2</v>
          </cell>
          <cell r="U126">
            <v>-4.0066777963272404E-3</v>
          </cell>
          <cell r="V126">
            <v>5.2420701168614366E-2</v>
          </cell>
          <cell r="W126"/>
          <cell r="X126">
            <v>168.04</v>
          </cell>
          <cell r="Y126">
            <v>164.7</v>
          </cell>
          <cell r="Z126">
            <v>163.57999999999998</v>
          </cell>
          <cell r="AA126">
            <v>157.47999999999996</v>
          </cell>
          <cell r="AB126">
            <v>170.18477777777775</v>
          </cell>
          <cell r="AC126">
            <v>198.6322222222222</v>
          </cell>
          <cell r="AD126">
            <v>212.69000000000003</v>
          </cell>
          <cell r="AE126">
            <v>229.01444444444451</v>
          </cell>
          <cell r="AF126">
            <v>238.64</v>
          </cell>
          <cell r="AG126">
            <v>239.6</v>
          </cell>
          <cell r="AH126">
            <v>227.04</v>
          </cell>
          <cell r="AI126">
            <v>253.88</v>
          </cell>
        </row>
        <row r="127">
          <cell r="A127" t="str">
            <v>14099</v>
          </cell>
          <cell r="B127" t="str">
            <v xml:space="preserve">             </v>
          </cell>
          <cell r="C127" t="str">
            <v>Cosmopolis</v>
          </cell>
          <cell r="D127">
            <v>11.129999999999995</v>
          </cell>
          <cell r="E127">
            <v>7.1800000000000068</v>
          </cell>
          <cell r="F127">
            <v>3.1699999999999733</v>
          </cell>
          <cell r="G127">
            <v>-22.54599999999995</v>
          </cell>
          <cell r="H127">
            <v>-13.117888888888928</v>
          </cell>
          <cell r="I127">
            <v>-5.676111111111112</v>
          </cell>
          <cell r="J127">
            <v>-0.84000000000000341</v>
          </cell>
          <cell r="K127">
            <v>-1.7199999999999989</v>
          </cell>
          <cell r="L127"/>
          <cell r="M127">
            <v>8.2170542635658927E-2</v>
          </cell>
          <cell r="N127">
            <v>5.5975676307788325E-2</v>
          </cell>
          <cell r="O127">
            <v>2.5339728217425916E-2</v>
          </cell>
          <cell r="P127">
            <v>-0.15270308711377178</v>
          </cell>
          <cell r="Q127">
            <v>-8.1597235421166592E-2</v>
          </cell>
          <cell r="R127">
            <v>-3.4103046810328719E-2</v>
          </cell>
          <cell r="S127">
            <v>-5.0215208034433134E-3</v>
          </cell>
          <cell r="T127">
            <v>-1.0177514792899411E-2</v>
          </cell>
          <cell r="U127">
            <v>-2.5037498557747839E-2</v>
          </cell>
          <cell r="V127">
            <v>-1.5345563632167974E-2</v>
          </cell>
          <cell r="W127"/>
          <cell r="X127">
            <v>146.57999999999998</v>
          </cell>
          <cell r="Y127">
            <v>135.44999999999999</v>
          </cell>
          <cell r="Z127">
            <v>128.26999999999998</v>
          </cell>
          <cell r="AA127">
            <v>125.10000000000001</v>
          </cell>
          <cell r="AB127">
            <v>147.64599999999996</v>
          </cell>
          <cell r="AC127">
            <v>160.76388888888889</v>
          </cell>
          <cell r="AD127">
            <v>166.44</v>
          </cell>
          <cell r="AE127">
            <v>167.28</v>
          </cell>
          <cell r="AF127">
            <v>169</v>
          </cell>
          <cell r="AG127">
            <v>173.34</v>
          </cell>
          <cell r="AH127">
            <v>176</v>
          </cell>
          <cell r="AI127">
            <v>158.44</v>
          </cell>
        </row>
        <row r="128">
          <cell r="A128" t="str">
            <v>14104</v>
          </cell>
          <cell r="B128" t="str">
            <v xml:space="preserve">             </v>
          </cell>
          <cell r="C128" t="str">
            <v>Satsop</v>
          </cell>
          <cell r="D128">
            <v>9.7999999999999972</v>
          </cell>
          <cell r="E128">
            <v>0.20000000000000284</v>
          </cell>
          <cell r="F128">
            <v>1.6499999999999986</v>
          </cell>
          <cell r="G128">
            <v>6.1700000000000017</v>
          </cell>
          <cell r="H128">
            <v>-1.7755555555555631</v>
          </cell>
          <cell r="I128">
            <v>-2.49444444444444</v>
          </cell>
          <cell r="J128">
            <v>8.5499999999999972</v>
          </cell>
          <cell r="K128">
            <v>-9.9500000000000028</v>
          </cell>
          <cell r="L128"/>
          <cell r="M128">
            <v>0.16666666666666652</v>
          </cell>
          <cell r="N128">
            <v>3.4129692832765013E-3</v>
          </cell>
          <cell r="O128">
            <v>2.8972783143107916E-2</v>
          </cell>
          <cell r="P128">
            <v>0.12150452934226075</v>
          </cell>
          <cell r="Q128">
            <v>-3.3784355179704129E-2</v>
          </cell>
          <cell r="R128">
            <v>-4.5312342315066978E-2</v>
          </cell>
          <cell r="S128">
            <v>0.18387096774193545</v>
          </cell>
          <cell r="T128">
            <v>-0.17626217891939777</v>
          </cell>
          <cell r="U128">
            <v>0.13787542834106037</v>
          </cell>
          <cell r="V128">
            <v>-9.7359403346099549E-2</v>
          </cell>
          <cell r="W128"/>
          <cell r="X128">
            <v>68.599999999999994</v>
          </cell>
          <cell r="Y128">
            <v>58.8</v>
          </cell>
          <cell r="Z128">
            <v>58.599999999999994</v>
          </cell>
          <cell r="AA128">
            <v>56.949999999999996</v>
          </cell>
          <cell r="AB128">
            <v>50.779999999999994</v>
          </cell>
          <cell r="AC128">
            <v>52.555555555555557</v>
          </cell>
          <cell r="AD128">
            <v>55.05</v>
          </cell>
          <cell r="AE128">
            <v>46.5</v>
          </cell>
          <cell r="AF128">
            <v>56.45</v>
          </cell>
          <cell r="AG128">
            <v>49.61</v>
          </cell>
          <cell r="AH128">
            <v>54.44</v>
          </cell>
          <cell r="AI128">
            <v>55.39</v>
          </cell>
        </row>
        <row r="129">
          <cell r="A129" t="str">
            <v>14117</v>
          </cell>
          <cell r="B129" t="str">
            <v xml:space="preserve">             </v>
          </cell>
          <cell r="C129" t="str">
            <v>Wishkah Valley</v>
          </cell>
          <cell r="D129">
            <v>4.4300000000000352</v>
          </cell>
          <cell r="E129">
            <v>0.46999999999999886</v>
          </cell>
          <cell r="F129">
            <v>4.6199999999999761</v>
          </cell>
          <cell r="G129">
            <v>4.9620000000000175</v>
          </cell>
          <cell r="H129">
            <v>16.903555555555556</v>
          </cell>
          <cell r="I129">
            <v>-8.8655555555555736</v>
          </cell>
          <cell r="J129">
            <v>-16.70444444444442</v>
          </cell>
          <cell r="K129">
            <v>-14.745555555555569</v>
          </cell>
          <cell r="L129"/>
          <cell r="M129">
            <v>3.032584884994538E-2</v>
          </cell>
          <cell r="N129">
            <v>3.2278002884418289E-3</v>
          </cell>
          <cell r="O129">
            <v>3.2768281438399605E-2</v>
          </cell>
          <cell r="P129">
            <v>3.6477783985650047E-2</v>
          </cell>
          <cell r="Q129">
            <v>0.14189829496698136</v>
          </cell>
          <cell r="R129">
            <v>-6.9267564306239371E-2</v>
          </cell>
          <cell r="S129">
            <v>-0.11544634286811273</v>
          </cell>
          <cell r="T129">
            <v>-9.2483414171823708E-2</v>
          </cell>
          <cell r="U129">
            <v>-8.6931622952697296E-2</v>
          </cell>
          <cell r="V129">
            <v>-6.66017638300309E-2</v>
          </cell>
          <cell r="W129"/>
          <cell r="X129">
            <v>150.51000000000002</v>
          </cell>
          <cell r="Y129">
            <v>146.07999999999998</v>
          </cell>
          <cell r="Z129">
            <v>145.60999999999999</v>
          </cell>
          <cell r="AA129">
            <v>140.99</v>
          </cell>
          <cell r="AB129">
            <v>136.02799999999999</v>
          </cell>
          <cell r="AC129">
            <v>119.12444444444444</v>
          </cell>
          <cell r="AD129">
            <v>127.99000000000001</v>
          </cell>
          <cell r="AE129">
            <v>144.69444444444443</v>
          </cell>
          <cell r="AF129">
            <v>159.44</v>
          </cell>
          <cell r="AG129">
            <v>174.62</v>
          </cell>
          <cell r="AH129">
            <v>186.25</v>
          </cell>
          <cell r="AI129">
            <v>203.69</v>
          </cell>
        </row>
        <row r="130">
          <cell r="A130" t="str">
            <v>14172</v>
          </cell>
          <cell r="B130" t="str">
            <v xml:space="preserve">             </v>
          </cell>
          <cell r="C130" t="str">
            <v>Ocosta</v>
          </cell>
          <cell r="D130">
            <v>-14.5300000000002</v>
          </cell>
          <cell r="E130">
            <v>-28.119999999999891</v>
          </cell>
          <cell r="F130">
            <v>33.990000000000009</v>
          </cell>
          <cell r="G130">
            <v>-15.985555555555607</v>
          </cell>
          <cell r="H130">
            <v>-12.807222222222208</v>
          </cell>
          <cell r="I130">
            <v>-5.5372222222221126</v>
          </cell>
          <cell r="J130">
            <v>20.051111111111027</v>
          </cell>
          <cell r="K130">
            <v>14.388888888888914</v>
          </cell>
          <cell r="L130"/>
          <cell r="M130">
            <v>-2.2843038611495725E-2</v>
          </cell>
          <cell r="N130">
            <v>-4.233664558867789E-2</v>
          </cell>
          <cell r="O130">
            <v>5.3934402818108351E-2</v>
          </cell>
          <cell r="P130">
            <v>-2.4737953423112469E-2</v>
          </cell>
          <cell r="Q130">
            <v>-1.9434246188475002E-2</v>
          </cell>
          <cell r="R130">
            <v>-8.3324137331418635E-3</v>
          </cell>
          <cell r="S130">
            <v>3.1111647472587878E-2</v>
          </cell>
          <cell r="T130">
            <v>2.2835881429755567E-2</v>
          </cell>
          <cell r="U130">
            <v>-2.5261822625806452E-2</v>
          </cell>
          <cell r="V130">
            <v>-2.5339170521169935E-2</v>
          </cell>
          <cell r="W130"/>
          <cell r="X130">
            <v>621.54999999999995</v>
          </cell>
          <cell r="Y130">
            <v>636.08000000000015</v>
          </cell>
          <cell r="Z130">
            <v>664.2</v>
          </cell>
          <cell r="AA130">
            <v>630.21</v>
          </cell>
          <cell r="AB130">
            <v>646.19555555555564</v>
          </cell>
          <cell r="AC130">
            <v>659.00277777777785</v>
          </cell>
          <cell r="AD130">
            <v>664.54</v>
          </cell>
          <cell r="AE130">
            <v>644.48888888888894</v>
          </cell>
          <cell r="AF130">
            <v>630.1</v>
          </cell>
          <cell r="AG130">
            <v>646.43000000000006</v>
          </cell>
          <cell r="AH130">
            <v>662.81</v>
          </cell>
          <cell r="AI130">
            <v>710.03</v>
          </cell>
        </row>
        <row r="131">
          <cell r="A131" t="str">
            <v>14400</v>
          </cell>
          <cell r="B131" t="str">
            <v xml:space="preserve">             </v>
          </cell>
          <cell r="C131" t="str">
            <v>Oakville</v>
          </cell>
          <cell r="D131">
            <v>-15.380000000000052</v>
          </cell>
          <cell r="E131">
            <v>-11.369999999999919</v>
          </cell>
          <cell r="F131">
            <v>-9.0500000000000114</v>
          </cell>
          <cell r="G131">
            <v>-21.29400000000004</v>
          </cell>
          <cell r="H131">
            <v>20.483444444444444</v>
          </cell>
          <cell r="I131">
            <v>-24.109444444444364</v>
          </cell>
          <cell r="J131">
            <v>13.866666666666617</v>
          </cell>
          <cell r="K131">
            <v>11.46333333333331</v>
          </cell>
          <cell r="L131"/>
          <cell r="M131">
            <v>-6.2520325203252236E-2</v>
          </cell>
          <cell r="N131">
            <v>-4.417764308194394E-2</v>
          </cell>
          <cell r="O131">
            <v>-3.3968921252158335E-2</v>
          </cell>
          <cell r="P131">
            <v>-7.4010997031774717E-2</v>
          </cell>
          <cell r="Q131">
            <v>7.6650832094633303E-2</v>
          </cell>
          <cell r="R131">
            <v>-8.275363645378031E-2</v>
          </cell>
          <cell r="S131">
            <v>4.9974772350495966E-2</v>
          </cell>
          <cell r="T131">
            <v>4.3093618034409698E-2</v>
          </cell>
          <cell r="U131">
            <v>2.8932812439562028E-2</v>
          </cell>
          <cell r="V131">
            <v>-5.5738212199744584E-2</v>
          </cell>
          <cell r="W131"/>
          <cell r="X131">
            <v>230.61999999999998</v>
          </cell>
          <cell r="Y131">
            <v>246.00000000000003</v>
          </cell>
          <cell r="Z131">
            <v>257.36999999999995</v>
          </cell>
          <cell r="AA131">
            <v>266.41999999999996</v>
          </cell>
          <cell r="AB131">
            <v>287.714</v>
          </cell>
          <cell r="AC131">
            <v>267.23055555555555</v>
          </cell>
          <cell r="AD131">
            <v>291.33999999999992</v>
          </cell>
          <cell r="AE131">
            <v>277.4733333333333</v>
          </cell>
          <cell r="AF131">
            <v>266.01</v>
          </cell>
          <cell r="AG131">
            <v>258.53000000000003</v>
          </cell>
          <cell r="AH131">
            <v>272.94</v>
          </cell>
          <cell r="AI131">
            <v>258.33999999999997</v>
          </cell>
        </row>
        <row r="132">
          <cell r="A132"/>
          <cell r="B132"/>
          <cell r="C132" t="str">
            <v>County Totals</v>
          </cell>
          <cell r="D132">
            <v>102.03600000000097</v>
          </cell>
          <cell r="E132">
            <v>41.373999999999555</v>
          </cell>
          <cell r="F132">
            <v>182.37000000000035</v>
          </cell>
          <cell r="G132">
            <v>-124.19100000000049</v>
          </cell>
          <cell r="H132">
            <v>-239.9951111111082</v>
          </cell>
          <cell r="I132">
            <v>-365.30388888889132</v>
          </cell>
          <cell r="J132">
            <v>-13.299999999999287</v>
          </cell>
          <cell r="K132">
            <v>-157.24999999999997</v>
          </cell>
          <cell r="L132"/>
          <cell r="M132">
            <v>9.892966778921819E-3</v>
          </cell>
          <cell r="N132">
            <v>4.0275995802430131E-3</v>
          </cell>
          <cell r="O132">
            <v>1.807388320408343E-2</v>
          </cell>
          <cell r="P132">
            <v>-1.2158374599256172E-2</v>
          </cell>
          <cell r="Q132">
            <v>-2.2956294204719119E-2</v>
          </cell>
          <cell r="R132">
            <v>-3.376272340082942E-2</v>
          </cell>
          <cell r="S132">
            <v>-1.2277255507229246E-3</v>
          </cell>
          <cell r="T132">
            <v>-1.4308084682023825E-2</v>
          </cell>
          <cell r="U132">
            <v>-2.7454440230290089E-2</v>
          </cell>
          <cell r="V132">
            <v>-2.2933417341118183E-2</v>
          </cell>
          <cell r="W132"/>
          <cell r="X132">
            <v>10416.030000000001</v>
          </cell>
          <cell r="Y132">
            <v>10313.994000000001</v>
          </cell>
          <cell r="Z132">
            <v>10272.620000000004</v>
          </cell>
          <cell r="AA132">
            <v>10090.250000000002</v>
          </cell>
          <cell r="AB132">
            <v>10214.441000000003</v>
          </cell>
          <cell r="AC132">
            <v>10454.436111111108</v>
          </cell>
          <cell r="AD132">
            <v>10819.739999999998</v>
          </cell>
          <cell r="AE132">
            <v>10833.04</v>
          </cell>
          <cell r="AF132">
            <v>10990.29</v>
          </cell>
          <cell r="AG132">
            <v>11300.540000000003</v>
          </cell>
          <cell r="AH132">
            <v>11559.7</v>
          </cell>
          <cell r="AI132">
            <v>11776.620000000003</v>
          </cell>
        </row>
        <row r="133">
          <cell r="B133"/>
          <cell r="C133"/>
          <cell r="D133"/>
          <cell r="E133"/>
          <cell r="F133"/>
          <cell r="G133"/>
          <cell r="H133"/>
          <cell r="I133"/>
          <cell r="J133"/>
          <cell r="K133"/>
          <cell r="L133"/>
          <cell r="M133"/>
          <cell r="N133"/>
          <cell r="O133"/>
          <cell r="P133"/>
          <cell r="Q133"/>
          <cell r="R133"/>
          <cell r="S133"/>
          <cell r="T133"/>
          <cell r="U133"/>
          <cell r="V133"/>
          <cell r="W133"/>
          <cell r="X133"/>
          <cell r="Y133"/>
          <cell r="Z133"/>
          <cell r="AA133"/>
          <cell r="AB133"/>
          <cell r="AC133"/>
          <cell r="AD133"/>
          <cell r="AE133"/>
          <cell r="AF133"/>
          <cell r="AG133"/>
          <cell r="AH133"/>
          <cell r="AI133"/>
        </row>
        <row r="134">
          <cell r="A134"/>
          <cell r="B134" t="str">
            <v>Island Co.</v>
          </cell>
          <cell r="D134"/>
          <cell r="E134"/>
          <cell r="F134"/>
          <cell r="G134"/>
          <cell r="H134"/>
          <cell r="I134"/>
          <cell r="J134"/>
          <cell r="K134"/>
          <cell r="L134"/>
          <cell r="M134"/>
          <cell r="N134"/>
          <cell r="O134"/>
          <cell r="P134"/>
          <cell r="Q134"/>
          <cell r="R134"/>
          <cell r="S134"/>
          <cell r="T134"/>
          <cell r="U134"/>
          <cell r="V134"/>
          <cell r="W134"/>
          <cell r="X134"/>
          <cell r="Y134"/>
          <cell r="Z134"/>
          <cell r="AA134"/>
          <cell r="AB134"/>
          <cell r="AC134"/>
          <cell r="AD134"/>
          <cell r="AE134"/>
          <cell r="AF134"/>
          <cell r="AG134"/>
          <cell r="AH134"/>
          <cell r="AI134"/>
        </row>
        <row r="135">
          <cell r="A135" t="str">
            <v>15201</v>
          </cell>
          <cell r="B135" t="str">
            <v xml:space="preserve">             </v>
          </cell>
          <cell r="C135" t="str">
            <v>Oak Harbor</v>
          </cell>
          <cell r="D135">
            <v>318.34000000000287</v>
          </cell>
          <cell r="E135">
            <v>60.590000000000146</v>
          </cell>
          <cell r="F135">
            <v>98.299999999997453</v>
          </cell>
          <cell r="G135">
            <v>-165.11766666666426</v>
          </cell>
          <cell r="H135">
            <v>-50.623444444444431</v>
          </cell>
          <cell r="I135">
            <v>37.161111111110586</v>
          </cell>
          <cell r="J135">
            <v>40.313333333332594</v>
          </cell>
          <cell r="K135">
            <v>8.5566666666672972</v>
          </cell>
          <cell r="L135"/>
          <cell r="M135">
            <v>5.8270625081226823E-2</v>
          </cell>
          <cell r="N135">
            <v>1.121509512192409E-2</v>
          </cell>
          <cell r="O135">
            <v>1.8532343936171314E-2</v>
          </cell>
          <cell r="P135">
            <v>-3.0189590209648176E-2</v>
          </cell>
          <cell r="Q135">
            <v>-9.1709452306901751E-3</v>
          </cell>
          <cell r="R135">
            <v>6.7777368418278083E-3</v>
          </cell>
          <cell r="S135">
            <v>7.407126128156527E-3</v>
          </cell>
          <cell r="T135">
            <v>1.5746679057899726E-3</v>
          </cell>
          <cell r="U135">
            <v>-1.282754661589669E-2</v>
          </cell>
          <cell r="V135">
            <v>-2.2768395657418561E-2</v>
          </cell>
          <cell r="W135"/>
          <cell r="X135">
            <v>5781.4700000000021</v>
          </cell>
          <cell r="Y135">
            <v>5463.1299999999992</v>
          </cell>
          <cell r="Z135">
            <v>5402.5399999999991</v>
          </cell>
          <cell r="AA135">
            <v>5304.2400000000016</v>
          </cell>
          <cell r="AB135">
            <v>5469.3576666666659</v>
          </cell>
          <cell r="AC135">
            <v>5519.9811111111103</v>
          </cell>
          <cell r="AD135">
            <v>5482.82</v>
          </cell>
          <cell r="AE135">
            <v>5442.5066666666671</v>
          </cell>
          <cell r="AF135">
            <v>5433.95</v>
          </cell>
          <cell r="AG135">
            <v>5504.56</v>
          </cell>
          <cell r="AH135">
            <v>5629.89</v>
          </cell>
          <cell r="AI135">
            <v>5798.54</v>
          </cell>
        </row>
        <row r="136">
          <cell r="A136" t="str">
            <v>15204</v>
          </cell>
          <cell r="B136" t="str">
            <v xml:space="preserve">             </v>
          </cell>
          <cell r="C136" t="str">
            <v>Coupeville</v>
          </cell>
          <cell r="D136">
            <v>82.049999999999955</v>
          </cell>
          <cell r="E136">
            <v>-28.170000000000073</v>
          </cell>
          <cell r="F136">
            <v>-17.809999999999945</v>
          </cell>
          <cell r="G136">
            <v>-53.035777777777639</v>
          </cell>
          <cell r="H136">
            <v>-15.020333333333269</v>
          </cell>
          <cell r="I136">
            <v>-46.223888888888837</v>
          </cell>
          <cell r="J136">
            <v>-20.877777777777965</v>
          </cell>
          <cell r="K136">
            <v>-57.832222222222299</v>
          </cell>
          <cell r="L136"/>
          <cell r="M136">
            <v>9.1908058337253795E-2</v>
          </cell>
          <cell r="N136">
            <v>-3.0589308401472559E-2</v>
          </cell>
          <cell r="O136">
            <v>-1.8972643599795447E-2</v>
          </cell>
          <cell r="P136">
            <v>-5.347665117375433E-2</v>
          </cell>
          <cell r="Q136">
            <v>-1.4919238912767141E-2</v>
          </cell>
          <cell r="R136">
            <v>-4.3897330378811827E-2</v>
          </cell>
          <cell r="S136">
            <v>-1.9441484133307263E-2</v>
          </cell>
          <cell r="T136">
            <v>-5.1101626938192868E-2</v>
          </cell>
          <cell r="U136">
            <v>5.3019926655739624E-5</v>
          </cell>
          <cell r="V136">
            <v>-1.8989970397207623E-2</v>
          </cell>
          <cell r="W136"/>
          <cell r="X136">
            <v>974.79</v>
          </cell>
          <cell r="Y136">
            <v>892.74</v>
          </cell>
          <cell r="Z136">
            <v>920.91000000000008</v>
          </cell>
          <cell r="AA136">
            <v>938.72</v>
          </cell>
          <cell r="AB136">
            <v>991.75577777777767</v>
          </cell>
          <cell r="AC136">
            <v>1006.7761111111109</v>
          </cell>
          <cell r="AD136">
            <v>1052.9999999999998</v>
          </cell>
          <cell r="AE136">
            <v>1073.8777777777777</v>
          </cell>
          <cell r="AF136">
            <v>1131.71</v>
          </cell>
          <cell r="AG136">
            <v>1131.6500000000001</v>
          </cell>
          <cell r="AH136">
            <v>1153.1400000000001</v>
          </cell>
          <cell r="AI136">
            <v>1170.68</v>
          </cell>
        </row>
        <row r="137">
          <cell r="A137" t="str">
            <v>15206</v>
          </cell>
          <cell r="B137" t="str">
            <v xml:space="preserve">             </v>
          </cell>
          <cell r="C137" t="str">
            <v>South Whidbey</v>
          </cell>
          <cell r="D137">
            <v>-25.829999999999927</v>
          </cell>
          <cell r="E137">
            <v>-17.160000000000082</v>
          </cell>
          <cell r="F137">
            <v>-50.269999999999982</v>
          </cell>
          <cell r="G137">
            <v>-38.52655555555566</v>
          </cell>
          <cell r="H137">
            <v>-93.785111111110155</v>
          </cell>
          <cell r="I137">
            <v>-52.298333333334313</v>
          </cell>
          <cell r="J137">
            <v>-160.6044444444442</v>
          </cell>
          <cell r="K137">
            <v>-59.765555555555693</v>
          </cell>
          <cell r="L137"/>
          <cell r="M137">
            <v>-1.837401034293884E-2</v>
          </cell>
          <cell r="N137">
            <v>-1.2059453951298371E-2</v>
          </cell>
          <cell r="O137">
            <v>-3.4122534312594155E-2</v>
          </cell>
          <cell r="P137">
            <v>-2.5484797973558071E-2</v>
          </cell>
          <cell r="Q137">
            <v>-5.8413741104105799E-2</v>
          </cell>
          <cell r="R137">
            <v>-3.1546258261301974E-2</v>
          </cell>
          <cell r="S137">
            <v>-8.8320172847094813E-2</v>
          </cell>
          <cell r="T137">
            <v>-3.1820655710550372E-2</v>
          </cell>
          <cell r="U137">
            <v>-4.5004093130151412E-2</v>
          </cell>
          <cell r="V137">
            <v>-1.6001342343304314E-2</v>
          </cell>
          <cell r="W137"/>
          <cell r="X137">
            <v>1379.96</v>
          </cell>
          <cell r="Y137">
            <v>1405.79</v>
          </cell>
          <cell r="Z137">
            <v>1422.95</v>
          </cell>
          <cell r="AA137">
            <v>1473.22</v>
          </cell>
          <cell r="AB137">
            <v>1511.7465555555557</v>
          </cell>
          <cell r="AC137">
            <v>1605.5316666666658</v>
          </cell>
          <cell r="AD137">
            <v>1657.8300000000002</v>
          </cell>
          <cell r="AE137">
            <v>1818.4344444444444</v>
          </cell>
          <cell r="AF137">
            <v>1878.2</v>
          </cell>
          <cell r="AG137">
            <v>1966.71</v>
          </cell>
          <cell r="AH137">
            <v>1998.18</v>
          </cell>
          <cell r="AI137">
            <v>2082.7800000000002</v>
          </cell>
        </row>
        <row r="138">
          <cell r="A138"/>
          <cell r="B138"/>
          <cell r="C138" t="str">
            <v>County Totals</v>
          </cell>
          <cell r="D138">
            <v>374.5600000000029</v>
          </cell>
          <cell r="E138">
            <v>15.259999999999991</v>
          </cell>
          <cell r="F138">
            <v>30.219999999997526</v>
          </cell>
          <cell r="G138">
            <v>-256.67999999999756</v>
          </cell>
          <cell r="H138">
            <v>-159.42888888888785</v>
          </cell>
          <cell r="I138">
            <v>-61.361111111112564</v>
          </cell>
          <cell r="J138">
            <v>-141.16888888888957</v>
          </cell>
          <cell r="K138">
            <v>-109.04111111111069</v>
          </cell>
          <cell r="L138"/>
          <cell r="M138">
            <v>4.8257718065465749E-2</v>
          </cell>
          <cell r="N138">
            <v>1.9699473303729231E-3</v>
          </cell>
          <cell r="O138">
            <v>3.91644570240679E-3</v>
          </cell>
          <cell r="P138">
            <v>-3.2194218887575676E-2</v>
          </cell>
          <cell r="Q138">
            <v>-1.9604430077086343E-2</v>
          </cell>
          <cell r="R138">
            <v>-7.488861632009236E-3</v>
          </cell>
          <cell r="S138">
            <v>-1.6937247320044424E-2</v>
          </cell>
          <cell r="T138">
            <v>-1.2913656918886796E-2</v>
          </cell>
          <cell r="U138">
            <v>-1.8489071152585579E-2</v>
          </cell>
          <cell r="V138">
            <v>-2.0724358706113728E-2</v>
          </cell>
          <cell r="W138"/>
          <cell r="X138">
            <v>8136.2200000000021</v>
          </cell>
          <cell r="Y138">
            <v>7761.6599999999989</v>
          </cell>
          <cell r="Z138">
            <v>7746.3999999999987</v>
          </cell>
          <cell r="AA138">
            <v>7716.1800000000021</v>
          </cell>
          <cell r="AB138">
            <v>7972.8599999999988</v>
          </cell>
          <cell r="AC138">
            <v>8132.2888888888874</v>
          </cell>
          <cell r="AD138">
            <v>8193.65</v>
          </cell>
          <cell r="AE138">
            <v>8334.818888888889</v>
          </cell>
          <cell r="AF138">
            <v>8443.86</v>
          </cell>
          <cell r="AG138">
            <v>8602.9200000000019</v>
          </cell>
          <cell r="AH138">
            <v>8781.2099999999991</v>
          </cell>
          <cell r="AI138">
            <v>9052</v>
          </cell>
        </row>
        <row r="139">
          <cell r="A139"/>
          <cell r="B139"/>
          <cell r="C139"/>
          <cell r="L139"/>
          <cell r="M139"/>
          <cell r="N139"/>
          <cell r="O139"/>
          <cell r="P139"/>
          <cell r="Q139"/>
          <cell r="R139"/>
          <cell r="S139"/>
          <cell r="T139"/>
          <cell r="U139"/>
          <cell r="V139"/>
          <cell r="W139"/>
          <cell r="X139"/>
          <cell r="Y139"/>
          <cell r="Z139"/>
          <cell r="AA139"/>
          <cell r="AB139"/>
          <cell r="AC139"/>
          <cell r="AD139"/>
          <cell r="AE139"/>
          <cell r="AF139"/>
          <cell r="AG139"/>
          <cell r="AH139"/>
          <cell r="AI139"/>
        </row>
        <row r="140">
          <cell r="A140"/>
          <cell r="B140" t="str">
            <v>Jefferson Co.</v>
          </cell>
          <cell r="D140"/>
          <cell r="E140"/>
          <cell r="F140"/>
          <cell r="G140"/>
          <cell r="H140"/>
          <cell r="I140"/>
          <cell r="J140"/>
          <cell r="K140"/>
          <cell r="L140"/>
          <cell r="M140"/>
          <cell r="N140"/>
          <cell r="O140"/>
          <cell r="P140"/>
          <cell r="Q140"/>
          <cell r="R140"/>
          <cell r="S140"/>
          <cell r="T140"/>
          <cell r="U140"/>
          <cell r="V140"/>
          <cell r="W140"/>
          <cell r="X140"/>
          <cell r="Y140"/>
          <cell r="Z140"/>
          <cell r="AA140"/>
          <cell r="AB140"/>
          <cell r="AC140"/>
          <cell r="AD140"/>
          <cell r="AE140"/>
          <cell r="AF140"/>
          <cell r="AG140"/>
          <cell r="AH140"/>
          <cell r="AI140"/>
        </row>
        <row r="141">
          <cell r="A141" t="str">
            <v>16020</v>
          </cell>
          <cell r="B141" t="str">
            <v xml:space="preserve">             </v>
          </cell>
          <cell r="C141" t="str">
            <v>Queets-Clearwater</v>
          </cell>
          <cell r="D141">
            <v>-7.7100000000000044</v>
          </cell>
          <cell r="E141">
            <v>2.4400000000000048</v>
          </cell>
          <cell r="F141">
            <v>2.269999999999996</v>
          </cell>
          <cell r="G141">
            <v>-5.879999999999999</v>
          </cell>
          <cell r="H141">
            <v>3.9883333333333333</v>
          </cell>
          <cell r="I141">
            <v>3.5216666666666683</v>
          </cell>
          <cell r="J141">
            <v>-6.4400000000000048</v>
          </cell>
          <cell r="K141">
            <v>1.860000000000003</v>
          </cell>
          <cell r="L141"/>
          <cell r="M141">
            <v>-0.28439690151235719</v>
          </cell>
          <cell r="N141">
            <v>9.890555330360784E-2</v>
          </cell>
          <cell r="O141">
            <v>0.10133928571428563</v>
          </cell>
          <cell r="P141">
            <v>-0.20792079207920788</v>
          </cell>
          <cell r="Q141">
            <v>0.16418524871355067</v>
          </cell>
          <cell r="R141">
            <v>0.16955544856363347</v>
          </cell>
          <cell r="S141">
            <v>-0.236677692024991</v>
          </cell>
          <cell r="T141">
            <v>7.3372781065088821E-2</v>
          </cell>
          <cell r="U141">
            <v>-0.14213197969543134</v>
          </cell>
          <cell r="V141">
            <v>0.14619289340101513</v>
          </cell>
          <cell r="W141"/>
          <cell r="X141">
            <v>19.399999999999999</v>
          </cell>
          <cell r="Y141">
            <v>27.110000000000003</v>
          </cell>
          <cell r="Z141">
            <v>24.669999999999998</v>
          </cell>
          <cell r="AA141">
            <v>22.400000000000002</v>
          </cell>
          <cell r="AB141">
            <v>28.28</v>
          </cell>
          <cell r="AC141">
            <v>24.291666666666668</v>
          </cell>
          <cell r="AD141">
            <v>20.77</v>
          </cell>
          <cell r="AE141">
            <v>27.210000000000004</v>
          </cell>
          <cell r="AF141">
            <v>25.35</v>
          </cell>
          <cell r="AG141">
            <v>29.549999999999997</v>
          </cell>
          <cell r="AH141">
            <v>25.23</v>
          </cell>
          <cell r="AI141">
            <v>29.34</v>
          </cell>
        </row>
        <row r="142">
          <cell r="A142" t="str">
            <v>16046</v>
          </cell>
          <cell r="B142" t="str">
            <v xml:space="preserve">             </v>
          </cell>
          <cell r="C142" t="str">
            <v>Brinnon</v>
          </cell>
          <cell r="D142">
            <v>10.670000000000002</v>
          </cell>
          <cell r="E142">
            <v>4.7100000000000009</v>
          </cell>
          <cell r="F142">
            <v>-0.93000000000000682</v>
          </cell>
          <cell r="G142">
            <v>1.990000000000002</v>
          </cell>
          <cell r="H142">
            <v>-2.8711111111111123</v>
          </cell>
          <cell r="I142">
            <v>5.531111111111116</v>
          </cell>
          <cell r="J142">
            <v>2.009999999999998</v>
          </cell>
          <cell r="K142">
            <v>-7.9100000000000037</v>
          </cell>
          <cell r="L142"/>
          <cell r="M142">
            <v>0.26339175512219204</v>
          </cell>
          <cell r="N142">
            <v>0.13156424581005588</v>
          </cell>
          <cell r="O142">
            <v>-2.5319901987476356E-2</v>
          </cell>
          <cell r="P142">
            <v>5.7282671272308683E-2</v>
          </cell>
          <cell r="Q142">
            <v>-7.6336779911373775E-2</v>
          </cell>
          <cell r="R142">
            <v>0.17241618176780293</v>
          </cell>
          <cell r="S142">
            <v>6.6844030595277548E-2</v>
          </cell>
          <cell r="T142">
            <v>-0.20826750921537662</v>
          </cell>
          <cell r="U142">
            <v>-0.18058252427184451</v>
          </cell>
          <cell r="V142">
            <v>-0.1197411003236247</v>
          </cell>
          <cell r="W142"/>
          <cell r="X142">
            <v>51.18</v>
          </cell>
          <cell r="Y142">
            <v>40.51</v>
          </cell>
          <cell r="Z142">
            <v>35.799999999999997</v>
          </cell>
          <cell r="AA142">
            <v>36.730000000000004</v>
          </cell>
          <cell r="AB142">
            <v>34.74</v>
          </cell>
          <cell r="AC142">
            <v>37.611111111111114</v>
          </cell>
          <cell r="AD142">
            <v>32.08</v>
          </cell>
          <cell r="AE142">
            <v>30.07</v>
          </cell>
          <cell r="AF142">
            <v>37.980000000000004</v>
          </cell>
          <cell r="AG142">
            <v>46.349999999999994</v>
          </cell>
          <cell r="AH142">
            <v>51.9</v>
          </cell>
          <cell r="AI142">
            <v>39.450000000000003</v>
          </cell>
        </row>
        <row r="143">
          <cell r="A143" t="str">
            <v>16048</v>
          </cell>
          <cell r="B143" t="str">
            <v xml:space="preserve">             </v>
          </cell>
          <cell r="C143" t="str">
            <v>Quilcene</v>
          </cell>
          <cell r="D143">
            <v>26.419999999999959</v>
          </cell>
          <cell r="E143">
            <v>2.7999999999999545</v>
          </cell>
          <cell r="F143">
            <v>11.410000000000082</v>
          </cell>
          <cell r="G143">
            <v>47.320666666666568</v>
          </cell>
          <cell r="H143">
            <v>75.090444444444358</v>
          </cell>
          <cell r="I143">
            <v>127.03888888888906</v>
          </cell>
          <cell r="J143">
            <v>52.726666666666631</v>
          </cell>
          <cell r="K143">
            <v>-4.6866666666666674</v>
          </cell>
          <cell r="L143"/>
          <cell r="M143">
            <v>4.729342689388516E-2</v>
          </cell>
          <cell r="N143">
            <v>5.037420840529494E-3</v>
          </cell>
          <cell r="O143">
            <v>2.0957698877725583E-2</v>
          </cell>
          <cell r="P143">
            <v>9.5191668097158733E-2</v>
          </cell>
          <cell r="Q143">
            <v>0.17793147752733529</v>
          </cell>
          <cell r="R143">
            <v>0.43066949925042053</v>
          </cell>
          <cell r="S143">
            <v>0.21765094391546036</v>
          </cell>
          <cell r="T143">
            <v>-1.897896925029019E-2</v>
          </cell>
          <cell r="U143">
            <v>-4.093521826938018E-2</v>
          </cell>
          <cell r="V143">
            <v>-7.8219667546993887E-2</v>
          </cell>
          <cell r="W143"/>
          <cell r="X143">
            <v>585.05999999999995</v>
          </cell>
          <cell r="Y143">
            <v>558.64</v>
          </cell>
          <cell r="Z143">
            <v>555.84</v>
          </cell>
          <cell r="AA143">
            <v>544.42999999999995</v>
          </cell>
          <cell r="AB143">
            <v>497.10933333333338</v>
          </cell>
          <cell r="AC143">
            <v>422.01888888888902</v>
          </cell>
          <cell r="AD143">
            <v>294.97999999999996</v>
          </cell>
          <cell r="AE143">
            <v>242.25333333333333</v>
          </cell>
          <cell r="AF143">
            <v>246.94</v>
          </cell>
          <cell r="AG143">
            <v>257.48</v>
          </cell>
          <cell r="AH143">
            <v>277.62</v>
          </cell>
          <cell r="AI143">
            <v>280.10000000000002</v>
          </cell>
        </row>
        <row r="144">
          <cell r="A144" t="str">
            <v>16049</v>
          </cell>
          <cell r="B144" t="str">
            <v xml:space="preserve">             </v>
          </cell>
          <cell r="C144" t="str">
            <v>Chimacum</v>
          </cell>
          <cell r="D144">
            <v>-2.5499999999997272</v>
          </cell>
          <cell r="E144">
            <v>-22.260000000000446</v>
          </cell>
          <cell r="F144">
            <v>57.4699999999998</v>
          </cell>
          <cell r="G144">
            <v>-47.855666666666366</v>
          </cell>
          <cell r="H144">
            <v>-32.386000000000195</v>
          </cell>
          <cell r="I144">
            <v>-8.3333333329846937E-3</v>
          </cell>
          <cell r="J144">
            <v>30.76444444444428</v>
          </cell>
          <cell r="K144">
            <v>-39.04444444444448</v>
          </cell>
          <cell r="L144"/>
          <cell r="M144">
            <v>-2.3872828040740757E-3</v>
          </cell>
          <cell r="N144">
            <v>-2.041415234496835E-2</v>
          </cell>
          <cell r="O144">
            <v>5.5636768478628973E-2</v>
          </cell>
          <cell r="P144">
            <v>-4.4277771798013399E-2</v>
          </cell>
          <cell r="Q144">
            <v>-2.9092923500744994E-2</v>
          </cell>
          <cell r="R144">
            <v>-7.4859264579396623E-6</v>
          </cell>
          <cell r="S144">
            <v>2.8421502126890541E-2</v>
          </cell>
          <cell r="T144">
            <v>-3.4815105436070581E-2</v>
          </cell>
          <cell r="U144">
            <v>-1.759857038990198E-2</v>
          </cell>
          <cell r="V144">
            <v>-5.6036861515281193E-2</v>
          </cell>
          <cell r="W144"/>
          <cell r="X144">
            <v>1065.6099999999999</v>
          </cell>
          <cell r="Y144">
            <v>1068.1599999999996</v>
          </cell>
          <cell r="Z144">
            <v>1090.42</v>
          </cell>
          <cell r="AA144">
            <v>1032.9500000000003</v>
          </cell>
          <cell r="AB144">
            <v>1080.8056666666666</v>
          </cell>
          <cell r="AC144">
            <v>1113.1916666666668</v>
          </cell>
          <cell r="AD144">
            <v>1113.1999999999998</v>
          </cell>
          <cell r="AE144">
            <v>1082.4355555555555</v>
          </cell>
          <cell r="AF144">
            <v>1121.48</v>
          </cell>
          <cell r="AG144">
            <v>1141.5700000000004</v>
          </cell>
          <cell r="AH144">
            <v>1205.54</v>
          </cell>
          <cell r="AI144">
            <v>1262.8900000000001</v>
          </cell>
        </row>
        <row r="145">
          <cell r="A145" t="str">
            <v>16050</v>
          </cell>
          <cell r="B145" t="str">
            <v xml:space="preserve">             </v>
          </cell>
          <cell r="C145" t="str">
            <v>Port Townsend</v>
          </cell>
          <cell r="D145">
            <v>-4.7200000000000273</v>
          </cell>
          <cell r="E145">
            <v>-43.740000000000236</v>
          </cell>
          <cell r="F145">
            <v>-36.839999999999918</v>
          </cell>
          <cell r="G145">
            <v>-28.681333333333441</v>
          </cell>
          <cell r="H145">
            <v>-38.369777777777927</v>
          </cell>
          <cell r="I145">
            <v>-49.798888888888769</v>
          </cell>
          <cell r="J145">
            <v>-112.30777777777757</v>
          </cell>
          <cell r="K145">
            <v>33.637777777777728</v>
          </cell>
          <cell r="L145"/>
          <cell r="M145">
            <v>-4.0267196737674427E-3</v>
          </cell>
          <cell r="N145">
            <v>-3.5973057216405979E-2</v>
          </cell>
          <cell r="O145">
            <v>-2.9407303931350937E-2</v>
          </cell>
          <cell r="P145">
            <v>-2.2382263167177174E-2</v>
          </cell>
          <cell r="Q145">
            <v>-2.9072393904468918E-2</v>
          </cell>
          <cell r="R145">
            <v>-3.6360170041536799E-2</v>
          </cell>
          <cell r="S145">
            <v>-7.5785942595018141E-2</v>
          </cell>
          <cell r="T145">
            <v>2.3226178666807762E-2</v>
          </cell>
          <cell r="U145">
            <v>-3.0479314499932908E-2</v>
          </cell>
          <cell r="V145">
            <v>-2.5699558173785202E-2</v>
          </cell>
          <cell r="W145"/>
          <cell r="X145">
            <v>1167.4499999999998</v>
          </cell>
          <cell r="Y145">
            <v>1172.1699999999998</v>
          </cell>
          <cell r="Z145">
            <v>1215.9100000000001</v>
          </cell>
          <cell r="AA145">
            <v>1252.75</v>
          </cell>
          <cell r="AB145">
            <v>1281.4313333333334</v>
          </cell>
          <cell r="AC145">
            <v>1319.8011111111114</v>
          </cell>
          <cell r="AD145">
            <v>1369.6000000000001</v>
          </cell>
          <cell r="AE145">
            <v>1481.9077777777777</v>
          </cell>
          <cell r="AF145">
            <v>1448.27</v>
          </cell>
          <cell r="AG145">
            <v>1493.7999999999997</v>
          </cell>
          <cell r="AH145">
            <v>1532.19</v>
          </cell>
          <cell r="AI145">
            <v>1540.92</v>
          </cell>
        </row>
        <row r="146">
          <cell r="A146"/>
          <cell r="B146"/>
          <cell r="C146" t="str">
            <v>County Totals</v>
          </cell>
          <cell r="D146">
            <v>22.110000000000202</v>
          </cell>
          <cell r="E146">
            <v>-56.050000000000722</v>
          </cell>
          <cell r="F146">
            <v>33.379999999999953</v>
          </cell>
          <cell r="G146">
            <v>-33.106333333333239</v>
          </cell>
          <cell r="H146">
            <v>5.4518888888884618</v>
          </cell>
          <cell r="I146">
            <v>86.284444444445086</v>
          </cell>
          <cell r="J146">
            <v>-33.24666666666667</v>
          </cell>
          <cell r="K146">
            <v>-16.143333333333416</v>
          </cell>
          <cell r="L146"/>
          <cell r="M146">
            <v>7.7129969755007632E-3</v>
          </cell>
          <cell r="N146">
            <v>-1.9177866586374326E-2</v>
          </cell>
          <cell r="O146">
            <v>1.1553131251600846E-2</v>
          </cell>
          <cell r="P146">
            <v>-1.1328604821275512E-2</v>
          </cell>
          <cell r="Q146">
            <v>1.869060266499023E-3</v>
          </cell>
          <cell r="R146">
            <v>3.0482417145456964E-2</v>
          </cell>
          <cell r="S146">
            <v>-1.1608972918991989E-2</v>
          </cell>
          <cell r="T146">
            <v>-5.605285148482797E-3</v>
          </cell>
          <cell r="U146">
            <v>-2.9888000000000026E-2</v>
          </cell>
          <cell r="V146">
            <v>-4.1677473684210486E-2</v>
          </cell>
          <cell r="W146"/>
          <cell r="X146">
            <v>2888.7</v>
          </cell>
          <cell r="Y146">
            <v>2866.5899999999992</v>
          </cell>
          <cell r="Z146">
            <v>2922.6400000000003</v>
          </cell>
          <cell r="AA146">
            <v>2889.26</v>
          </cell>
          <cell r="AB146">
            <v>2922.3663333333334</v>
          </cell>
          <cell r="AC146">
            <v>2916.9144444444451</v>
          </cell>
          <cell r="AD146">
            <v>2830.63</v>
          </cell>
          <cell r="AE146">
            <v>2863.8766666666666</v>
          </cell>
          <cell r="AF146">
            <v>2880.02</v>
          </cell>
          <cell r="AG146">
            <v>2968.75</v>
          </cell>
          <cell r="AH146">
            <v>3092.48</v>
          </cell>
          <cell r="AI146">
            <v>3152.7000000000003</v>
          </cell>
        </row>
        <row r="147">
          <cell r="A147"/>
          <cell r="B147"/>
          <cell r="C147"/>
          <cell r="L147"/>
          <cell r="M147"/>
          <cell r="N147"/>
          <cell r="O147"/>
          <cell r="P147"/>
          <cell r="Q147"/>
          <cell r="R147"/>
          <cell r="S147"/>
          <cell r="T147"/>
          <cell r="U147"/>
          <cell r="V147"/>
          <cell r="W147"/>
          <cell r="X147"/>
          <cell r="Y147"/>
          <cell r="Z147"/>
          <cell r="AA147"/>
          <cell r="AB147"/>
          <cell r="AC147"/>
          <cell r="AD147"/>
          <cell r="AE147"/>
          <cell r="AF147"/>
          <cell r="AG147"/>
          <cell r="AH147"/>
          <cell r="AI147"/>
        </row>
        <row r="148">
          <cell r="A148"/>
          <cell r="B148" t="str">
            <v>King Co.</v>
          </cell>
          <cell r="D148"/>
          <cell r="E148"/>
          <cell r="F148"/>
          <cell r="G148"/>
          <cell r="H148"/>
          <cell r="I148"/>
          <cell r="J148"/>
          <cell r="K148"/>
          <cell r="L148"/>
          <cell r="M148"/>
          <cell r="N148"/>
          <cell r="O148"/>
          <cell r="P148"/>
          <cell r="Q148"/>
          <cell r="R148"/>
          <cell r="S148"/>
          <cell r="T148"/>
          <cell r="U148"/>
          <cell r="V148"/>
          <cell r="W148"/>
          <cell r="X148"/>
          <cell r="Y148"/>
          <cell r="Z148"/>
          <cell r="AA148"/>
          <cell r="AB148"/>
          <cell r="AC148"/>
          <cell r="AD148"/>
          <cell r="AE148"/>
          <cell r="AF148"/>
          <cell r="AG148"/>
          <cell r="AH148"/>
          <cell r="AI148"/>
        </row>
        <row r="149">
          <cell r="A149" t="str">
            <v>17001</v>
          </cell>
          <cell r="B149" t="str">
            <v xml:space="preserve">             </v>
          </cell>
          <cell r="C149" t="str">
            <v>Seattle</v>
          </cell>
          <cell r="D149">
            <v>740.44999999999709</v>
          </cell>
          <cell r="E149">
            <v>1188.9300000000076</v>
          </cell>
          <cell r="F149">
            <v>1550.6599999999962</v>
          </cell>
          <cell r="G149">
            <v>1263.1414444444454</v>
          </cell>
          <cell r="H149">
            <v>1278.9152222222183</v>
          </cell>
          <cell r="I149">
            <v>1002.6933333333509</v>
          </cell>
          <cell r="J149">
            <v>510.49999999999272</v>
          </cell>
          <cell r="K149">
            <v>499.83000000000175</v>
          </cell>
          <cell r="L149"/>
          <cell r="M149">
            <v>1.4470828318851048E-2</v>
          </cell>
          <cell r="N149">
            <v>2.3788338945964549E-2</v>
          </cell>
          <cell r="O149">
            <v>3.2019330618286101E-2</v>
          </cell>
          <cell r="P149">
            <v>2.6780916634344232E-2</v>
          </cell>
          <cell r="Q149">
            <v>2.7871083854349443E-2</v>
          </cell>
          <cell r="R149">
            <v>2.2339601028901868E-2</v>
          </cell>
          <cell r="S149">
            <v>1.1504583128444157E-2</v>
          </cell>
          <cell r="T149">
            <v>1.1392450937108611E-2</v>
          </cell>
          <cell r="U149">
            <v>-2.5598827273619618E-3</v>
          </cell>
          <cell r="V149">
            <v>-1.0839716557780779E-2</v>
          </cell>
          <cell r="W149"/>
          <cell r="X149">
            <v>51908.91</v>
          </cell>
          <cell r="Y149">
            <v>51168.460000000006</v>
          </cell>
          <cell r="Z149">
            <v>49979.53</v>
          </cell>
          <cell r="AA149">
            <v>48428.87</v>
          </cell>
          <cell r="AB149">
            <v>47165.728555555557</v>
          </cell>
          <cell r="AC149">
            <v>45886.813333333339</v>
          </cell>
          <cell r="AD149">
            <v>44884.119999999988</v>
          </cell>
          <cell r="AE149">
            <v>44373.619999999995</v>
          </cell>
          <cell r="AF149">
            <v>43873.789999999994</v>
          </cell>
          <cell r="AG149">
            <v>43986.39</v>
          </cell>
          <cell r="AH149">
            <v>44463.19</v>
          </cell>
          <cell r="AI149">
            <v>44745.82</v>
          </cell>
        </row>
        <row r="150">
          <cell r="A150" t="str">
            <v>17210</v>
          </cell>
          <cell r="B150" t="str">
            <v xml:space="preserve">             </v>
          </cell>
          <cell r="C150" t="str">
            <v>Federal Way</v>
          </cell>
          <cell r="D150">
            <v>769.96000000000276</v>
          </cell>
          <cell r="E150">
            <v>88.339999999996508</v>
          </cell>
          <cell r="F150">
            <v>614.51000000000204</v>
          </cell>
          <cell r="G150">
            <v>-127.41988888890046</v>
          </cell>
          <cell r="H150">
            <v>-87.135666666708858</v>
          </cell>
          <cell r="I150">
            <v>-103.20444444438908</v>
          </cell>
          <cell r="J150">
            <v>90.467777777772426</v>
          </cell>
          <cell r="K150">
            <v>52.442222222223791</v>
          </cell>
          <cell r="L150"/>
          <cell r="M150">
            <v>3.5077169225610882E-2</v>
          </cell>
          <cell r="N150">
            <v>4.0407792107992613E-3</v>
          </cell>
          <cell r="O150">
            <v>2.8921370450606165E-2</v>
          </cell>
          <cell r="P150">
            <v>-5.9611560569154953E-3</v>
          </cell>
          <cell r="Q150">
            <v>-4.0599661968478973E-3</v>
          </cell>
          <cell r="R150">
            <v>-4.7856560979194773E-3</v>
          </cell>
          <cell r="S150">
            <v>4.2127212893270372E-3</v>
          </cell>
          <cell r="T150">
            <v>2.4480018738382014E-3</v>
          </cell>
          <cell r="U150">
            <v>-4.7887300388281817E-3</v>
          </cell>
          <cell r="V150">
            <v>-9.023234724889747E-3</v>
          </cell>
          <cell r="W150"/>
          <cell r="X150">
            <v>22720.42</v>
          </cell>
          <cell r="Y150">
            <v>21950.459999999995</v>
          </cell>
          <cell r="Z150">
            <v>21862.12</v>
          </cell>
          <cell r="AA150">
            <v>21247.609999999997</v>
          </cell>
          <cell r="AB150">
            <v>21375.029888888897</v>
          </cell>
          <cell r="AC150">
            <v>21462.165555555606</v>
          </cell>
          <cell r="AD150">
            <v>21565.369999999995</v>
          </cell>
          <cell r="AE150">
            <v>21474.902222222223</v>
          </cell>
          <cell r="AF150">
            <v>21422.46</v>
          </cell>
          <cell r="AG150">
            <v>21525.539999999997</v>
          </cell>
          <cell r="AH150">
            <v>21719.77</v>
          </cell>
          <cell r="AI150">
            <v>21702.89</v>
          </cell>
        </row>
        <row r="151">
          <cell r="A151" t="str">
            <v>17216</v>
          </cell>
          <cell r="B151" t="str">
            <v xml:space="preserve">             </v>
          </cell>
          <cell r="C151" t="str">
            <v>Enumclaw</v>
          </cell>
          <cell r="D151">
            <v>137.98999999999933</v>
          </cell>
          <cell r="E151">
            <v>-328.45000000000027</v>
          </cell>
          <cell r="F151">
            <v>-87.859999999999673</v>
          </cell>
          <cell r="G151">
            <v>0.15922222222161508</v>
          </cell>
          <cell r="H151">
            <v>-69.750888888889676</v>
          </cell>
          <cell r="I151">
            <v>-111.06833333333179</v>
          </cell>
          <cell r="J151">
            <v>149.64999999999964</v>
          </cell>
          <cell r="K151">
            <v>-89.419999999999163</v>
          </cell>
          <cell r="L151"/>
          <cell r="M151">
            <v>3.542183272495758E-2</v>
          </cell>
          <cell r="N151">
            <v>-7.7756760659742907E-2</v>
          </cell>
          <cell r="O151">
            <v>-2.0376026512489709E-2</v>
          </cell>
          <cell r="P151">
            <v>3.6927339236658696E-5</v>
          </cell>
          <cell r="Q151">
            <v>-1.5919329903018364E-2</v>
          </cell>
          <cell r="R151">
            <v>-2.4722561670068255E-2</v>
          </cell>
          <cell r="S151">
            <v>3.4458224152302375E-2</v>
          </cell>
          <cell r="T151">
            <v>-2.0174354068712597E-2</v>
          </cell>
          <cell r="U151">
            <v>-3.1639568467921375E-2</v>
          </cell>
          <cell r="V151">
            <v>-2.4220153019981663E-2</v>
          </cell>
          <cell r="W151"/>
          <cell r="X151">
            <v>4033.6099999999997</v>
          </cell>
          <cell r="Y151">
            <v>3895.6200000000003</v>
          </cell>
          <cell r="Z151">
            <v>4224.0700000000006</v>
          </cell>
          <cell r="AA151">
            <v>4311.93</v>
          </cell>
          <cell r="AB151">
            <v>4311.7707777777787</v>
          </cell>
          <cell r="AC151">
            <v>4381.5216666666684</v>
          </cell>
          <cell r="AD151">
            <v>4492.59</v>
          </cell>
          <cell r="AE151">
            <v>4342.9400000000005</v>
          </cell>
          <cell r="AF151">
            <v>4432.3599999999997</v>
          </cell>
          <cell r="AG151">
            <v>4577.18</v>
          </cell>
          <cell r="AH151">
            <v>4688.04</v>
          </cell>
          <cell r="AI151">
            <v>4782.41</v>
          </cell>
        </row>
        <row r="152">
          <cell r="A152" t="str">
            <v>17400</v>
          </cell>
          <cell r="B152" t="str">
            <v xml:space="preserve">             </v>
          </cell>
          <cell r="C152" t="str">
            <v>Mercer Island</v>
          </cell>
          <cell r="D152">
            <v>18.040000000000873</v>
          </cell>
          <cell r="E152">
            <v>97.199999999998909</v>
          </cell>
          <cell r="F152">
            <v>20.740000000000691</v>
          </cell>
          <cell r="G152">
            <v>-12.905444444445493</v>
          </cell>
          <cell r="H152">
            <v>94.312111111113609</v>
          </cell>
          <cell r="I152">
            <v>84.613333333332321</v>
          </cell>
          <cell r="J152">
            <v>57.003333333333103</v>
          </cell>
          <cell r="K152">
            <v>41.456666666666479</v>
          </cell>
          <cell r="L152"/>
          <cell r="M152">
            <v>4.2264971382117711E-3</v>
          </cell>
          <cell r="N152">
            <v>2.3303149521350264E-2</v>
          </cell>
          <cell r="O152">
            <v>4.9971448328705037E-3</v>
          </cell>
          <cell r="P152">
            <v>-3.0998295973105883E-3</v>
          </cell>
          <cell r="Q152">
            <v>2.3178412628715561E-2</v>
          </cell>
          <cell r="R152">
            <v>2.1236420829829683E-2</v>
          </cell>
          <cell r="S152">
            <v>1.45144643881705E-2</v>
          </cell>
          <cell r="T152">
            <v>1.0668512661621055E-2</v>
          </cell>
          <cell r="U152">
            <v>-8.1296870134311972E-3</v>
          </cell>
          <cell r="V152">
            <v>-1.8714871328878425E-2</v>
          </cell>
          <cell r="W152"/>
          <cell r="X152">
            <v>4286.3500000000004</v>
          </cell>
          <cell r="Y152">
            <v>4268.3099999999995</v>
          </cell>
          <cell r="Z152">
            <v>4171.1100000000006</v>
          </cell>
          <cell r="AA152">
            <v>4150.37</v>
          </cell>
          <cell r="AB152">
            <v>4163.2754444444454</v>
          </cell>
          <cell r="AC152">
            <v>4068.9633333333318</v>
          </cell>
          <cell r="AD152">
            <v>3984.3499999999995</v>
          </cell>
          <cell r="AE152">
            <v>3927.3466666666664</v>
          </cell>
          <cell r="AF152">
            <v>3885.89</v>
          </cell>
          <cell r="AG152">
            <v>3917.74</v>
          </cell>
          <cell r="AH152">
            <v>3991.06</v>
          </cell>
          <cell r="AI152">
            <v>4045.14</v>
          </cell>
        </row>
        <row r="153">
          <cell r="A153" t="str">
            <v>17401</v>
          </cell>
          <cell r="B153" t="str">
            <v xml:space="preserve">             </v>
          </cell>
          <cell r="C153" t="str">
            <v>Highline</v>
          </cell>
          <cell r="D153">
            <v>365.87999999999738</v>
          </cell>
          <cell r="E153">
            <v>390.08000000000538</v>
          </cell>
          <cell r="F153">
            <v>809.41999999999825</v>
          </cell>
          <cell r="G153">
            <v>318.59055555555824</v>
          </cell>
          <cell r="H153">
            <v>10.18833333330258</v>
          </cell>
          <cell r="I153">
            <v>96.03111111114049</v>
          </cell>
          <cell r="J153">
            <v>74.082222222219571</v>
          </cell>
          <cell r="K153">
            <v>676.59777777778072</v>
          </cell>
          <cell r="L153"/>
          <cell r="M153">
            <v>1.8784144063110686E-2</v>
          </cell>
          <cell r="N153">
            <v>2.043582241245212E-2</v>
          </cell>
          <cell r="O153">
            <v>4.4282312186416428E-2</v>
          </cell>
          <cell r="P153">
            <v>1.7738856116716883E-2</v>
          </cell>
          <cell r="Q153">
            <v>5.6759987981158666E-4</v>
          </cell>
          <cell r="R153">
            <v>5.3787430987397578E-3</v>
          </cell>
          <cell r="S153">
            <v>4.1666656251146961E-3</v>
          </cell>
          <cell r="T153">
            <v>3.9559857299757972E-2</v>
          </cell>
          <cell r="U153">
            <v>1.4888228508495027E-2</v>
          </cell>
          <cell r="V153">
            <v>-9.0373742600391958E-3</v>
          </cell>
          <cell r="W153"/>
          <cell r="X153">
            <v>19844.010000000002</v>
          </cell>
          <cell r="Y153">
            <v>19478.130000000005</v>
          </cell>
          <cell r="Z153">
            <v>19088.05</v>
          </cell>
          <cell r="AA153">
            <v>18278.63</v>
          </cell>
          <cell r="AB153">
            <v>17960.039444444443</v>
          </cell>
          <cell r="AC153">
            <v>17949.85111111114</v>
          </cell>
          <cell r="AD153">
            <v>17853.82</v>
          </cell>
          <cell r="AE153">
            <v>17779.73777777778</v>
          </cell>
          <cell r="AF153">
            <v>17103.14</v>
          </cell>
          <cell r="AG153">
            <v>16852.239999999998</v>
          </cell>
          <cell r="AH153">
            <v>17004.54</v>
          </cell>
          <cell r="AI153">
            <v>17053.439999999999</v>
          </cell>
        </row>
        <row r="154">
          <cell r="A154" t="str">
            <v>17402</v>
          </cell>
          <cell r="B154" t="str">
            <v xml:space="preserve">             </v>
          </cell>
          <cell r="C154" t="str">
            <v>Vashon Island</v>
          </cell>
          <cell r="D154">
            <v>24.989999999999327</v>
          </cell>
          <cell r="E154">
            <v>9.5200000000002092</v>
          </cell>
          <cell r="F154">
            <v>41.9200000000003</v>
          </cell>
          <cell r="G154">
            <v>-30.933888888888987</v>
          </cell>
          <cell r="H154">
            <v>-12.524444444444271</v>
          </cell>
          <cell r="I154">
            <v>13.758333333332985</v>
          </cell>
          <cell r="J154">
            <v>-8.3911111111112859</v>
          </cell>
          <cell r="K154">
            <v>-38.53888888888855</v>
          </cell>
          <cell r="L154"/>
          <cell r="M154">
            <v>1.6522314049586262E-2</v>
          </cell>
          <cell r="N154">
            <v>6.3340829551958855E-3</v>
          </cell>
          <cell r="O154">
            <v>2.8691497953540868E-2</v>
          </cell>
          <cell r="P154">
            <v>-2.0733254418304536E-2</v>
          </cell>
          <cell r="Q154">
            <v>-8.3245542224106295E-3</v>
          </cell>
          <cell r="R154">
            <v>9.2290733138351566E-3</v>
          </cell>
          <cell r="S154">
            <v>-5.5972416982649209E-3</v>
          </cell>
          <cell r="T154">
            <v>-2.5062846795445459E-2</v>
          </cell>
          <cell r="U154">
            <v>1.0866706986773167E-2</v>
          </cell>
          <cell r="V154">
            <v>-1.9268190065476309E-2</v>
          </cell>
          <cell r="W154"/>
          <cell r="X154">
            <v>1537.4899999999996</v>
          </cell>
          <cell r="Y154">
            <v>1512.5000000000002</v>
          </cell>
          <cell r="Z154">
            <v>1502.98</v>
          </cell>
          <cell r="AA154">
            <v>1461.0599999999997</v>
          </cell>
          <cell r="AB154">
            <v>1491.9938888888887</v>
          </cell>
          <cell r="AC154">
            <v>1504.518333333333</v>
          </cell>
          <cell r="AD154">
            <v>1490.76</v>
          </cell>
          <cell r="AE154">
            <v>1499.1511111111113</v>
          </cell>
          <cell r="AF154">
            <v>1537.6899999999998</v>
          </cell>
          <cell r="AG154">
            <v>1521.16</v>
          </cell>
          <cell r="AH154">
            <v>1550.47</v>
          </cell>
          <cell r="AI154">
            <v>1521.26</v>
          </cell>
        </row>
        <row r="155">
          <cell r="A155" t="str">
            <v>17403</v>
          </cell>
          <cell r="B155" t="str">
            <v xml:space="preserve">             </v>
          </cell>
          <cell r="C155" t="str">
            <v>Renton</v>
          </cell>
          <cell r="D155">
            <v>429.59999999999854</v>
          </cell>
          <cell r="E155">
            <v>354.74300000000585</v>
          </cell>
          <cell r="F155">
            <v>574.15699999999924</v>
          </cell>
          <cell r="G155">
            <v>161.38244444444354</v>
          </cell>
          <cell r="H155">
            <v>125.2064444444386</v>
          </cell>
          <cell r="I155">
            <v>173.75111111111619</v>
          </cell>
          <cell r="J155">
            <v>350.89888888888891</v>
          </cell>
          <cell r="K155">
            <v>304.12111111111153</v>
          </cell>
          <cell r="L155"/>
          <cell r="M155">
            <v>2.8063390862413495E-2</v>
          </cell>
          <cell r="N155">
            <v>2.3723143083235199E-2</v>
          </cell>
          <cell r="O155">
            <v>3.9929412419241528E-2</v>
          </cell>
          <cell r="P155">
            <v>1.1350638644080702E-2</v>
          </cell>
          <cell r="Q155">
            <v>8.8844824432483538E-3</v>
          </cell>
          <cell r="R155">
            <v>1.24830526929538E-2</v>
          </cell>
          <cell r="S155">
            <v>2.5862124736564684E-2</v>
          </cell>
          <cell r="T155">
            <v>2.2928414265377617E-2</v>
          </cell>
          <cell r="U155">
            <v>1.8158678107186299E-2</v>
          </cell>
          <cell r="V155">
            <v>9.4669841518403349E-3</v>
          </cell>
          <cell r="W155"/>
          <cell r="X155">
            <v>15737.800000000001</v>
          </cell>
          <cell r="Y155">
            <v>15308.200000000003</v>
          </cell>
          <cell r="Z155">
            <v>14953.456999999997</v>
          </cell>
          <cell r="AA155">
            <v>14379.299999999997</v>
          </cell>
          <cell r="AB155">
            <v>14217.917555555554</v>
          </cell>
          <cell r="AC155">
            <v>14092.711111111115</v>
          </cell>
          <cell r="AD155">
            <v>13918.96</v>
          </cell>
          <cell r="AE155">
            <v>13568.06111111111</v>
          </cell>
          <cell r="AF155">
            <v>13263.939999999999</v>
          </cell>
          <cell r="AG155">
            <v>13027.380000000001</v>
          </cell>
          <cell r="AH155">
            <v>12904.05</v>
          </cell>
          <cell r="AI155">
            <v>12734.44</v>
          </cell>
        </row>
        <row r="156">
          <cell r="A156" t="str">
            <v>17404</v>
          </cell>
          <cell r="B156" t="str">
            <v xml:space="preserve">             </v>
          </cell>
          <cell r="C156" t="str">
            <v>Skykomish</v>
          </cell>
          <cell r="D156">
            <v>-2.3399999999999963</v>
          </cell>
          <cell r="E156">
            <v>-2.980000000000004</v>
          </cell>
          <cell r="F156">
            <v>13.75</v>
          </cell>
          <cell r="G156">
            <v>-7.1853333333333325</v>
          </cell>
          <cell r="H156">
            <v>-2.4407777777777753</v>
          </cell>
          <cell r="I156">
            <v>-10.953888888888891</v>
          </cell>
          <cell r="J156">
            <v>-4.6455555555555605</v>
          </cell>
          <cell r="K156">
            <v>2.8955555555555605</v>
          </cell>
          <cell r="L156"/>
          <cell r="M156">
            <v>-5.2150657454869576E-2</v>
          </cell>
          <cell r="N156">
            <v>-6.2277951933124465E-2</v>
          </cell>
          <cell r="O156">
            <v>0.40322580645161299</v>
          </cell>
          <cell r="P156">
            <v>-0.17404082159927659</v>
          </cell>
          <cell r="Q156">
            <v>-5.5819685669635466E-2</v>
          </cell>
          <cell r="R156">
            <v>-0.20032715597821671</v>
          </cell>
          <cell r="S156">
            <v>-7.8306145000280991E-2</v>
          </cell>
          <cell r="T156">
            <v>5.1312343710004704E-2</v>
          </cell>
          <cell r="U156">
            <v>-8.124389449690661E-2</v>
          </cell>
          <cell r="V156">
            <v>-0.26668837512210997</v>
          </cell>
          <cell r="W156"/>
          <cell r="X156">
            <v>42.53</v>
          </cell>
          <cell r="Y156">
            <v>44.87</v>
          </cell>
          <cell r="Z156">
            <v>47.85</v>
          </cell>
          <cell r="AA156">
            <v>34.1</v>
          </cell>
          <cell r="AB156">
            <v>41.285333333333334</v>
          </cell>
          <cell r="AC156">
            <v>43.726111111111109</v>
          </cell>
          <cell r="AD156">
            <v>54.68</v>
          </cell>
          <cell r="AE156">
            <v>59.32555555555556</v>
          </cell>
          <cell r="AF156">
            <v>56.43</v>
          </cell>
          <cell r="AG156">
            <v>61.42</v>
          </cell>
          <cell r="AH156">
            <v>77.8</v>
          </cell>
          <cell r="AI156">
            <v>70.62</v>
          </cell>
        </row>
        <row r="157">
          <cell r="A157" t="str">
            <v>17405</v>
          </cell>
          <cell r="B157" t="str">
            <v xml:space="preserve">             </v>
          </cell>
          <cell r="C157" t="str">
            <v>Bellevue</v>
          </cell>
          <cell r="D157">
            <v>646.28000000000975</v>
          </cell>
          <cell r="E157">
            <v>616.09999999999854</v>
          </cell>
          <cell r="F157">
            <v>117.67000000000189</v>
          </cell>
          <cell r="G157">
            <v>311.97699999999895</v>
          </cell>
          <cell r="H157">
            <v>304.95966666668392</v>
          </cell>
          <cell r="I157">
            <v>549.85333333331073</v>
          </cell>
          <cell r="J157">
            <v>470.95333333333474</v>
          </cell>
          <cell r="K157">
            <v>384.66666666666788</v>
          </cell>
          <cell r="L157"/>
          <cell r="M157">
            <v>3.4000420875421433E-2</v>
          </cell>
          <cell r="N157">
            <v>3.3498442249033422E-2</v>
          </cell>
          <cell r="O157">
            <v>6.439122195572855E-3</v>
          </cell>
          <cell r="P157">
            <v>1.7368478219296879E-2</v>
          </cell>
          <cell r="Q157">
            <v>1.7271031347198873E-2</v>
          </cell>
          <cell r="R157">
            <v>3.2141181458670065E-2</v>
          </cell>
          <cell r="S157">
            <v>2.8308460961108395E-2</v>
          </cell>
          <cell r="T157">
            <v>2.3669143927675051E-2</v>
          </cell>
          <cell r="U157">
            <v>7.4967965189769448E-3</v>
          </cell>
          <cell r="V157">
            <v>1.2084268133996344E-2</v>
          </cell>
          <cell r="W157"/>
          <cell r="X157">
            <v>19654.280000000006</v>
          </cell>
          <cell r="Y157">
            <v>19007.999999999996</v>
          </cell>
          <cell r="Z157">
            <v>18391.899999999998</v>
          </cell>
          <cell r="AA157">
            <v>18274.229999999996</v>
          </cell>
          <cell r="AB157">
            <v>17962.252999999997</v>
          </cell>
          <cell r="AC157">
            <v>17657.293333333313</v>
          </cell>
          <cell r="AD157">
            <v>17107.440000000002</v>
          </cell>
          <cell r="AE157">
            <v>16636.486666666668</v>
          </cell>
          <cell r="AF157">
            <v>16251.82</v>
          </cell>
          <cell r="AG157">
            <v>16130.89</v>
          </cell>
          <cell r="AH157">
            <v>15935.96</v>
          </cell>
          <cell r="AI157">
            <v>15467.62</v>
          </cell>
        </row>
        <row r="158">
          <cell r="A158" t="str">
            <v>17406</v>
          </cell>
          <cell r="B158" t="str">
            <v xml:space="preserve">             </v>
          </cell>
          <cell r="C158" t="str">
            <v>Tukwila</v>
          </cell>
          <cell r="D158">
            <v>-52.440000000000964</v>
          </cell>
          <cell r="E158">
            <v>80.599999999999909</v>
          </cell>
          <cell r="F158">
            <v>55.760000000001128</v>
          </cell>
          <cell r="G158">
            <v>19.884333333332506</v>
          </cell>
          <cell r="H158">
            <v>15.043999999999869</v>
          </cell>
          <cell r="I158">
            <v>23.561666666666497</v>
          </cell>
          <cell r="J158">
            <v>85.432222222222208</v>
          </cell>
          <cell r="K158">
            <v>0.86777777777797382</v>
          </cell>
          <cell r="L158"/>
          <cell r="M158">
            <v>-1.7285651656541945E-2</v>
          </cell>
          <cell r="N158">
            <v>2.7293075482623497E-2</v>
          </cell>
          <cell r="O158">
            <v>1.9245039466827318E-2</v>
          </cell>
          <cell r="P158">
            <v>6.9103153366414372E-3</v>
          </cell>
          <cell r="Q158">
            <v>5.2556529536262886E-3</v>
          </cell>
          <cell r="R158">
            <v>8.2996345976815711E-3</v>
          </cell>
          <cell r="S158">
            <v>3.1027362462335173E-2</v>
          </cell>
          <cell r="T158">
            <v>3.1525978455770876E-4</v>
          </cell>
          <cell r="U158">
            <v>6.4267928671955854E-2</v>
          </cell>
          <cell r="V158">
            <v>2.0495986637591137E-2</v>
          </cell>
          <cell r="W158"/>
          <cell r="X158">
            <v>2981.2899999999991</v>
          </cell>
          <cell r="Y158">
            <v>3033.73</v>
          </cell>
          <cell r="Z158">
            <v>2953.13</v>
          </cell>
          <cell r="AA158">
            <v>2897.369999999999</v>
          </cell>
          <cell r="AB158">
            <v>2877.4856666666665</v>
          </cell>
          <cell r="AC158">
            <v>2862.4416666666666</v>
          </cell>
          <cell r="AD158">
            <v>2838.88</v>
          </cell>
          <cell r="AE158">
            <v>2753.4477777777779</v>
          </cell>
          <cell r="AF158">
            <v>2752.58</v>
          </cell>
          <cell r="AG158">
            <v>2586.36</v>
          </cell>
          <cell r="AH158">
            <v>2533.35</v>
          </cell>
          <cell r="AI158">
            <v>2497.2199999999998</v>
          </cell>
        </row>
        <row r="159">
          <cell r="A159" t="str">
            <v>17407</v>
          </cell>
          <cell r="B159" t="str">
            <v xml:space="preserve">             </v>
          </cell>
          <cell r="C159" t="str">
            <v>Riverview</v>
          </cell>
          <cell r="D159">
            <v>7.9600000000004911</v>
          </cell>
          <cell r="E159">
            <v>-29.019999999999527</v>
          </cell>
          <cell r="F159">
            <v>-1.7800000000011096</v>
          </cell>
          <cell r="G159">
            <v>36.207444444445628</v>
          </cell>
          <cell r="H159">
            <v>91.976444444442222</v>
          </cell>
          <cell r="I159">
            <v>-36.353888888887923</v>
          </cell>
          <cell r="J159">
            <v>56.281111111111841</v>
          </cell>
          <cell r="K159">
            <v>59.30888888888876</v>
          </cell>
          <cell r="L159"/>
          <cell r="M159">
            <v>2.5256371205200079E-3</v>
          </cell>
          <cell r="N159">
            <v>-9.1237777847642532E-3</v>
          </cell>
          <cell r="O159">
            <v>-5.5931223448413281E-4</v>
          </cell>
          <cell r="P159">
            <v>1.150804445740472E-2</v>
          </cell>
          <cell r="Q159">
            <v>3.0113794176617192E-2</v>
          </cell>
          <cell r="R159">
            <v>-1.1762538265053579E-2</v>
          </cell>
          <cell r="S159">
            <v>1.8547880357328905E-2</v>
          </cell>
          <cell r="T159">
            <v>1.9935358913396373E-2</v>
          </cell>
          <cell r="U159">
            <v>7.6273310437793285E-3</v>
          </cell>
          <cell r="V159">
            <v>6.2319223448283985E-3</v>
          </cell>
          <cell r="W159"/>
          <cell r="X159">
            <v>3159.6400000000003</v>
          </cell>
          <cell r="Y159">
            <v>3151.68</v>
          </cell>
          <cell r="Z159">
            <v>3180.6999999999994</v>
          </cell>
          <cell r="AA159">
            <v>3182.4800000000005</v>
          </cell>
          <cell r="AB159">
            <v>3146.2725555555548</v>
          </cell>
          <cell r="AC159">
            <v>3054.2961111111126</v>
          </cell>
          <cell r="AD159">
            <v>3090.6500000000005</v>
          </cell>
          <cell r="AE159">
            <v>3034.3688888888887</v>
          </cell>
          <cell r="AF159">
            <v>2975.06</v>
          </cell>
          <cell r="AG159">
            <v>2952.5399999999995</v>
          </cell>
          <cell r="AH159">
            <v>2934.14</v>
          </cell>
          <cell r="AI159">
            <v>2835.51</v>
          </cell>
        </row>
        <row r="160">
          <cell r="A160" t="str">
            <v>17408</v>
          </cell>
          <cell r="B160" t="str">
            <v xml:space="preserve">             </v>
          </cell>
          <cell r="C160" t="str">
            <v>Auburn</v>
          </cell>
          <cell r="D160">
            <v>441.82000000000153</v>
          </cell>
          <cell r="E160">
            <v>326.27000000000044</v>
          </cell>
          <cell r="F160">
            <v>659.06000000000131</v>
          </cell>
          <cell r="G160">
            <v>249.81499999999869</v>
          </cell>
          <cell r="H160">
            <v>-138.88611111112004</v>
          </cell>
          <cell r="I160">
            <v>-109.01888888888061</v>
          </cell>
          <cell r="J160">
            <v>-64.571111111114078</v>
          </cell>
          <cell r="K160">
            <v>257.06111111111568</v>
          </cell>
          <cell r="L160"/>
          <cell r="M160">
            <v>2.8856679320011347E-2</v>
          </cell>
          <cell r="N160">
            <v>2.1773731244874028E-2</v>
          </cell>
          <cell r="O160">
            <v>4.6006040971665385E-2</v>
          </cell>
          <cell r="P160">
            <v>1.7747969105610606E-2</v>
          </cell>
          <cell r="Q160">
            <v>-9.7706791375341551E-3</v>
          </cell>
          <cell r="R160">
            <v>-7.6111374856098202E-3</v>
          </cell>
          <cell r="S160">
            <v>-4.4877914373182559E-3</v>
          </cell>
          <cell r="T160">
            <v>1.8191147837014698E-2</v>
          </cell>
          <cell r="U160">
            <v>1.0955087931160179E-2</v>
          </cell>
          <cell r="V160">
            <v>3.0714023056264191E-2</v>
          </cell>
          <cell r="W160"/>
          <cell r="X160">
            <v>15752.660000000002</v>
          </cell>
          <cell r="Y160">
            <v>15310.84</v>
          </cell>
          <cell r="Z160">
            <v>14984.57</v>
          </cell>
          <cell r="AA160">
            <v>14325.509999999998</v>
          </cell>
          <cell r="AB160">
            <v>14075.695</v>
          </cell>
          <cell r="AC160">
            <v>14214.58111111112</v>
          </cell>
          <cell r="AD160">
            <v>14323.6</v>
          </cell>
          <cell r="AE160">
            <v>14388.171111111114</v>
          </cell>
          <cell r="AF160">
            <v>14131.109999999999</v>
          </cell>
          <cell r="AG160">
            <v>13977.98</v>
          </cell>
          <cell r="AH160">
            <v>13548.66</v>
          </cell>
          <cell r="AI160">
            <v>13257.63</v>
          </cell>
        </row>
        <row r="161">
          <cell r="A161" t="str">
            <v>17409</v>
          </cell>
          <cell r="B161" t="str">
            <v xml:space="preserve">             </v>
          </cell>
          <cell r="C161" t="str">
            <v>Tahoma</v>
          </cell>
          <cell r="D161">
            <v>94.940000000001419</v>
          </cell>
          <cell r="E161">
            <v>201.86999999999898</v>
          </cell>
          <cell r="F161">
            <v>117.14000000000033</v>
          </cell>
          <cell r="G161">
            <v>207.82066666666651</v>
          </cell>
          <cell r="H161">
            <v>13.402111111116028</v>
          </cell>
          <cell r="I161">
            <v>45.877222222217824</v>
          </cell>
          <cell r="J161">
            <v>104.4966666666669</v>
          </cell>
          <cell r="K161">
            <v>88.873333333333903</v>
          </cell>
          <cell r="L161"/>
          <cell r="M161">
            <v>1.2274316890437564E-2</v>
          </cell>
          <cell r="N161">
            <v>2.6798159559696E-2</v>
          </cell>
          <cell r="O161">
            <v>1.5795917927031944E-2</v>
          </cell>
          <cell r="P161">
            <v>2.8831868652960502E-2</v>
          </cell>
          <cell r="Q161">
            <v>1.8627969629461116E-3</v>
          </cell>
          <cell r="R161">
            <v>6.4175256369958245E-3</v>
          </cell>
          <cell r="S161">
            <v>1.4834335175814894E-2</v>
          </cell>
          <cell r="T161">
            <v>1.2777657167531542E-2</v>
          </cell>
          <cell r="U161">
            <v>1.3949630303454308E-2</v>
          </cell>
          <cell r="V161">
            <v>4.1710400485153808E-2</v>
          </cell>
          <cell r="W161"/>
          <cell r="X161">
            <v>7829.7900000000009</v>
          </cell>
          <cell r="Y161">
            <v>7734.8499999999995</v>
          </cell>
          <cell r="Z161">
            <v>7532.9800000000005</v>
          </cell>
          <cell r="AA161">
            <v>7415.84</v>
          </cell>
          <cell r="AB161">
            <v>7208.0193333333336</v>
          </cell>
          <cell r="AC161">
            <v>7194.6172222222176</v>
          </cell>
          <cell r="AD161">
            <v>7148.74</v>
          </cell>
          <cell r="AE161">
            <v>7044.2433333333329</v>
          </cell>
          <cell r="AF161">
            <v>6955.369999999999</v>
          </cell>
          <cell r="AG161">
            <v>6859.68</v>
          </cell>
          <cell r="AH161">
            <v>6573.56</v>
          </cell>
          <cell r="AI161">
            <v>6386.6</v>
          </cell>
        </row>
        <row r="162">
          <cell r="A162" t="str">
            <v>17410</v>
          </cell>
          <cell r="B162" t="str">
            <v xml:space="preserve">             </v>
          </cell>
          <cell r="C162" t="str">
            <v>Snoqualmie Valley</v>
          </cell>
          <cell r="D162">
            <v>254.77999999999793</v>
          </cell>
          <cell r="E162">
            <v>187.28000000000156</v>
          </cell>
          <cell r="F162">
            <v>118.55999999999949</v>
          </cell>
          <cell r="G162">
            <v>147.40133333333506</v>
          </cell>
          <cell r="H162">
            <v>48.269222222221288</v>
          </cell>
          <cell r="I162">
            <v>65.049444444444816</v>
          </cell>
          <cell r="J162">
            <v>144.66666666666606</v>
          </cell>
          <cell r="K162">
            <v>121.20333333333383</v>
          </cell>
          <cell r="L162"/>
          <cell r="M162">
            <v>3.9881722938016839E-2</v>
          </cell>
          <cell r="N162">
            <v>3.0201044651683606E-2</v>
          </cell>
          <cell r="O162">
            <v>1.9491824974722682E-2</v>
          </cell>
          <cell r="P162">
            <v>2.4835322855715436E-2</v>
          </cell>
          <cell r="Q162">
            <v>8.1994582491022872E-3</v>
          </cell>
          <cell r="R162">
            <v>1.1173367213478391E-2</v>
          </cell>
          <cell r="S162">
            <v>2.5482209718585835E-2</v>
          </cell>
          <cell r="T162">
            <v>2.181501186713608E-2</v>
          </cell>
          <cell r="U162">
            <v>2.16241661089005E-2</v>
          </cell>
          <cell r="V162">
            <v>6.0898873925227387E-2</v>
          </cell>
          <cell r="W162"/>
          <cell r="X162">
            <v>6643.17</v>
          </cell>
          <cell r="Y162">
            <v>6388.3900000000021</v>
          </cell>
          <cell r="Z162">
            <v>6201.1100000000006</v>
          </cell>
          <cell r="AA162">
            <v>6082.5500000000011</v>
          </cell>
          <cell r="AB162">
            <v>5935.148666666666</v>
          </cell>
          <cell r="AC162">
            <v>5886.8794444444447</v>
          </cell>
          <cell r="AD162">
            <v>5821.83</v>
          </cell>
          <cell r="AE162">
            <v>5677.1633333333339</v>
          </cell>
          <cell r="AF162">
            <v>5555.96</v>
          </cell>
          <cell r="AG162">
            <v>5438.36</v>
          </cell>
          <cell r="AH162">
            <v>5107.17</v>
          </cell>
          <cell r="AI162">
            <v>4771.8599999999997</v>
          </cell>
        </row>
        <row r="163">
          <cell r="A163" t="str">
            <v>17411</v>
          </cell>
          <cell r="B163" t="str">
            <v xml:space="preserve">             </v>
          </cell>
          <cell r="C163" t="str">
            <v>Issaquah</v>
          </cell>
          <cell r="D163">
            <v>575.71999999999753</v>
          </cell>
          <cell r="E163">
            <v>557.57000000000335</v>
          </cell>
          <cell r="F163">
            <v>569.84999999999854</v>
          </cell>
          <cell r="G163">
            <v>418.25211111110548</v>
          </cell>
          <cell r="H163">
            <v>462.06344444446222</v>
          </cell>
          <cell r="I163">
            <v>375.68444444442684</v>
          </cell>
          <cell r="J163">
            <v>270.86111111111313</v>
          </cell>
          <cell r="K163">
            <v>148.08888888889123</v>
          </cell>
          <cell r="L163"/>
          <cell r="M163">
            <v>3.073158597659198E-2</v>
          </cell>
          <cell r="N163">
            <v>3.067574444673693E-2</v>
          </cell>
          <cell r="O163">
            <v>3.2366071428571397E-2</v>
          </cell>
          <cell r="P163">
            <v>2.4333751013480676E-2</v>
          </cell>
          <cell r="Q163">
            <v>2.7625320557193245E-2</v>
          </cell>
          <cell r="R163">
            <v>2.2977079731653527E-2</v>
          </cell>
          <cell r="S163">
            <v>1.6845079512714189E-2</v>
          </cell>
          <cell r="T163">
            <v>9.2953804511761717E-3</v>
          </cell>
          <cell r="U163">
            <v>9.7850868380504608E-3</v>
          </cell>
          <cell r="V163">
            <v>2.2185361413747953E-2</v>
          </cell>
          <cell r="W163"/>
          <cell r="X163">
            <v>19309.539999999997</v>
          </cell>
          <cell r="Y163">
            <v>18733.82</v>
          </cell>
          <cell r="Z163">
            <v>18176.249999999996</v>
          </cell>
          <cell r="AA163">
            <v>17606.399999999998</v>
          </cell>
          <cell r="AB163">
            <v>17188.147888888892</v>
          </cell>
          <cell r="AC163">
            <v>16726.08444444443</v>
          </cell>
          <cell r="AD163">
            <v>16350.400000000003</v>
          </cell>
          <cell r="AE163">
            <v>16079.53888888889</v>
          </cell>
          <cell r="AF163">
            <v>15931.449999999999</v>
          </cell>
          <cell r="AG163">
            <v>15777.07</v>
          </cell>
          <cell r="AH163">
            <v>15427.05</v>
          </cell>
          <cell r="AI163">
            <v>14991.92</v>
          </cell>
        </row>
        <row r="164">
          <cell r="A164" t="str">
            <v>17412</v>
          </cell>
          <cell r="B164" t="str">
            <v xml:space="preserve">             </v>
          </cell>
          <cell r="C164" t="str">
            <v>Shoreline</v>
          </cell>
          <cell r="D164">
            <v>364.03999999999905</v>
          </cell>
          <cell r="E164">
            <v>-150.15400000000045</v>
          </cell>
          <cell r="F164">
            <v>631.12399999999798</v>
          </cell>
          <cell r="G164">
            <v>-18.948777777774012</v>
          </cell>
          <cell r="H164">
            <v>-155.20677777777746</v>
          </cell>
          <cell r="I164">
            <v>-72.184444444445035</v>
          </cell>
          <cell r="J164">
            <v>-99.613333333332776</v>
          </cell>
          <cell r="K164">
            <v>-355.10666666666839</v>
          </cell>
          <cell r="L164"/>
          <cell r="M164">
            <v>4.0542226102760814E-2</v>
          </cell>
          <cell r="N164">
            <v>-1.6447240869477797E-2</v>
          </cell>
          <cell r="O164">
            <v>7.4264647912349435E-2</v>
          </cell>
          <cell r="P164">
            <v>-2.2247507410733114E-3</v>
          </cell>
          <cell r="Q164">
            <v>-1.7896499765092999E-2</v>
          </cell>
          <cell r="R164">
            <v>-8.2546979518270946E-3</v>
          </cell>
          <cell r="S164">
            <v>-1.1263044708076264E-2</v>
          </cell>
          <cell r="T164">
            <v>-3.8601194067275135E-2</v>
          </cell>
          <cell r="U164">
            <v>4.2311592786941077E-3</v>
          </cell>
          <cell r="V164">
            <v>-4.5608316476740886E-2</v>
          </cell>
          <cell r="W164"/>
          <cell r="X164">
            <v>9343.32</v>
          </cell>
          <cell r="Y164">
            <v>8979.2800000000007</v>
          </cell>
          <cell r="Z164">
            <v>9129.4340000000011</v>
          </cell>
          <cell r="AA164">
            <v>8498.3100000000031</v>
          </cell>
          <cell r="AB164">
            <v>8517.2587777777771</v>
          </cell>
          <cell r="AC164">
            <v>8672.4655555555546</v>
          </cell>
          <cell r="AD164">
            <v>8744.65</v>
          </cell>
          <cell r="AE164">
            <v>8844.2633333333324</v>
          </cell>
          <cell r="AF164">
            <v>9199.3700000000008</v>
          </cell>
          <cell r="AG164">
            <v>9160.6100000000024</v>
          </cell>
          <cell r="AH164">
            <v>9578.41</v>
          </cell>
          <cell r="AI164">
            <v>9619.9500000000007</v>
          </cell>
        </row>
        <row r="165">
          <cell r="A165" t="str">
            <v>17414</v>
          </cell>
          <cell r="B165" t="str">
            <v xml:space="preserve">             </v>
          </cell>
          <cell r="C165" t="str">
            <v>Lake Washington</v>
          </cell>
          <cell r="D165">
            <v>1240.4599999999955</v>
          </cell>
          <cell r="E165">
            <v>680.59999999999491</v>
          </cell>
          <cell r="F165">
            <v>722.53000000000247</v>
          </cell>
          <cell r="G165">
            <v>521.32122222222824</v>
          </cell>
          <cell r="H165">
            <v>339.77155555554782</v>
          </cell>
          <cell r="I165">
            <v>446.46722222222525</v>
          </cell>
          <cell r="J165">
            <v>391.81777777777825</v>
          </cell>
          <cell r="K165">
            <v>141.92222222221972</v>
          </cell>
          <cell r="L165"/>
          <cell r="M165">
            <v>4.7209955779913937E-2</v>
          </cell>
          <cell r="N165">
            <v>2.6591349255063124E-2</v>
          </cell>
          <cell r="O165">
            <v>2.9049631999665593E-2</v>
          </cell>
          <cell r="P165">
            <v>2.1408670399926333E-2</v>
          </cell>
          <cell r="Q165">
            <v>1.4150563877673106E-2</v>
          </cell>
          <cell r="R165">
            <v>1.8946442018028087E-2</v>
          </cell>
          <cell r="S165">
            <v>1.6908461106406314E-2</v>
          </cell>
          <cell r="T165">
            <v>6.1622364947975239E-3</v>
          </cell>
          <cell r="U165">
            <v>-7.2588619510238761E-4</v>
          </cell>
          <cell r="V165">
            <v>-2.0002004539270286E-4</v>
          </cell>
          <cell r="W165"/>
          <cell r="X165">
            <v>27515.849999999995</v>
          </cell>
          <cell r="Y165">
            <v>26275.39</v>
          </cell>
          <cell r="Z165">
            <v>25594.790000000005</v>
          </cell>
          <cell r="AA165">
            <v>24872.260000000002</v>
          </cell>
          <cell r="AB165">
            <v>24350.938777777774</v>
          </cell>
          <cell r="AC165">
            <v>24011.167222222226</v>
          </cell>
          <cell r="AD165">
            <v>23564.7</v>
          </cell>
          <cell r="AE165">
            <v>23172.882222222222</v>
          </cell>
          <cell r="AF165">
            <v>23030.960000000003</v>
          </cell>
          <cell r="AG165">
            <v>23047.690000000002</v>
          </cell>
          <cell r="AH165">
            <v>23052.3</v>
          </cell>
          <cell r="AI165">
            <v>23049.200000000001</v>
          </cell>
        </row>
        <row r="166">
          <cell r="A166" t="str">
            <v>17415</v>
          </cell>
          <cell r="B166" t="str">
            <v xml:space="preserve">             </v>
          </cell>
          <cell r="C166" t="str">
            <v>Kent</v>
          </cell>
          <cell r="D166">
            <v>320.52000000000407</v>
          </cell>
          <cell r="E166">
            <v>403.15999999998894</v>
          </cell>
          <cell r="F166">
            <v>111.46800000001895</v>
          </cell>
          <cell r="G166">
            <v>384.60988888887368</v>
          </cell>
          <cell r="H166">
            <v>-129.63733333332857</v>
          </cell>
          <cell r="I166">
            <v>-121.13055555555547</v>
          </cell>
          <cell r="J166">
            <v>-4.1466666666747187</v>
          </cell>
          <cell r="K166">
            <v>178.03666666667414</v>
          </cell>
          <cell r="L166"/>
          <cell r="M166">
            <v>1.1799292749244294E-2</v>
          </cell>
          <cell r="N166">
            <v>1.5065105499831866E-2</v>
          </cell>
          <cell r="O166">
            <v>4.182709366616022E-3</v>
          </cell>
          <cell r="P166">
            <v>1.4643380682924034E-2</v>
          </cell>
          <cell r="Q166">
            <v>-4.9114837297860037E-3</v>
          </cell>
          <cell r="R166">
            <v>-4.5682285950094936E-3</v>
          </cell>
          <cell r="S166">
            <v>-1.563598816243239E-4</v>
          </cell>
          <cell r="T166">
            <v>6.7586668377499493E-3</v>
          </cell>
          <cell r="U166">
            <v>-8.4584141876820063E-4</v>
          </cell>
          <cell r="V166">
            <v>-8.4735862310658606E-4</v>
          </cell>
          <cell r="W166"/>
          <cell r="X166">
            <v>27484.86</v>
          </cell>
          <cell r="Y166">
            <v>27164.339999999997</v>
          </cell>
          <cell r="Z166">
            <v>26761.180000000008</v>
          </cell>
          <cell r="AA166">
            <v>26649.711999999989</v>
          </cell>
          <cell r="AB166">
            <v>26265.102111111115</v>
          </cell>
          <cell r="AC166">
            <v>26394.739444444444</v>
          </cell>
          <cell r="AD166">
            <v>26515.87</v>
          </cell>
          <cell r="AE166">
            <v>26520.016666666674</v>
          </cell>
          <cell r="AF166">
            <v>26341.98</v>
          </cell>
          <cell r="AG166">
            <v>26364.280000000002</v>
          </cell>
          <cell r="AH166">
            <v>26386.62</v>
          </cell>
          <cell r="AI166">
            <v>26216.17</v>
          </cell>
        </row>
        <row r="167">
          <cell r="A167" t="str">
            <v>17417</v>
          </cell>
          <cell r="B167" t="str">
            <v xml:space="preserve">             </v>
          </cell>
          <cell r="C167" t="str">
            <v>Northshore</v>
          </cell>
          <cell r="D167">
            <v>427.73000000000684</v>
          </cell>
          <cell r="E167">
            <v>494.44999999999345</v>
          </cell>
          <cell r="F167">
            <v>217.51000000000568</v>
          </cell>
          <cell r="G167">
            <v>459.33855555554692</v>
          </cell>
          <cell r="H167">
            <v>226.70200000001205</v>
          </cell>
          <cell r="I167">
            <v>-36.040555555558967</v>
          </cell>
          <cell r="J167">
            <v>-56.36000000000422</v>
          </cell>
          <cell r="K167">
            <v>-272.63000000000102</v>
          </cell>
          <cell r="L167"/>
          <cell r="M167">
            <v>2.1127863261880098E-2</v>
          </cell>
          <cell r="N167">
            <v>2.5034961352641938E-2</v>
          </cell>
          <cell r="O167">
            <v>1.1135588369758587E-2</v>
          </cell>
          <cell r="P167">
            <v>2.4082512296868863E-2</v>
          </cell>
          <cell r="Q167">
            <v>1.2028654510206627E-2</v>
          </cell>
          <cell r="R167">
            <v>-1.9086375935204458E-3</v>
          </cell>
          <cell r="S167">
            <v>-2.9758337588172701E-3</v>
          </cell>
          <cell r="T167">
            <v>-1.4190713444716008E-2</v>
          </cell>
          <cell r="U167">
            <v>-1.0426855682077352E-2</v>
          </cell>
          <cell r="V167">
            <v>-1.0977481020423752E-2</v>
          </cell>
          <cell r="W167"/>
          <cell r="X167">
            <v>20672.560000000001</v>
          </cell>
          <cell r="Y167">
            <v>20244.829999999994</v>
          </cell>
          <cell r="Z167">
            <v>19750.38</v>
          </cell>
          <cell r="AA167">
            <v>19532.869999999995</v>
          </cell>
          <cell r="AB167">
            <v>19073.531444444448</v>
          </cell>
          <cell r="AC167">
            <v>18846.829444444436</v>
          </cell>
          <cell r="AD167">
            <v>18882.869999999995</v>
          </cell>
          <cell r="AE167">
            <v>18939.23</v>
          </cell>
          <cell r="AF167">
            <v>19211.86</v>
          </cell>
          <cell r="AG167">
            <v>19414.289999999997</v>
          </cell>
          <cell r="AH167">
            <v>19627.41</v>
          </cell>
          <cell r="AI167">
            <v>19472.18</v>
          </cell>
        </row>
        <row r="168">
          <cell r="A168" t="str">
            <v>17901</v>
          </cell>
          <cell r="B168" t="str">
            <v xml:space="preserve">             </v>
          </cell>
          <cell r="C168" t="str">
            <v>First Place</v>
          </cell>
          <cell r="D168">
            <v>-50.40000000000002</v>
          </cell>
          <cell r="E168">
            <v>82.90000000000002</v>
          </cell>
          <cell r="F168"/>
          <cell r="G168"/>
          <cell r="H168"/>
          <cell r="I168"/>
          <cell r="J168"/>
          <cell r="K168"/>
          <cell r="L168"/>
          <cell r="M168"/>
          <cell r="N168"/>
          <cell r="O168"/>
          <cell r="P168"/>
          <cell r="Q168"/>
          <cell r="R168"/>
          <cell r="S168"/>
          <cell r="T168"/>
          <cell r="U168"/>
          <cell r="V168"/>
          <cell r="W168"/>
          <cell r="X168">
            <v>32.5</v>
          </cell>
          <cell r="Y168">
            <v>82.90000000000002</v>
          </cell>
          <cell r="Z168"/>
          <cell r="AA168"/>
          <cell r="AB168"/>
          <cell r="AC168"/>
          <cell r="AD168"/>
          <cell r="AE168"/>
          <cell r="AF168"/>
          <cell r="AG168"/>
          <cell r="AH168"/>
          <cell r="AI168"/>
        </row>
        <row r="169">
          <cell r="A169" t="str">
            <v>17903</v>
          </cell>
          <cell r="B169" t="str">
            <v xml:space="preserve">             </v>
          </cell>
          <cell r="C169" t="str">
            <v>Muckleshoot Tribal</v>
          </cell>
          <cell r="D169">
            <v>31.810000000000059</v>
          </cell>
          <cell r="E169">
            <v>384.87999999999994</v>
          </cell>
          <cell r="F169"/>
          <cell r="G169"/>
          <cell r="H169"/>
          <cell r="I169"/>
          <cell r="J169"/>
          <cell r="K169"/>
          <cell r="L169"/>
          <cell r="M169"/>
          <cell r="N169"/>
          <cell r="O169"/>
          <cell r="P169"/>
          <cell r="Q169"/>
          <cell r="R169"/>
          <cell r="S169"/>
          <cell r="T169"/>
          <cell r="U169"/>
          <cell r="V169"/>
          <cell r="W169"/>
          <cell r="X169">
            <v>416.69</v>
          </cell>
          <cell r="Y169">
            <v>384.87999999999994</v>
          </cell>
          <cell r="Z169"/>
          <cell r="AA169"/>
          <cell r="AB169"/>
          <cell r="AC169"/>
          <cell r="AD169"/>
          <cell r="AE169"/>
          <cell r="AF169"/>
          <cell r="AG169"/>
          <cell r="AH169"/>
          <cell r="AI169"/>
        </row>
        <row r="170">
          <cell r="A170"/>
          <cell r="B170"/>
          <cell r="C170" t="str">
            <v>County Totals</v>
          </cell>
          <cell r="D170">
            <v>6787.7900000000091</v>
          </cell>
          <cell r="E170">
            <v>5633.8889999999947</v>
          </cell>
          <cell r="F170">
            <v>6856.189000000023</v>
          </cell>
          <cell r="G170">
            <v>4302.5078888888584</v>
          </cell>
          <cell r="H170">
            <v>2415.2285555555118</v>
          </cell>
          <cell r="I170">
            <v>2277.385555555627</v>
          </cell>
          <cell r="J170">
            <v>2519.3833333333068</v>
          </cell>
          <cell r="K170">
            <v>2201.6766666666858</v>
          </cell>
          <cell r="L170"/>
          <cell r="M170">
            <v>2.4762158457326766E-2</v>
          </cell>
          <cell r="N170">
            <v>2.0983952915372583E-2</v>
          </cell>
          <cell r="O170">
            <v>2.6205728207872037E-2</v>
          </cell>
          <cell r="P170">
            <v>1.6720008624637295E-2</v>
          </cell>
          <cell r="Q170">
            <v>9.4747666815944154E-3</v>
          </cell>
          <cell r="R170">
            <v>9.0145547767928047E-3</v>
          </cell>
          <cell r="S170">
            <v>1.007290396097793E-2</v>
          </cell>
          <cell r="T170">
            <v>8.8808360710523893E-3</v>
          </cell>
          <cell r="U170">
            <v>2.9712095050220544E-3</v>
          </cell>
          <cell r="V170">
            <v>3.0443549365883807E-4</v>
          </cell>
          <cell r="W170"/>
          <cell r="X170">
            <v>280907.27000000008</v>
          </cell>
          <cell r="Y170">
            <v>274119.48000000004</v>
          </cell>
          <cell r="Z170">
            <v>268485.59100000007</v>
          </cell>
          <cell r="AA170">
            <v>261629.402</v>
          </cell>
          <cell r="AB170">
            <v>257326.89411111112</v>
          </cell>
          <cell r="AC170">
            <v>254911.66555555561</v>
          </cell>
          <cell r="AD170">
            <v>252634.27999999997</v>
          </cell>
          <cell r="AE170">
            <v>250114.8966666667</v>
          </cell>
          <cell r="AF170">
            <v>247913.21999999997</v>
          </cell>
          <cell r="AG170">
            <v>247178.80000000002</v>
          </cell>
          <cell r="AH170">
            <v>247103.55</v>
          </cell>
          <cell r="AI170">
            <v>245221.88</v>
          </cell>
        </row>
        <row r="171">
          <cell r="A171"/>
          <cell r="B171"/>
          <cell r="C171"/>
          <cell r="L171"/>
          <cell r="M171"/>
          <cell r="N171"/>
          <cell r="O171"/>
          <cell r="P171"/>
          <cell r="Q171"/>
          <cell r="R171"/>
          <cell r="S171"/>
          <cell r="T171"/>
          <cell r="U171"/>
          <cell r="V171"/>
          <cell r="W171"/>
          <cell r="X171"/>
          <cell r="Y171"/>
          <cell r="Z171"/>
          <cell r="AA171"/>
          <cell r="AB171"/>
          <cell r="AC171"/>
          <cell r="AD171"/>
          <cell r="AE171"/>
          <cell r="AF171"/>
          <cell r="AG171"/>
          <cell r="AH171"/>
          <cell r="AI171"/>
        </row>
        <row r="172">
          <cell r="A172"/>
          <cell r="B172" t="str">
            <v>Kitsap Co.</v>
          </cell>
          <cell r="D172"/>
          <cell r="E172"/>
          <cell r="F172"/>
          <cell r="G172"/>
          <cell r="H172"/>
          <cell r="I172"/>
          <cell r="J172"/>
          <cell r="K172"/>
          <cell r="L172"/>
          <cell r="M172"/>
          <cell r="N172"/>
          <cell r="O172"/>
          <cell r="P172"/>
          <cell r="Q172"/>
          <cell r="R172"/>
          <cell r="S172"/>
          <cell r="T172"/>
          <cell r="U172"/>
          <cell r="V172"/>
          <cell r="W172"/>
          <cell r="X172"/>
          <cell r="Y172"/>
          <cell r="Z172"/>
          <cell r="AA172"/>
          <cell r="AB172"/>
          <cell r="AC172"/>
          <cell r="AD172"/>
          <cell r="AE172"/>
          <cell r="AF172"/>
          <cell r="AG172"/>
          <cell r="AH172"/>
          <cell r="AI172"/>
        </row>
        <row r="173">
          <cell r="A173" t="str">
            <v>18100</v>
          </cell>
          <cell r="B173" t="str">
            <v xml:space="preserve">             </v>
          </cell>
          <cell r="C173" t="str">
            <v>Bremerton</v>
          </cell>
          <cell r="D173">
            <v>66.5</v>
          </cell>
          <cell r="E173">
            <v>102.33000000000084</v>
          </cell>
          <cell r="F173">
            <v>127.29999999999836</v>
          </cell>
          <cell r="G173">
            <v>-30.250111111110527</v>
          </cell>
          <cell r="H173">
            <v>-115.49988888888674</v>
          </cell>
          <cell r="I173">
            <v>-19.30000000000291</v>
          </cell>
          <cell r="J173">
            <v>-63.89333333333343</v>
          </cell>
          <cell r="K173">
            <v>93.863333333333685</v>
          </cell>
          <cell r="L173"/>
          <cell r="M173">
            <v>1.2531399163693946E-2</v>
          </cell>
          <cell r="N173">
            <v>1.9662435582610049E-2</v>
          </cell>
          <cell r="O173">
            <v>2.5073664970139742E-2</v>
          </cell>
          <cell r="P173">
            <v>-5.9229279036451254E-3</v>
          </cell>
          <cell r="Q173">
            <v>-2.2114595625879474E-2</v>
          </cell>
          <cell r="R173">
            <v>-3.6817376275498637E-3</v>
          </cell>
          <cell r="S173">
            <v>-1.2041751607462015E-2</v>
          </cell>
          <cell r="T173">
            <v>1.8008666978759802E-2</v>
          </cell>
          <cell r="U173">
            <v>-2.0697194869546687E-3</v>
          </cell>
          <cell r="V173">
            <v>-1.9123365620446781E-2</v>
          </cell>
          <cell r="W173"/>
          <cell r="X173">
            <v>5373.1699999999992</v>
          </cell>
          <cell r="Y173">
            <v>5306.6699999999992</v>
          </cell>
          <cell r="Z173">
            <v>5204.3399999999983</v>
          </cell>
          <cell r="AA173">
            <v>5077.04</v>
          </cell>
          <cell r="AB173">
            <v>5107.2901111111105</v>
          </cell>
          <cell r="AC173">
            <v>5222.7899999999972</v>
          </cell>
          <cell r="AD173">
            <v>5242.09</v>
          </cell>
          <cell r="AE173">
            <v>5305.9833333333336</v>
          </cell>
          <cell r="AF173">
            <v>5212.12</v>
          </cell>
          <cell r="AG173">
            <v>5222.93</v>
          </cell>
          <cell r="AH173">
            <v>5322.81</v>
          </cell>
          <cell r="AI173">
            <v>5479.36</v>
          </cell>
        </row>
        <row r="174">
          <cell r="A174" t="str">
            <v>18303</v>
          </cell>
          <cell r="B174" t="str">
            <v xml:space="preserve">             </v>
          </cell>
          <cell r="C174" t="str">
            <v>Bainbridge</v>
          </cell>
          <cell r="D174">
            <v>7.3599999999996726</v>
          </cell>
          <cell r="E174">
            <v>-26.840000000000146</v>
          </cell>
          <cell r="F174">
            <v>57.490000000000691</v>
          </cell>
          <cell r="G174">
            <v>-55.751111111112095</v>
          </cell>
          <cell r="H174">
            <v>-100.47888888888838</v>
          </cell>
          <cell r="I174">
            <v>0.71000000000003638</v>
          </cell>
          <cell r="J174">
            <v>-53.545555555555893</v>
          </cell>
          <cell r="K174">
            <v>-63.494444444444525</v>
          </cell>
          <cell r="L174"/>
          <cell r="M174">
            <v>1.956208570107032E-3</v>
          </cell>
          <cell r="N174">
            <v>-7.0832519621453205E-3</v>
          </cell>
          <cell r="O174">
            <v>1.5405723350832012E-2</v>
          </cell>
          <cell r="P174">
            <v>-1.4719838720134715E-2</v>
          </cell>
          <cell r="Q174">
            <v>-2.5843601500243896E-2</v>
          </cell>
          <cell r="R174">
            <v>1.8264840182657949E-4</v>
          </cell>
          <cell r="S174">
            <v>-1.3587498970879075E-2</v>
          </cell>
          <cell r="T174">
            <v>-1.5856604902353411E-2</v>
          </cell>
          <cell r="U174">
            <v>-2.2843407599014154E-2</v>
          </cell>
          <cell r="V174">
            <v>-1.4756338612459879E-2</v>
          </cell>
          <cell r="W174"/>
          <cell r="X174">
            <v>3769.74</v>
          </cell>
          <cell r="Y174">
            <v>3762.38</v>
          </cell>
          <cell r="Z174">
            <v>3789.2200000000003</v>
          </cell>
          <cell r="AA174">
            <v>3731.7299999999996</v>
          </cell>
          <cell r="AB174">
            <v>3787.4811111111117</v>
          </cell>
          <cell r="AC174">
            <v>3887.96</v>
          </cell>
          <cell r="AD174">
            <v>3887.25</v>
          </cell>
          <cell r="AE174">
            <v>3940.7955555555559</v>
          </cell>
          <cell r="AF174">
            <v>4004.2900000000004</v>
          </cell>
          <cell r="AG174">
            <v>4097.9000000000005</v>
          </cell>
          <cell r="AH174">
            <v>4158.37</v>
          </cell>
          <cell r="AI174">
            <v>4091.74</v>
          </cell>
        </row>
        <row r="175">
          <cell r="A175" t="str">
            <v>18400</v>
          </cell>
          <cell r="B175" t="str">
            <v xml:space="preserve">             </v>
          </cell>
          <cell r="C175" t="str">
            <v>North Kitsap</v>
          </cell>
          <cell r="D175">
            <v>153.73000000000229</v>
          </cell>
          <cell r="E175">
            <v>-149.11000000000149</v>
          </cell>
          <cell r="F175">
            <v>-163.82999999999993</v>
          </cell>
          <cell r="G175">
            <v>-136.38311111111034</v>
          </cell>
          <cell r="H175">
            <v>-107.39855555555368</v>
          </cell>
          <cell r="I175">
            <v>-116.83833333333678</v>
          </cell>
          <cell r="J175">
            <v>12.154444444445289</v>
          </cell>
          <cell r="K175">
            <v>0.24555555555616593</v>
          </cell>
          <cell r="L175"/>
          <cell r="M175">
            <v>2.6233116899738507E-2</v>
          </cell>
          <cell r="N175">
            <v>-2.4813371363529235E-2</v>
          </cell>
          <cell r="O175">
            <v>-2.6539383031836561E-2</v>
          </cell>
          <cell r="P175">
            <v>-2.1615610164173127E-2</v>
          </cell>
          <cell r="Q175">
            <v>-1.6736902518005858E-2</v>
          </cell>
          <cell r="R175">
            <v>-1.788238739297221E-2</v>
          </cell>
          <cell r="S175">
            <v>1.8637339421407884E-3</v>
          </cell>
          <cell r="T175">
            <v>3.7654329506864315E-5</v>
          </cell>
          <cell r="U175">
            <v>5.9465412879695645E-3</v>
          </cell>
          <cell r="V175">
            <v>-2.9038557651370422E-2</v>
          </cell>
          <cell r="W175"/>
          <cell r="X175">
            <v>6013.880000000001</v>
          </cell>
          <cell r="Y175">
            <v>5860.1499999999987</v>
          </cell>
          <cell r="Z175">
            <v>6009.26</v>
          </cell>
          <cell r="AA175">
            <v>6173.09</v>
          </cell>
          <cell r="AB175">
            <v>6309.4731111111105</v>
          </cell>
          <cell r="AC175">
            <v>6416.8716666666642</v>
          </cell>
          <cell r="AD175">
            <v>6533.7100000000009</v>
          </cell>
          <cell r="AE175">
            <v>6521.5555555555557</v>
          </cell>
          <cell r="AF175">
            <v>6521.3099999999995</v>
          </cell>
          <cell r="AG175">
            <v>6482.760000000002</v>
          </cell>
          <cell r="AH175">
            <v>6671.01</v>
          </cell>
          <cell r="AI175">
            <v>6750.88</v>
          </cell>
        </row>
        <row r="176">
          <cell r="A176" t="str">
            <v>18401</v>
          </cell>
          <cell r="B176" t="str">
            <v xml:space="preserve">             </v>
          </cell>
          <cell r="C176" t="str">
            <v>Central Kitsap</v>
          </cell>
          <cell r="D176">
            <v>270.35999999999694</v>
          </cell>
          <cell r="E176">
            <v>13.320000000003347</v>
          </cell>
          <cell r="F176">
            <v>-142.4900000000016</v>
          </cell>
          <cell r="G176">
            <v>-258.67977777777742</v>
          </cell>
          <cell r="H176">
            <v>-159.88855555555892</v>
          </cell>
          <cell r="I176">
            <v>-74.281666666664023</v>
          </cell>
          <cell r="J176">
            <v>-267.4122222222195</v>
          </cell>
          <cell r="K176">
            <v>-65.387777777781594</v>
          </cell>
          <cell r="L176"/>
          <cell r="M176">
            <v>2.5026057238913602E-2</v>
          </cell>
          <cell r="N176">
            <v>1.2344969610247336E-3</v>
          </cell>
          <cell r="O176">
            <v>-1.3033841887030384E-2</v>
          </cell>
          <cell r="P176">
            <v>-2.3115004384281046E-2</v>
          </cell>
          <cell r="Q176">
            <v>-1.408600734324017E-2</v>
          </cell>
          <cell r="R176">
            <v>-6.5015865569203468E-3</v>
          </cell>
          <cell r="S176">
            <v>-2.2870264740720736E-2</v>
          </cell>
          <cell r="T176">
            <v>-5.5611498744494448E-3</v>
          </cell>
          <cell r="U176">
            <v>-1.6192136873424468E-2</v>
          </cell>
          <cell r="V176">
            <v>-2.8416564308353667E-2</v>
          </cell>
          <cell r="W176"/>
          <cell r="X176">
            <v>11073.5</v>
          </cell>
          <cell r="Y176">
            <v>10803.140000000003</v>
          </cell>
          <cell r="Z176">
            <v>10789.82</v>
          </cell>
          <cell r="AA176">
            <v>10932.310000000001</v>
          </cell>
          <cell r="AB176">
            <v>11190.989777777779</v>
          </cell>
          <cell r="AC176">
            <v>11350.878333333338</v>
          </cell>
          <cell r="AD176">
            <v>11425.160000000002</v>
          </cell>
          <cell r="AE176">
            <v>11692.572222222221</v>
          </cell>
          <cell r="AF176">
            <v>11757.960000000003</v>
          </cell>
          <cell r="AG176">
            <v>11951.479999999998</v>
          </cell>
          <cell r="AH176">
            <v>12291.1</v>
          </cell>
          <cell r="AI176">
            <v>12512.36</v>
          </cell>
        </row>
        <row r="177">
          <cell r="A177" t="str">
            <v>18402</v>
          </cell>
          <cell r="B177" t="str">
            <v xml:space="preserve">             </v>
          </cell>
          <cell r="C177" t="str">
            <v>South Kitsap</v>
          </cell>
          <cell r="D177">
            <v>362.88000000000102</v>
          </cell>
          <cell r="E177">
            <v>156.19999999999709</v>
          </cell>
          <cell r="F177">
            <v>-169.32999999999811</v>
          </cell>
          <cell r="G177">
            <v>-186.23333333333358</v>
          </cell>
          <cell r="H177">
            <v>-89.77666666667028</v>
          </cell>
          <cell r="I177">
            <v>-220.34999999999673</v>
          </cell>
          <cell r="J177">
            <v>-11.931111111109203</v>
          </cell>
          <cell r="K177">
            <v>-179.23888888888905</v>
          </cell>
          <cell r="L177"/>
          <cell r="M177">
            <v>3.8674362887617608E-2</v>
          </cell>
          <cell r="N177">
            <v>1.692901950413761E-2</v>
          </cell>
          <cell r="O177">
            <v>-1.8021325891939943E-2</v>
          </cell>
          <cell r="P177">
            <v>-1.9435091767932455E-2</v>
          </cell>
          <cell r="Q177">
            <v>-9.2820242415473375E-3</v>
          </cell>
          <cell r="R177">
            <v>-2.2274562924250008E-2</v>
          </cell>
          <cell r="S177">
            <v>-1.2046296459375938E-3</v>
          </cell>
          <cell r="T177">
            <v>-1.7775252229743743E-2</v>
          </cell>
          <cell r="U177">
            <v>-4.921305492974315E-3</v>
          </cell>
          <cell r="V177">
            <v>-2.3562464659263534E-2</v>
          </cell>
          <cell r="W177"/>
          <cell r="X177">
            <v>9745.84</v>
          </cell>
          <cell r="Y177">
            <v>9382.9599999999991</v>
          </cell>
          <cell r="Z177">
            <v>9226.760000000002</v>
          </cell>
          <cell r="AA177">
            <v>9396.09</v>
          </cell>
          <cell r="AB177">
            <v>9582.3233333333337</v>
          </cell>
          <cell r="AC177">
            <v>9672.100000000004</v>
          </cell>
          <cell r="AD177">
            <v>9892.4500000000007</v>
          </cell>
          <cell r="AE177">
            <v>9904.3811111111099</v>
          </cell>
          <cell r="AF177">
            <v>10083.619999999999</v>
          </cell>
          <cell r="AG177">
            <v>10133.49</v>
          </cell>
          <cell r="AH177">
            <v>10372.26</v>
          </cell>
          <cell r="AI177">
            <v>10582.52</v>
          </cell>
        </row>
        <row r="178">
          <cell r="A178" t="str">
            <v>18902</v>
          </cell>
          <cell r="B178" t="str">
            <v xml:space="preserve">             </v>
          </cell>
          <cell r="C178" t="str">
            <v>Suquamish Tribal</v>
          </cell>
          <cell r="D178">
            <v>2.0700000000000074</v>
          </cell>
          <cell r="E178">
            <v>76.45</v>
          </cell>
          <cell r="F178"/>
          <cell r="G178"/>
          <cell r="H178"/>
          <cell r="I178"/>
          <cell r="J178"/>
          <cell r="K178"/>
          <cell r="L178"/>
          <cell r="M178"/>
          <cell r="N178"/>
          <cell r="O178"/>
          <cell r="P178"/>
          <cell r="Q178"/>
          <cell r="R178"/>
          <cell r="S178"/>
          <cell r="T178"/>
          <cell r="U178"/>
          <cell r="V178"/>
          <cell r="W178"/>
          <cell r="X178">
            <v>78.52000000000001</v>
          </cell>
          <cell r="Y178">
            <v>76.45</v>
          </cell>
          <cell r="Z178"/>
          <cell r="AA178"/>
          <cell r="AB178"/>
          <cell r="AC178"/>
          <cell r="AD178"/>
          <cell r="AE178"/>
          <cell r="AF178"/>
          <cell r="AG178"/>
          <cell r="AH178"/>
          <cell r="AI178"/>
        </row>
        <row r="179">
          <cell r="A179"/>
          <cell r="B179"/>
          <cell r="C179" t="str">
            <v>County Totals</v>
          </cell>
          <cell r="D179">
            <v>862.9</v>
          </cell>
          <cell r="E179">
            <v>172.34999999999962</v>
          </cell>
          <cell r="F179">
            <v>-290.86000000000058</v>
          </cell>
          <cell r="G179">
            <v>-667.29744444444395</v>
          </cell>
          <cell r="H179">
            <v>-573.04255555555801</v>
          </cell>
          <cell r="I179">
            <v>-430.0600000000004</v>
          </cell>
          <cell r="J179">
            <v>-384.62777777777274</v>
          </cell>
          <cell r="K179">
            <v>-214.01222222222532</v>
          </cell>
          <cell r="L179"/>
          <cell r="M179">
            <v>2.4519951409066154E-2</v>
          </cell>
          <cell r="N179">
            <v>4.9215577651244846E-3</v>
          </cell>
          <cell r="O179">
            <v>-8.2372658824941825E-3</v>
          </cell>
          <cell r="P179">
            <v>-1.8547602779173222E-2</v>
          </cell>
          <cell r="Q179">
            <v>-1.567806152445006E-2</v>
          </cell>
          <cell r="R179">
            <v>-1.1629321921241997E-2</v>
          </cell>
          <cell r="S179">
            <v>-1.0293719134862989E-2</v>
          </cell>
          <cell r="T179">
            <v>-5.6949496723522897E-3</v>
          </cell>
          <cell r="U179">
            <v>-8.1623582421711527E-3</v>
          </cell>
          <cell r="V179">
            <v>-2.4466224105640349E-2</v>
          </cell>
          <cell r="W179"/>
          <cell r="X179">
            <v>36054.65</v>
          </cell>
          <cell r="Y179">
            <v>35191.75</v>
          </cell>
          <cell r="Z179">
            <v>35019.4</v>
          </cell>
          <cell r="AA179">
            <v>35310.26</v>
          </cell>
          <cell r="AB179">
            <v>35977.557444444443</v>
          </cell>
          <cell r="AC179">
            <v>36550.600000000006</v>
          </cell>
          <cell r="AD179">
            <v>36980.660000000003</v>
          </cell>
          <cell r="AE179">
            <v>37365.287777777776</v>
          </cell>
          <cell r="AF179">
            <v>37579.300000000003</v>
          </cell>
          <cell r="AG179">
            <v>37888.559999999998</v>
          </cell>
          <cell r="AH179">
            <v>38815.550000000003</v>
          </cell>
          <cell r="AI179">
            <v>39416.86</v>
          </cell>
        </row>
        <row r="180">
          <cell r="B180"/>
          <cell r="C180"/>
          <cell r="D180"/>
          <cell r="E180"/>
          <cell r="F180"/>
          <cell r="G180"/>
          <cell r="H180"/>
          <cell r="I180"/>
          <cell r="J180"/>
          <cell r="K180"/>
          <cell r="L180"/>
          <cell r="M180"/>
          <cell r="N180"/>
          <cell r="O180"/>
          <cell r="P180"/>
          <cell r="Q180"/>
          <cell r="R180"/>
          <cell r="S180"/>
          <cell r="T180"/>
          <cell r="U180"/>
          <cell r="V180"/>
          <cell r="W180"/>
          <cell r="X180"/>
          <cell r="Y180"/>
          <cell r="Z180"/>
          <cell r="AA180"/>
          <cell r="AB180"/>
          <cell r="AC180"/>
          <cell r="AD180"/>
          <cell r="AE180"/>
          <cell r="AF180"/>
          <cell r="AG180"/>
          <cell r="AH180"/>
          <cell r="AI180"/>
        </row>
        <row r="181">
          <cell r="A181"/>
          <cell r="B181" t="str">
            <v>Kittitas Co.</v>
          </cell>
          <cell r="D181"/>
          <cell r="E181"/>
          <cell r="F181"/>
          <cell r="G181"/>
          <cell r="H181"/>
          <cell r="I181"/>
          <cell r="J181"/>
          <cell r="K181"/>
          <cell r="L181"/>
          <cell r="M181"/>
          <cell r="N181"/>
          <cell r="O181"/>
          <cell r="P181"/>
          <cell r="Q181"/>
          <cell r="R181"/>
          <cell r="S181"/>
          <cell r="T181"/>
          <cell r="U181"/>
          <cell r="V181"/>
          <cell r="W181"/>
          <cell r="X181"/>
          <cell r="Y181"/>
          <cell r="Z181"/>
          <cell r="AA181"/>
          <cell r="AB181"/>
          <cell r="AC181"/>
          <cell r="AD181"/>
          <cell r="AE181"/>
          <cell r="AF181"/>
          <cell r="AG181"/>
          <cell r="AH181"/>
          <cell r="AI181"/>
        </row>
        <row r="182">
          <cell r="A182" t="str">
            <v>19007</v>
          </cell>
          <cell r="B182" t="str">
            <v xml:space="preserve">             </v>
          </cell>
          <cell r="C182" t="str">
            <v>Damman</v>
          </cell>
          <cell r="D182">
            <v>-2.6999999999999957</v>
          </cell>
          <cell r="E182">
            <v>-5.480000000000004</v>
          </cell>
          <cell r="F182">
            <v>1.6000000000000014</v>
          </cell>
          <cell r="G182">
            <v>7.8359999999999985</v>
          </cell>
          <cell r="H182">
            <v>-5.5293333333333337</v>
          </cell>
          <cell r="I182">
            <v>2.3733333333333348</v>
          </cell>
          <cell r="J182">
            <v>7.5500000000000007</v>
          </cell>
          <cell r="K182">
            <v>-5.4400000000000013</v>
          </cell>
          <cell r="L182"/>
          <cell r="M182">
            <v>-7.1961620469083054E-2</v>
          </cell>
          <cell r="N182">
            <v>-0.12744186046511641</v>
          </cell>
          <cell r="O182">
            <v>3.8647342995169032E-2</v>
          </cell>
          <cell r="P182">
            <v>0.23346442617089735</v>
          </cell>
          <cell r="Q182">
            <v>-0.1414392905866303</v>
          </cell>
          <cell r="R182">
            <v>6.4633260711692175E-2</v>
          </cell>
          <cell r="S182">
            <v>0.25882756256427841</v>
          </cell>
          <cell r="T182">
            <v>-0.15718000577867675</v>
          </cell>
          <cell r="U182">
            <v>8.3255086071987394E-2</v>
          </cell>
          <cell r="V182">
            <v>-0.13395931142409995</v>
          </cell>
          <cell r="W182"/>
          <cell r="X182">
            <v>34.82</v>
          </cell>
          <cell r="Y182">
            <v>37.519999999999996</v>
          </cell>
          <cell r="Z182">
            <v>43</v>
          </cell>
          <cell r="AA182">
            <v>41.4</v>
          </cell>
          <cell r="AB182">
            <v>33.564</v>
          </cell>
          <cell r="AC182">
            <v>39.093333333333334</v>
          </cell>
          <cell r="AD182">
            <v>36.72</v>
          </cell>
          <cell r="AE182">
            <v>29.169999999999998</v>
          </cell>
          <cell r="AF182">
            <v>34.61</v>
          </cell>
          <cell r="AG182">
            <v>31.950000000000003</v>
          </cell>
          <cell r="AH182">
            <v>36.229999999999997</v>
          </cell>
          <cell r="AI182">
            <v>38.44</v>
          </cell>
        </row>
        <row r="183">
          <cell r="A183" t="str">
            <v>19028</v>
          </cell>
          <cell r="B183" t="str">
            <v xml:space="preserve">             </v>
          </cell>
          <cell r="C183" t="str">
            <v>Easton</v>
          </cell>
          <cell r="D183">
            <v>-3.3299999999999841</v>
          </cell>
          <cell r="E183">
            <v>4.3000000000000114</v>
          </cell>
          <cell r="F183">
            <v>19.78</v>
          </cell>
          <cell r="G183">
            <v>4.2399999999999807</v>
          </cell>
          <cell r="H183">
            <v>0.93500000000000227</v>
          </cell>
          <cell r="I183">
            <v>-14.525000000000006</v>
          </cell>
          <cell r="J183">
            <v>10.348888888888894</v>
          </cell>
          <cell r="K183">
            <v>-18.558888888888887</v>
          </cell>
          <cell r="L183"/>
          <cell r="M183">
            <v>-3.0154849225753733E-2</v>
          </cell>
          <cell r="N183">
            <v>4.0516347875247494E-2</v>
          </cell>
          <cell r="O183">
            <v>0.22906774753908521</v>
          </cell>
          <cell r="P183">
            <v>5.1638046522956671E-2</v>
          </cell>
          <cell r="Q183">
            <v>1.1518324607329822E-2</v>
          </cell>
          <cell r="R183">
            <v>-0.1517763845350053</v>
          </cell>
          <cell r="S183">
            <v>0.12125078108727361</v>
          </cell>
          <cell r="T183">
            <v>-0.17860541708102096</v>
          </cell>
          <cell r="U183">
            <v>8.0519984478075735E-3</v>
          </cell>
          <cell r="V183">
            <v>-8.8863019014357753E-2</v>
          </cell>
          <cell r="W183"/>
          <cell r="X183">
            <v>107.10000000000001</v>
          </cell>
          <cell r="Y183">
            <v>110.42999999999999</v>
          </cell>
          <cell r="Z183">
            <v>106.12999999999998</v>
          </cell>
          <cell r="AA183">
            <v>86.34999999999998</v>
          </cell>
          <cell r="AB183">
            <v>82.11</v>
          </cell>
          <cell r="AC183">
            <v>81.174999999999997</v>
          </cell>
          <cell r="AD183">
            <v>95.7</v>
          </cell>
          <cell r="AE183">
            <v>85.351111111111109</v>
          </cell>
          <cell r="AF183">
            <v>103.91</v>
          </cell>
          <cell r="AG183">
            <v>103.08</v>
          </cell>
          <cell r="AH183">
            <v>112.24</v>
          </cell>
          <cell r="AI183">
            <v>119.71</v>
          </cell>
        </row>
        <row r="184">
          <cell r="A184" t="str">
            <v>19400</v>
          </cell>
          <cell r="B184" t="str">
            <v xml:space="preserve">             </v>
          </cell>
          <cell r="C184" t="str">
            <v>Thorp</v>
          </cell>
          <cell r="D184">
            <v>27.419999999999987</v>
          </cell>
          <cell r="E184">
            <v>-19.299999999999983</v>
          </cell>
          <cell r="F184">
            <v>-11.659999999999968</v>
          </cell>
          <cell r="G184">
            <v>-12.92855555555559</v>
          </cell>
          <cell r="H184">
            <v>-27.039222222222236</v>
          </cell>
          <cell r="I184">
            <v>5.4577777777777783</v>
          </cell>
          <cell r="J184">
            <v>8.4466666666666583</v>
          </cell>
          <cell r="K184">
            <v>2.8033333333333701</v>
          </cell>
          <cell r="L184"/>
          <cell r="M184">
            <v>0.29420600858369084</v>
          </cell>
          <cell r="N184">
            <v>-0.17155555555555535</v>
          </cell>
          <cell r="O184">
            <v>-9.3911082474226526E-2</v>
          </cell>
          <cell r="P184">
            <v>-9.430805878114501E-2</v>
          </cell>
          <cell r="Q184">
            <v>-0.16474494804183737</v>
          </cell>
          <cell r="R184">
            <v>3.4397036476824683E-2</v>
          </cell>
          <cell r="S184">
            <v>5.622739476779004E-2</v>
          </cell>
          <cell r="T184">
            <v>1.9015963460408125E-2</v>
          </cell>
          <cell r="U184">
            <v>-0.12810503903477655</v>
          </cell>
          <cell r="V184">
            <v>3.4303288384196898E-2</v>
          </cell>
          <cell r="W184"/>
          <cell r="X184">
            <v>120.62</v>
          </cell>
          <cell r="Y184">
            <v>93.200000000000017</v>
          </cell>
          <cell r="Z184">
            <v>112.5</v>
          </cell>
          <cell r="AA184">
            <v>124.15999999999997</v>
          </cell>
          <cell r="AB184">
            <v>137.08855555555556</v>
          </cell>
          <cell r="AC184">
            <v>164.12777777777779</v>
          </cell>
          <cell r="AD184">
            <v>158.67000000000002</v>
          </cell>
          <cell r="AE184">
            <v>150.22333333333336</v>
          </cell>
          <cell r="AF184">
            <v>147.41999999999999</v>
          </cell>
          <cell r="AG184">
            <v>169.08</v>
          </cell>
          <cell r="AH184">
            <v>163.28</v>
          </cell>
          <cell r="AI184">
            <v>165.62</v>
          </cell>
        </row>
        <row r="185">
          <cell r="A185" t="str">
            <v>19401</v>
          </cell>
          <cell r="B185" t="str">
            <v xml:space="preserve">             </v>
          </cell>
          <cell r="C185" t="str">
            <v>Ellensburg</v>
          </cell>
          <cell r="D185">
            <v>231.89999999999964</v>
          </cell>
          <cell r="E185">
            <v>53.399999999999636</v>
          </cell>
          <cell r="F185">
            <v>94.530000000000655</v>
          </cell>
          <cell r="G185">
            <v>-16.45566666666673</v>
          </cell>
          <cell r="H185">
            <v>-34.975999999999658</v>
          </cell>
          <cell r="I185">
            <v>36.221666666665897</v>
          </cell>
          <cell r="J185">
            <v>5.2722222222228083</v>
          </cell>
          <cell r="K185">
            <v>-30.652222222222463</v>
          </cell>
          <cell r="L185"/>
          <cell r="M185">
            <v>7.6207188911015855E-2</v>
          </cell>
          <cell r="N185">
            <v>1.7861801834346824E-2</v>
          </cell>
          <cell r="O185">
            <v>3.2651834657990042E-2</v>
          </cell>
          <cell r="P185">
            <v>-5.6518662424094313E-3</v>
          </cell>
          <cell r="Q185">
            <v>-1.1870267371754006E-2</v>
          </cell>
          <cell r="R185">
            <v>1.2446025037510244E-2</v>
          </cell>
          <cell r="S185">
            <v>1.8148612080590709E-3</v>
          </cell>
          <cell r="T185">
            <v>-1.0441268197563192E-2</v>
          </cell>
          <cell r="U185">
            <v>8.3811931521531324E-3</v>
          </cell>
          <cell r="V185">
            <v>2.4068450990629455E-2</v>
          </cell>
          <cell r="W185"/>
          <cell r="X185">
            <v>3274.9199999999996</v>
          </cell>
          <cell r="Y185">
            <v>3043.02</v>
          </cell>
          <cell r="Z185">
            <v>2989.6200000000003</v>
          </cell>
          <cell r="AA185">
            <v>2895.0899999999997</v>
          </cell>
          <cell r="AB185">
            <v>2911.5456666666664</v>
          </cell>
          <cell r="AC185">
            <v>2946.5216666666661</v>
          </cell>
          <cell r="AD185">
            <v>2910.3</v>
          </cell>
          <cell r="AE185">
            <v>2905.0277777777774</v>
          </cell>
          <cell r="AF185">
            <v>2935.68</v>
          </cell>
          <cell r="AG185">
            <v>2911.2799999999997</v>
          </cell>
          <cell r="AH185">
            <v>2841.21</v>
          </cell>
          <cell r="AI185">
            <v>2821.08</v>
          </cell>
        </row>
        <row r="186">
          <cell r="A186" t="str">
            <v>19403</v>
          </cell>
          <cell r="B186" t="str">
            <v xml:space="preserve">             </v>
          </cell>
          <cell r="C186" t="str">
            <v>Kittitas</v>
          </cell>
          <cell r="D186">
            <v>-14.249999999999773</v>
          </cell>
          <cell r="E186">
            <v>5.1200000000000045</v>
          </cell>
          <cell r="F186">
            <v>28.829999999999927</v>
          </cell>
          <cell r="G186">
            <v>20.070222222222242</v>
          </cell>
          <cell r="H186">
            <v>-34.317999999999984</v>
          </cell>
          <cell r="I186">
            <v>-77.52222222222224</v>
          </cell>
          <cell r="J186">
            <v>-115.96999999999991</v>
          </cell>
          <cell r="K186">
            <v>75.939999999999941</v>
          </cell>
          <cell r="L186"/>
          <cell r="M186">
            <v>-2.1289946663080705E-2</v>
          </cell>
          <cell r="N186">
            <v>7.7084054741722863E-3</v>
          </cell>
          <cell r="O186">
            <v>4.5374421605967941E-2</v>
          </cell>
          <cell r="P186">
            <v>3.2618077831798598E-2</v>
          </cell>
          <cell r="Q186">
            <v>-5.2827174535845289E-2</v>
          </cell>
          <cell r="R186">
            <v>-0.10661104616959671</v>
          </cell>
          <cell r="S186">
            <v>-0.13754862890217279</v>
          </cell>
          <cell r="T186">
            <v>9.898589639980182E-2</v>
          </cell>
          <cell r="U186">
            <v>0.21362356440029084</v>
          </cell>
          <cell r="V186">
            <v>7.4904293352738516E-2</v>
          </cell>
          <cell r="W186"/>
          <cell r="X186">
            <v>655.08000000000015</v>
          </cell>
          <cell r="Y186">
            <v>669.32999999999993</v>
          </cell>
          <cell r="Z186">
            <v>664.20999999999992</v>
          </cell>
          <cell r="AA186">
            <v>635.38</v>
          </cell>
          <cell r="AB186">
            <v>615.30977777777775</v>
          </cell>
          <cell r="AC186">
            <v>649.62777777777774</v>
          </cell>
          <cell r="AD186">
            <v>727.15</v>
          </cell>
          <cell r="AE186">
            <v>843.11999999999989</v>
          </cell>
          <cell r="AF186">
            <v>767.18</v>
          </cell>
          <cell r="AG186">
            <v>632.1400000000001</v>
          </cell>
          <cell r="AH186">
            <v>584.79</v>
          </cell>
          <cell r="AI186">
            <v>577.35</v>
          </cell>
        </row>
        <row r="187">
          <cell r="A187" t="str">
            <v>19404</v>
          </cell>
          <cell r="B187" t="str">
            <v xml:space="preserve">             </v>
          </cell>
          <cell r="C187" t="str">
            <v>Cle Elum-Roslyn</v>
          </cell>
          <cell r="D187">
            <v>-5.029999999999859</v>
          </cell>
          <cell r="E187">
            <v>17.149999999999864</v>
          </cell>
          <cell r="F187">
            <v>-13.8900000000001</v>
          </cell>
          <cell r="G187">
            <v>-6.4111111110946695E-2</v>
          </cell>
          <cell r="H187">
            <v>-22.689222222222384</v>
          </cell>
          <cell r="I187">
            <v>21.883333333333326</v>
          </cell>
          <cell r="J187">
            <v>-12.869999999999891</v>
          </cell>
          <cell r="K187">
            <v>-19.039999999999964</v>
          </cell>
          <cell r="L187"/>
          <cell r="M187">
            <v>-5.5663759904385213E-3</v>
          </cell>
          <cell r="N187">
            <v>1.9345959909305099E-2</v>
          </cell>
          <cell r="O187">
            <v>-1.5426819787201063E-2</v>
          </cell>
          <cell r="P187">
            <v>-7.1199434056867794E-5</v>
          </cell>
          <cell r="Q187">
            <v>-2.4578488721985647E-2</v>
          </cell>
          <cell r="R187">
            <v>2.4281091077207551E-2</v>
          </cell>
          <cell r="S187">
            <v>-1.4079114339473953E-2</v>
          </cell>
          <cell r="T187">
            <v>-2.0403789275151074E-2</v>
          </cell>
          <cell r="U187">
            <v>-3.001954180699351E-2</v>
          </cell>
          <cell r="V187">
            <v>-2.6973930397904501E-2</v>
          </cell>
          <cell r="W187"/>
          <cell r="X187">
            <v>898.61</v>
          </cell>
          <cell r="Y187">
            <v>903.63999999999987</v>
          </cell>
          <cell r="Z187">
            <v>886.49</v>
          </cell>
          <cell r="AA187">
            <v>900.38000000000011</v>
          </cell>
          <cell r="AB187">
            <v>900.44411111111106</v>
          </cell>
          <cell r="AC187">
            <v>923.13333333333344</v>
          </cell>
          <cell r="AD187">
            <v>901.25000000000011</v>
          </cell>
          <cell r="AE187">
            <v>914.12</v>
          </cell>
          <cell r="AF187">
            <v>933.16</v>
          </cell>
          <cell r="AG187">
            <v>962.04</v>
          </cell>
          <cell r="AH187">
            <v>987.99</v>
          </cell>
          <cell r="AI187">
            <v>946.54</v>
          </cell>
        </row>
        <row r="188">
          <cell r="A188"/>
          <cell r="B188"/>
          <cell r="C188" t="str">
            <v>County Totals</v>
          </cell>
          <cell r="D188">
            <v>234.01000000000002</v>
          </cell>
          <cell r="E188">
            <v>55.189999999999529</v>
          </cell>
          <cell r="F188">
            <v>119.19000000000051</v>
          </cell>
          <cell r="G188">
            <v>2.6978888888889543</v>
          </cell>
          <cell r="H188">
            <v>-123.6167777777776</v>
          </cell>
          <cell r="I188">
            <v>-26.11111111111191</v>
          </cell>
          <cell r="J188">
            <v>-97.222222222221447</v>
          </cell>
          <cell r="K188">
            <v>5.0522222222219995</v>
          </cell>
          <cell r="L188"/>
          <cell r="M188">
            <v>4.8178557752092788E-2</v>
          </cell>
          <cell r="N188">
            <v>1.1493247534855255E-2</v>
          </cell>
          <cell r="O188">
            <v>2.5452938010916748E-2</v>
          </cell>
          <cell r="P188">
            <v>5.7646433419855647E-4</v>
          </cell>
          <cell r="Q188">
            <v>-2.573377210198402E-2</v>
          </cell>
          <cell r="R188">
            <v>-5.4062622000360383E-3</v>
          </cell>
          <cell r="S188">
            <v>-1.9732490571815697E-2</v>
          </cell>
          <cell r="T188">
            <v>1.0264655182532501E-3</v>
          </cell>
          <cell r="U188">
            <v>2.3367993396499198E-2</v>
          </cell>
          <cell r="V188">
            <v>1.7429832604577918E-2</v>
          </cell>
          <cell r="W188"/>
          <cell r="X188">
            <v>5091.1499999999996</v>
          </cell>
          <cell r="Y188">
            <v>4857.1399999999994</v>
          </cell>
          <cell r="Z188">
            <v>4801.9500000000007</v>
          </cell>
          <cell r="AA188">
            <v>4682.76</v>
          </cell>
          <cell r="AB188">
            <v>4680.0621111111104</v>
          </cell>
          <cell r="AC188">
            <v>4803.6788888888887</v>
          </cell>
          <cell r="AD188">
            <v>4829.7900000000009</v>
          </cell>
          <cell r="AE188">
            <v>4927.0122222222217</v>
          </cell>
          <cell r="AF188">
            <v>4921.96</v>
          </cell>
          <cell r="AG188">
            <v>4809.57</v>
          </cell>
          <cell r="AH188">
            <v>4725.74</v>
          </cell>
          <cell r="AI188">
            <v>4668.74</v>
          </cell>
        </row>
        <row r="189">
          <cell r="A189"/>
          <cell r="B189"/>
          <cell r="C189"/>
          <cell r="D189"/>
          <cell r="E189"/>
          <cell r="F189"/>
          <cell r="G189"/>
          <cell r="H189"/>
          <cell r="I189"/>
          <cell r="J189"/>
          <cell r="K189"/>
          <cell r="L189"/>
          <cell r="M189"/>
          <cell r="N189"/>
          <cell r="O189"/>
          <cell r="P189"/>
          <cell r="Q189"/>
          <cell r="R189"/>
          <cell r="S189"/>
          <cell r="T189"/>
          <cell r="U189"/>
          <cell r="V189"/>
          <cell r="W189"/>
          <cell r="X189"/>
          <cell r="Y189"/>
          <cell r="Z189"/>
          <cell r="AA189"/>
          <cell r="AB189"/>
          <cell r="AC189"/>
          <cell r="AD189"/>
          <cell r="AE189"/>
          <cell r="AF189"/>
          <cell r="AG189"/>
          <cell r="AH189"/>
          <cell r="AI189"/>
        </row>
        <row r="190">
          <cell r="A190"/>
          <cell r="B190" t="str">
            <v>Klickitat Co.</v>
          </cell>
          <cell r="D190"/>
          <cell r="E190"/>
          <cell r="F190"/>
          <cell r="G190"/>
          <cell r="H190"/>
          <cell r="I190"/>
          <cell r="J190"/>
          <cell r="K190"/>
          <cell r="L190"/>
          <cell r="M190"/>
          <cell r="N190"/>
          <cell r="O190"/>
          <cell r="P190"/>
          <cell r="Q190"/>
          <cell r="R190"/>
          <cell r="S190"/>
          <cell r="T190"/>
          <cell r="U190"/>
          <cell r="V190"/>
          <cell r="W190"/>
          <cell r="X190"/>
          <cell r="Y190"/>
          <cell r="Z190"/>
          <cell r="AA190"/>
          <cell r="AB190"/>
          <cell r="AC190"/>
          <cell r="AD190"/>
          <cell r="AE190"/>
          <cell r="AF190"/>
          <cell r="AG190"/>
          <cell r="AH190"/>
          <cell r="AI190"/>
        </row>
        <row r="191">
          <cell r="A191" t="str">
            <v>20094</v>
          </cell>
          <cell r="B191" t="str">
            <v xml:space="preserve">             </v>
          </cell>
          <cell r="C191" t="str">
            <v>Wishram</v>
          </cell>
          <cell r="D191">
            <v>-8.7199999999999989</v>
          </cell>
          <cell r="E191">
            <v>8.2399999999999949</v>
          </cell>
          <cell r="F191">
            <v>-4.8500000000000085</v>
          </cell>
          <cell r="G191">
            <v>10.159999999999997</v>
          </cell>
          <cell r="H191">
            <v>6.8338888888888931</v>
          </cell>
          <cell r="I191">
            <v>-4.0138888888888857</v>
          </cell>
          <cell r="J191">
            <v>-0.4711111111111137</v>
          </cell>
          <cell r="K191">
            <v>5.9811111111111046</v>
          </cell>
          <cell r="L191"/>
          <cell r="M191">
            <v>-0.10184536323288951</v>
          </cell>
          <cell r="N191">
            <v>0.10648746446110091</v>
          </cell>
          <cell r="O191">
            <v>-5.8980907211480083E-2</v>
          </cell>
          <cell r="P191">
            <v>0.14097405300402377</v>
          </cell>
          <cell r="Q191">
            <v>0.10475622737917822</v>
          </cell>
          <cell r="R191">
            <v>-5.7962294424388272E-2</v>
          </cell>
          <cell r="S191">
            <v>-6.7570797941003402E-3</v>
          </cell>
          <cell r="T191">
            <v>9.383607014607942E-2</v>
          </cell>
          <cell r="U191">
            <v>0.16377578966587558</v>
          </cell>
          <cell r="V191">
            <v>-3.5968595946686117E-2</v>
          </cell>
          <cell r="W191"/>
          <cell r="X191">
            <v>76.899999999999991</v>
          </cell>
          <cell r="Y191">
            <v>85.61999999999999</v>
          </cell>
          <cell r="Z191">
            <v>77.38</v>
          </cell>
          <cell r="AA191">
            <v>82.23</v>
          </cell>
          <cell r="AB191">
            <v>72.070000000000007</v>
          </cell>
          <cell r="AC191">
            <v>65.236111111111114</v>
          </cell>
          <cell r="AD191">
            <v>69.25</v>
          </cell>
          <cell r="AE191">
            <v>69.721111111111114</v>
          </cell>
          <cell r="AF191">
            <v>63.740000000000009</v>
          </cell>
          <cell r="AG191">
            <v>54.77</v>
          </cell>
          <cell r="AH191">
            <v>56.74</v>
          </cell>
          <cell r="AI191">
            <v>55.09</v>
          </cell>
        </row>
        <row r="192">
          <cell r="A192" t="str">
            <v>20203</v>
          </cell>
          <cell r="B192" t="str">
            <v xml:space="preserve">             </v>
          </cell>
          <cell r="C192" t="str">
            <v>Bickleton</v>
          </cell>
          <cell r="D192">
            <v>-3.8500000000000085</v>
          </cell>
          <cell r="E192">
            <v>-0.88000000000000966</v>
          </cell>
          <cell r="F192">
            <v>-11.769999999999996</v>
          </cell>
          <cell r="G192">
            <v>5.2500000000000142</v>
          </cell>
          <cell r="H192">
            <v>13.149999999999991</v>
          </cell>
          <cell r="I192">
            <v>-6.1299999999999955</v>
          </cell>
          <cell r="J192">
            <v>-13.730000000000004</v>
          </cell>
          <cell r="K192">
            <v>-1.210000000000008</v>
          </cell>
          <cell r="L192"/>
          <cell r="M192">
            <v>-4.4252873563218498E-2</v>
          </cell>
          <cell r="N192">
            <v>-1.0013654984069253E-2</v>
          </cell>
          <cell r="O192">
            <v>-0.11811339688911182</v>
          </cell>
          <cell r="P192">
            <v>5.5614406779661119E-2</v>
          </cell>
          <cell r="Q192">
            <v>0.16184615384615375</v>
          </cell>
          <cell r="R192">
            <v>-7.0153353170061772E-2</v>
          </cell>
          <cell r="S192">
            <v>-0.13579270101869256</v>
          </cell>
          <cell r="T192">
            <v>-1.1825645035183796E-2</v>
          </cell>
          <cell r="U192">
            <v>8.5969008703035588E-2</v>
          </cell>
          <cell r="V192">
            <v>-1.9422627892167251E-2</v>
          </cell>
          <cell r="W192"/>
          <cell r="X192">
            <v>83.149999999999991</v>
          </cell>
          <cell r="Y192">
            <v>87</v>
          </cell>
          <cell r="Z192">
            <v>87.88000000000001</v>
          </cell>
          <cell r="AA192">
            <v>99.65</v>
          </cell>
          <cell r="AB192">
            <v>94.399999999999991</v>
          </cell>
          <cell r="AC192">
            <v>81.25</v>
          </cell>
          <cell r="AD192">
            <v>87.38</v>
          </cell>
          <cell r="AE192">
            <v>101.11</v>
          </cell>
          <cell r="AF192">
            <v>102.32000000000001</v>
          </cell>
          <cell r="AG192">
            <v>94.22</v>
          </cell>
          <cell r="AH192">
            <v>96.05</v>
          </cell>
          <cell r="AI192">
            <v>107</v>
          </cell>
        </row>
        <row r="193">
          <cell r="A193" t="str">
            <v>20215</v>
          </cell>
          <cell r="B193" t="str">
            <v xml:space="preserve">             </v>
          </cell>
          <cell r="C193" t="str">
            <v>Centerville</v>
          </cell>
          <cell r="D193">
            <v>4.8499999999999943</v>
          </cell>
          <cell r="E193">
            <v>2.3500000000000085</v>
          </cell>
          <cell r="F193">
            <v>-4</v>
          </cell>
          <cell r="G193">
            <v>-3.3499999999999943</v>
          </cell>
          <cell r="H193">
            <v>-0.99444444444445423</v>
          </cell>
          <cell r="I193">
            <v>-0.4455555555555577</v>
          </cell>
          <cell r="J193">
            <v>5.75</v>
          </cell>
          <cell r="K193">
            <v>-11.829999999999998</v>
          </cell>
          <cell r="L193"/>
          <cell r="M193">
            <v>6.4280980781974639E-2</v>
          </cell>
          <cell r="N193">
            <v>3.2147742818057656E-2</v>
          </cell>
          <cell r="O193">
            <v>-5.1880674448767872E-2</v>
          </cell>
          <cell r="P193">
            <v>-4.1640770665009263E-2</v>
          </cell>
          <cell r="Q193">
            <v>-1.221009549795371E-2</v>
          </cell>
          <cell r="R193">
            <v>-5.4409031085059789E-3</v>
          </cell>
          <cell r="S193">
            <v>7.5518781192539963E-2</v>
          </cell>
          <cell r="T193">
            <v>-0.13447766283960438</v>
          </cell>
          <cell r="U193">
            <v>3.0938708543302385E-2</v>
          </cell>
          <cell r="V193">
            <v>-5.273643501699319E-3</v>
          </cell>
          <cell r="W193"/>
          <cell r="X193">
            <v>80.3</v>
          </cell>
          <cell r="Y193">
            <v>75.45</v>
          </cell>
          <cell r="Z193">
            <v>73.099999999999994</v>
          </cell>
          <cell r="AA193">
            <v>77.099999999999994</v>
          </cell>
          <cell r="AB193">
            <v>80.449999999999989</v>
          </cell>
          <cell r="AC193">
            <v>81.444444444444443</v>
          </cell>
          <cell r="AD193">
            <v>81.89</v>
          </cell>
          <cell r="AE193">
            <v>76.14</v>
          </cell>
          <cell r="AF193">
            <v>87.97</v>
          </cell>
          <cell r="AG193">
            <v>85.33</v>
          </cell>
          <cell r="AH193">
            <v>85.78</v>
          </cell>
          <cell r="AI193">
            <v>75.94</v>
          </cell>
        </row>
        <row r="194">
          <cell r="A194" t="str">
            <v>20400</v>
          </cell>
          <cell r="B194" t="str">
            <v xml:space="preserve">             </v>
          </cell>
          <cell r="C194" t="str">
            <v>Trout Lake</v>
          </cell>
          <cell r="D194">
            <v>-0.75799999999998136</v>
          </cell>
          <cell r="E194">
            <v>18.127999999999986</v>
          </cell>
          <cell r="F194">
            <v>-7.8299999999999841</v>
          </cell>
          <cell r="G194">
            <v>4.1946666666666204</v>
          </cell>
          <cell r="H194">
            <v>2.2175555555554354</v>
          </cell>
          <cell r="I194">
            <v>26.537777777777904</v>
          </cell>
          <cell r="J194">
            <v>11.28666666666669</v>
          </cell>
          <cell r="K194">
            <v>7.443333333333328</v>
          </cell>
          <cell r="L194"/>
          <cell r="M194">
            <v>-3.4952136783664711E-3</v>
          </cell>
          <cell r="N194">
            <v>9.1214652309550059E-2</v>
          </cell>
          <cell r="O194">
            <v>-3.7904826451081841E-2</v>
          </cell>
          <cell r="P194">
            <v>2.0727163718898378E-2</v>
          </cell>
          <cell r="Q194">
            <v>1.1079037648076939E-2</v>
          </cell>
          <cell r="R194">
            <v>0.1528497740915673</v>
          </cell>
          <cell r="S194">
            <v>6.9527720739219756E-2</v>
          </cell>
          <cell r="T194">
            <v>4.8055609357178231E-2</v>
          </cell>
          <cell r="U194">
            <v>-3.8965067940683884E-2</v>
          </cell>
          <cell r="V194">
            <v>6.8250915182734777E-4</v>
          </cell>
          <cell r="W194"/>
          <cell r="X194">
            <v>216.10999999999999</v>
          </cell>
          <cell r="Y194">
            <v>216.86799999999997</v>
          </cell>
          <cell r="Z194">
            <v>198.73999999999998</v>
          </cell>
          <cell r="AA194">
            <v>206.56999999999996</v>
          </cell>
          <cell r="AB194">
            <v>202.37533333333334</v>
          </cell>
          <cell r="AC194">
            <v>200.15777777777791</v>
          </cell>
          <cell r="AD194">
            <v>173.62</v>
          </cell>
          <cell r="AE194">
            <v>162.33333333333331</v>
          </cell>
          <cell r="AF194">
            <v>154.88999999999999</v>
          </cell>
          <cell r="AG194">
            <v>161.17000000000002</v>
          </cell>
          <cell r="AH194">
            <v>161.06</v>
          </cell>
          <cell r="AI194">
            <v>155.65</v>
          </cell>
        </row>
        <row r="195">
          <cell r="A195" t="str">
            <v>20401</v>
          </cell>
          <cell r="B195" t="str">
            <v xml:space="preserve">             </v>
          </cell>
          <cell r="C195" t="str">
            <v>Glenwood</v>
          </cell>
          <cell r="D195">
            <v>1.9280000000000115</v>
          </cell>
          <cell r="E195">
            <v>-1.4580000000000268</v>
          </cell>
          <cell r="F195">
            <v>5.1099999999999994</v>
          </cell>
          <cell r="G195">
            <v>-5.1799999999999926</v>
          </cell>
          <cell r="H195">
            <v>-0.89722222222221149</v>
          </cell>
          <cell r="I195">
            <v>-3.8127777777777965</v>
          </cell>
          <cell r="J195">
            <v>11.634444444444455</v>
          </cell>
          <cell r="K195">
            <v>0.90555555555555856</v>
          </cell>
          <cell r="L195"/>
          <cell r="M195">
            <v>2.9927664462450876E-2</v>
          </cell>
          <cell r="N195">
            <v>-2.2131147540983998E-2</v>
          </cell>
          <cell r="O195">
            <v>8.4087543195655812E-2</v>
          </cell>
          <cell r="P195">
            <v>-7.8544351781652644E-2</v>
          </cell>
          <cell r="Q195">
            <v>-1.3421982131726407E-2</v>
          </cell>
          <cell r="R195">
            <v>-5.3959493033934325E-2</v>
          </cell>
          <cell r="S195">
            <v>0.19710859702953543</v>
          </cell>
          <cell r="T195">
            <v>1.5580790701231306E-2</v>
          </cell>
          <cell r="U195">
            <v>-4.5178248726794878E-2</v>
          </cell>
          <cell r="V195">
            <v>-0.10333497617874145</v>
          </cell>
          <cell r="W195"/>
          <cell r="X195">
            <v>66.349999999999994</v>
          </cell>
          <cell r="Y195">
            <v>64.421999999999983</v>
          </cell>
          <cell r="Z195">
            <v>65.88000000000001</v>
          </cell>
          <cell r="AA195">
            <v>60.77000000000001</v>
          </cell>
          <cell r="AB195">
            <v>65.95</v>
          </cell>
          <cell r="AC195">
            <v>66.847222222222214</v>
          </cell>
          <cell r="AD195">
            <v>70.660000000000011</v>
          </cell>
          <cell r="AE195">
            <v>59.025555555555556</v>
          </cell>
          <cell r="AF195">
            <v>58.12</v>
          </cell>
          <cell r="AG195">
            <v>60.870000000000005</v>
          </cell>
          <cell r="AH195">
            <v>67.16</v>
          </cell>
          <cell r="AI195">
            <v>72.790000000000006</v>
          </cell>
        </row>
        <row r="196">
          <cell r="A196" t="str">
            <v>20402</v>
          </cell>
          <cell r="B196" t="str">
            <v xml:space="preserve">             </v>
          </cell>
          <cell r="C196" t="str">
            <v>Klickitat</v>
          </cell>
          <cell r="D196">
            <v>-9.2499999999999858</v>
          </cell>
          <cell r="E196">
            <v>-12.159999999999997</v>
          </cell>
          <cell r="F196">
            <v>-5.1599999999999966</v>
          </cell>
          <cell r="G196">
            <v>-2.0115555555555602</v>
          </cell>
          <cell r="H196">
            <v>-9.7417777777777985</v>
          </cell>
          <cell r="I196">
            <v>-13.166666666666643</v>
          </cell>
          <cell r="J196">
            <v>7.2900000000000063</v>
          </cell>
          <cell r="K196">
            <v>-10.920000000000002</v>
          </cell>
          <cell r="L196"/>
          <cell r="M196">
            <v>-0.11819575773064128</v>
          </cell>
          <cell r="N196">
            <v>-0.13448352134483521</v>
          </cell>
          <cell r="O196">
            <v>-5.3986189579409927E-2</v>
          </cell>
          <cell r="P196">
            <v>-2.0611983732654493E-2</v>
          </cell>
          <cell r="Q196">
            <v>-9.0761904761904932E-2</v>
          </cell>
          <cell r="R196">
            <v>-0.10926694329183939</v>
          </cell>
          <cell r="S196">
            <v>6.4393604805229376E-2</v>
          </cell>
          <cell r="T196">
            <v>-8.7972287118343706E-2</v>
          </cell>
          <cell r="U196">
            <v>-7.4278469684540327E-2</v>
          </cell>
          <cell r="V196">
            <v>-7.8753076292042673E-2</v>
          </cell>
          <cell r="W196"/>
          <cell r="X196">
            <v>69.010000000000019</v>
          </cell>
          <cell r="Y196">
            <v>78.260000000000005</v>
          </cell>
          <cell r="Z196">
            <v>90.42</v>
          </cell>
          <cell r="AA196">
            <v>95.58</v>
          </cell>
          <cell r="AB196">
            <v>97.591555555555558</v>
          </cell>
          <cell r="AC196">
            <v>107.33333333333336</v>
          </cell>
          <cell r="AD196">
            <v>120.5</v>
          </cell>
          <cell r="AE196">
            <v>113.21</v>
          </cell>
          <cell r="AF196">
            <v>124.13</v>
          </cell>
          <cell r="AG196">
            <v>134.09</v>
          </cell>
          <cell r="AH196">
            <v>144.65</v>
          </cell>
          <cell r="AI196">
            <v>138.11000000000001</v>
          </cell>
        </row>
        <row r="197">
          <cell r="A197" t="str">
            <v>20403</v>
          </cell>
          <cell r="B197" t="str">
            <v xml:space="preserve">             </v>
          </cell>
          <cell r="C197" t="str">
            <v>Roosevelt</v>
          </cell>
          <cell r="D197">
            <v>-1.2999999999999972</v>
          </cell>
          <cell r="E197">
            <v>0.49999999999999645</v>
          </cell>
          <cell r="F197">
            <v>-1.399999999999995</v>
          </cell>
          <cell r="G197">
            <v>-1</v>
          </cell>
          <cell r="H197">
            <v>-0.74166666666667069</v>
          </cell>
          <cell r="I197">
            <v>2.831666666666667</v>
          </cell>
          <cell r="J197">
            <v>0.3300000000000054</v>
          </cell>
          <cell r="K197">
            <v>3.159999999999993</v>
          </cell>
          <cell r="L197"/>
          <cell r="M197">
            <v>-4.7445255474452441E-2</v>
          </cell>
          <cell r="N197">
            <v>1.8587360594795488E-2</v>
          </cell>
          <cell r="O197">
            <v>-4.946996466431075E-2</v>
          </cell>
          <cell r="P197">
            <v>-3.4129692832764458E-2</v>
          </cell>
          <cell r="Q197">
            <v>-2.468793342579767E-2</v>
          </cell>
          <cell r="R197">
            <v>0.10406713218179586</v>
          </cell>
          <cell r="S197">
            <v>1.2276785714285809E-2</v>
          </cell>
          <cell r="T197">
            <v>0.1332209106239457</v>
          </cell>
          <cell r="U197">
            <v>0.18422366450324512</v>
          </cell>
          <cell r="V197">
            <v>1.4977533699450858E-2</v>
          </cell>
          <cell r="W197"/>
          <cell r="X197">
            <v>26.1</v>
          </cell>
          <cell r="Y197">
            <v>27.4</v>
          </cell>
          <cell r="Z197">
            <v>26.900000000000002</v>
          </cell>
          <cell r="AA197">
            <v>28.299999999999997</v>
          </cell>
          <cell r="AB197">
            <v>29.299999999999997</v>
          </cell>
          <cell r="AC197">
            <v>30.041666666666668</v>
          </cell>
          <cell r="AD197">
            <v>27.21</v>
          </cell>
          <cell r="AE197">
            <v>26.879999999999995</v>
          </cell>
          <cell r="AF197">
            <v>23.720000000000002</v>
          </cell>
          <cell r="AG197">
            <v>20.03</v>
          </cell>
          <cell r="AH197">
            <v>19.73</v>
          </cell>
          <cell r="AI197">
            <v>10.78</v>
          </cell>
        </row>
        <row r="198">
          <cell r="A198" t="str">
            <v>20404</v>
          </cell>
          <cell r="B198" t="str">
            <v xml:space="preserve">             </v>
          </cell>
          <cell r="C198" t="str">
            <v>Goldendale</v>
          </cell>
          <cell r="D198">
            <v>7.7799999999999727</v>
          </cell>
          <cell r="E198">
            <v>-24.399999999999977</v>
          </cell>
          <cell r="F198">
            <v>-17.199999999999932</v>
          </cell>
          <cell r="G198">
            <v>-59.23566666666693</v>
          </cell>
          <cell r="H198">
            <v>15.347333333333722</v>
          </cell>
          <cell r="I198">
            <v>-12.941666666666947</v>
          </cell>
          <cell r="J198">
            <v>-17.415555555555443</v>
          </cell>
          <cell r="K198">
            <v>-17.544444444444594</v>
          </cell>
          <cell r="L198"/>
          <cell r="M198">
            <v>8.5802829949377379E-3</v>
          </cell>
          <cell r="N198">
            <v>-2.6204718997347332E-2</v>
          </cell>
          <cell r="O198">
            <v>-1.8137146352008249E-2</v>
          </cell>
          <cell r="P198">
            <v>-5.8790874507104296E-2</v>
          </cell>
          <cell r="Q198">
            <v>1.5467697801727409E-2</v>
          </cell>
          <cell r="R198">
            <v>-1.2875230477403576E-2</v>
          </cell>
          <cell r="S198">
            <v>-1.7031069695474743E-2</v>
          </cell>
          <cell r="T198">
            <v>-1.6867711845214628E-2</v>
          </cell>
          <cell r="U198">
            <v>-6.7798552357669628E-3</v>
          </cell>
          <cell r="V198">
            <v>-2.2698191401997653E-2</v>
          </cell>
          <cell r="W198"/>
          <cell r="X198">
            <v>914.51</v>
          </cell>
          <cell r="Y198">
            <v>906.73</v>
          </cell>
          <cell r="Z198">
            <v>931.13</v>
          </cell>
          <cell r="AA198">
            <v>948.32999999999993</v>
          </cell>
          <cell r="AB198">
            <v>1007.5656666666669</v>
          </cell>
          <cell r="AC198">
            <v>992.21833333333313</v>
          </cell>
          <cell r="AD198">
            <v>1005.1600000000001</v>
          </cell>
          <cell r="AE198">
            <v>1022.5755555555555</v>
          </cell>
          <cell r="AF198">
            <v>1040.1200000000001</v>
          </cell>
          <cell r="AG198">
            <v>1047.22</v>
          </cell>
          <cell r="AH198">
            <v>1070.99</v>
          </cell>
          <cell r="AI198">
            <v>1086.3499999999999</v>
          </cell>
        </row>
        <row r="199">
          <cell r="A199" t="str">
            <v>20405</v>
          </cell>
          <cell r="B199" t="str">
            <v xml:space="preserve">             </v>
          </cell>
          <cell r="C199" t="str">
            <v>White Salmon</v>
          </cell>
          <cell r="D199">
            <v>23.569999999999482</v>
          </cell>
          <cell r="E199">
            <v>-14.839999999999918</v>
          </cell>
          <cell r="F199">
            <v>20.210000000000264</v>
          </cell>
          <cell r="G199">
            <v>13.252888888889174</v>
          </cell>
          <cell r="H199">
            <v>14.495999999999412</v>
          </cell>
          <cell r="I199">
            <v>36.271111111111395</v>
          </cell>
          <cell r="J199">
            <v>-8.2033333333331484</v>
          </cell>
          <cell r="K199">
            <v>27.823333333333039</v>
          </cell>
          <cell r="L199"/>
          <cell r="M199">
            <v>1.9164315507890439E-2</v>
          </cell>
          <cell r="N199">
            <v>-1.1922264266145954E-2</v>
          </cell>
          <cell r="O199">
            <v>1.6504426224153379E-2</v>
          </cell>
          <cell r="P199">
            <v>1.0941342968300516E-2</v>
          </cell>
          <cell r="Q199">
            <v>1.2112591844350984E-2</v>
          </cell>
          <cell r="R199">
            <v>3.1254727368471791E-2</v>
          </cell>
          <cell r="S199">
            <v>-7.0191750971873024E-3</v>
          </cell>
          <cell r="T199">
            <v>2.4387607227169372E-2</v>
          </cell>
          <cell r="U199">
            <v>7.6219916096269547E-3</v>
          </cell>
          <cell r="V199">
            <v>-1.9721792890262688E-2</v>
          </cell>
          <cell r="W199"/>
          <cell r="X199">
            <v>1253.4599999999998</v>
          </cell>
          <cell r="Y199">
            <v>1229.8900000000003</v>
          </cell>
          <cell r="Z199">
            <v>1244.7300000000002</v>
          </cell>
          <cell r="AA199">
            <v>1224.52</v>
          </cell>
          <cell r="AB199">
            <v>1211.2671111111108</v>
          </cell>
          <cell r="AC199">
            <v>1196.7711111111114</v>
          </cell>
          <cell r="AD199">
            <v>1160.5</v>
          </cell>
          <cell r="AE199">
            <v>1168.7033333333331</v>
          </cell>
          <cell r="AF199">
            <v>1140.8800000000001</v>
          </cell>
          <cell r="AG199">
            <v>1132.25</v>
          </cell>
          <cell r="AH199">
            <v>1154.58</v>
          </cell>
          <cell r="AI199">
            <v>1185.8399999999999</v>
          </cell>
        </row>
        <row r="200">
          <cell r="A200" t="str">
            <v>20406</v>
          </cell>
          <cell r="B200" t="str">
            <v xml:space="preserve">             </v>
          </cell>
          <cell r="C200" t="str">
            <v>Lyle</v>
          </cell>
          <cell r="D200">
            <v>6.9399999999999693</v>
          </cell>
          <cell r="E200">
            <v>14.890000000000043</v>
          </cell>
          <cell r="F200">
            <v>-45.300000000000011</v>
          </cell>
          <cell r="G200">
            <v>-36.470555555555507</v>
          </cell>
          <cell r="H200">
            <v>-16.271111111111168</v>
          </cell>
          <cell r="I200">
            <v>3.001666666666722</v>
          </cell>
          <cell r="J200">
            <v>-22.952222222222304</v>
          </cell>
          <cell r="K200">
            <v>0.21222222222223763</v>
          </cell>
          <cell r="L200"/>
          <cell r="M200">
            <v>2.9708904109588818E-2</v>
          </cell>
          <cell r="N200">
            <v>6.8081020529468406E-2</v>
          </cell>
          <cell r="O200">
            <v>-0.1715844096814515</v>
          </cell>
          <cell r="P200">
            <v>-0.12137409519935649</v>
          </cell>
          <cell r="Q200">
            <v>-5.1368667708492466E-2</v>
          </cell>
          <cell r="R200">
            <v>9.567065073041281E-3</v>
          </cell>
          <cell r="S200">
            <v>-6.8167718260777943E-2</v>
          </cell>
          <cell r="T200">
            <v>6.3069399453841157E-4</v>
          </cell>
          <cell r="U200">
            <v>-7.930892151659763E-3</v>
          </cell>
          <cell r="V200">
            <v>-9.1632761365646687E-2</v>
          </cell>
          <cell r="W200"/>
          <cell r="X200">
            <v>240.54</v>
          </cell>
          <cell r="Y200">
            <v>233.60000000000002</v>
          </cell>
          <cell r="Z200">
            <v>218.70999999999998</v>
          </cell>
          <cell r="AA200">
            <v>264.01</v>
          </cell>
          <cell r="AB200">
            <v>300.4805555555555</v>
          </cell>
          <cell r="AC200">
            <v>316.75166666666667</v>
          </cell>
          <cell r="AD200">
            <v>313.74999999999994</v>
          </cell>
          <cell r="AE200">
            <v>336.70222222222225</v>
          </cell>
          <cell r="AF200">
            <v>336.49</v>
          </cell>
          <cell r="AG200">
            <v>339.17999999999995</v>
          </cell>
          <cell r="AH200">
            <v>370.26</v>
          </cell>
          <cell r="AI200">
            <v>369.91</v>
          </cell>
        </row>
        <row r="201">
          <cell r="A201"/>
          <cell r="B201"/>
          <cell r="C201" t="str">
            <v>County Totals</v>
          </cell>
          <cell r="D201">
            <v>21.189999999999458</v>
          </cell>
          <cell r="E201">
            <v>-9.6299999999998995</v>
          </cell>
          <cell r="F201">
            <v>-72.189999999999657</v>
          </cell>
          <cell r="G201">
            <v>-74.390222222222178</v>
          </cell>
          <cell r="H201">
            <v>23.398555555555149</v>
          </cell>
          <cell r="I201">
            <v>28.131666666666863</v>
          </cell>
          <cell r="J201">
            <v>-26.481111111110856</v>
          </cell>
          <cell r="K201">
            <v>4.0211111111106597</v>
          </cell>
          <cell r="L201"/>
          <cell r="M201">
            <v>7.0510175560019039E-3</v>
          </cell>
          <cell r="N201">
            <v>-3.1941675760479571E-3</v>
          </cell>
          <cell r="O201">
            <v>-2.3384709075949139E-2</v>
          </cell>
          <cell r="P201">
            <v>-2.3530410727116591E-2</v>
          </cell>
          <cell r="Q201">
            <v>7.4563958917892581E-3</v>
          </cell>
          <cell r="R201">
            <v>9.0457846718456913E-3</v>
          </cell>
          <cell r="S201">
            <v>-8.4431519352858864E-3</v>
          </cell>
          <cell r="T201">
            <v>1.2837239131620048E-3</v>
          </cell>
          <cell r="U201">
            <v>1.03862735009419E-3</v>
          </cell>
          <cell r="V201">
            <v>-3.1277064231911088E-2</v>
          </cell>
          <cell r="W201"/>
          <cell r="X201">
            <v>3026.4299999999994</v>
          </cell>
          <cell r="Y201">
            <v>3005.2400000000002</v>
          </cell>
          <cell r="Z201">
            <v>3014.87</v>
          </cell>
          <cell r="AA201">
            <v>3087.0599999999995</v>
          </cell>
          <cell r="AB201">
            <v>3161.4502222222222</v>
          </cell>
          <cell r="AC201">
            <v>3138.0516666666667</v>
          </cell>
          <cell r="AD201">
            <v>3109.92</v>
          </cell>
          <cell r="AE201">
            <v>3136.4011111111108</v>
          </cell>
          <cell r="AF201">
            <v>3132.38</v>
          </cell>
          <cell r="AG201">
            <v>3129.1299999999997</v>
          </cell>
          <cell r="AH201">
            <v>3227</v>
          </cell>
          <cell r="AI201">
            <v>3257.46</v>
          </cell>
        </row>
        <row r="202">
          <cell r="A202"/>
          <cell r="B202"/>
          <cell r="C202"/>
          <cell r="L202"/>
          <cell r="M202"/>
          <cell r="N202"/>
          <cell r="O202"/>
          <cell r="P202"/>
          <cell r="Q202"/>
          <cell r="R202"/>
          <cell r="S202"/>
          <cell r="T202"/>
          <cell r="U202"/>
          <cell r="V202"/>
          <cell r="W202"/>
          <cell r="X202"/>
          <cell r="Y202"/>
          <cell r="Z202"/>
          <cell r="AA202"/>
          <cell r="AB202"/>
          <cell r="AC202"/>
          <cell r="AD202"/>
          <cell r="AE202"/>
          <cell r="AF202"/>
          <cell r="AG202"/>
          <cell r="AH202"/>
          <cell r="AI202"/>
        </row>
        <row r="203">
          <cell r="A203"/>
          <cell r="B203" t="str">
            <v>Lewis Co.</v>
          </cell>
          <cell r="D203"/>
          <cell r="E203"/>
          <cell r="F203"/>
          <cell r="G203"/>
          <cell r="H203"/>
          <cell r="I203"/>
          <cell r="J203"/>
          <cell r="K203"/>
          <cell r="L203"/>
          <cell r="M203"/>
          <cell r="N203"/>
          <cell r="O203"/>
          <cell r="P203"/>
          <cell r="Q203"/>
          <cell r="R203"/>
          <cell r="S203"/>
          <cell r="T203"/>
          <cell r="U203"/>
          <cell r="V203"/>
          <cell r="W203"/>
          <cell r="X203"/>
          <cell r="Y203"/>
          <cell r="Z203"/>
          <cell r="AA203"/>
          <cell r="AB203"/>
          <cell r="AC203"/>
          <cell r="AD203"/>
          <cell r="AE203"/>
          <cell r="AF203"/>
          <cell r="AG203"/>
          <cell r="AH203"/>
          <cell r="AI203"/>
        </row>
        <row r="204">
          <cell r="A204" t="str">
            <v>21014</v>
          </cell>
          <cell r="B204" t="str">
            <v xml:space="preserve">             </v>
          </cell>
          <cell r="C204" t="str">
            <v>Napavine</v>
          </cell>
          <cell r="D204">
            <v>34</v>
          </cell>
          <cell r="E204">
            <v>13.929999999999836</v>
          </cell>
          <cell r="F204">
            <v>-15.850000000000023</v>
          </cell>
          <cell r="G204">
            <v>19.762222222222249</v>
          </cell>
          <cell r="H204">
            <v>-7.5450000000000728</v>
          </cell>
          <cell r="I204">
            <v>-13.227222222222281</v>
          </cell>
          <cell r="J204">
            <v>12.657777777777824</v>
          </cell>
          <cell r="K204">
            <v>-0.19777777777767369</v>
          </cell>
          <cell r="L204"/>
          <cell r="M204">
            <v>4.477218856992371E-2</v>
          </cell>
          <cell r="N204">
            <v>1.8686197969066232E-2</v>
          </cell>
          <cell r="O204">
            <v>-2.0819103662060634E-2</v>
          </cell>
          <cell r="P204">
            <v>2.6649605485149941E-2</v>
          </cell>
          <cell r="Q204">
            <v>-1.0072049155100404E-2</v>
          </cell>
          <cell r="R204">
            <v>-1.7351045114612162E-2</v>
          </cell>
          <cell r="S204">
            <v>1.6884416152244341E-2</v>
          </cell>
          <cell r="T204">
            <v>-2.6374942026974324E-4</v>
          </cell>
          <cell r="U204">
            <v>1.411898354137664E-2</v>
          </cell>
          <cell r="V204">
            <v>5.263513787647222E-2</v>
          </cell>
          <cell r="W204"/>
          <cell r="X204">
            <v>793.39999999999986</v>
          </cell>
          <cell r="Y204">
            <v>759.39999999999986</v>
          </cell>
          <cell r="Z204">
            <v>745.47</v>
          </cell>
          <cell r="AA204">
            <v>761.32</v>
          </cell>
          <cell r="AB204">
            <v>741.5577777777778</v>
          </cell>
          <cell r="AC204">
            <v>749.10277777777787</v>
          </cell>
          <cell r="AD204">
            <v>762.33000000000015</v>
          </cell>
          <cell r="AE204">
            <v>749.67222222222233</v>
          </cell>
          <cell r="AF204">
            <v>749.87</v>
          </cell>
          <cell r="AG204">
            <v>739.42999999999984</v>
          </cell>
          <cell r="AH204">
            <v>700.51</v>
          </cell>
          <cell r="AI204">
            <v>689.37</v>
          </cell>
        </row>
        <row r="205">
          <cell r="A205"/>
          <cell r="B205"/>
          <cell r="C205" t="str">
            <v>Vader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/>
          <cell r="J205"/>
          <cell r="K205"/>
          <cell r="L205"/>
          <cell r="M205" t="e">
            <v>#DIV/0!</v>
          </cell>
          <cell r="N205" t="e">
            <v>#DIV/0!</v>
          </cell>
          <cell r="O205"/>
          <cell r="P205"/>
          <cell r="Q205"/>
          <cell r="R205"/>
          <cell r="S205"/>
          <cell r="T205"/>
          <cell r="U205"/>
          <cell r="V205"/>
          <cell r="W205"/>
          <cell r="X205">
            <v>0</v>
          </cell>
          <cell r="Y205"/>
          <cell r="Z205"/>
          <cell r="AA205"/>
          <cell r="AB205"/>
          <cell r="AC205"/>
          <cell r="AD205"/>
          <cell r="AE205"/>
          <cell r="AF205"/>
          <cell r="AG205"/>
          <cell r="AH205"/>
          <cell r="AI205"/>
        </row>
        <row r="206">
          <cell r="A206" t="str">
            <v>21036</v>
          </cell>
          <cell r="B206" t="str">
            <v xml:space="preserve">             </v>
          </cell>
          <cell r="C206" t="str">
            <v>Evaline</v>
          </cell>
          <cell r="D206">
            <v>13.57</v>
          </cell>
          <cell r="E206">
            <v>-7.3500000000000014</v>
          </cell>
          <cell r="F206">
            <v>-2.8000000000000043</v>
          </cell>
          <cell r="G206">
            <v>17.620000000000005</v>
          </cell>
          <cell r="H206">
            <v>-3.6922222222222203</v>
          </cell>
          <cell r="I206">
            <v>-7.5777777777777757</v>
          </cell>
          <cell r="J206">
            <v>1.3799999999999955</v>
          </cell>
          <cell r="K206">
            <v>-9.2999999999999972</v>
          </cell>
          <cell r="L206"/>
          <cell r="M206">
            <v>0.38496453900709215</v>
          </cell>
          <cell r="N206">
            <v>-0.17253521126760563</v>
          </cell>
          <cell r="O206">
            <v>-6.1674008810572722E-2</v>
          </cell>
          <cell r="P206">
            <v>0.63426925845932347</v>
          </cell>
          <cell r="Q206">
            <v>-0.11731685789938207</v>
          </cell>
          <cell r="R206">
            <v>-0.19405320813771509</v>
          </cell>
          <cell r="S206">
            <v>3.6633926201220968E-2</v>
          </cell>
          <cell r="T206">
            <v>-0.19799872258888651</v>
          </cell>
          <cell r="U206">
            <v>8.9285714285714191E-2</v>
          </cell>
          <cell r="V206">
            <v>4.9397031539888739E-2</v>
          </cell>
          <cell r="W206"/>
          <cell r="X206">
            <v>48.82</v>
          </cell>
          <cell r="Y206">
            <v>35.25</v>
          </cell>
          <cell r="Z206">
            <v>42.6</v>
          </cell>
          <cell r="AA206">
            <v>45.400000000000006</v>
          </cell>
          <cell r="AB206">
            <v>27.78</v>
          </cell>
          <cell r="AC206">
            <v>31.472222222222221</v>
          </cell>
          <cell r="AD206">
            <v>39.049999999999997</v>
          </cell>
          <cell r="AE206">
            <v>37.67</v>
          </cell>
          <cell r="AF206">
            <v>46.97</v>
          </cell>
          <cell r="AG206">
            <v>43.120000000000005</v>
          </cell>
          <cell r="AH206">
            <v>40.99</v>
          </cell>
          <cell r="AI206">
            <v>37.61</v>
          </cell>
        </row>
        <row r="207">
          <cell r="A207" t="str">
            <v>21206</v>
          </cell>
          <cell r="B207" t="str">
            <v xml:space="preserve">             </v>
          </cell>
          <cell r="C207" t="str">
            <v>Mossyrock</v>
          </cell>
          <cell r="D207">
            <v>2.5000000000001137</v>
          </cell>
          <cell r="E207">
            <v>-12.769999999999982</v>
          </cell>
          <cell r="F207">
            <v>15.959999999999923</v>
          </cell>
          <cell r="G207">
            <v>-35.556777777777825</v>
          </cell>
          <cell r="H207">
            <v>-10.712666666666792</v>
          </cell>
          <cell r="I207">
            <v>-21.890555555555352</v>
          </cell>
          <cell r="J207">
            <v>-29.286666666666633</v>
          </cell>
          <cell r="K207">
            <v>-8.6333333333333258</v>
          </cell>
          <cell r="L207"/>
          <cell r="M207">
            <v>4.8009525089780514E-3</v>
          </cell>
          <cell r="N207">
            <v>-2.3936269915651343E-2</v>
          </cell>
          <cell r="O207">
            <v>3.0838196081462099E-2</v>
          </cell>
          <cell r="P207">
            <v>-6.4286720166111255E-2</v>
          </cell>
          <cell r="Q207">
            <v>-1.900050943137821E-2</v>
          </cell>
          <cell r="R207">
            <v>-3.7375030827309752E-2</v>
          </cell>
          <cell r="S207">
            <v>-4.7621628653195636E-2</v>
          </cell>
          <cell r="T207">
            <v>-1.3843900666003828E-2</v>
          </cell>
          <cell r="U207">
            <v>-3.6835683506571626E-2</v>
          </cell>
          <cell r="V207">
            <v>1.0641419679676084E-2</v>
          </cell>
          <cell r="W207"/>
          <cell r="X207">
            <v>523.23000000000013</v>
          </cell>
          <cell r="Y207">
            <v>520.73</v>
          </cell>
          <cell r="Z207">
            <v>533.5</v>
          </cell>
          <cell r="AA207">
            <v>517.54000000000008</v>
          </cell>
          <cell r="AB207">
            <v>553.0967777777779</v>
          </cell>
          <cell r="AC207">
            <v>563.80944444444469</v>
          </cell>
          <cell r="AD207">
            <v>585.70000000000005</v>
          </cell>
          <cell r="AE207">
            <v>614.98666666666668</v>
          </cell>
          <cell r="AF207">
            <v>623.62</v>
          </cell>
          <cell r="AG207">
            <v>647.46999999999991</v>
          </cell>
          <cell r="AH207">
            <v>640.58000000000004</v>
          </cell>
          <cell r="AI207">
            <v>627.64</v>
          </cell>
        </row>
        <row r="208">
          <cell r="A208" t="str">
            <v>21214</v>
          </cell>
          <cell r="B208" t="str">
            <v xml:space="preserve">             </v>
          </cell>
          <cell r="C208" t="str">
            <v>Morton</v>
          </cell>
          <cell r="D208">
            <v>6.1499999999999773</v>
          </cell>
          <cell r="E208">
            <v>11.020000000000095</v>
          </cell>
          <cell r="F208">
            <v>9.3399999999999181</v>
          </cell>
          <cell r="G208">
            <v>2.9975555555555502</v>
          </cell>
          <cell r="H208">
            <v>-0.65255555555540923</v>
          </cell>
          <cell r="I208">
            <v>-25.385000000000105</v>
          </cell>
          <cell r="J208">
            <v>-30.001111111111129</v>
          </cell>
          <cell r="K208">
            <v>-40.20888888888885</v>
          </cell>
          <cell r="L208"/>
          <cell r="M208">
            <v>1.9630374413482699E-2</v>
          </cell>
          <cell r="N208">
            <v>3.6457471796738306E-2</v>
          </cell>
          <cell r="O208">
            <v>3.1884750623015545E-2</v>
          </cell>
          <cell r="P208">
            <v>1.0338806894479635E-2</v>
          </cell>
          <cell r="Q208">
            <v>-2.2456615295194382E-3</v>
          </cell>
          <cell r="R208">
            <v>-8.0339905687249136E-2</v>
          </cell>
          <cell r="S208">
            <v>-8.671565384393054E-2</v>
          </cell>
          <cell r="T208">
            <v>-0.10411955277044083</v>
          </cell>
          <cell r="U208">
            <v>6.5420804337059657E-3</v>
          </cell>
          <cell r="V208">
            <v>-0.11277921130137873</v>
          </cell>
          <cell r="W208"/>
          <cell r="X208">
            <v>319.44000000000005</v>
          </cell>
          <cell r="Y208">
            <v>313.29000000000008</v>
          </cell>
          <cell r="Z208">
            <v>302.27</v>
          </cell>
          <cell r="AA208">
            <v>292.93000000000006</v>
          </cell>
          <cell r="AB208">
            <v>289.93244444444451</v>
          </cell>
          <cell r="AC208">
            <v>290.58499999999992</v>
          </cell>
          <cell r="AD208">
            <v>315.97000000000003</v>
          </cell>
          <cell r="AE208">
            <v>345.97111111111116</v>
          </cell>
          <cell r="AF208">
            <v>386.18</v>
          </cell>
          <cell r="AG208">
            <v>383.67</v>
          </cell>
          <cell r="AH208">
            <v>426.94</v>
          </cell>
          <cell r="AI208">
            <v>426.66</v>
          </cell>
        </row>
        <row r="209">
          <cell r="A209" t="str">
            <v>21226</v>
          </cell>
          <cell r="B209" t="str">
            <v xml:space="preserve">             </v>
          </cell>
          <cell r="C209" t="str">
            <v>Adna</v>
          </cell>
          <cell r="D209">
            <v>25.310000000000059</v>
          </cell>
          <cell r="E209">
            <v>18.509999999999877</v>
          </cell>
          <cell r="F209">
            <v>17.440000000000055</v>
          </cell>
          <cell r="G209">
            <v>-42.700888888888926</v>
          </cell>
          <cell r="H209">
            <v>9.3031111111113205</v>
          </cell>
          <cell r="I209">
            <v>7.3677777777776328</v>
          </cell>
          <cell r="J209">
            <v>6.0555555555555429</v>
          </cell>
          <cell r="K209">
            <v>-7.0155555555554656</v>
          </cell>
          <cell r="L209"/>
          <cell r="M209">
            <v>4.2776500811249507E-2</v>
          </cell>
          <cell r="N209">
            <v>3.2294083779681237E-2</v>
          </cell>
          <cell r="O209">
            <v>3.1382146006154077E-2</v>
          </cell>
          <cell r="P209">
            <v>-7.1354754043816082E-2</v>
          </cell>
          <cell r="Q209">
            <v>1.5791329932197673E-2</v>
          </cell>
          <cell r="R209">
            <v>1.2664634519007123E-2</v>
          </cell>
          <cell r="S209">
            <v>1.051851451554997E-2</v>
          </cell>
          <cell r="T209">
            <v>-1.2039325157117475E-2</v>
          </cell>
          <cell r="U209">
            <v>1.3373215310505282E-2</v>
          </cell>
          <cell r="V209">
            <v>4.2119541589134717E-2</v>
          </cell>
          <cell r="W209"/>
          <cell r="X209">
            <v>616.99</v>
          </cell>
          <cell r="Y209">
            <v>591.67999999999995</v>
          </cell>
          <cell r="Z209">
            <v>573.17000000000007</v>
          </cell>
          <cell r="AA209">
            <v>555.73</v>
          </cell>
          <cell r="AB209">
            <v>598.43088888888894</v>
          </cell>
          <cell r="AC209">
            <v>589.12777777777762</v>
          </cell>
          <cell r="AD209">
            <v>581.76</v>
          </cell>
          <cell r="AE209">
            <v>575.70444444444445</v>
          </cell>
          <cell r="AF209">
            <v>582.71999999999991</v>
          </cell>
          <cell r="AG209">
            <v>575.03000000000009</v>
          </cell>
          <cell r="AH209">
            <v>550.80999999999995</v>
          </cell>
          <cell r="AI209">
            <v>550.9</v>
          </cell>
        </row>
        <row r="210">
          <cell r="A210" t="str">
            <v>21232</v>
          </cell>
          <cell r="B210" t="str">
            <v xml:space="preserve">             </v>
          </cell>
          <cell r="C210" t="str">
            <v>Winlock</v>
          </cell>
          <cell r="D210">
            <v>8.7899999999999636</v>
          </cell>
          <cell r="E210">
            <v>-13.269999999999982</v>
          </cell>
          <cell r="F210">
            <v>3.0799999999999272</v>
          </cell>
          <cell r="G210">
            <v>-45.420777777777857</v>
          </cell>
          <cell r="H210">
            <v>-33.292555555555623</v>
          </cell>
          <cell r="I210">
            <v>-1.8366666666664742</v>
          </cell>
          <cell r="J210">
            <v>4.987777777777751</v>
          </cell>
          <cell r="K210">
            <v>-42.987777777777751</v>
          </cell>
          <cell r="L210"/>
          <cell r="M210">
            <v>1.3290191868640333E-2</v>
          </cell>
          <cell r="N210">
            <v>-1.9669166691370421E-2</v>
          </cell>
          <cell r="O210">
            <v>4.5861997081508843E-3</v>
          </cell>
          <cell r="P210">
            <v>-6.3348296383376135E-2</v>
          </cell>
          <cell r="Q210">
            <v>-4.4372719410482486E-2</v>
          </cell>
          <cell r="R210">
            <v>-2.4419537402662339E-3</v>
          </cell>
          <cell r="S210">
            <v>6.675807670114775E-3</v>
          </cell>
          <cell r="T210">
            <v>-5.4405955700679298E-2</v>
          </cell>
          <cell r="U210">
            <v>2.762423753722909E-2</v>
          </cell>
          <cell r="V210">
            <v>9.2470964637334525E-3</v>
          </cell>
          <cell r="W210"/>
          <cell r="X210">
            <v>670.18</v>
          </cell>
          <cell r="Y210">
            <v>661.39</v>
          </cell>
          <cell r="Z210">
            <v>674.66</v>
          </cell>
          <cell r="AA210">
            <v>671.58</v>
          </cell>
          <cell r="AB210">
            <v>717.0007777777779</v>
          </cell>
          <cell r="AC210">
            <v>750.29333333333352</v>
          </cell>
          <cell r="AD210">
            <v>752.13</v>
          </cell>
          <cell r="AE210">
            <v>747.14222222222224</v>
          </cell>
          <cell r="AF210">
            <v>790.13</v>
          </cell>
          <cell r="AG210">
            <v>768.89</v>
          </cell>
          <cell r="AH210">
            <v>761.78</v>
          </cell>
          <cell r="AI210">
            <v>767.43</v>
          </cell>
        </row>
        <row r="211">
          <cell r="A211" t="str">
            <v>21234</v>
          </cell>
          <cell r="B211" t="str">
            <v xml:space="preserve">             </v>
          </cell>
          <cell r="C211" t="str">
            <v>Boistfort</v>
          </cell>
          <cell r="D211">
            <v>2.1699999999999875</v>
          </cell>
          <cell r="E211">
            <v>0.23999999999998067</v>
          </cell>
          <cell r="F211">
            <v>1.6500000000000057</v>
          </cell>
          <cell r="G211">
            <v>7.0400000000000205</v>
          </cell>
          <cell r="H211">
            <v>3.8444444444444343</v>
          </cell>
          <cell r="I211">
            <v>-5.8344444444444434</v>
          </cell>
          <cell r="J211">
            <v>9.8199999999999932</v>
          </cell>
          <cell r="K211">
            <v>6.0800000000000125</v>
          </cell>
          <cell r="L211"/>
          <cell r="M211">
            <v>2.3956723338485197E-2</v>
          </cell>
          <cell r="N211">
            <v>2.6566305069735119E-3</v>
          </cell>
          <cell r="O211">
            <v>1.8604126733566373E-2</v>
          </cell>
          <cell r="P211">
            <v>8.6221677893447923E-2</v>
          </cell>
          <cell r="Q211">
            <v>4.9410924669760714E-2</v>
          </cell>
          <cell r="R211">
            <v>-6.9756628938838383E-2</v>
          </cell>
          <cell r="S211">
            <v>0.13302628014088302</v>
          </cell>
          <cell r="T211">
            <v>8.9754945379391993E-2</v>
          </cell>
          <cell r="U211">
            <v>-0.14738829452485847</v>
          </cell>
          <cell r="V211">
            <v>-0.27828823159219634</v>
          </cell>
          <cell r="W211"/>
          <cell r="X211">
            <v>92.749999999999986</v>
          </cell>
          <cell r="Y211">
            <v>90.58</v>
          </cell>
          <cell r="Z211">
            <v>90.340000000000018</v>
          </cell>
          <cell r="AA211">
            <v>88.690000000000012</v>
          </cell>
          <cell r="AB211">
            <v>81.649999999999991</v>
          </cell>
          <cell r="AC211">
            <v>77.805555555555557</v>
          </cell>
          <cell r="AD211">
            <v>83.64</v>
          </cell>
          <cell r="AE211">
            <v>73.820000000000007</v>
          </cell>
          <cell r="AF211">
            <v>67.739999999999995</v>
          </cell>
          <cell r="AG211">
            <v>79.45</v>
          </cell>
          <cell r="AH211">
            <v>101.56</v>
          </cell>
          <cell r="AI211">
            <v>87.45</v>
          </cell>
        </row>
        <row r="212">
          <cell r="A212" t="str">
            <v>21237</v>
          </cell>
          <cell r="B212" t="str">
            <v xml:space="preserve">             </v>
          </cell>
          <cell r="C212" t="str">
            <v>Toledo</v>
          </cell>
          <cell r="D212">
            <v>7.0999999999999091</v>
          </cell>
          <cell r="E212">
            <v>-11.830000000000041</v>
          </cell>
          <cell r="F212">
            <v>-19.739999999999782</v>
          </cell>
          <cell r="G212">
            <v>-25.137000000000171</v>
          </cell>
          <cell r="H212">
            <v>-27.405222222222278</v>
          </cell>
          <cell r="I212">
            <v>-27.567777777777792</v>
          </cell>
          <cell r="J212">
            <v>-62.292222222221994</v>
          </cell>
          <cell r="K212">
            <v>-16.427777777777919</v>
          </cell>
          <cell r="L212"/>
          <cell r="M212">
            <v>9.5004884053897509E-3</v>
          </cell>
          <cell r="N212">
            <v>-1.5583012803625063E-2</v>
          </cell>
          <cell r="O212">
            <v>-2.5343433046603914E-2</v>
          </cell>
          <cell r="P212">
            <v>-3.1263486630590642E-2</v>
          </cell>
          <cell r="Q212">
            <v>-3.2961066313153431E-2</v>
          </cell>
          <cell r="R212">
            <v>-3.2092499246548667E-2</v>
          </cell>
          <cell r="S212">
            <v>-6.761323344251835E-2</v>
          </cell>
          <cell r="T212">
            <v>-1.7518665050470728E-2</v>
          </cell>
          <cell r="U212">
            <v>-1.1563191736059908E-2</v>
          </cell>
          <cell r="V212">
            <v>-2.6552123959101864E-2</v>
          </cell>
          <cell r="W212"/>
          <cell r="X212">
            <v>754.43</v>
          </cell>
          <cell r="Y212">
            <v>747.33</v>
          </cell>
          <cell r="Z212">
            <v>759.16000000000008</v>
          </cell>
          <cell r="AA212">
            <v>778.89999999999986</v>
          </cell>
          <cell r="AB212">
            <v>804.03700000000003</v>
          </cell>
          <cell r="AC212">
            <v>831.44222222222231</v>
          </cell>
          <cell r="AD212">
            <v>859.0100000000001</v>
          </cell>
          <cell r="AE212">
            <v>921.3022222222221</v>
          </cell>
          <cell r="AF212">
            <v>937.73</v>
          </cell>
          <cell r="AG212">
            <v>948.7</v>
          </cell>
          <cell r="AH212">
            <v>973.89</v>
          </cell>
          <cell r="AI212">
            <v>958.49</v>
          </cell>
        </row>
        <row r="213">
          <cell r="A213" t="str">
            <v>21300</v>
          </cell>
          <cell r="B213" t="str">
            <v xml:space="preserve">             </v>
          </cell>
          <cell r="C213" t="str">
            <v>Onalaska</v>
          </cell>
          <cell r="D213">
            <v>10.619999999999777</v>
          </cell>
          <cell r="E213">
            <v>-8.2000000000000455</v>
          </cell>
          <cell r="F213">
            <v>20.540000000000191</v>
          </cell>
          <cell r="G213">
            <v>-95.927666666666937</v>
          </cell>
          <cell r="H213">
            <v>45.197111111111553</v>
          </cell>
          <cell r="I213">
            <v>-93.939444444444803</v>
          </cell>
          <cell r="J213">
            <v>8.4644444444446663</v>
          </cell>
          <cell r="K213">
            <v>-1.3944444444446162</v>
          </cell>
          <cell r="L213"/>
          <cell r="M213">
            <v>1.4265948443775489E-2</v>
          </cell>
          <cell r="N213">
            <v>-1.0895127752016287E-2</v>
          </cell>
          <cell r="O213">
            <v>2.8056659700310238E-2</v>
          </cell>
          <cell r="P213">
            <v>-0.11585219800060653</v>
          </cell>
          <cell r="Q213">
            <v>5.7736234428637179E-2</v>
          </cell>
          <cell r="R213">
            <v>-0.10714385287244488</v>
          </cell>
          <cell r="S213">
            <v>9.7483447776360865E-3</v>
          </cell>
          <cell r="T213">
            <v>-1.6033810259340475E-3</v>
          </cell>
          <cell r="U213">
            <v>-1.0567303384984017E-3</v>
          </cell>
          <cell r="V213">
            <v>-1.7562398777868218E-2</v>
          </cell>
          <cell r="W213"/>
          <cell r="X213">
            <v>755.04999999999984</v>
          </cell>
          <cell r="Y213">
            <v>744.43000000000006</v>
          </cell>
          <cell r="Z213">
            <v>752.63000000000011</v>
          </cell>
          <cell r="AA213">
            <v>732.08999999999992</v>
          </cell>
          <cell r="AB213">
            <v>828.01766666666686</v>
          </cell>
          <cell r="AC213">
            <v>782.8205555555553</v>
          </cell>
          <cell r="AD213">
            <v>876.7600000000001</v>
          </cell>
          <cell r="AE213">
            <v>868.29555555555544</v>
          </cell>
          <cell r="AF213">
            <v>869.69</v>
          </cell>
          <cell r="AG213">
            <v>870.61000000000013</v>
          </cell>
          <cell r="AH213">
            <v>885.9</v>
          </cell>
          <cell r="AI213">
            <v>879.12</v>
          </cell>
        </row>
        <row r="214">
          <cell r="A214" t="str">
            <v>21301</v>
          </cell>
          <cell r="B214" t="str">
            <v xml:space="preserve">             </v>
          </cell>
          <cell r="C214" t="str">
            <v>Pe Ell</v>
          </cell>
          <cell r="D214">
            <v>19.210000000000036</v>
          </cell>
          <cell r="E214">
            <v>-26.710000000000036</v>
          </cell>
          <cell r="F214">
            <v>-8.1099999999999568</v>
          </cell>
          <cell r="G214">
            <v>3.0792222222221994</v>
          </cell>
          <cell r="H214">
            <v>-12.532555555555462</v>
          </cell>
          <cell r="I214">
            <v>6.7733333333332553</v>
          </cell>
          <cell r="J214">
            <v>-4.6855555555555384</v>
          </cell>
          <cell r="K214">
            <v>-16.834444444444443</v>
          </cell>
          <cell r="L214"/>
          <cell r="M214">
            <v>7.4616430374830234E-2</v>
          </cell>
          <cell r="N214">
            <v>-9.3996340090090169E-2</v>
          </cell>
          <cell r="O214">
            <v>-2.7748314914291416E-2</v>
          </cell>
          <cell r="P214">
            <v>1.0647719287190993E-2</v>
          </cell>
          <cell r="Q214">
            <v>-4.1536580605484485E-2</v>
          </cell>
          <cell r="R214">
            <v>2.2964344239136292E-2</v>
          </cell>
          <cell r="S214">
            <v>-1.563751520365475E-2</v>
          </cell>
          <cell r="T214">
            <v>-5.3194440055753911E-2</v>
          </cell>
          <cell r="U214">
            <v>-3.6884871724641721E-2</v>
          </cell>
          <cell r="V214">
            <v>2.9641802854621119E-2</v>
          </cell>
          <cell r="W214"/>
          <cell r="X214">
            <v>276.66000000000003</v>
          </cell>
          <cell r="Y214">
            <v>257.45</v>
          </cell>
          <cell r="Z214">
            <v>284.16000000000003</v>
          </cell>
          <cell r="AA214">
            <v>292.27</v>
          </cell>
          <cell r="AB214">
            <v>289.19077777777778</v>
          </cell>
          <cell r="AC214">
            <v>301.72333333333324</v>
          </cell>
          <cell r="AD214">
            <v>294.95</v>
          </cell>
          <cell r="AE214">
            <v>299.63555555555553</v>
          </cell>
          <cell r="AF214">
            <v>316.46999999999997</v>
          </cell>
          <cell r="AG214">
            <v>328.59</v>
          </cell>
          <cell r="AH214">
            <v>318.85000000000002</v>
          </cell>
          <cell r="AI214">
            <v>313.74</v>
          </cell>
        </row>
        <row r="215">
          <cell r="A215" t="str">
            <v>21302</v>
          </cell>
          <cell r="B215" t="str">
            <v xml:space="preserve">             </v>
          </cell>
          <cell r="C215" t="str">
            <v>Chehalis</v>
          </cell>
          <cell r="D215">
            <v>29.8799999999992</v>
          </cell>
          <cell r="E215">
            <v>43.209999999999582</v>
          </cell>
          <cell r="F215">
            <v>280.08000000000038</v>
          </cell>
          <cell r="G215">
            <v>-268.51044444444415</v>
          </cell>
          <cell r="H215">
            <v>82.599888888889382</v>
          </cell>
          <cell r="I215">
            <v>33.860555555554583</v>
          </cell>
          <cell r="J215">
            <v>-19.521111111110713</v>
          </cell>
          <cell r="K215">
            <v>-40.958888888889305</v>
          </cell>
          <cell r="L215"/>
          <cell r="M215">
            <v>1.000877610220452E-2</v>
          </cell>
          <cell r="N215">
            <v>1.4686438920932465E-2</v>
          </cell>
          <cell r="O215">
            <v>0.10521056763670655</v>
          </cell>
          <cell r="P215">
            <v>-9.1623013622843419E-2</v>
          </cell>
          <cell r="Q215">
            <v>2.9002764317500818E-2</v>
          </cell>
          <cell r="R215">
            <v>1.2032292478538542E-2</v>
          </cell>
          <cell r="S215">
            <v>-6.8890069580184177E-3</v>
          </cell>
          <cell r="T215">
            <v>-1.4248453322139754E-2</v>
          </cell>
          <cell r="U215">
            <v>8.3414011308948766E-3</v>
          </cell>
          <cell r="V215">
            <v>-1.0905557660198449E-2</v>
          </cell>
          <cell r="W215"/>
          <cell r="X215">
            <v>3015.2599999999993</v>
          </cell>
          <cell r="Y215">
            <v>2985.38</v>
          </cell>
          <cell r="Z215">
            <v>2942.1700000000005</v>
          </cell>
          <cell r="AA215">
            <v>2662.09</v>
          </cell>
          <cell r="AB215">
            <v>2930.6004444444443</v>
          </cell>
          <cell r="AC215">
            <v>2848.0005555555549</v>
          </cell>
          <cell r="AD215">
            <v>2814.1400000000003</v>
          </cell>
          <cell r="AE215">
            <v>2833.661111111111</v>
          </cell>
          <cell r="AF215">
            <v>2874.6200000000003</v>
          </cell>
          <cell r="AG215">
            <v>2850.8399999999997</v>
          </cell>
          <cell r="AH215">
            <v>2881.93</v>
          </cell>
          <cell r="AI215">
            <v>2830.5</v>
          </cell>
        </row>
        <row r="216">
          <cell r="A216" t="str">
            <v>21303</v>
          </cell>
          <cell r="B216" t="str">
            <v xml:space="preserve">             </v>
          </cell>
          <cell r="C216" t="str">
            <v>White Pass</v>
          </cell>
          <cell r="D216">
            <v>16.655999999999949</v>
          </cell>
          <cell r="E216">
            <v>2.4639999999999986</v>
          </cell>
          <cell r="F216">
            <v>27.770000000000039</v>
          </cell>
          <cell r="G216">
            <v>-5.3957777777777665</v>
          </cell>
          <cell r="H216">
            <v>-3.4247777777778765</v>
          </cell>
          <cell r="I216">
            <v>19.550555555555604</v>
          </cell>
          <cell r="J216">
            <v>-21.264444444444393</v>
          </cell>
          <cell r="K216">
            <v>-53.705555555555634</v>
          </cell>
          <cell r="L216"/>
          <cell r="M216">
            <v>3.8929167426271505E-2</v>
          </cell>
          <cell r="N216">
            <v>5.7923317426362697E-3</v>
          </cell>
          <cell r="O216">
            <v>6.9840551280116792E-2</v>
          </cell>
          <cell r="P216">
            <v>-1.3388502573100203E-2</v>
          </cell>
          <cell r="Q216">
            <v>-8.4262697975515666E-3</v>
          </cell>
          <cell r="R216">
            <v>5.0532594679509879E-2</v>
          </cell>
          <cell r="S216">
            <v>-5.2099014806486488E-2</v>
          </cell>
          <cell r="T216">
            <v>-0.11628102792091899</v>
          </cell>
          <cell r="U216">
            <v>-9.0450776895960816E-2</v>
          </cell>
          <cell r="V216">
            <v>-8.0446641328108123E-2</v>
          </cell>
          <cell r="W216"/>
          <cell r="X216">
            <v>444.50999999999993</v>
          </cell>
          <cell r="Y216">
            <v>427.85399999999998</v>
          </cell>
          <cell r="Z216">
            <v>425.39</v>
          </cell>
          <cell r="AA216">
            <v>397.61999999999995</v>
          </cell>
          <cell r="AB216">
            <v>403.01577777777771</v>
          </cell>
          <cell r="AC216">
            <v>406.44055555555559</v>
          </cell>
          <cell r="AD216">
            <v>386.89</v>
          </cell>
          <cell r="AE216">
            <v>408.15444444444438</v>
          </cell>
          <cell r="AF216">
            <v>461.86</v>
          </cell>
          <cell r="AG216">
            <v>507.78999999999996</v>
          </cell>
          <cell r="AH216">
            <v>548.64</v>
          </cell>
          <cell r="AI216">
            <v>564.63</v>
          </cell>
        </row>
        <row r="217">
          <cell r="A217" t="str">
            <v>21401</v>
          </cell>
          <cell r="B217" t="str">
            <v xml:space="preserve">             </v>
          </cell>
          <cell r="C217" t="str">
            <v>Centralia</v>
          </cell>
          <cell r="D217">
            <v>-20.550000000000637</v>
          </cell>
          <cell r="E217">
            <v>66.480000000001382</v>
          </cell>
          <cell r="F217">
            <v>113.95999999999913</v>
          </cell>
          <cell r="G217">
            <v>27.010555555555129</v>
          </cell>
          <cell r="H217">
            <v>66.876666666668825</v>
          </cell>
          <cell r="I217">
            <v>37.292777777776337</v>
          </cell>
          <cell r="J217">
            <v>-3.7855555555556748</v>
          </cell>
          <cell r="K217">
            <v>53.81555555555542</v>
          </cell>
          <cell r="L217"/>
          <cell r="M217">
            <v>-5.5914867913030575E-3</v>
          </cell>
          <cell r="N217">
            <v>1.8421891236578114E-2</v>
          </cell>
          <cell r="O217">
            <v>3.2608540141181308E-2</v>
          </cell>
          <cell r="P217">
            <v>7.789006189198977E-3</v>
          </cell>
          <cell r="Q217">
            <v>1.9664386498683628E-2</v>
          </cell>
          <cell r="R217">
            <v>1.1087128941160262E-2</v>
          </cell>
          <cell r="S217">
            <v>-1.1241790556236753E-3</v>
          </cell>
          <cell r="T217">
            <v>1.6240910301110967E-2</v>
          </cell>
          <cell r="U217">
            <v>-1.2463491685045014E-2</v>
          </cell>
          <cell r="V217">
            <v>4.1485366871312135E-3</v>
          </cell>
          <cell r="W217"/>
          <cell r="X217">
            <v>3654.68</v>
          </cell>
          <cell r="Y217">
            <v>3675.2300000000005</v>
          </cell>
          <cell r="Z217">
            <v>3608.7499999999991</v>
          </cell>
          <cell r="AA217">
            <v>3494.79</v>
          </cell>
          <cell r="AB217">
            <v>3467.7794444444448</v>
          </cell>
          <cell r="AC217">
            <v>3400.902777777776</v>
          </cell>
          <cell r="AD217">
            <v>3363.6099999999997</v>
          </cell>
          <cell r="AE217">
            <v>3367.3955555555553</v>
          </cell>
          <cell r="AF217">
            <v>3313.58</v>
          </cell>
          <cell r="AG217">
            <v>3355.4</v>
          </cell>
          <cell r="AH217">
            <v>3341.48</v>
          </cell>
          <cell r="AI217">
            <v>3270.97</v>
          </cell>
        </row>
        <row r="218">
          <cell r="A218"/>
          <cell r="B218"/>
          <cell r="C218" t="str">
            <v>County Totals</v>
          </cell>
          <cell r="D218">
            <v>155.40599999999833</v>
          </cell>
          <cell r="E218">
            <v>75.724000000000672</v>
          </cell>
          <cell r="F218">
            <v>443.31999999999982</v>
          </cell>
          <cell r="G218">
            <v>-441.13977777777848</v>
          </cell>
          <cell r="H218">
            <v>108.56366666666977</v>
          </cell>
          <cell r="I218">
            <v>-92.41388888889162</v>
          </cell>
          <cell r="J218">
            <v>-127.4711111111103</v>
          </cell>
          <cell r="K218">
            <v>-177.76888888888953</v>
          </cell>
          <cell r="L218"/>
          <cell r="M218">
            <v>1.3158855118808654E-2</v>
          </cell>
          <cell r="N218">
            <v>6.4532348411958651E-3</v>
          </cell>
          <cell r="O218">
            <v>3.9263303796403193E-2</v>
          </cell>
          <cell r="P218">
            <v>-3.760112530108306E-2</v>
          </cell>
          <cell r="Q218">
            <v>9.339994217666181E-3</v>
          </cell>
          <cell r="R218">
            <v>-7.8878765928205308E-3</v>
          </cell>
          <cell r="S218">
            <v>-1.0763040302765647E-2</v>
          </cell>
          <cell r="T218">
            <v>-1.4787973301197521E-2</v>
          </cell>
          <cell r="U218">
            <v>-1.3532642545722062E-2</v>
          </cell>
          <cell r="V218">
            <v>-4.5535524520170173E-3</v>
          </cell>
          <cell r="W218"/>
          <cell r="X218">
            <v>11965.4</v>
          </cell>
          <cell r="Y218">
            <v>11809.994000000001</v>
          </cell>
          <cell r="Z218">
            <v>11734.27</v>
          </cell>
          <cell r="AA218">
            <v>11290.95</v>
          </cell>
          <cell r="AB218">
            <v>11732.089777777779</v>
          </cell>
          <cell r="AC218">
            <v>11623.526111111109</v>
          </cell>
          <cell r="AD218">
            <v>11715.939999999999</v>
          </cell>
          <cell r="AE218">
            <v>11843.411111111111</v>
          </cell>
          <cell r="AF218">
            <v>12021.18</v>
          </cell>
          <cell r="AG218">
            <v>12186.089999999998</v>
          </cell>
          <cell r="AH218">
            <v>12241.58</v>
          </cell>
          <cell r="AI218">
            <v>12004.509999999998</v>
          </cell>
        </row>
        <row r="219">
          <cell r="A219"/>
          <cell r="B219"/>
          <cell r="C219"/>
          <cell r="L219"/>
          <cell r="M219"/>
          <cell r="N219"/>
          <cell r="O219"/>
          <cell r="P219"/>
          <cell r="Q219"/>
          <cell r="R219"/>
          <cell r="S219"/>
          <cell r="T219"/>
          <cell r="U219"/>
          <cell r="V219"/>
          <cell r="W219"/>
          <cell r="X219"/>
          <cell r="Y219"/>
          <cell r="Z219"/>
          <cell r="AA219"/>
          <cell r="AB219"/>
          <cell r="AC219"/>
          <cell r="AD219"/>
          <cell r="AE219"/>
          <cell r="AF219"/>
          <cell r="AG219"/>
          <cell r="AH219"/>
          <cell r="AI219"/>
        </row>
        <row r="220">
          <cell r="A220"/>
          <cell r="B220" t="str">
            <v>Lincoln Co.</v>
          </cell>
          <cell r="D220"/>
          <cell r="E220"/>
          <cell r="F220"/>
          <cell r="G220"/>
          <cell r="H220"/>
          <cell r="I220"/>
          <cell r="J220"/>
          <cell r="K220"/>
          <cell r="L220"/>
          <cell r="M220"/>
          <cell r="N220"/>
          <cell r="O220"/>
          <cell r="P220"/>
          <cell r="Q220"/>
          <cell r="R220"/>
          <cell r="S220"/>
          <cell r="T220"/>
          <cell r="U220"/>
          <cell r="V220"/>
          <cell r="W220"/>
          <cell r="X220"/>
          <cell r="Y220"/>
          <cell r="Z220"/>
          <cell r="AA220"/>
          <cell r="AB220"/>
          <cell r="AC220"/>
          <cell r="AD220"/>
          <cell r="AE220"/>
          <cell r="AF220"/>
          <cell r="AG220"/>
          <cell r="AH220"/>
          <cell r="AI220"/>
        </row>
        <row r="221">
          <cell r="A221" t="str">
            <v>22008</v>
          </cell>
          <cell r="B221" t="str">
            <v xml:space="preserve">             </v>
          </cell>
          <cell r="C221" t="str">
            <v>Sprague</v>
          </cell>
          <cell r="D221">
            <v>-3.5200000000000102</v>
          </cell>
          <cell r="E221">
            <v>-2.3899999999999864</v>
          </cell>
          <cell r="F221">
            <v>-3.1099999999999994</v>
          </cell>
          <cell r="G221">
            <v>2.9999999999986926E-2</v>
          </cell>
          <cell r="H221">
            <v>-4.4544444444444338</v>
          </cell>
          <cell r="I221">
            <v>-8.3355555555555583</v>
          </cell>
          <cell r="J221">
            <v>4.0100000000000051</v>
          </cell>
          <cell r="K221">
            <v>-13.850000000000009</v>
          </cell>
          <cell r="L221"/>
          <cell r="M221">
            <v>-5.3724053724053866E-2</v>
          </cell>
          <cell r="N221">
            <v>-3.5193638639375413E-2</v>
          </cell>
          <cell r="O221">
            <v>-4.3790481554491723E-2</v>
          </cell>
          <cell r="P221">
            <v>4.2259473165207062E-4</v>
          </cell>
          <cell r="Q221">
            <v>-5.904270986745197E-2</v>
          </cell>
          <cell r="R221">
            <v>-9.9493382138404862E-2</v>
          </cell>
          <cell r="S221">
            <v>5.0269524884041683E-2</v>
          </cell>
          <cell r="T221">
            <v>-0.14793847468489651</v>
          </cell>
          <cell r="U221">
            <v>4.7906872621446217E-2</v>
          </cell>
          <cell r="V221">
            <v>-5.6077904633982434E-2</v>
          </cell>
          <cell r="W221"/>
          <cell r="X221">
            <v>62</v>
          </cell>
          <cell r="Y221">
            <v>65.52000000000001</v>
          </cell>
          <cell r="Z221">
            <v>67.91</v>
          </cell>
          <cell r="AA221">
            <v>71.02</v>
          </cell>
          <cell r="AB221">
            <v>70.990000000000009</v>
          </cell>
          <cell r="AC221">
            <v>75.444444444444443</v>
          </cell>
          <cell r="AD221">
            <v>83.78</v>
          </cell>
          <cell r="AE221">
            <v>79.77</v>
          </cell>
          <cell r="AF221">
            <v>93.62</v>
          </cell>
          <cell r="AG221">
            <v>89.34</v>
          </cell>
          <cell r="AH221">
            <v>94.35</v>
          </cell>
          <cell r="AI221">
            <v>94.23</v>
          </cell>
        </row>
        <row r="222">
          <cell r="A222" t="str">
            <v>22009</v>
          </cell>
          <cell r="B222" t="str">
            <v xml:space="preserve">             </v>
          </cell>
          <cell r="C222" t="str">
            <v>Reardan</v>
          </cell>
          <cell r="D222">
            <v>-24.319999999999936</v>
          </cell>
          <cell r="E222">
            <v>2.3899999999999864</v>
          </cell>
          <cell r="F222">
            <v>-14.269999999999868</v>
          </cell>
          <cell r="G222">
            <v>-25.291222222222359</v>
          </cell>
          <cell r="H222">
            <v>-11.594333333333225</v>
          </cell>
          <cell r="I222">
            <v>-29.654444444444607</v>
          </cell>
          <cell r="J222">
            <v>-11.238888888888823</v>
          </cell>
          <cell r="K222">
            <v>-13.181111111111136</v>
          </cell>
          <cell r="L222"/>
          <cell r="M222">
            <v>-4.2341307148577534E-2</v>
          </cell>
          <cell r="N222">
            <v>4.1783947271805122E-3</v>
          </cell>
          <cell r="O222">
            <v>-2.434073619213295E-2</v>
          </cell>
          <cell r="P222">
            <v>-4.1355852630496681E-2</v>
          </cell>
          <cell r="Q222">
            <v>-1.8606139817520573E-2</v>
          </cell>
          <cell r="R222">
            <v>-4.5426538671024197E-2</v>
          </cell>
          <cell r="S222">
            <v>-1.6925046223865592E-2</v>
          </cell>
          <cell r="T222">
            <v>-1.9463558535056769E-2</v>
          </cell>
          <cell r="U222">
            <v>4.1941042525693861E-2</v>
          </cell>
          <cell r="V222">
            <v>-1.5385562188442364E-2</v>
          </cell>
          <cell r="W222"/>
          <cell r="X222">
            <v>550.06000000000006</v>
          </cell>
          <cell r="Y222">
            <v>574.38</v>
          </cell>
          <cell r="Z222">
            <v>571.99</v>
          </cell>
          <cell r="AA222">
            <v>586.25999999999988</v>
          </cell>
          <cell r="AB222">
            <v>611.55122222222224</v>
          </cell>
          <cell r="AC222">
            <v>623.14555555555546</v>
          </cell>
          <cell r="AD222">
            <v>652.80000000000007</v>
          </cell>
          <cell r="AE222">
            <v>664.03888888888889</v>
          </cell>
          <cell r="AF222">
            <v>677.22</v>
          </cell>
          <cell r="AG222">
            <v>649.96</v>
          </cell>
          <cell r="AH222">
            <v>659.96</v>
          </cell>
          <cell r="AI222">
            <v>629.59</v>
          </cell>
        </row>
        <row r="223">
          <cell r="A223" t="str">
            <v>22017</v>
          </cell>
          <cell r="B223" t="str">
            <v xml:space="preserve">             </v>
          </cell>
          <cell r="C223" t="str">
            <v>Almira</v>
          </cell>
          <cell r="D223">
            <v>-4.3200000000000216</v>
          </cell>
          <cell r="E223">
            <v>0.48000000000001819</v>
          </cell>
          <cell r="F223">
            <v>-0.38000000000000966</v>
          </cell>
          <cell r="G223">
            <v>2.3999999999999915</v>
          </cell>
          <cell r="H223">
            <v>-3.0927777777777692</v>
          </cell>
          <cell r="I223">
            <v>12.412777777777777</v>
          </cell>
          <cell r="J223">
            <v>-2.8799999999999955</v>
          </cell>
          <cell r="K223">
            <v>-6.6300000000000097</v>
          </cell>
          <cell r="L223"/>
          <cell r="M223">
            <v>-5.6074766355140415E-2</v>
          </cell>
          <cell r="N223">
            <v>6.269592476489283E-3</v>
          </cell>
          <cell r="O223">
            <v>-4.938913439043513E-3</v>
          </cell>
          <cell r="P223">
            <v>3.219747786423377E-2</v>
          </cell>
          <cell r="Q223">
            <v>-3.9838556165422534E-2</v>
          </cell>
          <cell r="R223">
            <v>0.19032164639340343</v>
          </cell>
          <cell r="S223">
            <v>-4.2290748898678343E-2</v>
          </cell>
          <cell r="T223">
            <v>-8.871938980329197E-2</v>
          </cell>
          <cell r="U223">
            <v>0.16984971822166584</v>
          </cell>
          <cell r="V223">
            <v>1.5654351909827821E-4</v>
          </cell>
          <cell r="W223"/>
          <cell r="X223">
            <v>72.719999999999985</v>
          </cell>
          <cell r="Y223">
            <v>77.040000000000006</v>
          </cell>
          <cell r="Z223">
            <v>76.559999999999988</v>
          </cell>
          <cell r="AA223">
            <v>76.94</v>
          </cell>
          <cell r="AB223">
            <v>74.540000000000006</v>
          </cell>
          <cell r="AC223">
            <v>77.632777777777775</v>
          </cell>
          <cell r="AD223">
            <v>65.22</v>
          </cell>
          <cell r="AE223">
            <v>68.099999999999994</v>
          </cell>
          <cell r="AF223">
            <v>74.73</v>
          </cell>
          <cell r="AG223">
            <v>63.879999999999995</v>
          </cell>
          <cell r="AH223">
            <v>63.87</v>
          </cell>
          <cell r="AI223">
            <v>72.5</v>
          </cell>
        </row>
        <row r="224">
          <cell r="A224" t="str">
            <v>22073</v>
          </cell>
          <cell r="B224" t="str">
            <v xml:space="preserve">             </v>
          </cell>
          <cell r="C224" t="str">
            <v>Creston</v>
          </cell>
          <cell r="D224">
            <v>-9.1300000000000097</v>
          </cell>
          <cell r="E224">
            <v>-2.8999999999999915</v>
          </cell>
          <cell r="F224">
            <v>5.8599999999999852</v>
          </cell>
          <cell r="G224">
            <v>-12.199999999999989</v>
          </cell>
          <cell r="H224">
            <v>10.723333333333329</v>
          </cell>
          <cell r="I224">
            <v>-10.84333333333332</v>
          </cell>
          <cell r="J224">
            <v>1.5388888888888772</v>
          </cell>
          <cell r="K224">
            <v>-3.8188888888888783</v>
          </cell>
          <cell r="L224"/>
          <cell r="M224">
            <v>-9.5953757225433645E-2</v>
          </cell>
          <cell r="N224">
            <v>-2.9576746557878564E-2</v>
          </cell>
          <cell r="O224">
            <v>6.3564377915175108E-2</v>
          </cell>
          <cell r="P224">
            <v>-0.11686943193792498</v>
          </cell>
          <cell r="Q224">
            <v>0.11448398576512453</v>
          </cell>
          <cell r="R224">
            <v>-0.10375402672790468</v>
          </cell>
          <cell r="S224">
            <v>1.4944860478667055E-2</v>
          </cell>
          <cell r="T224">
            <v>-3.5760734983508513E-2</v>
          </cell>
          <cell r="U224">
            <v>1.9280328338264763E-2</v>
          </cell>
          <cell r="V224">
            <v>-0.12331774362890142</v>
          </cell>
          <cell r="W224"/>
          <cell r="X224">
            <v>86.02</v>
          </cell>
          <cell r="Y224">
            <v>95.15</v>
          </cell>
          <cell r="Z224">
            <v>98.05</v>
          </cell>
          <cell r="AA224">
            <v>92.190000000000012</v>
          </cell>
          <cell r="AB224">
            <v>104.39</v>
          </cell>
          <cell r="AC224">
            <v>93.666666666666671</v>
          </cell>
          <cell r="AD224">
            <v>104.50999999999999</v>
          </cell>
          <cell r="AE224">
            <v>102.97111111111111</v>
          </cell>
          <cell r="AF224">
            <v>106.78999999999999</v>
          </cell>
          <cell r="AG224">
            <v>104.77</v>
          </cell>
          <cell r="AH224">
            <v>117.69</v>
          </cell>
          <cell r="AI224">
            <v>113.01</v>
          </cell>
        </row>
        <row r="225">
          <cell r="A225" t="str">
            <v>22105</v>
          </cell>
          <cell r="B225" t="str">
            <v xml:space="preserve">             </v>
          </cell>
          <cell r="C225" t="str">
            <v>Odessa</v>
          </cell>
          <cell r="D225">
            <v>14.840000000000089</v>
          </cell>
          <cell r="E225">
            <v>7.3099999999999739</v>
          </cell>
          <cell r="F225">
            <v>14.969999999999999</v>
          </cell>
          <cell r="G225">
            <v>-11.053666666666686</v>
          </cell>
          <cell r="H225">
            <v>1.473666666666702</v>
          </cell>
          <cell r="I225">
            <v>-7.4000000000000341</v>
          </cell>
          <cell r="J225">
            <v>0.34000000000000341</v>
          </cell>
          <cell r="K225">
            <v>-11.490000000000009</v>
          </cell>
          <cell r="L225"/>
          <cell r="M225">
            <v>6.8662379123676009E-2</v>
          </cell>
          <cell r="N225">
            <v>3.5006225457331563E-2</v>
          </cell>
          <cell r="O225">
            <v>7.7224658240907962E-2</v>
          </cell>
          <cell r="P225">
            <v>-5.3945675284808758E-2</v>
          </cell>
          <cell r="Q225">
            <v>7.2440970686069583E-3</v>
          </cell>
          <cell r="R225">
            <v>-3.5099369159986904E-2</v>
          </cell>
          <cell r="S225">
            <v>1.6152786355645432E-3</v>
          </cell>
          <cell r="T225">
            <v>-5.1761419947743081E-2</v>
          </cell>
          <cell r="U225">
            <v>3.0274275902582026E-3</v>
          </cell>
          <cell r="V225">
            <v>-5.6120374135827648E-2</v>
          </cell>
          <cell r="W225"/>
          <cell r="X225">
            <v>230.97000000000006</v>
          </cell>
          <cell r="Y225">
            <v>216.12999999999997</v>
          </cell>
          <cell r="Z225">
            <v>208.82</v>
          </cell>
          <cell r="AA225">
            <v>193.85</v>
          </cell>
          <cell r="AB225">
            <v>204.90366666666668</v>
          </cell>
          <cell r="AC225">
            <v>203.42999999999998</v>
          </cell>
          <cell r="AD225">
            <v>210.83</v>
          </cell>
          <cell r="AE225">
            <v>210.49</v>
          </cell>
          <cell r="AF225">
            <v>221.98000000000002</v>
          </cell>
          <cell r="AG225">
            <v>221.30999999999997</v>
          </cell>
          <cell r="AH225">
            <v>233.73</v>
          </cell>
          <cell r="AI225">
            <v>242.88</v>
          </cell>
        </row>
        <row r="226">
          <cell r="A226" t="str">
            <v>22200</v>
          </cell>
          <cell r="B226" t="str">
            <v xml:space="preserve">             </v>
          </cell>
          <cell r="C226" t="str">
            <v>Wilbur</v>
          </cell>
          <cell r="D226">
            <v>0</v>
          </cell>
          <cell r="E226">
            <v>5.6200000000000045</v>
          </cell>
          <cell r="F226">
            <v>5.5299999999999727</v>
          </cell>
          <cell r="G226">
            <v>5.7940000000000396</v>
          </cell>
          <cell r="H226">
            <v>6.1526666666665619</v>
          </cell>
          <cell r="I226">
            <v>9.6233333333334201</v>
          </cell>
          <cell r="J226">
            <v>4.3900000000000148</v>
          </cell>
          <cell r="K226">
            <v>0.57999999999995566</v>
          </cell>
          <cell r="L226"/>
          <cell r="M226">
            <v>0</v>
          </cell>
          <cell r="N226">
            <v>2.0896077337795083E-2</v>
          </cell>
          <cell r="O226">
            <v>2.0993090881481935E-2</v>
          </cell>
          <cell r="P226">
            <v>2.2489966074852763E-2</v>
          </cell>
          <cell r="Q226">
            <v>2.4466477558918953E-2</v>
          </cell>
          <cell r="R226">
            <v>3.9790503755771756E-2</v>
          </cell>
          <cell r="S226">
            <v>1.8487324180914699E-2</v>
          </cell>
          <cell r="T226">
            <v>2.4484971293479152E-3</v>
          </cell>
          <cell r="U226">
            <v>4.2972877773864049E-2</v>
          </cell>
          <cell r="V226">
            <v>3.9142303628038104E-2</v>
          </cell>
          <cell r="W226"/>
          <cell r="X226">
            <v>274.57000000000005</v>
          </cell>
          <cell r="Y226">
            <v>274.57</v>
          </cell>
          <cell r="Z226">
            <v>268.95</v>
          </cell>
          <cell r="AA226">
            <v>263.42</v>
          </cell>
          <cell r="AB226">
            <v>257.62599999999998</v>
          </cell>
          <cell r="AC226">
            <v>251.47333333333341</v>
          </cell>
          <cell r="AD226">
            <v>241.85</v>
          </cell>
          <cell r="AE226">
            <v>237.45999999999998</v>
          </cell>
          <cell r="AF226">
            <v>236.88000000000002</v>
          </cell>
          <cell r="AG226">
            <v>227.12</v>
          </cell>
          <cell r="AH226">
            <v>218.23</v>
          </cell>
          <cell r="AI226">
            <v>222.25</v>
          </cell>
        </row>
        <row r="227">
          <cell r="A227" t="str">
            <v>22204</v>
          </cell>
          <cell r="B227" t="str">
            <v xml:space="preserve">             </v>
          </cell>
          <cell r="C227" t="str">
            <v>Harrington</v>
          </cell>
          <cell r="D227">
            <v>1.4799999999999898</v>
          </cell>
          <cell r="E227">
            <v>-5.6899999999999977</v>
          </cell>
          <cell r="F227">
            <v>0.90000000000000568</v>
          </cell>
          <cell r="G227">
            <v>-11.279999999999987</v>
          </cell>
          <cell r="H227">
            <v>-12.546666666666681</v>
          </cell>
          <cell r="I227">
            <v>-3.0433333333333081</v>
          </cell>
          <cell r="J227">
            <v>1.0399999999999778</v>
          </cell>
          <cell r="K227">
            <v>7.8600000000000136</v>
          </cell>
          <cell r="L227"/>
          <cell r="M227">
            <v>1.6020783719419729E-2</v>
          </cell>
          <cell r="N227">
            <v>-5.801978178851841E-2</v>
          </cell>
          <cell r="O227">
            <v>9.2621179376350948E-3</v>
          </cell>
          <cell r="P227">
            <v>-0.10401106500691548</v>
          </cell>
          <cell r="Q227">
            <v>-0.10369431664784168</v>
          </cell>
          <cell r="R227">
            <v>-2.4535096205524853E-2</v>
          </cell>
          <cell r="S227">
            <v>8.4552845528453879E-3</v>
          </cell>
          <cell r="T227">
            <v>6.8264721208963097E-2</v>
          </cell>
          <cell r="U227">
            <v>-3.721046910276804E-2</v>
          </cell>
          <cell r="V227">
            <v>-0.14507901998494838</v>
          </cell>
          <cell r="W227"/>
          <cell r="X227">
            <v>93.86</v>
          </cell>
          <cell r="Y227">
            <v>92.38000000000001</v>
          </cell>
          <cell r="Z227">
            <v>98.070000000000007</v>
          </cell>
          <cell r="AA227">
            <v>97.17</v>
          </cell>
          <cell r="AB227">
            <v>108.44999999999999</v>
          </cell>
          <cell r="AC227">
            <v>120.99666666666667</v>
          </cell>
          <cell r="AD227">
            <v>124.03999999999998</v>
          </cell>
          <cell r="AE227">
            <v>123</v>
          </cell>
          <cell r="AF227">
            <v>115.13999999999999</v>
          </cell>
          <cell r="AG227">
            <v>119.59000000000002</v>
          </cell>
          <cell r="AH227">
            <v>136.94</v>
          </cell>
          <cell r="AI227">
            <v>140.77000000000001</v>
          </cell>
        </row>
        <row r="228">
          <cell r="A228" t="str">
            <v>22207</v>
          </cell>
          <cell r="B228" t="str">
            <v xml:space="preserve">             </v>
          </cell>
          <cell r="C228" t="str">
            <v>Davenport</v>
          </cell>
          <cell r="D228">
            <v>10.16599999999994</v>
          </cell>
          <cell r="E228">
            <v>36.553999999999974</v>
          </cell>
          <cell r="F228">
            <v>31.400000000000091</v>
          </cell>
          <cell r="G228">
            <v>-21.177777777777692</v>
          </cell>
          <cell r="H228">
            <v>-6.8861111111114042</v>
          </cell>
          <cell r="I228">
            <v>-16.166111111110922</v>
          </cell>
          <cell r="J228">
            <v>17.155555555555452</v>
          </cell>
          <cell r="K228">
            <v>-19.755555555555588</v>
          </cell>
          <cell r="L228"/>
          <cell r="M228">
            <v>1.7166671732574024E-2</v>
          </cell>
          <cell r="N228">
            <v>6.5787200345547525E-2</v>
          </cell>
          <cell r="O228">
            <v>5.9896230734015177E-2</v>
          </cell>
          <cell r="P228">
            <v>-3.8828543257360182E-2</v>
          </cell>
          <cell r="Q228">
            <v>-1.2467975058015113E-2</v>
          </cell>
          <cell r="R228">
            <v>-2.8437931836527763E-2</v>
          </cell>
          <cell r="S228">
            <v>3.1117551387290332E-2</v>
          </cell>
          <cell r="T228">
            <v>-3.4593929913242838E-2</v>
          </cell>
          <cell r="U228">
            <v>2.3624728889207525E-2</v>
          </cell>
          <cell r="V228">
            <v>2.1509616591085076E-3</v>
          </cell>
          <cell r="W228"/>
          <cell r="X228">
            <v>602.3599999999999</v>
          </cell>
          <cell r="Y228">
            <v>592.19399999999996</v>
          </cell>
          <cell r="Z228">
            <v>555.64</v>
          </cell>
          <cell r="AA228">
            <v>524.2399999999999</v>
          </cell>
          <cell r="AB228">
            <v>545.41777777777759</v>
          </cell>
          <cell r="AC228">
            <v>552.30388888888899</v>
          </cell>
          <cell r="AD228">
            <v>568.46999999999991</v>
          </cell>
          <cell r="AE228">
            <v>551.31444444444446</v>
          </cell>
          <cell r="AF228">
            <v>571.07000000000005</v>
          </cell>
          <cell r="AG228">
            <v>557.8900000000001</v>
          </cell>
          <cell r="AH228">
            <v>556.69000000000005</v>
          </cell>
          <cell r="AI228">
            <v>510.92</v>
          </cell>
        </row>
        <row r="229">
          <cell r="A229"/>
          <cell r="B229"/>
          <cell r="C229" t="str">
            <v>County Totals</v>
          </cell>
          <cell r="D229">
            <v>-14.803999999999959</v>
          </cell>
          <cell r="E229">
            <v>41.373999999999981</v>
          </cell>
          <cell r="F229">
            <v>40.900000000000176</v>
          </cell>
          <cell r="G229">
            <v>-72.778666666666695</v>
          </cell>
          <cell r="H229">
            <v>-20.22466666666692</v>
          </cell>
          <cell r="I229">
            <v>-53.406666666666553</v>
          </cell>
          <cell r="J229">
            <v>14.355555555555512</v>
          </cell>
          <cell r="K229">
            <v>-60.285555555555661</v>
          </cell>
          <cell r="L229"/>
          <cell r="M229">
            <v>-7.4490631811786612E-3</v>
          </cell>
          <cell r="N229">
            <v>2.1261157559905319E-2</v>
          </cell>
          <cell r="O229">
            <v>2.1468801998855813E-2</v>
          </cell>
          <cell r="P229">
            <v>-3.6796511261448783E-2</v>
          </cell>
          <cell r="Q229">
            <v>-1.0121982957085884E-2</v>
          </cell>
          <cell r="R229">
            <v>-2.6032983995450509E-2</v>
          </cell>
          <cell r="S229">
            <v>7.0469011633931267E-3</v>
          </cell>
          <cell r="T229">
            <v>-2.8742582854043186E-2</v>
          </cell>
          <cell r="U229">
            <v>3.1255838651627954E-2</v>
          </cell>
          <cell r="V229">
            <v>-2.3403774104412266E-2</v>
          </cell>
          <cell r="W229"/>
          <cell r="X229">
            <v>1972.56</v>
          </cell>
          <cell r="Y229">
            <v>1987.3639999999998</v>
          </cell>
          <cell r="Z229">
            <v>1945.9899999999998</v>
          </cell>
          <cell r="AA229">
            <v>1905.0899999999997</v>
          </cell>
          <cell r="AB229">
            <v>1977.8686666666663</v>
          </cell>
          <cell r="AC229">
            <v>1998.0933333333332</v>
          </cell>
          <cell r="AD229">
            <v>2051.5</v>
          </cell>
          <cell r="AE229">
            <v>2037.1444444444444</v>
          </cell>
          <cell r="AF229">
            <v>2097.4300000000003</v>
          </cell>
          <cell r="AG229">
            <v>2033.8600000000001</v>
          </cell>
          <cell r="AH229">
            <v>2081.46</v>
          </cell>
          <cell r="AI229">
            <v>2026.15</v>
          </cell>
        </row>
        <row r="230">
          <cell r="A230"/>
          <cell r="B230"/>
          <cell r="C230"/>
          <cell r="L230"/>
          <cell r="M230"/>
          <cell r="N230"/>
          <cell r="O230"/>
          <cell r="P230"/>
          <cell r="Q230"/>
          <cell r="R230"/>
          <cell r="S230"/>
          <cell r="T230"/>
          <cell r="U230"/>
          <cell r="V230"/>
          <cell r="W230"/>
          <cell r="X230"/>
          <cell r="Y230"/>
          <cell r="Z230"/>
          <cell r="AA230"/>
          <cell r="AB230"/>
          <cell r="AC230"/>
          <cell r="AD230"/>
          <cell r="AE230"/>
          <cell r="AF230"/>
          <cell r="AG230"/>
          <cell r="AH230"/>
          <cell r="AI230"/>
        </row>
        <row r="231">
          <cell r="A231"/>
          <cell r="B231" t="str">
            <v>Mason Co.</v>
          </cell>
          <cell r="D231"/>
          <cell r="E231"/>
          <cell r="F231"/>
          <cell r="G231"/>
          <cell r="H231"/>
          <cell r="I231"/>
          <cell r="J231"/>
          <cell r="K231"/>
          <cell r="L231"/>
          <cell r="M231"/>
          <cell r="N231"/>
          <cell r="O231"/>
          <cell r="P231"/>
          <cell r="Q231"/>
          <cell r="R231"/>
          <cell r="S231"/>
          <cell r="T231"/>
          <cell r="U231"/>
          <cell r="V231"/>
          <cell r="W231"/>
          <cell r="X231"/>
          <cell r="Y231"/>
          <cell r="Z231"/>
          <cell r="AA231"/>
          <cell r="AB231"/>
          <cell r="AC231"/>
          <cell r="AD231"/>
          <cell r="AE231"/>
          <cell r="AF231"/>
          <cell r="AG231"/>
          <cell r="AH231"/>
          <cell r="AI231"/>
        </row>
        <row r="232">
          <cell r="A232" t="str">
            <v>23042</v>
          </cell>
          <cell r="B232" t="str">
            <v xml:space="preserve">             </v>
          </cell>
          <cell r="C232" t="str">
            <v>Southside</v>
          </cell>
          <cell r="D232">
            <v>7.8499999999999943</v>
          </cell>
          <cell r="E232">
            <v>-57.97</v>
          </cell>
          <cell r="F232">
            <v>53.619999999999976</v>
          </cell>
          <cell r="G232">
            <v>-13.251999999999953</v>
          </cell>
          <cell r="H232">
            <v>-8.2146666666666874</v>
          </cell>
          <cell r="I232">
            <v>-2.3233333333333519</v>
          </cell>
          <cell r="J232">
            <v>-8.7299999999999898</v>
          </cell>
          <cell r="K232">
            <v>-1.1400000000000148</v>
          </cell>
          <cell r="L232"/>
          <cell r="M232">
            <v>4.2697851509382545E-2</v>
          </cell>
          <cell r="N232">
            <v>-0.23972376147547758</v>
          </cell>
          <cell r="O232">
            <v>0.28490967056323036</v>
          </cell>
          <cell r="P232">
            <v>-6.5782419633460876E-2</v>
          </cell>
          <cell r="Q232">
            <v>-3.9179650238473918E-2</v>
          </cell>
          <cell r="R232">
            <v>-1.0959636460839417E-2</v>
          </cell>
          <cell r="S232">
            <v>-3.9552374048568262E-2</v>
          </cell>
          <cell r="T232">
            <v>-5.1383755521500207E-3</v>
          </cell>
          <cell r="U232">
            <v>-8.4584915002475669E-2</v>
          </cell>
          <cell r="V232">
            <v>9.985146063706948E-3</v>
          </cell>
          <cell r="W232"/>
          <cell r="X232">
            <v>191.7</v>
          </cell>
          <cell r="Y232">
            <v>183.85</v>
          </cell>
          <cell r="Z232">
            <v>241.82</v>
          </cell>
          <cell r="AA232">
            <v>188.20000000000002</v>
          </cell>
          <cell r="AB232">
            <v>201.45199999999997</v>
          </cell>
          <cell r="AC232">
            <v>209.66666666666666</v>
          </cell>
          <cell r="AD232">
            <v>211.99</v>
          </cell>
          <cell r="AE232">
            <v>220.72</v>
          </cell>
          <cell r="AF232">
            <v>221.86</v>
          </cell>
          <cell r="AG232">
            <v>242.36</v>
          </cell>
          <cell r="AH232">
            <v>239.94</v>
          </cell>
          <cell r="AI232">
            <v>249.11</v>
          </cell>
        </row>
        <row r="233">
          <cell r="A233" t="str">
            <v>23054</v>
          </cell>
          <cell r="B233" t="str">
            <v xml:space="preserve">             </v>
          </cell>
          <cell r="C233" t="str">
            <v>Grapeview</v>
          </cell>
          <cell r="D233">
            <v>13.800000000000011</v>
          </cell>
          <cell r="E233">
            <v>5.7299999999999898</v>
          </cell>
          <cell r="F233">
            <v>-1.4799999999999613</v>
          </cell>
          <cell r="G233">
            <v>-6.5200000000000102</v>
          </cell>
          <cell r="H233">
            <v>7.9155555555555281</v>
          </cell>
          <cell r="I233">
            <v>-0.59555555555553497</v>
          </cell>
          <cell r="J233">
            <v>6.7199999999999989</v>
          </cell>
          <cell r="K233">
            <v>-1.3700000000000045</v>
          </cell>
          <cell r="L233"/>
          <cell r="M233">
            <v>6.6158492736948071E-2</v>
          </cell>
          <cell r="N233">
            <v>2.8246081041112037E-2</v>
          </cell>
          <cell r="O233">
            <v>-7.2428305764900003E-3</v>
          </cell>
          <cell r="P233">
            <v>-3.0920990230484779E-2</v>
          </cell>
          <cell r="Q233">
            <v>3.9003558718861076E-2</v>
          </cell>
          <cell r="R233">
            <v>-2.9259877938269119E-3</v>
          </cell>
          <cell r="S233">
            <v>3.4142871659384122E-2</v>
          </cell>
          <cell r="T233">
            <v>-6.9125586558352881E-3</v>
          </cell>
          <cell r="U233">
            <v>2.7263774425957621E-2</v>
          </cell>
          <cell r="V233">
            <v>5.0795625356346921E-2</v>
          </cell>
          <cell r="W233"/>
          <cell r="X233">
            <v>222.39000000000001</v>
          </cell>
          <cell r="Y233">
            <v>208.59</v>
          </cell>
          <cell r="Z233">
            <v>202.86</v>
          </cell>
          <cell r="AA233">
            <v>204.33999999999997</v>
          </cell>
          <cell r="AB233">
            <v>210.85999999999999</v>
          </cell>
          <cell r="AC233">
            <v>202.94444444444446</v>
          </cell>
          <cell r="AD233">
            <v>203.54</v>
          </cell>
          <cell r="AE233">
            <v>196.82</v>
          </cell>
          <cell r="AF233">
            <v>198.19</v>
          </cell>
          <cell r="AG233">
            <v>192.93</v>
          </cell>
          <cell r="AH233">
            <v>183.13</v>
          </cell>
          <cell r="AI233">
            <v>174.98</v>
          </cell>
        </row>
        <row r="234">
          <cell r="A234" t="str">
            <v>23309</v>
          </cell>
          <cell r="B234" t="str">
            <v xml:space="preserve">             </v>
          </cell>
          <cell r="C234" t="str">
            <v>Shelton</v>
          </cell>
          <cell r="D234">
            <v>129.56999999999971</v>
          </cell>
          <cell r="E234">
            <v>83.860000000000582</v>
          </cell>
          <cell r="F234">
            <v>46.389999999999418</v>
          </cell>
          <cell r="G234">
            <v>51.714555555555762</v>
          </cell>
          <cell r="H234">
            <v>-111.05844444444438</v>
          </cell>
          <cell r="I234">
            <v>15.763888888888687</v>
          </cell>
          <cell r="J234">
            <v>23.516666666667334</v>
          </cell>
          <cell r="K234">
            <v>-39.186666666666497</v>
          </cell>
          <cell r="L234"/>
          <cell r="M234">
            <v>3.0486987089441975E-2</v>
          </cell>
          <cell r="N234">
            <v>2.012889598310208E-2</v>
          </cell>
          <cell r="O234">
            <v>1.126036468143754E-2</v>
          </cell>
          <cell r="P234">
            <v>1.2712383935184368E-2</v>
          </cell>
          <cell r="Q234">
            <v>-2.6574702950007745E-2</v>
          </cell>
          <cell r="R234">
            <v>3.786356360251375E-3</v>
          </cell>
          <cell r="S234">
            <v>5.6805966760258286E-3</v>
          </cell>
          <cell r="T234">
            <v>-9.3770215114743483E-3</v>
          </cell>
          <cell r="U234">
            <v>1.4165275297041147E-2</v>
          </cell>
          <cell r="V234">
            <v>6.3096994641441333E-5</v>
          </cell>
          <cell r="W234"/>
          <cell r="X234">
            <v>4379.58</v>
          </cell>
          <cell r="Y234">
            <v>4250.01</v>
          </cell>
          <cell r="Z234">
            <v>4166.1499999999996</v>
          </cell>
          <cell r="AA234">
            <v>4119.76</v>
          </cell>
          <cell r="AB234">
            <v>4068.0454444444445</v>
          </cell>
          <cell r="AC234">
            <v>4179.1038888888888</v>
          </cell>
          <cell r="AD234">
            <v>4163.34</v>
          </cell>
          <cell r="AE234">
            <v>4139.8233333333328</v>
          </cell>
          <cell r="AF234">
            <v>4179.0099999999993</v>
          </cell>
          <cell r="AG234">
            <v>4120.6399999999994</v>
          </cell>
          <cell r="AH234">
            <v>4120.38</v>
          </cell>
          <cell r="AI234">
            <v>4030.07</v>
          </cell>
        </row>
        <row r="235">
          <cell r="A235" t="str">
            <v>23311</v>
          </cell>
          <cell r="B235" t="str">
            <v xml:space="preserve">             </v>
          </cell>
          <cell r="C235" t="str">
            <v>Mary M. Knight</v>
          </cell>
          <cell r="D235">
            <v>-20.700000000000017</v>
          </cell>
          <cell r="E235">
            <v>-12.409999999999968</v>
          </cell>
          <cell r="F235">
            <v>1.9000000000000341</v>
          </cell>
          <cell r="G235">
            <v>15.603333333333268</v>
          </cell>
          <cell r="H235">
            <v>-9.5399999999999636</v>
          </cell>
          <cell r="I235">
            <v>1.6966666666666583</v>
          </cell>
          <cell r="J235">
            <v>10.189999999999998</v>
          </cell>
          <cell r="K235">
            <v>-4.25</v>
          </cell>
          <cell r="L235"/>
          <cell r="M235">
            <v>-0.11614206362565238</v>
          </cell>
          <cell r="N235">
            <v>-6.5096516995383769E-2</v>
          </cell>
          <cell r="O235">
            <v>1.006675850376193E-2</v>
          </cell>
          <cell r="P235">
            <v>9.0121483991451479E-2</v>
          </cell>
          <cell r="Q235">
            <v>-5.2223418425998425E-2</v>
          </cell>
          <cell r="R235">
            <v>9.3748848859911416E-3</v>
          </cell>
          <cell r="S235">
            <v>5.966391474910715E-2</v>
          </cell>
          <cell r="T235">
            <v>-2.4280164533820869E-2</v>
          </cell>
          <cell r="U235">
            <v>-1.9877932694999823E-2</v>
          </cell>
          <cell r="V235">
            <v>3.8971946917520622E-2</v>
          </cell>
          <cell r="W235"/>
          <cell r="X235">
            <v>157.53</v>
          </cell>
          <cell r="Y235">
            <v>178.23000000000002</v>
          </cell>
          <cell r="Z235">
            <v>190.64</v>
          </cell>
          <cell r="AA235">
            <v>188.73999999999995</v>
          </cell>
          <cell r="AB235">
            <v>173.13666666666668</v>
          </cell>
          <cell r="AC235">
            <v>182.67666666666665</v>
          </cell>
          <cell r="AD235">
            <v>180.98</v>
          </cell>
          <cell r="AE235">
            <v>170.79</v>
          </cell>
          <cell r="AF235">
            <v>175.04</v>
          </cell>
          <cell r="AG235">
            <v>178.59</v>
          </cell>
          <cell r="AH235">
            <v>171.63</v>
          </cell>
          <cell r="AI235">
            <v>199.57</v>
          </cell>
        </row>
        <row r="236">
          <cell r="A236" t="str">
            <v>23402</v>
          </cell>
          <cell r="B236" t="str">
            <v xml:space="preserve">             </v>
          </cell>
          <cell r="C236" t="str">
            <v>Pioneer</v>
          </cell>
          <cell r="D236">
            <v>5.2300000000000182</v>
          </cell>
          <cell r="E236">
            <v>1.1299999999999955</v>
          </cell>
          <cell r="F236">
            <v>9.3700000000000045</v>
          </cell>
          <cell r="G236">
            <v>-32.649999999999977</v>
          </cell>
          <cell r="H236">
            <v>-13.878333333333444</v>
          </cell>
          <cell r="I236">
            <v>16.428333333333399</v>
          </cell>
          <cell r="J236">
            <v>-10.980000000000132</v>
          </cell>
          <cell r="K236">
            <v>18.240000000000123</v>
          </cell>
          <cell r="L236"/>
          <cell r="M236">
            <v>7.5152316358202409E-3</v>
          </cell>
          <cell r="N236">
            <v>1.6263907079836493E-3</v>
          </cell>
          <cell r="O236">
            <v>1.3670450234892551E-2</v>
          </cell>
          <cell r="P236">
            <v>-4.5469104683387385E-2</v>
          </cell>
          <cell r="Q236">
            <v>-1.896081007539252E-2</v>
          </cell>
          <cell r="R236">
            <v>2.2959991800834967E-2</v>
          </cell>
          <cell r="S236">
            <v>-1.5113558155540385E-2</v>
          </cell>
          <cell r="T236">
            <v>2.57532544545791E-2</v>
          </cell>
          <cell r="U236">
            <v>1.3148035570385019E-3</v>
          </cell>
          <cell r="V236">
            <v>-1.0150848967243104E-2</v>
          </cell>
          <cell r="W236"/>
          <cell r="X236">
            <v>701.15</v>
          </cell>
          <cell r="Y236">
            <v>695.92</v>
          </cell>
          <cell r="Z236">
            <v>694.79</v>
          </cell>
          <cell r="AA236">
            <v>685.42</v>
          </cell>
          <cell r="AB236">
            <v>718.06999999999994</v>
          </cell>
          <cell r="AC236">
            <v>731.94833333333338</v>
          </cell>
          <cell r="AD236">
            <v>715.52</v>
          </cell>
          <cell r="AE236">
            <v>726.50000000000011</v>
          </cell>
          <cell r="AF236">
            <v>708.26</v>
          </cell>
          <cell r="AG236">
            <v>707.32999999999993</v>
          </cell>
          <cell r="AH236">
            <v>714.51</v>
          </cell>
          <cell r="AI236">
            <v>721</v>
          </cell>
        </row>
        <row r="237">
          <cell r="A237" t="str">
            <v>23403</v>
          </cell>
          <cell r="B237" t="str">
            <v xml:space="preserve">             </v>
          </cell>
          <cell r="C237" t="str">
            <v>North Mason</v>
          </cell>
          <cell r="D237">
            <v>87.25</v>
          </cell>
          <cell r="E237">
            <v>-7.7599999999997635</v>
          </cell>
          <cell r="F237">
            <v>15.229999999999563</v>
          </cell>
          <cell r="G237">
            <v>-35.448666666666213</v>
          </cell>
          <cell r="H237">
            <v>-22.449666666666417</v>
          </cell>
          <cell r="I237">
            <v>-7.0616666666669516</v>
          </cell>
          <cell r="J237">
            <v>-40.913333333333867</v>
          </cell>
          <cell r="K237">
            <v>-35.736666666666224</v>
          </cell>
          <cell r="L237"/>
          <cell r="M237">
            <v>4.1965071593133674E-2</v>
          </cell>
          <cell r="N237">
            <v>-3.7184874956273095E-3</v>
          </cell>
          <cell r="O237">
            <v>7.3516634164234596E-3</v>
          </cell>
          <cell r="P237">
            <v>-1.6823528704534629E-2</v>
          </cell>
          <cell r="Q237">
            <v>-1.0542034541132783E-2</v>
          </cell>
          <cell r="R237">
            <v>-3.3050953227871105E-3</v>
          </cell>
          <cell r="S237">
            <v>-1.8789016217275578E-2</v>
          </cell>
          <cell r="T237">
            <v>-1.6146692270040064E-2</v>
          </cell>
          <cell r="U237">
            <v>-1.4691151919866474E-2</v>
          </cell>
          <cell r="V237">
            <v>-5.3644963828604038E-3</v>
          </cell>
          <cell r="W237"/>
          <cell r="X237">
            <v>2166.36</v>
          </cell>
          <cell r="Y237">
            <v>2079.11</v>
          </cell>
          <cell r="Z237">
            <v>2086.87</v>
          </cell>
          <cell r="AA237">
            <v>2071.6400000000003</v>
          </cell>
          <cell r="AB237">
            <v>2107.0886666666665</v>
          </cell>
          <cell r="AC237">
            <v>2129.538333333333</v>
          </cell>
          <cell r="AD237">
            <v>2136.6</v>
          </cell>
          <cell r="AE237">
            <v>2177.5133333333338</v>
          </cell>
          <cell r="AF237">
            <v>2213.25</v>
          </cell>
          <cell r="AG237">
            <v>2246.25</v>
          </cell>
          <cell r="AH237">
            <v>2258.3000000000002</v>
          </cell>
          <cell r="AI237">
            <v>2267.75</v>
          </cell>
        </row>
        <row r="238">
          <cell r="A238" t="str">
            <v>23404</v>
          </cell>
          <cell r="B238" t="str">
            <v xml:space="preserve">             </v>
          </cell>
          <cell r="C238" t="str">
            <v>Hood Canal</v>
          </cell>
          <cell r="D238">
            <v>-6.9499999999999886</v>
          </cell>
          <cell r="E238">
            <v>21.920000000000073</v>
          </cell>
          <cell r="F238">
            <v>9.089999999999975</v>
          </cell>
          <cell r="G238">
            <v>-43.120000000000061</v>
          </cell>
          <cell r="H238">
            <v>-9.3722222222222058</v>
          </cell>
          <cell r="I238">
            <v>-0.20777777777777828</v>
          </cell>
          <cell r="J238">
            <v>34.149999999999977</v>
          </cell>
          <cell r="K238">
            <v>11.450000000000045</v>
          </cell>
          <cell r="L238"/>
          <cell r="M238">
            <v>-2.166864126706991E-2</v>
          </cell>
          <cell r="N238">
            <v>7.3355197108627479E-2</v>
          </cell>
          <cell r="O238">
            <v>3.1374037897352602E-2</v>
          </cell>
          <cell r="P238">
            <v>-0.12954784437434297</v>
          </cell>
          <cell r="Q238">
            <v>-2.7386363636363598E-2</v>
          </cell>
          <cell r="R238">
            <v>-6.0677445836454513E-4</v>
          </cell>
          <cell r="S238">
            <v>0.11077591799662634</v>
          </cell>
          <cell r="T238">
            <v>3.8574268099585751E-2</v>
          </cell>
          <cell r="U238">
            <v>-1.0467713438010562E-2</v>
          </cell>
          <cell r="V238">
            <v>1.566823349001582E-2</v>
          </cell>
          <cell r="W238"/>
          <cell r="X238">
            <v>313.79000000000002</v>
          </cell>
          <cell r="Y238">
            <v>320.74</v>
          </cell>
          <cell r="Z238">
            <v>298.81999999999994</v>
          </cell>
          <cell r="AA238">
            <v>289.72999999999996</v>
          </cell>
          <cell r="AB238">
            <v>332.85</v>
          </cell>
          <cell r="AC238">
            <v>342.22222222222223</v>
          </cell>
          <cell r="AD238">
            <v>342.43</v>
          </cell>
          <cell r="AE238">
            <v>308.28000000000003</v>
          </cell>
          <cell r="AF238">
            <v>296.83</v>
          </cell>
          <cell r="AG238">
            <v>299.97000000000003</v>
          </cell>
          <cell r="AH238">
            <v>295.27</v>
          </cell>
          <cell r="AI238">
            <v>302.95999999999998</v>
          </cell>
        </row>
        <row r="239">
          <cell r="A239"/>
          <cell r="B239"/>
          <cell r="C239" t="str">
            <v>County Totals</v>
          </cell>
          <cell r="D239">
            <v>216.04999999999973</v>
          </cell>
          <cell r="E239">
            <v>34.500000000000909</v>
          </cell>
          <cell r="F239">
            <v>134.11999999999901</v>
          </cell>
          <cell r="G239">
            <v>-63.672777777777185</v>
          </cell>
          <cell r="H239">
            <v>-166.59777777777757</v>
          </cell>
          <cell r="I239">
            <v>23.700555555555127</v>
          </cell>
          <cell r="J239">
            <v>13.953333333333319</v>
          </cell>
          <cell r="K239">
            <v>-51.993333333332572</v>
          </cell>
          <cell r="L239"/>
          <cell r="M239">
            <v>2.7291273234846258E-2</v>
          </cell>
          <cell r="N239">
            <v>4.3770894258401416E-3</v>
          </cell>
          <cell r="O239">
            <v>1.7310653434574608E-2</v>
          </cell>
          <cell r="P239">
            <v>-8.151156005335447E-3</v>
          </cell>
          <cell r="Q239">
            <v>-2.0881884932092976E-2</v>
          </cell>
          <cell r="R239">
            <v>2.9795528959515316E-3</v>
          </cell>
          <cell r="S239">
            <v>1.7572479130056884E-3</v>
          </cell>
          <cell r="T239">
            <v>-6.5053141885749177E-3</v>
          </cell>
          <cell r="U239">
            <v>5.4706581189201131E-4</v>
          </cell>
          <cell r="V239">
            <v>6.1466662159935309E-4</v>
          </cell>
          <cell r="W239"/>
          <cell r="X239">
            <v>8132.4999999999991</v>
          </cell>
          <cell r="Y239">
            <v>7916.4500000000007</v>
          </cell>
          <cell r="Z239">
            <v>7881.95</v>
          </cell>
          <cell r="AA239">
            <v>7747.83</v>
          </cell>
          <cell r="AB239">
            <v>7811.5027777777777</v>
          </cell>
          <cell r="AC239">
            <v>7978.1005555555557</v>
          </cell>
          <cell r="AD239">
            <v>7954.4</v>
          </cell>
          <cell r="AE239">
            <v>7940.4466666666658</v>
          </cell>
          <cell r="AF239">
            <v>7992.44</v>
          </cell>
          <cell r="AG239">
            <v>7988.07</v>
          </cell>
          <cell r="AH239">
            <v>7983.16</v>
          </cell>
          <cell r="AI239">
            <v>7945.44</v>
          </cell>
        </row>
        <row r="240">
          <cell r="A240"/>
          <cell r="B240"/>
          <cell r="C240"/>
          <cell r="L240"/>
          <cell r="M240"/>
          <cell r="N240"/>
          <cell r="O240"/>
          <cell r="P240"/>
          <cell r="Q240"/>
          <cell r="R240"/>
          <cell r="S240"/>
          <cell r="T240"/>
          <cell r="U240"/>
          <cell r="V240"/>
          <cell r="W240"/>
          <cell r="X240"/>
          <cell r="Y240"/>
          <cell r="Z240"/>
          <cell r="AA240"/>
          <cell r="AB240"/>
          <cell r="AC240"/>
          <cell r="AD240"/>
          <cell r="AE240"/>
          <cell r="AF240"/>
          <cell r="AG240"/>
          <cell r="AH240"/>
          <cell r="AI240"/>
        </row>
        <row r="241">
          <cell r="A241"/>
          <cell r="B241" t="str">
            <v>Okanogan Co.</v>
          </cell>
          <cell r="D241"/>
          <cell r="E241"/>
          <cell r="F241"/>
          <cell r="G241"/>
          <cell r="H241"/>
          <cell r="I241"/>
          <cell r="J241"/>
          <cell r="K241"/>
          <cell r="L241"/>
          <cell r="M241"/>
          <cell r="N241"/>
          <cell r="O241"/>
          <cell r="P241"/>
          <cell r="Q241"/>
          <cell r="R241"/>
          <cell r="S241"/>
          <cell r="T241"/>
          <cell r="U241"/>
          <cell r="V241"/>
          <cell r="W241"/>
          <cell r="X241"/>
          <cell r="Y241"/>
          <cell r="Z241"/>
          <cell r="AA241"/>
          <cell r="AB241"/>
          <cell r="AC241"/>
          <cell r="AD241"/>
          <cell r="AE241"/>
          <cell r="AF241"/>
          <cell r="AG241"/>
          <cell r="AH241"/>
          <cell r="AI241"/>
        </row>
        <row r="242">
          <cell r="A242" t="str">
            <v>24014</v>
          </cell>
          <cell r="B242" t="str">
            <v xml:space="preserve">             </v>
          </cell>
          <cell r="C242" t="str">
            <v>Nespelem</v>
          </cell>
          <cell r="D242">
            <v>1.1400000000000006</v>
          </cell>
          <cell r="E242">
            <v>-21.61</v>
          </cell>
          <cell r="F242">
            <v>-7.8699999999999761</v>
          </cell>
          <cell r="G242">
            <v>1.879999999999967</v>
          </cell>
          <cell r="H242">
            <v>-5.7905555555555281</v>
          </cell>
          <cell r="I242">
            <v>0.57055555555552928</v>
          </cell>
          <cell r="J242">
            <v>-1.9399999999999977</v>
          </cell>
          <cell r="K242">
            <v>15.810000000000002</v>
          </cell>
          <cell r="L242"/>
          <cell r="M242">
            <v>9.5565428786990037E-3</v>
          </cell>
          <cell r="N242">
            <v>-0.15337118523775728</v>
          </cell>
          <cell r="O242">
            <v>-5.2900450359615325E-2</v>
          </cell>
          <cell r="P242">
            <v>1.279869289944835E-2</v>
          </cell>
          <cell r="Q242">
            <v>-3.7925952879104718E-2</v>
          </cell>
          <cell r="R242">
            <v>3.750940474364084E-3</v>
          </cell>
          <cell r="S242">
            <v>-1.2593313859136646E-2</v>
          </cell>
          <cell r="T242">
            <v>0.11436631944444442</v>
          </cell>
          <cell r="U242">
            <v>-6.9153592350683302E-2</v>
          </cell>
          <cell r="V242">
            <v>-4.7202208605481244E-2</v>
          </cell>
          <cell r="W242"/>
          <cell r="X242">
            <v>120.43</v>
          </cell>
          <cell r="Y242">
            <v>119.29</v>
          </cell>
          <cell r="Z242">
            <v>140.9</v>
          </cell>
          <cell r="AA242">
            <v>148.76999999999998</v>
          </cell>
          <cell r="AB242">
            <v>146.89000000000001</v>
          </cell>
          <cell r="AC242">
            <v>152.68055555555554</v>
          </cell>
          <cell r="AD242">
            <v>152.11000000000001</v>
          </cell>
          <cell r="AE242">
            <v>154.05000000000001</v>
          </cell>
          <cell r="AF242">
            <v>138.24</v>
          </cell>
          <cell r="AG242">
            <v>148.51</v>
          </cell>
          <cell r="AH242">
            <v>155.52000000000001</v>
          </cell>
          <cell r="AI242">
            <v>170.36</v>
          </cell>
        </row>
        <row r="243">
          <cell r="A243" t="str">
            <v>24019</v>
          </cell>
          <cell r="B243" t="str">
            <v xml:space="preserve">             </v>
          </cell>
          <cell r="C243" t="str">
            <v>Omak</v>
          </cell>
          <cell r="D243">
            <v>479.80000000000018</v>
          </cell>
          <cell r="E243">
            <v>-148.82000000000062</v>
          </cell>
          <cell r="F243">
            <v>471.11000000000058</v>
          </cell>
          <cell r="G243">
            <v>1636.8008888888885</v>
          </cell>
          <cell r="H243">
            <v>322.89355555556313</v>
          </cell>
          <cell r="I243">
            <v>888.86555555554787</v>
          </cell>
          <cell r="J243">
            <v>34.364444444444416</v>
          </cell>
          <cell r="K243">
            <v>-49.954444444444334</v>
          </cell>
          <cell r="L243"/>
          <cell r="M243">
            <v>9.8969055152867913E-2</v>
          </cell>
          <cell r="N243">
            <v>-2.9783061159141977E-2</v>
          </cell>
          <cell r="O243">
            <v>0.10409683385295954</v>
          </cell>
          <cell r="P243">
            <v>0.56658487949347069</v>
          </cell>
          <cell r="Q243">
            <v>0.1258355864477152</v>
          </cell>
          <cell r="R243">
            <v>0.5299920432855818</v>
          </cell>
          <cell r="S243">
            <v>2.0918654112408008E-2</v>
          </cell>
          <cell r="T243">
            <v>-2.9511345316676318E-2</v>
          </cell>
          <cell r="U243">
            <v>-1.9457687205658103E-2</v>
          </cell>
          <cell r="V243">
            <v>-4.5472713475565602E-3</v>
          </cell>
          <cell r="W243"/>
          <cell r="X243">
            <v>5327.78</v>
          </cell>
          <cell r="Y243">
            <v>4847.9799999999996</v>
          </cell>
          <cell r="Z243">
            <v>4996.8</v>
          </cell>
          <cell r="AA243">
            <v>4525.6899999999996</v>
          </cell>
          <cell r="AB243">
            <v>2888.8891111111111</v>
          </cell>
          <cell r="AC243">
            <v>2565.995555555548</v>
          </cell>
          <cell r="AD243">
            <v>1677.13</v>
          </cell>
          <cell r="AE243">
            <v>1642.7655555555557</v>
          </cell>
          <cell r="AF243">
            <v>1692.72</v>
          </cell>
          <cell r="AG243">
            <v>1726.3099999999997</v>
          </cell>
          <cell r="AH243">
            <v>1734.16</v>
          </cell>
          <cell r="AI243">
            <v>1768.93</v>
          </cell>
        </row>
        <row r="244">
          <cell r="A244" t="str">
            <v>24105</v>
          </cell>
          <cell r="B244" t="str">
            <v xml:space="preserve">             </v>
          </cell>
          <cell r="C244" t="str">
            <v>Okanogan</v>
          </cell>
          <cell r="D244">
            <v>62.230000000000473</v>
          </cell>
          <cell r="E244">
            <v>-36.010000000000218</v>
          </cell>
          <cell r="F244">
            <v>109.94000000000005</v>
          </cell>
          <cell r="G244">
            <v>-22.67077777777763</v>
          </cell>
          <cell r="H244">
            <v>-19.891444444444915</v>
          </cell>
          <cell r="I244">
            <v>33.442222222222654</v>
          </cell>
          <cell r="J244">
            <v>18.074444444444339</v>
          </cell>
          <cell r="K244">
            <v>53.335555555555629</v>
          </cell>
          <cell r="L244"/>
          <cell r="M244">
            <v>5.6566556375668542E-2</v>
          </cell>
          <cell r="N244">
            <v>-3.1695316557084352E-2</v>
          </cell>
          <cell r="O244">
            <v>0.10713415644276414</v>
          </cell>
          <cell r="P244">
            <v>-2.1614668274477999E-2</v>
          </cell>
          <cell r="Q244">
            <v>-1.8611839143674702E-2</v>
          </cell>
          <cell r="R244">
            <v>3.230165092795656E-2</v>
          </cell>
          <cell r="S244">
            <v>1.7768199652216321E-2</v>
          </cell>
          <cell r="T244">
            <v>5.5333079733951296E-2</v>
          </cell>
          <cell r="U244">
            <v>-2.6324295931148822E-2</v>
          </cell>
          <cell r="V244">
            <v>-2.3172653440542992E-2</v>
          </cell>
          <cell r="W244"/>
          <cell r="X244">
            <v>1162.3500000000004</v>
          </cell>
          <cell r="Y244">
            <v>1100.1199999999999</v>
          </cell>
          <cell r="Z244">
            <v>1136.1300000000001</v>
          </cell>
          <cell r="AA244">
            <v>1026.19</v>
          </cell>
          <cell r="AB244">
            <v>1048.8607777777777</v>
          </cell>
          <cell r="AC244">
            <v>1068.7522222222226</v>
          </cell>
          <cell r="AD244">
            <v>1035.31</v>
          </cell>
          <cell r="AE244">
            <v>1017.2355555555556</v>
          </cell>
          <cell r="AF244">
            <v>963.9</v>
          </cell>
          <cell r="AG244">
            <v>989.96</v>
          </cell>
          <cell r="AH244">
            <v>1012.9</v>
          </cell>
          <cell r="AI244">
            <v>993.81</v>
          </cell>
        </row>
        <row r="245">
          <cell r="A245" t="str">
            <v>24111</v>
          </cell>
          <cell r="B245" t="str">
            <v xml:space="preserve">             </v>
          </cell>
          <cell r="C245" t="str">
            <v>Brewster</v>
          </cell>
          <cell r="D245">
            <v>-12.715000000000032</v>
          </cell>
          <cell r="E245">
            <v>61.004999999999995</v>
          </cell>
          <cell r="F245">
            <v>-8.4199999999997317</v>
          </cell>
          <cell r="G245">
            <v>-13.531777777777961</v>
          </cell>
          <cell r="H245">
            <v>14.589555555555876</v>
          </cell>
          <cell r="I245">
            <v>-3.9877777777780921</v>
          </cell>
          <cell r="J245">
            <v>75.325555555555638</v>
          </cell>
          <cell r="K245">
            <v>-7.045555555555552</v>
          </cell>
          <cell r="L245"/>
          <cell r="M245">
            <v>-1.279052806824299E-2</v>
          </cell>
          <cell r="N245">
            <v>6.5379545381474502E-2</v>
          </cell>
          <cell r="O245">
            <v>-8.9430807957426861E-3</v>
          </cell>
          <cell r="P245">
            <v>-1.4168780981774542E-2</v>
          </cell>
          <cell r="Q245">
            <v>1.551334050876263E-2</v>
          </cell>
          <cell r="R245">
            <v>-4.2223728111665526E-3</v>
          </cell>
          <cell r="S245">
            <v>8.6669317299984838E-2</v>
          </cell>
          <cell r="T245">
            <v>-8.041402889375826E-3</v>
          </cell>
          <cell r="U245">
            <v>3.8128865612929053E-2</v>
          </cell>
          <cell r="V245">
            <v>-5.3769046659873448E-2</v>
          </cell>
          <cell r="W245"/>
          <cell r="X245">
            <v>981.38000000000011</v>
          </cell>
          <cell r="Y245">
            <v>994.09500000000014</v>
          </cell>
          <cell r="Z245">
            <v>933.09000000000015</v>
          </cell>
          <cell r="AA245">
            <v>941.50999999999988</v>
          </cell>
          <cell r="AB245">
            <v>955.04177777777784</v>
          </cell>
          <cell r="AC245">
            <v>940.45222222222196</v>
          </cell>
          <cell r="AD245">
            <v>944.44</v>
          </cell>
          <cell r="AE245">
            <v>869.11444444444442</v>
          </cell>
          <cell r="AF245">
            <v>876.16</v>
          </cell>
          <cell r="AG245">
            <v>843.98</v>
          </cell>
          <cell r="AH245">
            <v>889.36</v>
          </cell>
          <cell r="AI245">
            <v>904.81</v>
          </cell>
        </row>
        <row r="246">
          <cell r="A246" t="str">
            <v>24122</v>
          </cell>
          <cell r="B246" t="str">
            <v xml:space="preserve">             </v>
          </cell>
          <cell r="C246" t="str">
            <v>Pateros</v>
          </cell>
          <cell r="D246">
            <v>-1.5700000000001069</v>
          </cell>
          <cell r="E246">
            <v>-0.43000000000006366</v>
          </cell>
          <cell r="F246">
            <v>10.360000000000127</v>
          </cell>
          <cell r="G246">
            <v>-3.0568888888889774</v>
          </cell>
          <cell r="H246">
            <v>-19.285888888888962</v>
          </cell>
          <cell r="I246">
            <v>5.6027777777778169</v>
          </cell>
          <cell r="J246">
            <v>10.700000000000045</v>
          </cell>
          <cell r="K246">
            <v>15.409999999999968</v>
          </cell>
          <cell r="L246"/>
          <cell r="M246">
            <v>-5.3537936913899964E-3</v>
          </cell>
          <cell r="N246">
            <v>-1.4641786979027183E-3</v>
          </cell>
          <cell r="O246">
            <v>3.6566426655372464E-2</v>
          </cell>
          <cell r="P246">
            <v>-1.0674356093291482E-2</v>
          </cell>
          <cell r="Q246">
            <v>-6.3095313826239341E-2</v>
          </cell>
          <cell r="R246">
            <v>1.8672191487628442E-2</v>
          </cell>
          <cell r="S246">
            <v>3.6978158695051278E-2</v>
          </cell>
          <cell r="T246">
            <v>5.6251140719109305E-2</v>
          </cell>
          <cell r="U246">
            <v>-3.9984580880291443E-2</v>
          </cell>
          <cell r="V246">
            <v>-6.3078216989066842E-3</v>
          </cell>
          <cell r="W246"/>
          <cell r="X246">
            <v>291.67999999999989</v>
          </cell>
          <cell r="Y246">
            <v>293.25</v>
          </cell>
          <cell r="Z246">
            <v>293.68000000000006</v>
          </cell>
          <cell r="AA246">
            <v>283.31999999999994</v>
          </cell>
          <cell r="AB246">
            <v>286.37688888888891</v>
          </cell>
          <cell r="AC246">
            <v>305.66277777777788</v>
          </cell>
          <cell r="AD246">
            <v>300.06000000000006</v>
          </cell>
          <cell r="AE246">
            <v>289.36</v>
          </cell>
          <cell r="AF246">
            <v>273.95000000000005</v>
          </cell>
          <cell r="AG246">
            <v>285.36</v>
          </cell>
          <cell r="AH246">
            <v>287.16000000000003</v>
          </cell>
          <cell r="AI246">
            <v>296.14</v>
          </cell>
        </row>
        <row r="247">
          <cell r="A247" t="str">
            <v>24350</v>
          </cell>
          <cell r="B247" t="str">
            <v xml:space="preserve">             </v>
          </cell>
          <cell r="C247" t="str">
            <v>Methow Valley</v>
          </cell>
          <cell r="D247">
            <v>3.9099999999998545</v>
          </cell>
          <cell r="E247">
            <v>7.1900000000000546</v>
          </cell>
          <cell r="F247">
            <v>28.499999999999886</v>
          </cell>
          <cell r="G247">
            <v>2.1493333333334022</v>
          </cell>
          <cell r="H247">
            <v>9.9434444444447081</v>
          </cell>
          <cell r="I247">
            <v>25.107222222221935</v>
          </cell>
          <cell r="J247">
            <v>-10.345555555555507</v>
          </cell>
          <cell r="K247">
            <v>-17.784444444444489</v>
          </cell>
          <cell r="L247"/>
          <cell r="M247">
            <v>6.6053991958641145E-3</v>
          </cell>
          <cell r="N247">
            <v>1.2295852928602136E-2</v>
          </cell>
          <cell r="O247">
            <v>5.1235955056179616E-2</v>
          </cell>
          <cell r="P247">
            <v>3.878958215775663E-3</v>
          </cell>
          <cell r="Q247">
            <v>1.8273109385257724E-2</v>
          </cell>
          <cell r="R247">
            <v>4.8371490650654048E-2</v>
          </cell>
          <cell r="S247">
            <v>-1.9542203267457925E-2</v>
          </cell>
          <cell r="T247">
            <v>-3.2502000154326693E-2</v>
          </cell>
          <cell r="U247">
            <v>5.3835553514012258E-3</v>
          </cell>
          <cell r="V247">
            <v>-3.9301791456132266E-2</v>
          </cell>
          <cell r="W247"/>
          <cell r="X247">
            <v>595.84999999999991</v>
          </cell>
          <cell r="Y247">
            <v>591.94000000000005</v>
          </cell>
          <cell r="Z247">
            <v>584.75</v>
          </cell>
          <cell r="AA247">
            <v>556.25000000000011</v>
          </cell>
          <cell r="AB247">
            <v>554.10066666666671</v>
          </cell>
          <cell r="AC247">
            <v>544.157222222222</v>
          </cell>
          <cell r="AD247">
            <v>519.05000000000007</v>
          </cell>
          <cell r="AE247">
            <v>529.39555555555557</v>
          </cell>
          <cell r="AF247">
            <v>547.18000000000006</v>
          </cell>
          <cell r="AG247">
            <v>544.25</v>
          </cell>
          <cell r="AH247">
            <v>565.64</v>
          </cell>
          <cell r="AI247">
            <v>605.89</v>
          </cell>
        </row>
        <row r="248">
          <cell r="A248" t="str">
            <v>24404</v>
          </cell>
          <cell r="B248" t="str">
            <v xml:space="preserve">             </v>
          </cell>
          <cell r="C248" t="str">
            <v>Tonasket</v>
          </cell>
          <cell r="D248">
            <v>31.573999999999614</v>
          </cell>
          <cell r="E248">
            <v>16.726000000000113</v>
          </cell>
          <cell r="F248">
            <v>9.5599999999999454</v>
          </cell>
          <cell r="G248">
            <v>-9.081000000000131</v>
          </cell>
          <cell r="H248">
            <v>-11.65566666666632</v>
          </cell>
          <cell r="I248">
            <v>32.156666666666297</v>
          </cell>
          <cell r="J248">
            <v>6.1777777777779193</v>
          </cell>
          <cell r="K248">
            <v>17.162222222221999</v>
          </cell>
          <cell r="L248"/>
          <cell r="M248">
            <v>2.8380205224819433E-2</v>
          </cell>
          <cell r="N248">
            <v>1.5263594966280714E-2</v>
          </cell>
          <cell r="O248">
            <v>8.8009205983889949E-3</v>
          </cell>
          <cell r="P248">
            <v>-8.2906445631504289E-3</v>
          </cell>
          <cell r="Q248">
            <v>-1.0529184332240926E-2</v>
          </cell>
          <cell r="R248">
            <v>2.9917909498866191E-2</v>
          </cell>
          <cell r="S248">
            <v>5.780905751481491E-3</v>
          </cell>
          <cell r="T248">
            <v>1.6321812116351087E-2</v>
          </cell>
          <cell r="U248">
            <v>2.268589566394752E-3</v>
          </cell>
          <cell r="V248">
            <v>8.3689984844296343E-3</v>
          </cell>
          <cell r="W248"/>
          <cell r="X248">
            <v>1144.1099999999997</v>
          </cell>
          <cell r="Y248">
            <v>1112.5360000000001</v>
          </cell>
          <cell r="Z248">
            <v>1095.81</v>
          </cell>
          <cell r="AA248">
            <v>1086.25</v>
          </cell>
          <cell r="AB248">
            <v>1095.3310000000001</v>
          </cell>
          <cell r="AC248">
            <v>1106.9866666666665</v>
          </cell>
          <cell r="AD248">
            <v>1074.8300000000002</v>
          </cell>
          <cell r="AE248">
            <v>1068.6522222222222</v>
          </cell>
          <cell r="AF248">
            <v>1051.4900000000002</v>
          </cell>
          <cell r="AG248">
            <v>1049.1099999999999</v>
          </cell>
          <cell r="AH248">
            <v>1040.33</v>
          </cell>
          <cell r="AI248">
            <v>1046.71</v>
          </cell>
        </row>
        <row r="249">
          <cell r="A249" t="str">
            <v>24410</v>
          </cell>
          <cell r="B249" t="str">
            <v xml:space="preserve">             </v>
          </cell>
          <cell r="C249" t="str">
            <v>Oroville</v>
          </cell>
          <cell r="D249">
            <v>-21.049999999999955</v>
          </cell>
          <cell r="E249">
            <v>-16.050000000000068</v>
          </cell>
          <cell r="F249">
            <v>-42.240000000000009</v>
          </cell>
          <cell r="G249">
            <v>-30.98933333333332</v>
          </cell>
          <cell r="H249">
            <v>16.479888888888695</v>
          </cell>
          <cell r="I249">
            <v>13.66944444444448</v>
          </cell>
          <cell r="J249">
            <v>12.156666666666752</v>
          </cell>
          <cell r="K249">
            <v>-23.166666666666629</v>
          </cell>
          <cell r="L249"/>
          <cell r="M249">
            <v>-3.6577525239361197E-2</v>
          </cell>
          <cell r="N249">
            <v>-2.7132569226087977E-2</v>
          </cell>
          <cell r="O249">
            <v>-6.6647732651708758E-2</v>
          </cell>
          <cell r="P249">
            <v>-4.6616671045796365E-2</v>
          </cell>
          <cell r="Q249">
            <v>2.5420572600886926E-2</v>
          </cell>
          <cell r="R249">
            <v>2.1539573988283545E-2</v>
          </cell>
          <cell r="S249">
            <v>1.9529932151291618E-2</v>
          </cell>
          <cell r="T249">
            <v>-3.5882264867906688E-2</v>
          </cell>
          <cell r="U249">
            <v>2.5395464074709384E-2</v>
          </cell>
          <cell r="V249">
            <v>-7.4487008449273468E-3</v>
          </cell>
          <cell r="W249"/>
          <cell r="X249">
            <v>554.43999999999994</v>
          </cell>
          <cell r="Y249">
            <v>575.4899999999999</v>
          </cell>
          <cell r="Z249">
            <v>591.54</v>
          </cell>
          <cell r="AA249">
            <v>633.78</v>
          </cell>
          <cell r="AB249">
            <v>664.76933333333329</v>
          </cell>
          <cell r="AC249">
            <v>648.2894444444446</v>
          </cell>
          <cell r="AD249">
            <v>634.62000000000012</v>
          </cell>
          <cell r="AE249">
            <v>622.46333333333337</v>
          </cell>
          <cell r="AF249">
            <v>645.63</v>
          </cell>
          <cell r="AG249">
            <v>629.64</v>
          </cell>
          <cell r="AH249">
            <v>634.33000000000004</v>
          </cell>
          <cell r="AI249">
            <v>658.94</v>
          </cell>
        </row>
        <row r="250">
          <cell r="A250"/>
          <cell r="B250"/>
          <cell r="C250" t="str">
            <v>County Totals</v>
          </cell>
          <cell r="D250">
            <v>543.31899999999996</v>
          </cell>
          <cell r="E250">
            <v>-137.99900000000082</v>
          </cell>
          <cell r="F250">
            <v>570.94000000000085</v>
          </cell>
          <cell r="G250">
            <v>1561.5004444444435</v>
          </cell>
          <cell r="H250">
            <v>307.28288888889665</v>
          </cell>
          <cell r="I250">
            <v>995.42666666665855</v>
          </cell>
          <cell r="J250">
            <v>144.51333333333361</v>
          </cell>
          <cell r="K250">
            <v>3.7666666666665947</v>
          </cell>
          <cell r="L250"/>
          <cell r="M250">
            <v>5.6391890106398002E-2</v>
          </cell>
          <cell r="N250">
            <v>-1.4120867314048491E-2</v>
          </cell>
          <cell r="O250">
            <v>6.2046825824624952E-2</v>
          </cell>
          <cell r="P250">
            <v>0.2043779315467118</v>
          </cell>
          <cell r="Q250">
            <v>4.1904250191563408E-2</v>
          </cell>
          <cell r="R250">
            <v>0.15706805731973073</v>
          </cell>
          <cell r="S250">
            <v>2.3334809902088915E-2</v>
          </cell>
          <cell r="T250">
            <v>6.0858011795672518E-4</v>
          </cell>
          <cell r="U250">
            <v>-4.4795661013457E-3</v>
          </cell>
          <cell r="V250">
            <v>-1.6451347247600241E-2</v>
          </cell>
          <cell r="W250"/>
          <cell r="X250">
            <v>10178.020000000002</v>
          </cell>
          <cell r="Y250">
            <v>9634.7009999999991</v>
          </cell>
          <cell r="Z250">
            <v>9772.7000000000007</v>
          </cell>
          <cell r="AA250">
            <v>9201.76</v>
          </cell>
          <cell r="AB250">
            <v>7640.2595555555563</v>
          </cell>
          <cell r="AC250">
            <v>7332.9766666666592</v>
          </cell>
          <cell r="AD250">
            <v>6337.55</v>
          </cell>
          <cell r="AE250">
            <v>6193.0366666666669</v>
          </cell>
          <cell r="AF250">
            <v>6189.2700000000013</v>
          </cell>
          <cell r="AG250">
            <v>6217.12</v>
          </cell>
          <cell r="AH250">
            <v>6319.4</v>
          </cell>
          <cell r="AI250">
            <v>6445.59</v>
          </cell>
        </row>
        <row r="251">
          <cell r="A251"/>
          <cell r="B251"/>
          <cell r="C251"/>
          <cell r="L251"/>
          <cell r="M251"/>
          <cell r="N251"/>
          <cell r="O251"/>
          <cell r="P251"/>
          <cell r="Q251"/>
          <cell r="R251"/>
          <cell r="S251"/>
          <cell r="T251"/>
          <cell r="U251"/>
          <cell r="V251"/>
          <cell r="W251"/>
          <cell r="X251"/>
          <cell r="Y251"/>
          <cell r="Z251"/>
          <cell r="AA251"/>
          <cell r="AB251"/>
          <cell r="AC251"/>
          <cell r="AD251"/>
          <cell r="AE251"/>
          <cell r="AF251"/>
          <cell r="AG251"/>
          <cell r="AH251"/>
          <cell r="AI251"/>
        </row>
        <row r="252">
          <cell r="A252"/>
          <cell r="B252" t="str">
            <v>Pacific Co.</v>
          </cell>
          <cell r="D252"/>
          <cell r="E252"/>
          <cell r="F252"/>
          <cell r="G252"/>
          <cell r="H252"/>
          <cell r="I252"/>
          <cell r="J252"/>
          <cell r="K252"/>
          <cell r="L252"/>
          <cell r="M252"/>
          <cell r="N252"/>
          <cell r="O252"/>
          <cell r="P252"/>
          <cell r="Q252"/>
          <cell r="R252"/>
          <cell r="S252"/>
          <cell r="T252"/>
          <cell r="U252"/>
          <cell r="V252"/>
          <cell r="W252"/>
          <cell r="X252"/>
          <cell r="Y252"/>
          <cell r="Z252"/>
          <cell r="AA252"/>
          <cell r="AB252"/>
          <cell r="AC252"/>
          <cell r="AD252"/>
          <cell r="AE252"/>
          <cell r="AF252"/>
          <cell r="AG252"/>
          <cell r="AH252"/>
          <cell r="AI252"/>
        </row>
        <row r="253">
          <cell r="A253" t="str">
            <v>25101</v>
          </cell>
          <cell r="B253" t="str">
            <v xml:space="preserve">             </v>
          </cell>
          <cell r="C253" t="str">
            <v>Ocean Beach</v>
          </cell>
          <cell r="D253">
            <v>21.389999999999986</v>
          </cell>
          <cell r="E253">
            <v>32.919999999999845</v>
          </cell>
          <cell r="F253">
            <v>38.230000000000018</v>
          </cell>
          <cell r="G253">
            <v>-34.463999999999942</v>
          </cell>
          <cell r="H253">
            <v>21.661222222222477</v>
          </cell>
          <cell r="I253">
            <v>-5.1672222222224491</v>
          </cell>
          <cell r="J253">
            <v>4.8055555555555429</v>
          </cell>
          <cell r="K253">
            <v>-43.185555555555425</v>
          </cell>
          <cell r="L253"/>
          <cell r="M253">
            <v>2.1942737559114134E-2</v>
          </cell>
          <cell r="N253">
            <v>3.4951002771024031E-2</v>
          </cell>
          <cell r="O253">
            <v>4.2305734457650068E-2</v>
          </cell>
          <cell r="P253">
            <v>-3.673714775445458E-2</v>
          </cell>
          <cell r="Q253">
            <v>2.3635681390952179E-2</v>
          </cell>
          <cell r="R253">
            <v>-5.6066124390725669E-3</v>
          </cell>
          <cell r="S253">
            <v>5.2415220652930472E-3</v>
          </cell>
          <cell r="T253">
            <v>-4.4984485115316941E-2</v>
          </cell>
          <cell r="U253">
            <v>-4.1475712645399843E-2</v>
          </cell>
          <cell r="V253">
            <v>-3.0622535070640465E-2</v>
          </cell>
          <cell r="W253"/>
          <cell r="X253">
            <v>996.19999999999993</v>
          </cell>
          <cell r="Y253">
            <v>974.81</v>
          </cell>
          <cell r="Z253">
            <v>941.8900000000001</v>
          </cell>
          <cell r="AA253">
            <v>903.66000000000008</v>
          </cell>
          <cell r="AB253">
            <v>938.12400000000002</v>
          </cell>
          <cell r="AC253">
            <v>916.46277777777755</v>
          </cell>
          <cell r="AD253">
            <v>921.63</v>
          </cell>
          <cell r="AE253">
            <v>916.82444444444445</v>
          </cell>
          <cell r="AF253">
            <v>960.00999999999988</v>
          </cell>
          <cell r="AG253">
            <v>1001.5500000000001</v>
          </cell>
          <cell r="AH253">
            <v>1032.22</v>
          </cell>
          <cell r="AI253">
            <v>1100.68</v>
          </cell>
        </row>
        <row r="254">
          <cell r="A254" t="str">
            <v>25116</v>
          </cell>
          <cell r="B254" t="str">
            <v xml:space="preserve">             </v>
          </cell>
          <cell r="C254" t="str">
            <v>Raymond</v>
          </cell>
          <cell r="D254">
            <v>-30.729999999999905</v>
          </cell>
          <cell r="E254">
            <v>-14.450000000000159</v>
          </cell>
          <cell r="F254">
            <v>-29.420000000000186</v>
          </cell>
          <cell r="G254">
            <v>-236.24111111111108</v>
          </cell>
          <cell r="H254">
            <v>51.782777777778051</v>
          </cell>
          <cell r="I254">
            <v>174.00833333333321</v>
          </cell>
          <cell r="J254">
            <v>165.59333333333336</v>
          </cell>
          <cell r="K254">
            <v>28.156666666666695</v>
          </cell>
          <cell r="L254"/>
          <cell r="M254">
            <v>-4.7341015528715613E-2</v>
          </cell>
          <cell r="N254">
            <v>-2.1776150217761692E-2</v>
          </cell>
          <cell r="O254">
            <v>-4.2453715060823627E-2</v>
          </cell>
          <cell r="P254">
            <v>-0.25423289027487472</v>
          </cell>
          <cell r="Q254">
            <v>5.9015187345630604E-2</v>
          </cell>
          <cell r="R254">
            <v>0.24736769778990841</v>
          </cell>
          <cell r="S254">
            <v>0.30788204816738363</v>
          </cell>
          <cell r="T254">
            <v>5.5242729240649657E-2</v>
          </cell>
          <cell r="U254">
            <v>-4.8162396354672454E-2</v>
          </cell>
          <cell r="V254">
            <v>-4.9637708224396664E-2</v>
          </cell>
          <cell r="W254"/>
          <cell r="X254">
            <v>618.39</v>
          </cell>
          <cell r="Y254">
            <v>649.11999999999989</v>
          </cell>
          <cell r="Z254">
            <v>663.57</v>
          </cell>
          <cell r="AA254">
            <v>692.99000000000024</v>
          </cell>
          <cell r="AB254">
            <v>929.23111111111132</v>
          </cell>
          <cell r="AC254">
            <v>877.44833333333327</v>
          </cell>
          <cell r="AD254">
            <v>703.44</v>
          </cell>
          <cell r="AE254">
            <v>537.84666666666669</v>
          </cell>
          <cell r="AF254">
            <v>509.69</v>
          </cell>
          <cell r="AG254">
            <v>535.48</v>
          </cell>
          <cell r="AH254">
            <v>562.05999999999995</v>
          </cell>
          <cell r="AI254">
            <v>543.12</v>
          </cell>
        </row>
        <row r="255">
          <cell r="A255" t="str">
            <v>25118</v>
          </cell>
          <cell r="B255" t="str">
            <v xml:space="preserve">             </v>
          </cell>
          <cell r="C255" t="str">
            <v>South Bend</v>
          </cell>
          <cell r="D255">
            <v>42.499999999999886</v>
          </cell>
          <cell r="E255">
            <v>21.560000000000173</v>
          </cell>
          <cell r="F255">
            <v>36.209999999999695</v>
          </cell>
          <cell r="G255">
            <v>-15.501111111110959</v>
          </cell>
          <cell r="H255">
            <v>17.924444444444362</v>
          </cell>
          <cell r="I255">
            <v>1.5466666666667379</v>
          </cell>
          <cell r="J255">
            <v>-16.464444444444439</v>
          </cell>
          <cell r="K255">
            <v>-22.395555555555575</v>
          </cell>
          <cell r="L255"/>
          <cell r="M255">
            <v>7.2993954383071991E-2</v>
          </cell>
          <cell r="N255">
            <v>3.8453306699008705E-2</v>
          </cell>
          <cell r="O255">
            <v>6.9041127233206323E-2</v>
          </cell>
          <cell r="P255">
            <v>-2.8707297098198414E-2</v>
          </cell>
          <cell r="Q255">
            <v>3.4334946641636721E-2</v>
          </cell>
          <cell r="R255">
            <v>2.9715017611271488E-3</v>
          </cell>
          <cell r="S255">
            <v>-3.0662075701267222E-2</v>
          </cell>
          <cell r="T255">
            <v>-4.0037821001779883E-2</v>
          </cell>
          <cell r="U255">
            <v>-2.7633666720152661E-3</v>
          </cell>
          <cell r="V255">
            <v>-9.4845875452388723E-3</v>
          </cell>
          <cell r="W255"/>
          <cell r="X255">
            <v>624.7399999999999</v>
          </cell>
          <cell r="Y255">
            <v>582.24</v>
          </cell>
          <cell r="Z255">
            <v>560.67999999999984</v>
          </cell>
          <cell r="AA255">
            <v>524.47000000000014</v>
          </cell>
          <cell r="AB255">
            <v>539.9711111111111</v>
          </cell>
          <cell r="AC255">
            <v>522.04666666666674</v>
          </cell>
          <cell r="AD255">
            <v>520.5</v>
          </cell>
          <cell r="AE255">
            <v>536.96444444444444</v>
          </cell>
          <cell r="AF255">
            <v>559.36</v>
          </cell>
          <cell r="AG255">
            <v>560.91000000000008</v>
          </cell>
          <cell r="AH255">
            <v>566.23</v>
          </cell>
          <cell r="AI255">
            <v>575.59</v>
          </cell>
        </row>
        <row r="256">
          <cell r="A256" t="str">
            <v>25155</v>
          </cell>
          <cell r="B256" t="str">
            <v xml:space="preserve">             </v>
          </cell>
          <cell r="C256" t="str">
            <v>Naselle-Grays River</v>
          </cell>
          <cell r="D256">
            <v>28.019999999999982</v>
          </cell>
          <cell r="E256">
            <v>-187.93</v>
          </cell>
          <cell r="F256">
            <v>47.329999999999927</v>
          </cell>
          <cell r="G256">
            <v>-90.984000000000037</v>
          </cell>
          <cell r="H256">
            <v>218.48122222222219</v>
          </cell>
          <cell r="I256">
            <v>-0.75722222222202618</v>
          </cell>
          <cell r="J256">
            <v>-6.2422222222222672</v>
          </cell>
          <cell r="K256">
            <v>-11.697777777777787</v>
          </cell>
          <cell r="L256"/>
          <cell r="M256">
            <v>7.0455116922303107E-2</v>
          </cell>
          <cell r="N256">
            <v>-0.32090227618120659</v>
          </cell>
          <cell r="O256">
            <v>8.7924948913245204E-2</v>
          </cell>
          <cell r="P256">
            <v>-0.14458336776399849</v>
          </cell>
          <cell r="Q256">
            <v>0.53183969057874458</v>
          </cell>
          <cell r="R256">
            <v>-1.8398829386286897E-3</v>
          </cell>
          <cell r="S256">
            <v>-1.4940615176771699E-2</v>
          </cell>
          <cell r="T256">
            <v>-2.7235803906351053E-2</v>
          </cell>
          <cell r="U256">
            <v>-4.0137665936620159E-2</v>
          </cell>
          <cell r="V256">
            <v>-1.9107853215929813E-2</v>
          </cell>
          <cell r="W256"/>
          <cell r="X256">
            <v>425.71999999999997</v>
          </cell>
          <cell r="Y256">
            <v>397.7</v>
          </cell>
          <cell r="Z256">
            <v>585.63</v>
          </cell>
          <cell r="AA256">
            <v>538.30000000000007</v>
          </cell>
          <cell r="AB256">
            <v>629.28400000000011</v>
          </cell>
          <cell r="AC256">
            <v>410.80277777777792</v>
          </cell>
          <cell r="AD256">
            <v>411.55999999999995</v>
          </cell>
          <cell r="AE256">
            <v>417.80222222222221</v>
          </cell>
          <cell r="AF256">
            <v>429.5</v>
          </cell>
          <cell r="AG256">
            <v>447.46000000000004</v>
          </cell>
          <cell r="AH256">
            <v>456.01</v>
          </cell>
          <cell r="AI256">
            <v>473.93</v>
          </cell>
        </row>
        <row r="257">
          <cell r="A257" t="str">
            <v>25160</v>
          </cell>
          <cell r="B257" t="str">
            <v xml:space="preserve">             </v>
          </cell>
          <cell r="C257" t="str">
            <v>Willapa Valley</v>
          </cell>
          <cell r="D257">
            <v>-1.0400000000000773</v>
          </cell>
          <cell r="E257">
            <v>14.000000000000114</v>
          </cell>
          <cell r="F257">
            <v>1.410000000000025</v>
          </cell>
          <cell r="G257">
            <v>12.54400000000004</v>
          </cell>
          <cell r="H257">
            <v>2.8071111111109985</v>
          </cell>
          <cell r="I257">
            <v>0.7588888888889187</v>
          </cell>
          <cell r="J257">
            <v>-11.769999999999982</v>
          </cell>
          <cell r="K257">
            <v>-28.57000000000005</v>
          </cell>
          <cell r="L257"/>
          <cell r="M257">
            <v>-3.1007751937986994E-3</v>
          </cell>
          <cell r="N257">
            <v>4.3559427504667347E-2</v>
          </cell>
          <cell r="O257">
            <v>4.4063876996156548E-3</v>
          </cell>
          <cell r="P257">
            <v>4.0800660929073862E-2</v>
          </cell>
          <cell r="Q257">
            <v>9.2145527491562795E-3</v>
          </cell>
          <cell r="R257">
            <v>2.4973308177205222E-3</v>
          </cell>
          <cell r="S257">
            <v>-3.7288135593220306E-2</v>
          </cell>
          <cell r="T257">
            <v>-8.2999244669107131E-2</v>
          </cell>
          <cell r="U257">
            <v>-2.2629830489224623E-2</v>
          </cell>
          <cell r="V257">
            <v>-6.1728044521422949E-2</v>
          </cell>
          <cell r="W257"/>
          <cell r="X257">
            <v>334.36</v>
          </cell>
          <cell r="Y257">
            <v>335.40000000000009</v>
          </cell>
          <cell r="Z257">
            <v>321.39999999999998</v>
          </cell>
          <cell r="AA257">
            <v>319.98999999999995</v>
          </cell>
          <cell r="AB257">
            <v>307.44599999999991</v>
          </cell>
          <cell r="AC257">
            <v>304.63888888888891</v>
          </cell>
          <cell r="AD257">
            <v>303.88</v>
          </cell>
          <cell r="AE257">
            <v>315.64999999999998</v>
          </cell>
          <cell r="AF257">
            <v>344.22</v>
          </cell>
          <cell r="AG257">
            <v>352.19000000000005</v>
          </cell>
          <cell r="AH257">
            <v>373.93</v>
          </cell>
          <cell r="AI257">
            <v>391.33</v>
          </cell>
        </row>
        <row r="258">
          <cell r="A258" t="str">
            <v>25200</v>
          </cell>
          <cell r="B258" t="str">
            <v xml:space="preserve">             </v>
          </cell>
          <cell r="C258" t="str">
            <v>North River</v>
          </cell>
          <cell r="D258">
            <v>14.499999999999979</v>
          </cell>
          <cell r="E258">
            <v>0.66000000000000369</v>
          </cell>
          <cell r="F258">
            <v>-3.990000000000002</v>
          </cell>
          <cell r="G258">
            <v>5.4433333333333351</v>
          </cell>
          <cell r="H258">
            <v>-0.66444444444444173</v>
          </cell>
          <cell r="I258">
            <v>2.7111111111111086</v>
          </cell>
          <cell r="J258">
            <v>-5.9322222222222223</v>
          </cell>
          <cell r="K258">
            <v>0.17222222222222427</v>
          </cell>
          <cell r="L258"/>
          <cell r="M258">
            <v>0.28403525954946085</v>
          </cell>
          <cell r="N258">
            <v>1.3097836872395296E-2</v>
          </cell>
          <cell r="O258">
            <v>-7.337256344244214E-2</v>
          </cell>
          <cell r="P258">
            <v>0.11123220489067509</v>
          </cell>
          <cell r="Q258">
            <v>-1.3395757263502062E-2</v>
          </cell>
          <cell r="R258">
            <v>5.7818535105803148E-2</v>
          </cell>
          <cell r="S258">
            <v>-0.11230542700883461</v>
          </cell>
          <cell r="T258">
            <v>3.2710773451514186E-3</v>
          </cell>
          <cell r="U258">
            <v>-0.1525832930951232</v>
          </cell>
          <cell r="V258">
            <v>0.10236600676001931</v>
          </cell>
          <cell r="W258"/>
          <cell r="X258">
            <v>65.549999999999983</v>
          </cell>
          <cell r="Y258">
            <v>51.050000000000004</v>
          </cell>
          <cell r="Z258">
            <v>50.39</v>
          </cell>
          <cell r="AA258">
            <v>54.38</v>
          </cell>
          <cell r="AB258">
            <v>48.936666666666667</v>
          </cell>
          <cell r="AC258">
            <v>49.601111111111109</v>
          </cell>
          <cell r="AD258">
            <v>46.89</v>
          </cell>
          <cell r="AE258">
            <v>52.822222222222223</v>
          </cell>
          <cell r="AF258">
            <v>52.65</v>
          </cell>
          <cell r="AG258">
            <v>62.13</v>
          </cell>
          <cell r="AH258">
            <v>55.77</v>
          </cell>
          <cell r="AI258">
            <v>60.09</v>
          </cell>
        </row>
        <row r="259">
          <cell r="A259"/>
          <cell r="B259"/>
          <cell r="C259" t="str">
            <v>County Totals</v>
          </cell>
          <cell r="D259">
            <v>74.639999999999844</v>
          </cell>
          <cell r="E259">
            <v>-133.24000000000004</v>
          </cell>
          <cell r="F259">
            <v>89.76999999999947</v>
          </cell>
          <cell r="G259">
            <v>-359.20288888888865</v>
          </cell>
          <cell r="H259">
            <v>311.99233333333365</v>
          </cell>
          <cell r="I259">
            <v>173.1005555555555</v>
          </cell>
          <cell r="J259">
            <v>129.99</v>
          </cell>
          <cell r="K259">
            <v>-77.519999999999925</v>
          </cell>
          <cell r="L259"/>
          <cell r="M259">
            <v>2.4960539340271204E-2</v>
          </cell>
          <cell r="N259">
            <v>-4.2656456094968487E-2</v>
          </cell>
          <cell r="O259">
            <v>2.9590050728626416E-2</v>
          </cell>
          <cell r="P259">
            <v>-0.10586608951205834</v>
          </cell>
          <cell r="Q259">
            <v>0.10126331615577278</v>
          </cell>
          <cell r="R259">
            <v>5.9527685118317519E-2</v>
          </cell>
          <cell r="S259">
            <v>4.6794172597384387E-2</v>
          </cell>
          <cell r="T259">
            <v>-2.7148275391096988E-2</v>
          </cell>
          <cell r="U259">
            <v>-3.5236441284986708E-2</v>
          </cell>
          <cell r="V259">
            <v>-2.9225737569770014E-2</v>
          </cell>
          <cell r="W259"/>
          <cell r="X259">
            <v>3064.96</v>
          </cell>
          <cell r="Y259">
            <v>2990.32</v>
          </cell>
          <cell r="Z259">
            <v>3123.56</v>
          </cell>
          <cell r="AA259">
            <v>3033.7900000000004</v>
          </cell>
          <cell r="AB259">
            <v>3392.992888888889</v>
          </cell>
          <cell r="AC259">
            <v>3081.0005555555554</v>
          </cell>
          <cell r="AD259">
            <v>2907.9</v>
          </cell>
          <cell r="AE259">
            <v>2777.91</v>
          </cell>
          <cell r="AF259">
            <v>2855.43</v>
          </cell>
          <cell r="AG259">
            <v>2959.7200000000007</v>
          </cell>
          <cell r="AH259">
            <v>3046.22</v>
          </cell>
          <cell r="AI259">
            <v>3144.7400000000002</v>
          </cell>
        </row>
        <row r="260">
          <cell r="A260"/>
          <cell r="B260"/>
          <cell r="C260"/>
          <cell r="L260"/>
          <cell r="M260"/>
          <cell r="N260"/>
          <cell r="O260"/>
          <cell r="P260"/>
          <cell r="Q260"/>
          <cell r="R260"/>
          <cell r="S260"/>
          <cell r="T260"/>
          <cell r="U260"/>
          <cell r="V260"/>
          <cell r="W260"/>
          <cell r="X260"/>
          <cell r="Y260"/>
          <cell r="Z260"/>
          <cell r="AA260"/>
          <cell r="AB260"/>
          <cell r="AC260"/>
          <cell r="AD260"/>
          <cell r="AE260"/>
          <cell r="AF260"/>
          <cell r="AG260"/>
          <cell r="AH260"/>
          <cell r="AI260"/>
        </row>
        <row r="261">
          <cell r="A261"/>
          <cell r="B261" t="str">
            <v>Pend Oreille Co.</v>
          </cell>
          <cell r="D261"/>
          <cell r="E261"/>
          <cell r="F261"/>
          <cell r="G261"/>
          <cell r="H261"/>
          <cell r="I261"/>
          <cell r="J261"/>
          <cell r="K261"/>
          <cell r="L261"/>
          <cell r="M261"/>
          <cell r="N261"/>
          <cell r="O261"/>
          <cell r="P261"/>
          <cell r="Q261"/>
          <cell r="R261"/>
          <cell r="S261"/>
          <cell r="T261"/>
          <cell r="U261"/>
          <cell r="V261"/>
          <cell r="W261"/>
          <cell r="X261"/>
          <cell r="Y261"/>
          <cell r="Z261"/>
          <cell r="AA261"/>
          <cell r="AB261"/>
          <cell r="AC261"/>
          <cell r="AD261"/>
          <cell r="AE261"/>
          <cell r="AF261"/>
          <cell r="AG261"/>
          <cell r="AH261"/>
          <cell r="AI261"/>
        </row>
        <row r="262">
          <cell r="A262" t="str">
            <v>26056</v>
          </cell>
          <cell r="B262" t="str">
            <v xml:space="preserve">             </v>
          </cell>
          <cell r="C262" t="str">
            <v>Newport</v>
          </cell>
          <cell r="D262">
            <v>20.539999999999736</v>
          </cell>
          <cell r="E262">
            <v>48.269999999999982</v>
          </cell>
          <cell r="F262">
            <v>-62.1099999999999</v>
          </cell>
          <cell r="G262">
            <v>-44.036555555555424</v>
          </cell>
          <cell r="H262">
            <v>-11.557888888888328</v>
          </cell>
          <cell r="I262">
            <v>55.474444444444089</v>
          </cell>
          <cell r="J262">
            <v>-36.857777777777983</v>
          </cell>
          <cell r="K262">
            <v>39.807777777777801</v>
          </cell>
          <cell r="L262"/>
          <cell r="M262">
            <v>1.8857357950111231E-2</v>
          </cell>
          <cell r="N262">
            <v>4.63706578542884E-2</v>
          </cell>
          <cell r="O262">
            <v>-5.6306490068626536E-2</v>
          </cell>
          <cell r="P262">
            <v>-3.8389245830983909E-2</v>
          </cell>
          <cell r="Q262">
            <v>-9.975182154165485E-3</v>
          </cell>
          <cell r="R262">
            <v>5.0285485224162763E-2</v>
          </cell>
          <cell r="S262">
            <v>-3.2330029053363463E-2</v>
          </cell>
          <cell r="T262">
            <v>3.6180994853648007E-2</v>
          </cell>
          <cell r="U262">
            <v>-1.9350238424172272E-2</v>
          </cell>
          <cell r="V262">
            <v>7.3532688622487633E-3</v>
          </cell>
          <cell r="W262"/>
          <cell r="X262">
            <v>1109.77</v>
          </cell>
          <cell r="Y262">
            <v>1089.2300000000002</v>
          </cell>
          <cell r="Z262">
            <v>1040.9600000000003</v>
          </cell>
          <cell r="AA262">
            <v>1103.0700000000002</v>
          </cell>
          <cell r="AB262">
            <v>1147.1065555555556</v>
          </cell>
          <cell r="AC262">
            <v>1158.6644444444439</v>
          </cell>
          <cell r="AD262">
            <v>1103.1899999999998</v>
          </cell>
          <cell r="AE262">
            <v>1140.0477777777778</v>
          </cell>
          <cell r="AF262">
            <v>1100.24</v>
          </cell>
          <cell r="AG262">
            <v>1121.95</v>
          </cell>
          <cell r="AH262">
            <v>1113.7</v>
          </cell>
          <cell r="AI262">
            <v>1154.94</v>
          </cell>
        </row>
        <row r="263">
          <cell r="A263" t="str">
            <v>26059</v>
          </cell>
          <cell r="B263" t="str">
            <v xml:space="preserve">             </v>
          </cell>
          <cell r="C263" t="str">
            <v>Cusick</v>
          </cell>
          <cell r="D263">
            <v>-30.609999999999985</v>
          </cell>
          <cell r="E263">
            <v>-3.7599999999999909</v>
          </cell>
          <cell r="F263">
            <v>7.9999999999984084E-2</v>
          </cell>
          <cell r="G263">
            <v>1.4375555555556048</v>
          </cell>
          <cell r="H263">
            <v>-8.5131111111111295</v>
          </cell>
          <cell r="I263">
            <v>-19.904444444444437</v>
          </cell>
          <cell r="J263">
            <v>7.5399999999999636</v>
          </cell>
          <cell r="K263">
            <v>7.8400000000000887</v>
          </cell>
          <cell r="L263"/>
          <cell r="M263">
            <v>-0.11547021766192611</v>
          </cell>
          <cell r="N263">
            <v>-1.3985493769760104E-2</v>
          </cell>
          <cell r="O263">
            <v>2.9765226773825759E-4</v>
          </cell>
          <cell r="P263">
            <v>5.3774077386792296E-3</v>
          </cell>
          <cell r="Q263">
            <v>-3.0861875203918476E-2</v>
          </cell>
          <cell r="R263">
            <v>-6.7301587301587307E-2</v>
          </cell>
          <cell r="S263">
            <v>2.6161479476770388E-2</v>
          </cell>
          <cell r="T263">
            <v>2.7963048828334225E-2</v>
          </cell>
          <cell r="U263">
            <v>-2.8452537610700324E-3</v>
          </cell>
          <cell r="V263">
            <v>4.3603513888394889E-2</v>
          </cell>
          <cell r="W263"/>
          <cell r="X263">
            <v>234.48000000000005</v>
          </cell>
          <cell r="Y263">
            <v>265.09000000000003</v>
          </cell>
          <cell r="Z263">
            <v>268.85000000000002</v>
          </cell>
          <cell r="AA263">
            <v>268.77000000000004</v>
          </cell>
          <cell r="AB263">
            <v>267.33244444444443</v>
          </cell>
          <cell r="AC263">
            <v>275.84555555555556</v>
          </cell>
          <cell r="AD263">
            <v>295.75</v>
          </cell>
          <cell r="AE263">
            <v>288.21000000000004</v>
          </cell>
          <cell r="AF263">
            <v>280.36999999999995</v>
          </cell>
          <cell r="AG263">
            <v>281.17</v>
          </cell>
          <cell r="AH263">
            <v>268.91000000000003</v>
          </cell>
          <cell r="AI263">
            <v>263.26</v>
          </cell>
        </row>
        <row r="264">
          <cell r="A264" t="str">
            <v>26070</v>
          </cell>
          <cell r="B264" t="str">
            <v xml:space="preserve">             </v>
          </cell>
          <cell r="C264" t="str">
            <v>Selkirk</v>
          </cell>
          <cell r="D264">
            <v>9.9159999999999968</v>
          </cell>
          <cell r="E264">
            <v>-55.716000000000008</v>
          </cell>
          <cell r="F264">
            <v>71.66</v>
          </cell>
          <cell r="G264">
            <v>-18.598666666666674</v>
          </cell>
          <cell r="H264">
            <v>-15.65688888888883</v>
          </cell>
          <cell r="I264">
            <v>-5.8544444444444821</v>
          </cell>
          <cell r="J264">
            <v>-40.68777777777774</v>
          </cell>
          <cell r="K264">
            <v>-16.532222222222231</v>
          </cell>
          <cell r="L264"/>
          <cell r="M264">
            <v>4.0655339805825141E-2</v>
          </cell>
          <cell r="N264">
            <v>-0.1859555436886724</v>
          </cell>
          <cell r="O264">
            <v>0.31435339533251438</v>
          </cell>
          <cell r="P264">
            <v>-7.5433027433633115E-2</v>
          </cell>
          <cell r="Q264">
            <v>-5.9709992626930997E-2</v>
          </cell>
          <cell r="R264">
            <v>-2.183923767838436E-2</v>
          </cell>
          <cell r="S264">
            <v>-0.13177895653550775</v>
          </cell>
          <cell r="T264">
            <v>-5.0823026291070272E-2</v>
          </cell>
          <cell r="U264">
            <v>-6.8097175270727006E-2</v>
          </cell>
          <cell r="V264">
            <v>-4.6410359250560413E-3</v>
          </cell>
          <cell r="W264"/>
          <cell r="X264">
            <v>253.82</v>
          </cell>
          <cell r="Y264">
            <v>243.904</v>
          </cell>
          <cell r="Z264">
            <v>299.62</v>
          </cell>
          <cell r="AA264">
            <v>227.96</v>
          </cell>
          <cell r="AB264">
            <v>246.55866666666668</v>
          </cell>
          <cell r="AC264">
            <v>262.21555555555551</v>
          </cell>
          <cell r="AD264">
            <v>268.07</v>
          </cell>
          <cell r="AE264">
            <v>308.75777777777773</v>
          </cell>
          <cell r="AF264">
            <v>325.28999999999996</v>
          </cell>
          <cell r="AG264">
            <v>349.05999999999995</v>
          </cell>
          <cell r="AH264">
            <v>350.68</v>
          </cell>
          <cell r="AI264">
            <v>370.13</v>
          </cell>
        </row>
        <row r="265">
          <cell r="A265"/>
          <cell r="B265"/>
          <cell r="C265" t="str">
            <v>County Totals</v>
          </cell>
          <cell r="D265">
            <v>-0.15400000000025216</v>
          </cell>
          <cell r="E265">
            <v>-11.206000000000017</v>
          </cell>
          <cell r="F265">
            <v>9.6300000000000807</v>
          </cell>
          <cell r="G265">
            <v>-61.197666666666493</v>
          </cell>
          <cell r="H265">
            <v>-35.727888888888288</v>
          </cell>
          <cell r="I265">
            <v>29.71555555555517</v>
          </cell>
          <cell r="J265">
            <v>-70.005555555555759</v>
          </cell>
          <cell r="K265">
            <v>31.115555555555659</v>
          </cell>
          <cell r="L265"/>
          <cell r="M265">
            <v>-9.6356956221566037E-5</v>
          </cell>
          <cell r="N265">
            <v>-6.9627135072666269E-3</v>
          </cell>
          <cell r="O265">
            <v>6.0195024378046913E-3</v>
          </cell>
          <cell r="P265">
            <v>-3.6843920912591921E-2</v>
          </cell>
          <cell r="Q265">
            <v>-2.1056963969161235E-2</v>
          </cell>
          <cell r="R265">
            <v>1.7825661247116376E-2</v>
          </cell>
          <cell r="S265">
            <v>-4.0302204163719102E-2</v>
          </cell>
          <cell r="T265">
            <v>1.82399645674165E-2</v>
          </cell>
          <cell r="U265">
            <v>-2.6412811469141428E-2</v>
          </cell>
          <cell r="V265">
            <v>1.0780855848143416E-2</v>
          </cell>
          <cell r="W265"/>
          <cell r="X265">
            <v>1598.07</v>
          </cell>
          <cell r="Y265">
            <v>1598.2240000000002</v>
          </cell>
          <cell r="Z265">
            <v>1609.4300000000003</v>
          </cell>
          <cell r="AA265">
            <v>1599.8000000000002</v>
          </cell>
          <cell r="AB265">
            <v>1660.9976666666666</v>
          </cell>
          <cell r="AC265">
            <v>1696.725555555555</v>
          </cell>
          <cell r="AD265">
            <v>1667.0099999999998</v>
          </cell>
          <cell r="AE265">
            <v>1737.0155555555557</v>
          </cell>
          <cell r="AF265">
            <v>1705.8999999999999</v>
          </cell>
          <cell r="AG265">
            <v>1752.18</v>
          </cell>
          <cell r="AH265">
            <v>1733.29</v>
          </cell>
          <cell r="AI265">
            <v>1788.33</v>
          </cell>
        </row>
        <row r="266">
          <cell r="B266"/>
          <cell r="C266"/>
          <cell r="D266"/>
          <cell r="E266"/>
          <cell r="F266"/>
          <cell r="G266"/>
          <cell r="H266"/>
          <cell r="I266"/>
          <cell r="J266"/>
          <cell r="K266"/>
          <cell r="L266"/>
          <cell r="M266"/>
          <cell r="N266"/>
          <cell r="O266"/>
          <cell r="P266"/>
          <cell r="Q266"/>
          <cell r="R266"/>
          <cell r="S266"/>
          <cell r="T266"/>
          <cell r="U266"/>
          <cell r="V266"/>
          <cell r="W266"/>
          <cell r="X266"/>
          <cell r="Y266"/>
          <cell r="Z266"/>
          <cell r="AA266"/>
          <cell r="AB266"/>
          <cell r="AC266"/>
          <cell r="AD266"/>
          <cell r="AE266"/>
          <cell r="AF266"/>
          <cell r="AG266"/>
          <cell r="AH266"/>
          <cell r="AI266"/>
        </row>
        <row r="267">
          <cell r="A267"/>
          <cell r="B267" t="str">
            <v>Pierce Co.</v>
          </cell>
          <cell r="D267"/>
          <cell r="E267"/>
          <cell r="F267"/>
          <cell r="G267"/>
          <cell r="H267"/>
          <cell r="I267"/>
          <cell r="J267"/>
          <cell r="K267"/>
          <cell r="L267"/>
          <cell r="M267"/>
          <cell r="N267"/>
          <cell r="O267"/>
          <cell r="P267"/>
          <cell r="Q267"/>
          <cell r="R267"/>
          <cell r="S267" t="str">
            <v xml:space="preserve"> </v>
          </cell>
          <cell r="T267" t="str">
            <v xml:space="preserve"> </v>
          </cell>
          <cell r="U267" t="e">
            <v>#REF!</v>
          </cell>
          <cell r="V267"/>
          <cell r="W267"/>
          <cell r="X267"/>
          <cell r="Y267"/>
          <cell r="Z267"/>
          <cell r="AA267"/>
          <cell r="AB267"/>
          <cell r="AC267"/>
          <cell r="AD267"/>
          <cell r="AE267"/>
          <cell r="AF267"/>
          <cell r="AG267"/>
          <cell r="AH267"/>
          <cell r="AI267"/>
        </row>
        <row r="268">
          <cell r="A268" t="str">
            <v>27001</v>
          </cell>
          <cell r="B268" t="str">
            <v xml:space="preserve">             </v>
          </cell>
          <cell r="C268" t="str">
            <v>Steilacoom</v>
          </cell>
          <cell r="D268">
            <v>137.86000000000013</v>
          </cell>
          <cell r="E268">
            <v>-392.08400000000029</v>
          </cell>
          <cell r="F268">
            <v>347.55400000000054</v>
          </cell>
          <cell r="G268">
            <v>-1320.5318888888901</v>
          </cell>
          <cell r="H268">
            <v>-178.02977777778415</v>
          </cell>
          <cell r="I268">
            <v>-747.36833333332652</v>
          </cell>
          <cell r="J268">
            <v>213.34222222222252</v>
          </cell>
          <cell r="K268">
            <v>637.30777777777803</v>
          </cell>
          <cell r="L268"/>
          <cell r="M268">
            <v>4.6666553831051338E-2</v>
          </cell>
          <cell r="N268">
            <v>-0.11717172200150983</v>
          </cell>
          <cell r="O268">
            <v>0.11590233035869124</v>
          </cell>
          <cell r="P268">
            <v>-0.30573445407620292</v>
          </cell>
          <cell r="Q268">
            <v>-3.9586437859751133E-2</v>
          </cell>
          <cell r="R268">
            <v>-0.14250217524912745</v>
          </cell>
          <cell r="S268">
            <v>4.2403273219628224E-2</v>
          </cell>
          <cell r="T268">
            <v>0.14504177957418318</v>
          </cell>
          <cell r="U268">
            <v>0.29947683308047424</v>
          </cell>
          <cell r="V268">
            <v>0.3234673930080767</v>
          </cell>
          <cell r="W268"/>
          <cell r="X268">
            <v>3092.01</v>
          </cell>
          <cell r="Y268">
            <v>2954.15</v>
          </cell>
          <cell r="Z268">
            <v>3346.2340000000004</v>
          </cell>
          <cell r="AA268">
            <v>2998.68</v>
          </cell>
          <cell r="AB268">
            <v>4319.2118888888899</v>
          </cell>
          <cell r="AC268">
            <v>4497.2416666666741</v>
          </cell>
          <cell r="AD268">
            <v>5244.6100000000006</v>
          </cell>
          <cell r="AE268">
            <v>5031.2677777777781</v>
          </cell>
          <cell r="AF268">
            <v>4393.96</v>
          </cell>
          <cell r="AG268">
            <v>3381.33</v>
          </cell>
          <cell r="AH268">
            <v>2287.58</v>
          </cell>
          <cell r="AI268">
            <v>2125.9299999999998</v>
          </cell>
        </row>
        <row r="269">
          <cell r="A269" t="str">
            <v>27003</v>
          </cell>
          <cell r="B269" t="str">
            <v xml:space="preserve">             </v>
          </cell>
          <cell r="C269" t="str">
            <v>Puyallup</v>
          </cell>
          <cell r="D269">
            <v>1023.9099999999999</v>
          </cell>
          <cell r="E269">
            <v>527.54000000000087</v>
          </cell>
          <cell r="F269">
            <v>440.69999999999709</v>
          </cell>
          <cell r="G269">
            <v>-36.743111111103644</v>
          </cell>
          <cell r="H269">
            <v>-187.93077777779035</v>
          </cell>
          <cell r="I269">
            <v>97.603888888901565</v>
          </cell>
          <cell r="J269">
            <v>-77.00111111111255</v>
          </cell>
          <cell r="K269">
            <v>22.45111111110964</v>
          </cell>
          <cell r="L269"/>
          <cell r="M269">
            <v>4.6790095530559128E-2</v>
          </cell>
          <cell r="N269">
            <v>2.4702758210878528E-2</v>
          </cell>
          <cell r="O269">
            <v>2.1071193092358831E-2</v>
          </cell>
          <cell r="P269">
            <v>-1.7537177753003119E-3</v>
          </cell>
          <cell r="Q269">
            <v>-8.8900362357743345E-3</v>
          </cell>
          <cell r="R269">
            <v>4.6385536315625142E-3</v>
          </cell>
          <cell r="S269">
            <v>-3.6460791036225793E-3</v>
          </cell>
          <cell r="T269">
            <v>1.0642137608642965E-3</v>
          </cell>
          <cell r="U269">
            <v>8.5212958297520291E-3</v>
          </cell>
          <cell r="V269">
            <v>1.1917384782041136E-2</v>
          </cell>
          <cell r="W269"/>
          <cell r="X269">
            <v>22906.960000000003</v>
          </cell>
          <cell r="Y269">
            <v>21883.050000000003</v>
          </cell>
          <cell r="Z269">
            <v>21355.510000000002</v>
          </cell>
          <cell r="AA269">
            <v>20914.810000000005</v>
          </cell>
          <cell r="AB269">
            <v>20951.553111111109</v>
          </cell>
          <cell r="AC269">
            <v>21139.483888888899</v>
          </cell>
          <cell r="AD269">
            <v>21041.879999999997</v>
          </cell>
          <cell r="AE269">
            <v>21118.88111111111</v>
          </cell>
          <cell r="AF269">
            <v>21096.43</v>
          </cell>
          <cell r="AG269">
            <v>20918.179999999997</v>
          </cell>
          <cell r="AH269">
            <v>20668.89</v>
          </cell>
          <cell r="AI269">
            <v>20087.759999999998</v>
          </cell>
        </row>
        <row r="270">
          <cell r="A270" t="str">
            <v>27010</v>
          </cell>
          <cell r="B270" t="str">
            <v xml:space="preserve">             </v>
          </cell>
          <cell r="C270" t="str">
            <v>Tacoma</v>
          </cell>
          <cell r="D270">
            <v>32.366000000001804</v>
          </cell>
          <cell r="E270">
            <v>687.7039999999979</v>
          </cell>
          <cell r="F270">
            <v>162.09000000000015</v>
          </cell>
          <cell r="G270">
            <v>-28.373333333329356</v>
          </cell>
          <cell r="H270">
            <v>-268.66833333333489</v>
          </cell>
          <cell r="I270">
            <v>1.6416666666737001</v>
          </cell>
          <cell r="J270">
            <v>-248.62222222222772</v>
          </cell>
          <cell r="K270">
            <v>409.81222222222641</v>
          </cell>
          <cell r="L270"/>
          <cell r="M270">
            <v>1.1208292432611788E-3</v>
          </cell>
          <cell r="N270">
            <v>2.4396070400185987E-2</v>
          </cell>
          <cell r="O270">
            <v>5.7833435139780232E-3</v>
          </cell>
          <cell r="P270">
            <v>-1.0113318594247023E-3</v>
          </cell>
          <cell r="Q270">
            <v>-9.4855090624004212E-3</v>
          </cell>
          <cell r="R270">
            <v>5.7963461717047693E-5</v>
          </cell>
          <cell r="S270">
            <v>-8.7018893553370003E-3</v>
          </cell>
          <cell r="T270">
            <v>1.4552344878946188E-2</v>
          </cell>
          <cell r="U270">
            <v>-1.0094757425981093E-2</v>
          </cell>
          <cell r="V270">
            <v>-2.7793800923284647E-2</v>
          </cell>
          <cell r="W270"/>
          <cell r="X270">
            <v>28909.200000000004</v>
          </cell>
          <cell r="Y270">
            <v>28876.834000000003</v>
          </cell>
          <cell r="Z270">
            <v>28189.130000000005</v>
          </cell>
          <cell r="AA270">
            <v>28027.040000000005</v>
          </cell>
          <cell r="AB270">
            <v>28055.413333333334</v>
          </cell>
          <cell r="AC270">
            <v>28324.081666666669</v>
          </cell>
          <cell r="AD270">
            <v>28322.439999999995</v>
          </cell>
          <cell r="AE270">
            <v>28571.062222222223</v>
          </cell>
          <cell r="AF270">
            <v>28161.249999999996</v>
          </cell>
          <cell r="AG270">
            <v>28448.43</v>
          </cell>
          <cell r="AH270">
            <v>29239.119999999999</v>
          </cell>
          <cell r="AI270">
            <v>30040.13</v>
          </cell>
        </row>
        <row r="271">
          <cell r="A271" t="str">
            <v>27019</v>
          </cell>
          <cell r="B271" t="str">
            <v xml:space="preserve">             </v>
          </cell>
          <cell r="C271" t="str">
            <v>Carbonado</v>
          </cell>
          <cell r="D271">
            <v>-7.039999999999992</v>
          </cell>
          <cell r="E271">
            <v>-2.6500000000000057</v>
          </cell>
          <cell r="F271">
            <v>8.5700000000000216</v>
          </cell>
          <cell r="G271">
            <v>-3.9699999999999989</v>
          </cell>
          <cell r="H271">
            <v>-3.8555555555555543</v>
          </cell>
          <cell r="I271">
            <v>5.6955555555555577</v>
          </cell>
          <cell r="J271">
            <v>3.2499999999999716</v>
          </cell>
          <cell r="K271">
            <v>-3.839999999999975</v>
          </cell>
          <cell r="L271"/>
          <cell r="M271">
            <v>-3.9740333051086596E-2</v>
          </cell>
          <cell r="N271">
            <v>-1.473859844271419E-2</v>
          </cell>
          <cell r="O271">
            <v>5.0049640833966125E-2</v>
          </cell>
          <cell r="P271">
            <v>-2.2659817351598166E-2</v>
          </cell>
          <cell r="Q271">
            <v>-2.1532733478126009E-2</v>
          </cell>
          <cell r="R271">
            <v>3.2853919909757501E-2</v>
          </cell>
          <cell r="S271">
            <v>1.9105284815707391E-2</v>
          </cell>
          <cell r="T271">
            <v>-2.2075308996838072E-2</v>
          </cell>
          <cell r="U271">
            <v>1.4640690620625341E-2</v>
          </cell>
          <cell r="V271">
            <v>-2.5314979001399927E-2</v>
          </cell>
          <cell r="W271"/>
          <cell r="X271">
            <v>170.11</v>
          </cell>
          <cell r="Y271">
            <v>177.15</v>
          </cell>
          <cell r="Z271">
            <v>179.8</v>
          </cell>
          <cell r="AA271">
            <v>171.23</v>
          </cell>
          <cell r="AB271">
            <v>175.2</v>
          </cell>
          <cell r="AC271">
            <v>179.05555555555554</v>
          </cell>
          <cell r="AD271">
            <v>173.35999999999999</v>
          </cell>
          <cell r="AE271">
            <v>170.11</v>
          </cell>
          <cell r="AF271">
            <v>173.95</v>
          </cell>
          <cell r="AG271">
            <v>171.44</v>
          </cell>
          <cell r="AH271">
            <v>175.78</v>
          </cell>
          <cell r="AI271">
            <v>179.11</v>
          </cell>
        </row>
        <row r="272">
          <cell r="A272" t="str">
            <v>27083</v>
          </cell>
          <cell r="B272" t="str">
            <v xml:space="preserve">             </v>
          </cell>
          <cell r="C272" t="str">
            <v>University Place</v>
          </cell>
          <cell r="D272">
            <v>171.72000000000025</v>
          </cell>
          <cell r="E272">
            <v>-7.0800000000008367</v>
          </cell>
          <cell r="F272">
            <v>-15.93999999999869</v>
          </cell>
          <cell r="G272">
            <v>56.407333333332645</v>
          </cell>
          <cell r="H272">
            <v>11.176555555555751</v>
          </cell>
          <cell r="I272">
            <v>8.5361111111105856</v>
          </cell>
          <cell r="J272">
            <v>150.66333333333205</v>
          </cell>
          <cell r="K272">
            <v>-35.473333333331539</v>
          </cell>
          <cell r="L272"/>
          <cell r="M272">
            <v>3.1478915066323498E-2</v>
          </cell>
          <cell r="N272">
            <v>-1.296190518036977E-3</v>
          </cell>
          <cell r="O272">
            <v>-2.9097679852501113E-3</v>
          </cell>
          <cell r="P272">
            <v>1.0404007899623924E-2</v>
          </cell>
          <cell r="Q272">
            <v>2.0657096894329818E-3</v>
          </cell>
          <cell r="R272">
            <v>1.5801819168361764E-3</v>
          </cell>
          <cell r="S272">
            <v>2.8690582361883488E-2</v>
          </cell>
          <cell r="T272">
            <v>-6.7098056350510804E-3</v>
          </cell>
          <cell r="U272">
            <v>2.9823166833296E-3</v>
          </cell>
          <cell r="V272">
            <v>1.3456470887315154E-2</v>
          </cell>
          <cell r="W272"/>
          <cell r="X272">
            <v>5626.7999999999993</v>
          </cell>
          <cell r="Y272">
            <v>5455.079999999999</v>
          </cell>
          <cell r="Z272">
            <v>5462.16</v>
          </cell>
          <cell r="AA272">
            <v>5478.0999999999985</v>
          </cell>
          <cell r="AB272">
            <v>5421.6926666666659</v>
          </cell>
          <cell r="AC272">
            <v>5410.5161111111101</v>
          </cell>
          <cell r="AD272">
            <v>5401.98</v>
          </cell>
          <cell r="AE272">
            <v>5251.3166666666675</v>
          </cell>
          <cell r="AF272">
            <v>5286.7899999999991</v>
          </cell>
          <cell r="AG272">
            <v>5271.0700000000006</v>
          </cell>
          <cell r="AH272">
            <v>5200.1400000000003</v>
          </cell>
          <cell r="AI272">
            <v>5173.6899999999996</v>
          </cell>
        </row>
        <row r="273">
          <cell r="A273" t="str">
            <v>27320</v>
          </cell>
          <cell r="B273" t="str">
            <v xml:space="preserve">             </v>
          </cell>
          <cell r="C273" t="str">
            <v>Sumner</v>
          </cell>
          <cell r="D273">
            <v>403.94999999999891</v>
          </cell>
          <cell r="E273">
            <v>265.20999999999913</v>
          </cell>
          <cell r="F273">
            <v>309.65000000000055</v>
          </cell>
          <cell r="G273">
            <v>123.7603333333318</v>
          </cell>
          <cell r="H273">
            <v>81.14522222222331</v>
          </cell>
          <cell r="I273">
            <v>57.15444444444438</v>
          </cell>
          <cell r="J273">
            <v>-105.87555555555446</v>
          </cell>
          <cell r="K273">
            <v>-9.3644444444453256</v>
          </cell>
          <cell r="L273"/>
          <cell r="M273">
            <v>4.6457948052664788E-2</v>
          </cell>
          <cell r="N273">
            <v>3.1461193985586666E-2</v>
          </cell>
          <cell r="O273">
            <v>3.8133766825531712E-2</v>
          </cell>
          <cell r="P273">
            <v>1.5477123095362755E-2</v>
          </cell>
          <cell r="Q273">
            <v>1.025182928755175E-2</v>
          </cell>
          <cell r="R273">
            <v>7.2733715334161175E-3</v>
          </cell>
          <cell r="S273">
            <v>-1.3294409617602865E-2</v>
          </cell>
          <cell r="T273">
            <v>-1.174478313121452E-3</v>
          </cell>
          <cell r="U273">
            <v>-7.5899958428032877E-3</v>
          </cell>
          <cell r="V273">
            <v>-1.1351387682250625E-3</v>
          </cell>
          <cell r="W273"/>
          <cell r="X273">
            <v>9098.909999999998</v>
          </cell>
          <cell r="Y273">
            <v>8694.9599999999991</v>
          </cell>
          <cell r="Z273">
            <v>8429.75</v>
          </cell>
          <cell r="AA273">
            <v>8120.0999999999995</v>
          </cell>
          <cell r="AB273">
            <v>7996.3396666666677</v>
          </cell>
          <cell r="AC273">
            <v>7915.1944444444443</v>
          </cell>
          <cell r="AD273">
            <v>7858.04</v>
          </cell>
          <cell r="AE273">
            <v>7963.9155555555544</v>
          </cell>
          <cell r="AF273">
            <v>7973.28</v>
          </cell>
          <cell r="AG273">
            <v>8034.26</v>
          </cell>
          <cell r="AH273">
            <v>8043.38</v>
          </cell>
          <cell r="AI273">
            <v>7878.53</v>
          </cell>
        </row>
        <row r="274">
          <cell r="A274" t="str">
            <v>27343</v>
          </cell>
          <cell r="B274" t="str">
            <v xml:space="preserve">             </v>
          </cell>
          <cell r="C274" t="str">
            <v>Dieringer</v>
          </cell>
          <cell r="D274">
            <v>13.629999999999882</v>
          </cell>
          <cell r="E274">
            <v>36.400000000000091</v>
          </cell>
          <cell r="F274">
            <v>19.440000000000055</v>
          </cell>
          <cell r="G274">
            <v>18.233999999999924</v>
          </cell>
          <cell r="H274">
            <v>36.603222222222485</v>
          </cell>
          <cell r="I274">
            <v>41.872777777777401</v>
          </cell>
          <cell r="J274">
            <v>118.02999999999997</v>
          </cell>
          <cell r="K274">
            <v>17.660000000000082</v>
          </cell>
          <cell r="L274"/>
          <cell r="M274">
            <v>9.1917591125196818E-3</v>
          </cell>
          <cell r="N274">
            <v>2.5165059283072333E-2</v>
          </cell>
          <cell r="O274">
            <v>1.3622889818571737E-2</v>
          </cell>
          <cell r="P274">
            <v>1.2943150649925794E-2</v>
          </cell>
          <cell r="Q274">
            <v>2.6675374132914209E-2</v>
          </cell>
          <cell r="R274">
            <v>3.1476191669380871E-2</v>
          </cell>
          <cell r="S274">
            <v>9.7362798716457588E-2</v>
          </cell>
          <cell r="T274">
            <v>1.4783067277186701E-2</v>
          </cell>
          <cell r="U274">
            <v>2.5205107960592166E-2</v>
          </cell>
          <cell r="V274">
            <v>1.2074765713500834E-2</v>
          </cell>
          <cell r="W274"/>
          <cell r="X274">
            <v>1496.48</v>
          </cell>
          <cell r="Y274">
            <v>1482.8500000000001</v>
          </cell>
          <cell r="Z274">
            <v>1446.45</v>
          </cell>
          <cell r="AA274">
            <v>1427.01</v>
          </cell>
          <cell r="AB274">
            <v>1408.7760000000001</v>
          </cell>
          <cell r="AC274">
            <v>1372.1727777777776</v>
          </cell>
          <cell r="AD274">
            <v>1330.3000000000002</v>
          </cell>
          <cell r="AE274">
            <v>1212.2700000000002</v>
          </cell>
          <cell r="AF274">
            <v>1194.6100000000001</v>
          </cell>
          <cell r="AG274">
            <v>1165.2399999999998</v>
          </cell>
          <cell r="AH274">
            <v>1151.17</v>
          </cell>
          <cell r="AI274">
            <v>1140.0999999999999</v>
          </cell>
        </row>
        <row r="275">
          <cell r="A275" t="str">
            <v>27344</v>
          </cell>
          <cell r="B275" t="str">
            <v xml:space="preserve">             </v>
          </cell>
          <cell r="C275" t="str">
            <v>Orting</v>
          </cell>
          <cell r="D275">
            <v>183.0600000000004</v>
          </cell>
          <cell r="E275">
            <v>36.799999999999727</v>
          </cell>
          <cell r="F275">
            <v>-11.460000000000491</v>
          </cell>
          <cell r="G275">
            <v>3.8278888888885376</v>
          </cell>
          <cell r="H275">
            <v>51.697666666668283</v>
          </cell>
          <cell r="I275">
            <v>-0.53555555555612955</v>
          </cell>
          <cell r="J275">
            <v>35.382222222221571</v>
          </cell>
          <cell r="K275">
            <v>111.64777777777863</v>
          </cell>
          <cell r="L275"/>
          <cell r="M275">
            <v>7.9478306928844722E-2</v>
          </cell>
          <cell r="N275">
            <v>1.6236702890397803E-2</v>
          </cell>
          <cell r="O275">
            <v>-5.0308833019454546E-3</v>
          </cell>
          <cell r="P275">
            <v>1.6832528628270005E-3</v>
          </cell>
          <cell r="Q275">
            <v>2.3262042512514736E-2</v>
          </cell>
          <cell r="R275">
            <v>-2.4092218213545014E-4</v>
          </cell>
          <cell r="S275">
            <v>1.6174302951744046E-2</v>
          </cell>
          <cell r="T275">
            <v>5.3782571391716827E-2</v>
          </cell>
          <cell r="U275">
            <v>1.5969421714106424E-2</v>
          </cell>
          <cell r="V275">
            <v>4.8867507145374058E-2</v>
          </cell>
          <cell r="W275"/>
          <cell r="X275">
            <v>2486.33</v>
          </cell>
          <cell r="Y275">
            <v>2303.2699999999995</v>
          </cell>
          <cell r="Z275">
            <v>2266.4699999999998</v>
          </cell>
          <cell r="AA275">
            <v>2277.9300000000003</v>
          </cell>
          <cell r="AB275">
            <v>2274.1021111111118</v>
          </cell>
          <cell r="AC275">
            <v>2222.4044444444435</v>
          </cell>
          <cell r="AD275">
            <v>2222.9399999999996</v>
          </cell>
          <cell r="AE275">
            <v>2187.557777777778</v>
          </cell>
          <cell r="AF275">
            <v>2075.9099999999994</v>
          </cell>
          <cell r="AG275">
            <v>2043.28</v>
          </cell>
          <cell r="AH275">
            <v>1943.43</v>
          </cell>
          <cell r="AI275">
            <v>1914.66</v>
          </cell>
        </row>
        <row r="276">
          <cell r="A276" t="str">
            <v>27400</v>
          </cell>
          <cell r="B276" t="str">
            <v xml:space="preserve">             </v>
          </cell>
          <cell r="C276" t="str">
            <v>Clover Park</v>
          </cell>
          <cell r="D276">
            <v>407.12999999999738</v>
          </cell>
          <cell r="E276">
            <v>49.950000000002547</v>
          </cell>
          <cell r="F276">
            <v>227.16999999999643</v>
          </cell>
          <cell r="G276">
            <v>140.7081111111147</v>
          </cell>
          <cell r="H276">
            <v>259.98911111111011</v>
          </cell>
          <cell r="I276">
            <v>-9.547222222225173</v>
          </cell>
          <cell r="J276">
            <v>-37.859999999996944</v>
          </cell>
          <cell r="K276">
            <v>139.44000000000051</v>
          </cell>
          <cell r="L276"/>
          <cell r="M276">
            <v>3.3196377450304793E-2</v>
          </cell>
          <cell r="N276">
            <v>4.0894555088528683E-3</v>
          </cell>
          <cell r="O276">
            <v>1.8951095212631275E-2</v>
          </cell>
          <cell r="P276">
            <v>1.1877648569746269E-2</v>
          </cell>
          <cell r="Q276">
            <v>2.2439021443156904E-2</v>
          </cell>
          <cell r="R276">
            <v>-8.2331888201514491E-4</v>
          </cell>
          <cell r="S276">
            <v>-3.2542883371666775E-3</v>
          </cell>
          <cell r="T276">
            <v>1.2131082505976831E-2</v>
          </cell>
          <cell r="U276">
            <v>3.2352513242957182E-2</v>
          </cell>
          <cell r="V276">
            <v>-6.3085694372843351E-2</v>
          </cell>
          <cell r="W276"/>
          <cell r="X276">
            <v>12671.419999999998</v>
          </cell>
          <cell r="Y276">
            <v>12264.29</v>
          </cell>
          <cell r="Z276">
            <v>12214.339999999998</v>
          </cell>
          <cell r="AA276">
            <v>11987.170000000002</v>
          </cell>
          <cell r="AB276">
            <v>11846.461888888887</v>
          </cell>
          <cell r="AC276">
            <v>11586.472777777777</v>
          </cell>
          <cell r="AD276">
            <v>11596.020000000002</v>
          </cell>
          <cell r="AE276">
            <v>11633.88</v>
          </cell>
          <cell r="AF276">
            <v>11494.439999999999</v>
          </cell>
          <cell r="AG276">
            <v>11134.22</v>
          </cell>
          <cell r="AH276">
            <v>11836.63</v>
          </cell>
          <cell r="AI276">
            <v>11665.2</v>
          </cell>
        </row>
        <row r="277">
          <cell r="A277" t="str">
            <v>27401</v>
          </cell>
          <cell r="B277" t="str">
            <v xml:space="preserve">             </v>
          </cell>
          <cell r="C277" t="str">
            <v>Peninsula</v>
          </cell>
          <cell r="D277">
            <v>30.980000000001382</v>
          </cell>
          <cell r="E277">
            <v>-83.059999999999491</v>
          </cell>
          <cell r="F277">
            <v>-113.33000000000175</v>
          </cell>
          <cell r="G277">
            <v>-49.967444444442663</v>
          </cell>
          <cell r="H277">
            <v>-42.418111111110193</v>
          </cell>
          <cell r="I277">
            <v>-57.214444444447508</v>
          </cell>
          <cell r="J277">
            <v>-88.611111111111313</v>
          </cell>
          <cell r="K277">
            <v>-44.078888888887377</v>
          </cell>
          <cell r="L277"/>
          <cell r="M277">
            <v>3.5757940213372308E-3</v>
          </cell>
          <cell r="N277">
            <v>-9.4959682720789917E-3</v>
          </cell>
          <cell r="O277">
            <v>-1.2790907654454897E-2</v>
          </cell>
          <cell r="P277">
            <v>-5.6079130674022704E-3</v>
          </cell>
          <cell r="Q277">
            <v>-4.7380849753273502E-3</v>
          </cell>
          <cell r="R277">
            <v>-6.350245781754027E-3</v>
          </cell>
          <cell r="S277">
            <v>-9.739185230143943E-3</v>
          </cell>
          <cell r="T277">
            <v>-4.8213220784367739E-3</v>
          </cell>
          <cell r="U277">
            <v>-6.8566884758316515E-3</v>
          </cell>
          <cell r="V277">
            <v>-1.4286940246219274E-2</v>
          </cell>
          <cell r="W277"/>
          <cell r="X277">
            <v>8694.7900000000009</v>
          </cell>
          <cell r="Y277">
            <v>8663.81</v>
          </cell>
          <cell r="Z277">
            <v>8746.869999999999</v>
          </cell>
          <cell r="AA277">
            <v>8860.2000000000007</v>
          </cell>
          <cell r="AB277">
            <v>8910.1674444444434</v>
          </cell>
          <cell r="AC277">
            <v>8952.5855555555536</v>
          </cell>
          <cell r="AD277">
            <v>9009.8000000000011</v>
          </cell>
          <cell r="AE277">
            <v>9098.4111111111124</v>
          </cell>
          <cell r="AF277">
            <v>9142.49</v>
          </cell>
          <cell r="AG277">
            <v>9205.61</v>
          </cell>
          <cell r="AH277">
            <v>9337.1299999999992</v>
          </cell>
          <cell r="AI277">
            <v>9308.5499999999993</v>
          </cell>
        </row>
        <row r="278">
          <cell r="A278" t="str">
            <v>27402</v>
          </cell>
          <cell r="B278" t="str">
            <v xml:space="preserve">             </v>
          </cell>
          <cell r="C278" t="str">
            <v>Franklin Pierce</v>
          </cell>
          <cell r="D278">
            <v>81.029999999997017</v>
          </cell>
          <cell r="E278">
            <v>111.87000000000171</v>
          </cell>
          <cell r="F278">
            <v>232.99000000000069</v>
          </cell>
          <cell r="G278">
            <v>26.904888888886489</v>
          </cell>
          <cell r="H278">
            <v>-82.444888888884634</v>
          </cell>
          <cell r="I278">
            <v>-47.020000000003165</v>
          </cell>
          <cell r="J278">
            <v>16.687777777778138</v>
          </cell>
          <cell r="K278">
            <v>80.562222222221862</v>
          </cell>
          <cell r="L278"/>
          <cell r="M278">
            <v>1.0580110749721205E-2</v>
          </cell>
          <cell r="N278">
            <v>1.4823422783575957E-2</v>
          </cell>
          <cell r="O278">
            <v>3.1855999234329468E-2</v>
          </cell>
          <cell r="P278">
            <v>3.692204137487165E-3</v>
          </cell>
          <cell r="Q278">
            <v>-1.1187478052984701E-2</v>
          </cell>
          <cell r="R278">
            <v>-6.3399946874570512E-3</v>
          </cell>
          <cell r="S278">
            <v>2.2551897593754422E-3</v>
          </cell>
          <cell r="T278">
            <v>1.100703116508206E-2</v>
          </cell>
          <cell r="U278">
            <v>-4.5385737970466966E-3</v>
          </cell>
          <cell r="V278">
            <v>-2.0292334747359173E-3</v>
          </cell>
          <cell r="W278"/>
          <cell r="X278">
            <v>7739.739999999998</v>
          </cell>
          <cell r="Y278">
            <v>7658.7100000000009</v>
          </cell>
          <cell r="Z278">
            <v>7546.8399999999992</v>
          </cell>
          <cell r="AA278">
            <v>7313.8499999999985</v>
          </cell>
          <cell r="AB278">
            <v>7286.9451111111121</v>
          </cell>
          <cell r="AC278">
            <v>7369.3899999999967</v>
          </cell>
          <cell r="AD278">
            <v>7416.41</v>
          </cell>
          <cell r="AE278">
            <v>7399.7222222222217</v>
          </cell>
          <cell r="AF278">
            <v>7319.16</v>
          </cell>
          <cell r="AG278">
            <v>7352.53</v>
          </cell>
          <cell r="AH278">
            <v>7367.45</v>
          </cell>
          <cell r="AI278">
            <v>7395.33</v>
          </cell>
        </row>
        <row r="279">
          <cell r="A279" t="str">
            <v>27403</v>
          </cell>
          <cell r="B279" t="str">
            <v xml:space="preserve">             </v>
          </cell>
          <cell r="C279" t="str">
            <v>Bethel</v>
          </cell>
          <cell r="D279">
            <v>1044.7499999999964</v>
          </cell>
          <cell r="E279">
            <v>233.87000000000626</v>
          </cell>
          <cell r="F279">
            <v>474.24999999999636</v>
          </cell>
          <cell r="G279">
            <v>172.12077777777449</v>
          </cell>
          <cell r="H279">
            <v>43.603666666658683</v>
          </cell>
          <cell r="I279">
            <v>220.7955555555709</v>
          </cell>
          <cell r="J279">
            <v>-198.10222222222728</v>
          </cell>
          <cell r="K279">
            <v>15.942222222227429</v>
          </cell>
          <cell r="L279"/>
          <cell r="M279">
            <v>5.7175865245009172E-2</v>
          </cell>
          <cell r="N279">
            <v>1.2964903235821001E-2</v>
          </cell>
          <cell r="O279">
            <v>2.7000560791826445E-2</v>
          </cell>
          <cell r="P279">
            <v>9.8963615268883309E-3</v>
          </cell>
          <cell r="Q279">
            <v>2.5133642541654844E-3</v>
          </cell>
          <cell r="R279">
            <v>1.2890965548993494E-2</v>
          </cell>
          <cell r="S279">
            <v>-1.1433790476745309E-2</v>
          </cell>
          <cell r="T279">
            <v>9.2097858660622478E-4</v>
          </cell>
          <cell r="U279">
            <v>-2.7917078327396316E-3</v>
          </cell>
          <cell r="V279">
            <v>8.242623951885273E-3</v>
          </cell>
          <cell r="W279"/>
          <cell r="X279">
            <v>19317.32</v>
          </cell>
          <cell r="Y279">
            <v>18272.570000000003</v>
          </cell>
          <cell r="Z279">
            <v>18038.699999999997</v>
          </cell>
          <cell r="AA279">
            <v>17564.45</v>
          </cell>
          <cell r="AB279">
            <v>17392.329222222226</v>
          </cell>
          <cell r="AC279">
            <v>17348.725555555568</v>
          </cell>
          <cell r="AD279">
            <v>17127.929999999997</v>
          </cell>
          <cell r="AE279">
            <v>17326.032222222224</v>
          </cell>
          <cell r="AF279">
            <v>17310.089999999997</v>
          </cell>
          <cell r="AG279">
            <v>17358.55</v>
          </cell>
          <cell r="AH279">
            <v>17215.47</v>
          </cell>
          <cell r="AI279">
            <v>17029.330000000002</v>
          </cell>
        </row>
        <row r="280">
          <cell r="A280" t="str">
            <v>27404</v>
          </cell>
          <cell r="B280" t="str">
            <v xml:space="preserve">             </v>
          </cell>
          <cell r="C280" t="str">
            <v>Eatonville</v>
          </cell>
          <cell r="D280">
            <v>121.77999999999997</v>
          </cell>
          <cell r="E280">
            <v>37.019999999999982</v>
          </cell>
          <cell r="F280">
            <v>-54.129999999999654</v>
          </cell>
          <cell r="G280">
            <v>-46.172888888888565</v>
          </cell>
          <cell r="H280">
            <v>-36.907111111111362</v>
          </cell>
          <cell r="I280">
            <v>-65.530000000000655</v>
          </cell>
          <cell r="J280">
            <v>27.043333333333749</v>
          </cell>
          <cell r="K280">
            <v>-55.773333333333539</v>
          </cell>
          <cell r="L280"/>
          <cell r="M280">
            <v>6.6045154537418105E-2</v>
          </cell>
          <cell r="N280">
            <v>2.0488469009945387E-2</v>
          </cell>
          <cell r="O280">
            <v>-2.908651262761941E-2</v>
          </cell>
          <cell r="P280">
            <v>-2.4210122300862169E-2</v>
          </cell>
          <cell r="Q280">
            <v>-1.8984358211139085E-2</v>
          </cell>
          <cell r="R280">
            <v>-3.2608317036639245E-2</v>
          </cell>
          <cell r="S280">
            <v>1.3640566941843346E-2</v>
          </cell>
          <cell r="T280">
            <v>-2.7362134547393224E-2</v>
          </cell>
          <cell r="U280">
            <v>-3.0654365607760914E-2</v>
          </cell>
          <cell r="V280">
            <v>-8.1700589689938617E-3</v>
          </cell>
          <cell r="W280"/>
          <cell r="X280">
            <v>1965.67</v>
          </cell>
          <cell r="Y280">
            <v>1843.89</v>
          </cell>
          <cell r="Z280">
            <v>1806.8700000000001</v>
          </cell>
          <cell r="AA280">
            <v>1860.9999999999998</v>
          </cell>
          <cell r="AB280">
            <v>1907.1728888888883</v>
          </cell>
          <cell r="AC280">
            <v>1944.0799999999997</v>
          </cell>
          <cell r="AD280">
            <v>2009.6100000000004</v>
          </cell>
          <cell r="AE280">
            <v>1982.5666666666666</v>
          </cell>
          <cell r="AF280">
            <v>2038.3400000000001</v>
          </cell>
          <cell r="AG280">
            <v>2102.7999999999997</v>
          </cell>
          <cell r="AH280">
            <v>2119.98</v>
          </cell>
          <cell r="AI280">
            <v>2098.02</v>
          </cell>
        </row>
        <row r="281">
          <cell r="A281" t="str">
            <v>27416</v>
          </cell>
          <cell r="B281" t="str">
            <v xml:space="preserve">             </v>
          </cell>
          <cell r="C281" t="str">
            <v>White River</v>
          </cell>
          <cell r="D281">
            <v>102.51999999999907</v>
          </cell>
          <cell r="E281">
            <v>21.700000000000728</v>
          </cell>
          <cell r="F281">
            <v>-127.93000000000029</v>
          </cell>
          <cell r="G281">
            <v>-220.69077777777784</v>
          </cell>
          <cell r="H281">
            <v>-116.69366666666747</v>
          </cell>
          <cell r="I281">
            <v>-172.52555555555455</v>
          </cell>
          <cell r="J281">
            <v>-111.63333333333412</v>
          </cell>
          <cell r="K281">
            <v>-104.6966666666649</v>
          </cell>
          <cell r="L281"/>
          <cell r="M281">
            <v>2.9590973771636664E-2</v>
          </cell>
          <cell r="N281">
            <v>6.302881026585494E-3</v>
          </cell>
          <cell r="O281">
            <v>-3.5826705500168088E-2</v>
          </cell>
          <cell r="P281">
            <v>-5.8206861288246703E-2</v>
          </cell>
          <cell r="Q281">
            <v>-2.9858792062014805E-2</v>
          </cell>
          <cell r="R281">
            <v>-4.2278318124922998E-2</v>
          </cell>
          <cell r="S281">
            <v>-2.6627908178640136E-2</v>
          </cell>
          <cell r="T281">
            <v>-2.4364834087340359E-2</v>
          </cell>
          <cell r="U281">
            <v>-1.7190430446914817E-2</v>
          </cell>
          <cell r="V281">
            <v>-2.3878139151915535E-3</v>
          </cell>
          <cell r="W281"/>
          <cell r="X281">
            <v>3567.0899999999997</v>
          </cell>
          <cell r="Y281">
            <v>3464.5700000000006</v>
          </cell>
          <cell r="Z281">
            <v>3442.87</v>
          </cell>
          <cell r="AA281">
            <v>3570.8</v>
          </cell>
          <cell r="AB281">
            <v>3791.490777777778</v>
          </cell>
          <cell r="AC281">
            <v>3908.1844444444455</v>
          </cell>
          <cell r="AD281">
            <v>4080.71</v>
          </cell>
          <cell r="AE281">
            <v>4192.3433333333342</v>
          </cell>
          <cell r="AF281">
            <v>4297.0399999999991</v>
          </cell>
          <cell r="AG281">
            <v>4372.2</v>
          </cell>
          <cell r="AH281">
            <v>4382.6400000000003</v>
          </cell>
          <cell r="AI281">
            <v>4307.01</v>
          </cell>
        </row>
        <row r="282">
          <cell r="A282" t="str">
            <v>27417</v>
          </cell>
          <cell r="B282" t="str">
            <v xml:space="preserve">             </v>
          </cell>
          <cell r="C282" t="str">
            <v>Fife</v>
          </cell>
          <cell r="D282">
            <v>184.42999999999984</v>
          </cell>
          <cell r="E282">
            <v>54.210000000000491</v>
          </cell>
          <cell r="F282">
            <v>-17.75</v>
          </cell>
          <cell r="G282">
            <v>47.960000000000036</v>
          </cell>
          <cell r="H282">
            <v>12.450555555556093</v>
          </cell>
          <cell r="I282">
            <v>-1.5305555555560204</v>
          </cell>
          <cell r="J282">
            <v>1.6100000000001273</v>
          </cell>
          <cell r="K282">
            <v>59.5</v>
          </cell>
          <cell r="L282"/>
          <cell r="M282">
            <v>5.2818182078532727E-2</v>
          </cell>
          <cell r="N282">
            <v>1.5769814811582794E-2</v>
          </cell>
          <cell r="O282">
            <v>-5.1369912569856346E-3</v>
          </cell>
          <cell r="P282">
            <v>1.4075371914409107E-2</v>
          </cell>
          <cell r="Q282">
            <v>3.6674082432002209E-3</v>
          </cell>
          <cell r="R282">
            <v>-4.5063391351440885E-4</v>
          </cell>
          <cell r="S282">
            <v>4.7424915459925998E-4</v>
          </cell>
          <cell r="T282">
            <v>1.7839260765019516E-2</v>
          </cell>
          <cell r="U282">
            <v>2.3798195720437842E-2</v>
          </cell>
          <cell r="V282">
            <v>3.2491152031579602E-2</v>
          </cell>
          <cell r="W282"/>
          <cell r="X282">
            <v>3676.2200000000003</v>
          </cell>
          <cell r="Y282">
            <v>3491.7900000000004</v>
          </cell>
          <cell r="Z282">
            <v>3437.58</v>
          </cell>
          <cell r="AA282">
            <v>3455.33</v>
          </cell>
          <cell r="AB282">
            <v>3407.37</v>
          </cell>
          <cell r="AC282">
            <v>3394.9194444444438</v>
          </cell>
          <cell r="AD282">
            <v>3396.45</v>
          </cell>
          <cell r="AE282">
            <v>3394.8399999999997</v>
          </cell>
          <cell r="AF282">
            <v>3335.3399999999997</v>
          </cell>
          <cell r="AG282">
            <v>3257.8100000000004</v>
          </cell>
          <cell r="AH282">
            <v>3151.96</v>
          </cell>
          <cell r="AI282">
            <v>3130.23</v>
          </cell>
        </row>
        <row r="283">
          <cell r="A283"/>
          <cell r="B283"/>
          <cell r="C283" t="str">
            <v>County Totals</v>
          </cell>
          <cell r="D283">
            <v>3932.0759999999918</v>
          </cell>
          <cell r="E283">
            <v>1577.4000000000087</v>
          </cell>
          <cell r="F283">
            <v>1881.8739999999912</v>
          </cell>
          <cell r="G283">
            <v>-1116.5261111111035</v>
          </cell>
          <cell r="H283">
            <v>-420.28222222224394</v>
          </cell>
          <cell r="I283">
            <v>-667.97166666663566</v>
          </cell>
          <cell r="J283">
            <v>-301.69666666667626</v>
          </cell>
          <cell r="K283">
            <v>1241.09666666668</v>
          </cell>
          <cell r="L283"/>
          <cell r="M283">
            <v>3.0842962826931331E-2</v>
          </cell>
          <cell r="N283">
            <v>1.2528038574731726E-2</v>
          </cell>
          <cell r="O283">
            <v>1.5173013770310773E-2</v>
          </cell>
          <cell r="P283">
            <v>-8.9219147043967384E-3</v>
          </cell>
          <cell r="Q283">
            <v>-3.3471418619863691E-3</v>
          </cell>
          <cell r="R283">
            <v>-5.2915990137138991E-3</v>
          </cell>
          <cell r="S283">
            <v>-2.3843097146902803E-3</v>
          </cell>
          <cell r="T283">
            <v>9.9055483883601081E-3</v>
          </cell>
          <cell r="U283">
            <v>8.6633104419324702E-3</v>
          </cell>
          <cell r="V283">
            <v>7.7445147381253251E-4</v>
          </cell>
          <cell r="W283"/>
          <cell r="X283">
            <v>131419.04999999999</v>
          </cell>
          <cell r="Y283">
            <v>127486.97400000003</v>
          </cell>
          <cell r="Z283">
            <v>125909.57399999999</v>
          </cell>
          <cell r="AA283">
            <v>124027.70000000003</v>
          </cell>
          <cell r="AB283">
            <v>125144.2261111111</v>
          </cell>
          <cell r="AC283">
            <v>125564.50833333333</v>
          </cell>
          <cell r="AD283">
            <v>126232.48</v>
          </cell>
          <cell r="AE283">
            <v>126534.17666666667</v>
          </cell>
          <cell r="AF283">
            <v>125293.08</v>
          </cell>
          <cell r="AG283">
            <v>124216.95</v>
          </cell>
          <cell r="AH283">
            <v>124120.75</v>
          </cell>
          <cell r="AI283">
            <v>123473.58</v>
          </cell>
        </row>
        <row r="284">
          <cell r="A284"/>
          <cell r="B284"/>
          <cell r="C284"/>
          <cell r="L284"/>
          <cell r="M284"/>
          <cell r="N284"/>
          <cell r="O284"/>
          <cell r="P284"/>
          <cell r="Q284"/>
          <cell r="R284"/>
          <cell r="S284"/>
          <cell r="T284"/>
          <cell r="U284"/>
          <cell r="V284"/>
          <cell r="W284"/>
          <cell r="X284"/>
          <cell r="Y284"/>
          <cell r="Z284"/>
          <cell r="AA284"/>
          <cell r="AB284"/>
          <cell r="AC284"/>
          <cell r="AD284"/>
          <cell r="AE284"/>
          <cell r="AF284"/>
          <cell r="AG284"/>
          <cell r="AH284"/>
          <cell r="AI284"/>
        </row>
        <row r="285">
          <cell r="A285"/>
          <cell r="B285" t="str">
            <v>San Juan Co.</v>
          </cell>
          <cell r="D285"/>
          <cell r="E285"/>
          <cell r="F285"/>
          <cell r="G285"/>
          <cell r="H285"/>
          <cell r="I285"/>
          <cell r="J285"/>
          <cell r="K285"/>
          <cell r="L285"/>
          <cell r="M285"/>
          <cell r="N285"/>
          <cell r="O285"/>
          <cell r="P285"/>
          <cell r="Q285"/>
          <cell r="R285"/>
          <cell r="S285"/>
          <cell r="T285"/>
          <cell r="U285"/>
          <cell r="V285"/>
          <cell r="W285"/>
          <cell r="X285"/>
          <cell r="Y285"/>
          <cell r="Z285"/>
          <cell r="AA285"/>
          <cell r="AB285"/>
          <cell r="AC285"/>
          <cell r="AD285"/>
          <cell r="AE285"/>
          <cell r="AF285"/>
          <cell r="AG285"/>
          <cell r="AH285"/>
          <cell r="AI285"/>
        </row>
        <row r="286">
          <cell r="A286" t="str">
            <v>28010</v>
          </cell>
          <cell r="B286" t="str">
            <v xml:space="preserve">             </v>
          </cell>
          <cell r="C286" t="str">
            <v>Shaw Island</v>
          </cell>
          <cell r="D286">
            <v>-3.8499999999999996</v>
          </cell>
          <cell r="E286">
            <v>0.59999999999999964</v>
          </cell>
          <cell r="F286">
            <v>-8.3000000000000007</v>
          </cell>
          <cell r="G286">
            <v>0.80000000000000071</v>
          </cell>
          <cell r="H286">
            <v>2.1111111111111107</v>
          </cell>
          <cell r="I286">
            <v>3.3688888888888897</v>
          </cell>
          <cell r="J286">
            <v>1.6600000000000001</v>
          </cell>
          <cell r="K286">
            <v>2.3100000000000005</v>
          </cell>
          <cell r="L286"/>
          <cell r="M286">
            <v>-0.26369863013698625</v>
          </cell>
          <cell r="N286">
            <v>4.2857142857142927E-2</v>
          </cell>
          <cell r="O286">
            <v>-0.37219730941704043</v>
          </cell>
          <cell r="P286">
            <v>3.7209302325581506E-2</v>
          </cell>
          <cell r="Q286">
            <v>0.10888252148997135</v>
          </cell>
          <cell r="R286">
            <v>0.21029268969343873</v>
          </cell>
          <cell r="S286">
            <v>0.1155988857938719</v>
          </cell>
          <cell r="T286">
            <v>0.19170124481327799</v>
          </cell>
          <cell r="U286">
            <v>-9.3303235515425187E-2</v>
          </cell>
          <cell r="V286">
            <v>-0.25959367945823925</v>
          </cell>
          <cell r="W286"/>
          <cell r="X286">
            <v>10.75</v>
          </cell>
          <cell r="Y286">
            <v>14.6</v>
          </cell>
          <cell r="Z286">
            <v>14</v>
          </cell>
          <cell r="AA286">
            <v>22.3</v>
          </cell>
          <cell r="AB286">
            <v>21.5</v>
          </cell>
          <cell r="AC286">
            <v>19.388888888888889</v>
          </cell>
          <cell r="AD286">
            <v>16.02</v>
          </cell>
          <cell r="AE286">
            <v>14.36</v>
          </cell>
          <cell r="AF286">
            <v>12.049999999999999</v>
          </cell>
          <cell r="AG286">
            <v>13.29</v>
          </cell>
          <cell r="AH286">
            <v>16.739999999999998</v>
          </cell>
          <cell r="AI286">
            <v>18.47</v>
          </cell>
        </row>
        <row r="287">
          <cell r="A287" t="str">
            <v>28137</v>
          </cell>
          <cell r="B287" t="str">
            <v xml:space="preserve">             </v>
          </cell>
          <cell r="C287" t="str">
            <v>Orcas Island</v>
          </cell>
          <cell r="D287">
            <v>-16.649999999999977</v>
          </cell>
          <cell r="E287">
            <v>-5.7899999999999636</v>
          </cell>
          <cell r="F287">
            <v>27.109999999999786</v>
          </cell>
          <cell r="G287">
            <v>149.68644444444465</v>
          </cell>
          <cell r="H287">
            <v>-37.080333333333556</v>
          </cell>
          <cell r="I287">
            <v>144.58388888888919</v>
          </cell>
          <cell r="J287">
            <v>67.55888888888876</v>
          </cell>
          <cell r="K287">
            <v>-3.9588888888888505</v>
          </cell>
          <cell r="L287"/>
          <cell r="M287">
            <v>-2.0482728077945045E-2</v>
          </cell>
          <cell r="N287">
            <v>-7.0724467734251117E-3</v>
          </cell>
          <cell r="O287">
            <v>3.4248825104856051E-2</v>
          </cell>
          <cell r="P287">
            <v>0.2332023856550498</v>
          </cell>
          <cell r="Q287">
            <v>-5.4613919943835465E-2</v>
          </cell>
          <cell r="R287">
            <v>0.27056887341895908</v>
          </cell>
          <cell r="S287">
            <v>0.14472425201723249</v>
          </cell>
          <cell r="T287">
            <v>-8.4093907617071029E-3</v>
          </cell>
          <cell r="U287">
            <v>-4.6039433423169962E-2</v>
          </cell>
          <cell r="V287">
            <v>-4.1317959837078498E-2</v>
          </cell>
          <cell r="W287"/>
          <cell r="X287">
            <v>796.23</v>
          </cell>
          <cell r="Y287">
            <v>812.88</v>
          </cell>
          <cell r="Z287">
            <v>818.67</v>
          </cell>
          <cell r="AA287">
            <v>791.56000000000017</v>
          </cell>
          <cell r="AB287">
            <v>641.87355555555553</v>
          </cell>
          <cell r="AC287">
            <v>678.95388888888908</v>
          </cell>
          <cell r="AD287">
            <v>534.36999999999989</v>
          </cell>
          <cell r="AE287">
            <v>466.81111111111113</v>
          </cell>
          <cell r="AF287">
            <v>470.77</v>
          </cell>
          <cell r="AG287">
            <v>493.49000000000012</v>
          </cell>
          <cell r="AH287">
            <v>513.88</v>
          </cell>
          <cell r="AI287">
            <v>493.16</v>
          </cell>
        </row>
        <row r="288">
          <cell r="A288" t="str">
            <v>28144</v>
          </cell>
          <cell r="B288" t="str">
            <v xml:space="preserve">             </v>
          </cell>
          <cell r="C288" t="str">
            <v>Lopez Island</v>
          </cell>
          <cell r="D288">
            <v>0.41000000000005343</v>
          </cell>
          <cell r="E288">
            <v>11.17999999999995</v>
          </cell>
          <cell r="F288">
            <v>6.289999999999992</v>
          </cell>
          <cell r="G288">
            <v>12.815999999999974</v>
          </cell>
          <cell r="H288">
            <v>-11.819333333333333</v>
          </cell>
          <cell r="I288">
            <v>-2.6666666666642413E-2</v>
          </cell>
          <cell r="J288">
            <v>4.0000000000020464E-2</v>
          </cell>
          <cell r="K288">
            <v>-17.53</v>
          </cell>
          <cell r="L288"/>
          <cell r="M288">
            <v>1.7554375749273543E-3</v>
          </cell>
          <cell r="N288">
            <v>5.0274305243277029E-2</v>
          </cell>
          <cell r="O288">
            <v>2.9108241936230295E-2</v>
          </cell>
          <cell r="P288">
            <v>6.3047905782342983E-2</v>
          </cell>
          <cell r="Q288">
            <v>-5.4949789238780022E-2</v>
          </cell>
          <cell r="R288">
            <v>-1.2396181975937726E-4</v>
          </cell>
          <cell r="S288">
            <v>1.8597731076819279E-4</v>
          </cell>
          <cell r="T288">
            <v>-7.5362194230686574E-2</v>
          </cell>
          <cell r="U288">
            <v>-2.2030691612360931E-2</v>
          </cell>
          <cell r="V288">
            <v>-1.9928526382173555E-2</v>
          </cell>
          <cell r="W288"/>
          <cell r="X288">
            <v>233.97</v>
          </cell>
          <cell r="Y288">
            <v>233.55999999999995</v>
          </cell>
          <cell r="Z288">
            <v>222.38</v>
          </cell>
          <cell r="AA288">
            <v>216.09</v>
          </cell>
          <cell r="AB288">
            <v>203.27400000000003</v>
          </cell>
          <cell r="AC288">
            <v>215.09333333333336</v>
          </cell>
          <cell r="AD288">
            <v>215.12</v>
          </cell>
          <cell r="AE288">
            <v>215.07999999999998</v>
          </cell>
          <cell r="AF288">
            <v>232.60999999999999</v>
          </cell>
          <cell r="AG288">
            <v>237.85000000000002</v>
          </cell>
          <cell r="AH288">
            <v>242.59</v>
          </cell>
          <cell r="AI288">
            <v>259.81</v>
          </cell>
        </row>
        <row r="289">
          <cell r="A289" t="str">
            <v>28149</v>
          </cell>
          <cell r="B289" t="str">
            <v xml:space="preserve">             </v>
          </cell>
          <cell r="C289" t="str">
            <v>San Juan Island</v>
          </cell>
          <cell r="D289">
            <v>33.029999999999859</v>
          </cell>
          <cell r="E289">
            <v>-37.319999999999823</v>
          </cell>
          <cell r="F289">
            <v>-3.7600000000001046</v>
          </cell>
          <cell r="G289">
            <v>-23.263555555555513</v>
          </cell>
          <cell r="H289">
            <v>-8.0153333333331602</v>
          </cell>
          <cell r="I289">
            <v>-33.311111111111359</v>
          </cell>
          <cell r="J289">
            <v>0.97000000000014097</v>
          </cell>
          <cell r="K289">
            <v>-5.9700000000000273</v>
          </cell>
          <cell r="L289"/>
          <cell r="M289">
            <v>4.3418821395238671E-2</v>
          </cell>
          <cell r="N289">
            <v>-4.6763987218845671E-2</v>
          </cell>
          <cell r="O289">
            <v>-4.689390254549175E-3</v>
          </cell>
          <cell r="P289">
            <v>-2.8195735275858169E-2</v>
          </cell>
          <cell r="Q289">
            <v>-9.6212222251857993E-3</v>
          </cell>
          <cell r="R289">
            <v>-3.8447727505899532E-2</v>
          </cell>
          <cell r="S289">
            <v>1.1208301075766869E-3</v>
          </cell>
          <cell r="T289">
            <v>-6.851044296534381E-3</v>
          </cell>
          <cell r="U289">
            <v>-1.9808551084914749E-2</v>
          </cell>
          <cell r="V289">
            <v>-3.7738608114644329E-2</v>
          </cell>
          <cell r="W289"/>
          <cell r="X289">
            <v>793.76</v>
          </cell>
          <cell r="Y289">
            <v>760.73000000000013</v>
          </cell>
          <cell r="Z289">
            <v>798.05</v>
          </cell>
          <cell r="AA289">
            <v>801.81000000000006</v>
          </cell>
          <cell r="AB289">
            <v>825.07355555555557</v>
          </cell>
          <cell r="AC289">
            <v>833.08888888888873</v>
          </cell>
          <cell r="AD289">
            <v>866.40000000000009</v>
          </cell>
          <cell r="AE289">
            <v>865.43</v>
          </cell>
          <cell r="AF289">
            <v>871.4</v>
          </cell>
          <cell r="AG289">
            <v>889.01</v>
          </cell>
          <cell r="AH289">
            <v>922.56</v>
          </cell>
          <cell r="AI289">
            <v>952.07</v>
          </cell>
        </row>
        <row r="290">
          <cell r="A290"/>
          <cell r="B290"/>
          <cell r="C290" t="str">
            <v>County Totals</v>
          </cell>
          <cell r="D290">
            <v>12.939999999999934</v>
          </cell>
          <cell r="E290">
            <v>-31.329999999999835</v>
          </cell>
          <cell r="F290">
            <v>21.339999999999673</v>
          </cell>
          <cell r="G290">
            <v>140.03888888888912</v>
          </cell>
          <cell r="H290">
            <v>-54.803888888888935</v>
          </cell>
          <cell r="I290">
            <v>114.61500000000007</v>
          </cell>
          <cell r="J290">
            <v>70.228888888888918</v>
          </cell>
          <cell r="K290">
            <v>-25.148888888888877</v>
          </cell>
          <cell r="L290"/>
          <cell r="M290">
            <v>7.1029822645010121E-3</v>
          </cell>
          <cell r="N290">
            <v>-1.6906804813555665E-2</v>
          </cell>
          <cell r="O290">
            <v>1.16499978163076E-2</v>
          </cell>
          <cell r="P290">
            <v>8.2778945045447028E-2</v>
          </cell>
          <cell r="Q290">
            <v>-3.1378817302294082E-2</v>
          </cell>
          <cell r="R290">
            <v>7.0233652591135787E-2</v>
          </cell>
          <cell r="S290">
            <v>4.4970057196198177E-2</v>
          </cell>
          <cell r="T290">
            <v>-1.5848508591902677E-2</v>
          </cell>
          <cell r="U290">
            <v>-2.865380377561777E-2</v>
          </cell>
          <cell r="V290">
            <v>-3.8031634876716909E-2</v>
          </cell>
          <cell r="W290"/>
          <cell r="X290">
            <v>1834.71</v>
          </cell>
          <cell r="Y290">
            <v>1821.77</v>
          </cell>
          <cell r="Z290">
            <v>1853.1</v>
          </cell>
          <cell r="AA290">
            <v>1831.7600000000002</v>
          </cell>
          <cell r="AB290">
            <v>1691.721111111111</v>
          </cell>
          <cell r="AC290">
            <v>1746.5250000000001</v>
          </cell>
          <cell r="AD290">
            <v>1631.9099999999999</v>
          </cell>
          <cell r="AE290">
            <v>1561.681111111111</v>
          </cell>
          <cell r="AF290">
            <v>1586.83</v>
          </cell>
          <cell r="AG290">
            <v>1633.64</v>
          </cell>
          <cell r="AH290">
            <v>1695.77</v>
          </cell>
          <cell r="AI290">
            <v>1723.5100000000002</v>
          </cell>
        </row>
        <row r="291">
          <cell r="A291"/>
          <cell r="B291"/>
          <cell r="C291"/>
          <cell r="L291"/>
          <cell r="M291"/>
          <cell r="N291"/>
          <cell r="O291"/>
          <cell r="P291"/>
          <cell r="Q291"/>
          <cell r="R291"/>
          <cell r="S291"/>
          <cell r="T291"/>
          <cell r="U291"/>
          <cell r="V291"/>
          <cell r="W291"/>
          <cell r="X291"/>
          <cell r="Y291"/>
          <cell r="Z291"/>
          <cell r="AA291"/>
          <cell r="AB291"/>
          <cell r="AC291"/>
          <cell r="AD291"/>
          <cell r="AE291"/>
          <cell r="AF291"/>
          <cell r="AG291"/>
          <cell r="AH291"/>
          <cell r="AI291"/>
        </row>
        <row r="292">
          <cell r="A292"/>
          <cell r="B292" t="str">
            <v>Skagit Co.</v>
          </cell>
          <cell r="D292"/>
          <cell r="E292"/>
          <cell r="F292"/>
          <cell r="G292"/>
          <cell r="H292"/>
          <cell r="I292"/>
          <cell r="J292"/>
          <cell r="K292"/>
          <cell r="L292"/>
          <cell r="M292"/>
          <cell r="N292"/>
          <cell r="O292"/>
          <cell r="P292"/>
          <cell r="Q292"/>
          <cell r="R292"/>
          <cell r="S292"/>
          <cell r="T292"/>
          <cell r="U292"/>
          <cell r="V292"/>
          <cell r="W292"/>
          <cell r="X292"/>
          <cell r="Y292"/>
          <cell r="Z292"/>
          <cell r="AA292"/>
          <cell r="AB292"/>
          <cell r="AC292"/>
          <cell r="AD292"/>
          <cell r="AE292"/>
          <cell r="AF292"/>
          <cell r="AG292"/>
          <cell r="AH292"/>
          <cell r="AI292"/>
        </row>
        <row r="293">
          <cell r="A293" t="str">
            <v>29011</v>
          </cell>
          <cell r="B293" t="str">
            <v xml:space="preserve">             </v>
          </cell>
          <cell r="C293" t="str">
            <v>Concrete</v>
          </cell>
          <cell r="D293">
            <v>13.599999999999909</v>
          </cell>
          <cell r="E293">
            <v>-16.42999999999995</v>
          </cell>
          <cell r="F293">
            <v>3.6699999999998454</v>
          </cell>
          <cell r="G293">
            <v>-19.80166666666662</v>
          </cell>
          <cell r="H293">
            <v>-37.497777777777628</v>
          </cell>
          <cell r="I293">
            <v>-38.900555555555684</v>
          </cell>
          <cell r="J293">
            <v>-66.312222222222204</v>
          </cell>
          <cell r="K293">
            <v>-8.2777777777778283</v>
          </cell>
          <cell r="L293"/>
          <cell r="M293">
            <v>2.6313752805510182E-2</v>
          </cell>
          <cell r="N293">
            <v>-3.0809908676655229E-2</v>
          </cell>
          <cell r="O293">
            <v>6.929758308156897E-3</v>
          </cell>
          <cell r="P293">
            <v>-3.6042239891275529E-2</v>
          </cell>
          <cell r="Q293">
            <v>-6.3891315851002051E-2</v>
          </cell>
          <cell r="R293">
            <v>-6.2161322396221963E-2</v>
          </cell>
          <cell r="S293">
            <v>-9.5811372914797022E-2</v>
          </cell>
          <cell r="T293">
            <v>-1.1818812058678518E-2</v>
          </cell>
          <cell r="U293">
            <v>-6.4412711558755276E-2</v>
          </cell>
          <cell r="V293">
            <v>-3.6360721871201485E-2</v>
          </cell>
          <cell r="W293"/>
          <cell r="X293">
            <v>530.43999999999994</v>
          </cell>
          <cell r="Y293">
            <v>516.84</v>
          </cell>
          <cell r="Z293">
            <v>533.27</v>
          </cell>
          <cell r="AA293">
            <v>529.60000000000014</v>
          </cell>
          <cell r="AB293">
            <v>549.40166666666676</v>
          </cell>
          <cell r="AC293">
            <v>586.89944444444438</v>
          </cell>
          <cell r="AD293">
            <v>625.80000000000007</v>
          </cell>
          <cell r="AE293">
            <v>692.11222222222227</v>
          </cell>
          <cell r="AF293">
            <v>700.3900000000001</v>
          </cell>
          <cell r="AG293">
            <v>748.6099999999999</v>
          </cell>
          <cell r="AH293">
            <v>775.83</v>
          </cell>
          <cell r="AI293">
            <v>770.6</v>
          </cell>
        </row>
        <row r="294">
          <cell r="A294" t="str">
            <v>29100</v>
          </cell>
          <cell r="B294" t="str">
            <v xml:space="preserve">             </v>
          </cell>
          <cell r="C294" t="str">
            <v>Burlington-Edison</v>
          </cell>
          <cell r="D294">
            <v>-9.0100000000002183</v>
          </cell>
          <cell r="E294">
            <v>-0.16000000000030923</v>
          </cell>
          <cell r="F294">
            <v>-8.6900000000000546</v>
          </cell>
          <cell r="G294">
            <v>-1.1015555555554783</v>
          </cell>
          <cell r="H294">
            <v>-62.974555555555526</v>
          </cell>
          <cell r="I294">
            <v>-77.543888888888432</v>
          </cell>
          <cell r="J294">
            <v>13.415555555555784</v>
          </cell>
          <cell r="K294">
            <v>-4.3055555555556566</v>
          </cell>
          <cell r="L294"/>
          <cell r="M294">
            <v>-2.4388131289891923E-3</v>
          </cell>
          <cell r="N294">
            <v>-4.3306681679733394E-5</v>
          </cell>
          <cell r="O294">
            <v>-2.3465747839072071E-3</v>
          </cell>
          <cell r="P294">
            <v>-2.9736637889454798E-4</v>
          </cell>
          <cell r="Q294">
            <v>-1.6715893283556604E-2</v>
          </cell>
          <cell r="R294">
            <v>-2.0168038328505777E-2</v>
          </cell>
          <cell r="S294">
            <v>3.5014080741182507E-3</v>
          </cell>
          <cell r="T294">
            <v>-1.1224719758577972E-3</v>
          </cell>
          <cell r="U294">
            <v>9.8643006263032795E-4</v>
          </cell>
          <cell r="V294">
            <v>2.1098643006263025E-2</v>
          </cell>
          <cell r="W294"/>
          <cell r="X294">
            <v>3685.41</v>
          </cell>
          <cell r="Y294">
            <v>3694.42</v>
          </cell>
          <cell r="Z294">
            <v>3694.5800000000004</v>
          </cell>
          <cell r="AA294">
            <v>3703.2700000000004</v>
          </cell>
          <cell r="AB294">
            <v>3704.3715555555559</v>
          </cell>
          <cell r="AC294">
            <v>3767.3461111111114</v>
          </cell>
          <cell r="AD294">
            <v>3844.89</v>
          </cell>
          <cell r="AE294">
            <v>3831.4744444444441</v>
          </cell>
          <cell r="AF294">
            <v>3835.7799999999997</v>
          </cell>
          <cell r="AG294">
            <v>3832</v>
          </cell>
          <cell r="AH294">
            <v>3751.15</v>
          </cell>
          <cell r="AI294">
            <v>3642.51</v>
          </cell>
        </row>
        <row r="295">
          <cell r="A295" t="str">
            <v>29101</v>
          </cell>
          <cell r="B295" t="str">
            <v xml:space="preserve">             </v>
          </cell>
          <cell r="C295" t="str">
            <v>Sedro-Woolley</v>
          </cell>
          <cell r="D295">
            <v>4.3500000000003638</v>
          </cell>
          <cell r="E295">
            <v>34.739999999998872</v>
          </cell>
          <cell r="F295">
            <v>121.54000000000042</v>
          </cell>
          <cell r="G295">
            <v>76.967111111110171</v>
          </cell>
          <cell r="H295">
            <v>-58.39433333333136</v>
          </cell>
          <cell r="I295">
            <v>-68.562777777779047</v>
          </cell>
          <cell r="J295">
            <v>-53.306666666666388</v>
          </cell>
          <cell r="K295">
            <v>-109.88333333333321</v>
          </cell>
          <cell r="L295"/>
          <cell r="M295">
            <v>1.0272638178792093E-3</v>
          </cell>
          <cell r="N295">
            <v>8.2718027720298792E-3</v>
          </cell>
          <cell r="O295">
            <v>2.9801852255981087E-2</v>
          </cell>
          <cell r="P295">
            <v>1.9235512343951378E-2</v>
          </cell>
          <cell r="Q295">
            <v>-1.4383913414450888E-2</v>
          </cell>
          <cell r="R295">
            <v>-1.6608153986856222E-2</v>
          </cell>
          <cell r="S295">
            <v>-1.2748013105135958E-2</v>
          </cell>
          <cell r="T295">
            <v>-2.560517618365199E-2</v>
          </cell>
          <cell r="U295">
            <v>9.4696307077257735E-4</v>
          </cell>
          <cell r="V295">
            <v>6.7337004564548336E-3</v>
          </cell>
          <cell r="W295"/>
          <cell r="X295">
            <v>4238.8999999999996</v>
          </cell>
          <cell r="Y295">
            <v>4234.5499999999993</v>
          </cell>
          <cell r="Z295">
            <v>4199.8100000000004</v>
          </cell>
          <cell r="AA295">
            <v>4078.27</v>
          </cell>
          <cell r="AB295">
            <v>4001.3028888888898</v>
          </cell>
          <cell r="AC295">
            <v>4059.6972222222212</v>
          </cell>
          <cell r="AD295">
            <v>4128.26</v>
          </cell>
          <cell r="AE295">
            <v>4181.5666666666666</v>
          </cell>
          <cell r="AF295">
            <v>4291.45</v>
          </cell>
          <cell r="AG295">
            <v>4287.3900000000003</v>
          </cell>
          <cell r="AH295">
            <v>4258.5200000000004</v>
          </cell>
          <cell r="AI295">
            <v>4340.04</v>
          </cell>
        </row>
        <row r="296">
          <cell r="A296" t="str">
            <v>29103</v>
          </cell>
          <cell r="B296" t="str">
            <v xml:space="preserve">             </v>
          </cell>
          <cell r="C296" t="str">
            <v>Anacortes</v>
          </cell>
          <cell r="D296">
            <v>60.619999999999436</v>
          </cell>
          <cell r="E296">
            <v>34.440000000000055</v>
          </cell>
          <cell r="F296">
            <v>64.220000000000709</v>
          </cell>
          <cell r="G296">
            <v>-56.807111111112135</v>
          </cell>
          <cell r="H296">
            <v>-26.637333333334027</v>
          </cell>
          <cell r="I296">
            <v>-24.325555555554274</v>
          </cell>
          <cell r="J296">
            <v>-45.556666666666843</v>
          </cell>
          <cell r="K296">
            <v>-90.843333333333248</v>
          </cell>
          <cell r="L296"/>
          <cell r="M296">
            <v>2.2545541100424504E-2</v>
          </cell>
          <cell r="N296">
            <v>1.297497683039861E-2</v>
          </cell>
          <cell r="O296">
            <v>2.4794218028508563E-2</v>
          </cell>
          <cell r="P296">
            <v>-2.1461532080974455E-2</v>
          </cell>
          <cell r="Q296">
            <v>-9.9632284490785983E-3</v>
          </cell>
          <cell r="R296">
            <v>-9.0165112571506389E-3</v>
          </cell>
          <cell r="S296">
            <v>-1.6605632331106679E-2</v>
          </cell>
          <cell r="T296">
            <v>-3.2051530836058828E-2</v>
          </cell>
          <cell r="U296">
            <v>-1.8685990873397618E-2</v>
          </cell>
          <cell r="V296">
            <v>-2.9104028030717759E-2</v>
          </cell>
          <cell r="W296"/>
          <cell r="X296">
            <v>2749.3999999999996</v>
          </cell>
          <cell r="Y296">
            <v>2688.78</v>
          </cell>
          <cell r="Z296">
            <v>2654.34</v>
          </cell>
          <cell r="AA296">
            <v>2590.1199999999994</v>
          </cell>
          <cell r="AB296">
            <v>2646.9271111111116</v>
          </cell>
          <cell r="AC296">
            <v>2673.5644444444456</v>
          </cell>
          <cell r="AD296">
            <v>2697.89</v>
          </cell>
          <cell r="AE296">
            <v>2743.4466666666667</v>
          </cell>
          <cell r="AF296">
            <v>2834.29</v>
          </cell>
          <cell r="AG296">
            <v>2888.2599999999993</v>
          </cell>
          <cell r="AH296">
            <v>2972.32</v>
          </cell>
          <cell r="AI296">
            <v>3017.36</v>
          </cell>
        </row>
        <row r="297">
          <cell r="A297" t="str">
            <v>29311</v>
          </cell>
          <cell r="B297" t="str">
            <v xml:space="preserve">             </v>
          </cell>
          <cell r="C297" t="str">
            <v>La Conner</v>
          </cell>
          <cell r="D297">
            <v>15.839999999999918</v>
          </cell>
          <cell r="E297">
            <v>-11.810000000000059</v>
          </cell>
          <cell r="F297">
            <v>5.2100000000001501</v>
          </cell>
          <cell r="G297">
            <v>4.3232222222221708</v>
          </cell>
          <cell r="H297">
            <v>-7.3587777777778456</v>
          </cell>
          <cell r="I297">
            <v>-20.484444444444421</v>
          </cell>
          <cell r="J297">
            <v>15.993333333333453</v>
          </cell>
          <cell r="K297">
            <v>-18.843333333333362</v>
          </cell>
          <cell r="L297"/>
          <cell r="M297">
            <v>2.6320599524766841E-2</v>
          </cell>
          <cell r="N297">
            <v>-1.9246439164303686E-2</v>
          </cell>
          <cell r="O297">
            <v>8.5633043506847528E-3</v>
          </cell>
          <cell r="P297">
            <v>7.1566244805518764E-3</v>
          </cell>
          <cell r="Q297">
            <v>-1.2035049909049911E-2</v>
          </cell>
          <cell r="R297">
            <v>-3.2415685984910403E-2</v>
          </cell>
          <cell r="S297">
            <v>2.5965873114660143E-2</v>
          </cell>
          <cell r="T297">
            <v>-2.9684825188779351E-2</v>
          </cell>
          <cell r="U297">
            <v>4.0015816528271575E-3</v>
          </cell>
          <cell r="V297">
            <v>3.0873863187030417E-2</v>
          </cell>
          <cell r="W297"/>
          <cell r="X297">
            <v>617.65</v>
          </cell>
          <cell r="Y297">
            <v>601.81000000000006</v>
          </cell>
          <cell r="Z297">
            <v>613.62000000000012</v>
          </cell>
          <cell r="AA297">
            <v>608.41</v>
          </cell>
          <cell r="AB297">
            <v>604.0867777777778</v>
          </cell>
          <cell r="AC297">
            <v>611.44555555555564</v>
          </cell>
          <cell r="AD297">
            <v>631.93000000000006</v>
          </cell>
          <cell r="AE297">
            <v>615.93666666666661</v>
          </cell>
          <cell r="AF297">
            <v>634.78</v>
          </cell>
          <cell r="AG297">
            <v>632.25</v>
          </cell>
          <cell r="AH297">
            <v>612.73</v>
          </cell>
          <cell r="AI297">
            <v>618.39</v>
          </cell>
        </row>
        <row r="298">
          <cell r="A298" t="str">
            <v>29317</v>
          </cell>
          <cell r="B298" t="str">
            <v xml:space="preserve">             </v>
          </cell>
          <cell r="C298" t="str">
            <v>Conway</v>
          </cell>
          <cell r="D298">
            <v>-5</v>
          </cell>
          <cell r="E298">
            <v>0.24999999999994316</v>
          </cell>
          <cell r="F298">
            <v>3.5200000000000387</v>
          </cell>
          <cell r="G298">
            <v>-0.53000000000002956</v>
          </cell>
          <cell r="H298">
            <v>19.44833333333338</v>
          </cell>
          <cell r="I298">
            <v>-2.9983333333333917</v>
          </cell>
          <cell r="J298">
            <v>-1.9999999999999432</v>
          </cell>
          <cell r="K298">
            <v>-2.2699999999999818</v>
          </cell>
          <cell r="L298"/>
          <cell r="M298">
            <v>-1.178328187966915E-2</v>
          </cell>
          <cell r="N298">
            <v>5.895114129408352E-4</v>
          </cell>
          <cell r="O298">
            <v>8.3697926574093362E-3</v>
          </cell>
          <cell r="P298">
            <v>-1.2586382958512665E-3</v>
          </cell>
          <cell r="Q298">
            <v>4.8422100960640924E-2</v>
          </cell>
          <cell r="R298">
            <v>-7.4098787399500265E-3</v>
          </cell>
          <cell r="S298">
            <v>-4.9183553019869208E-3</v>
          </cell>
          <cell r="T298">
            <v>-5.5513438164876971E-3</v>
          </cell>
          <cell r="U298">
            <v>-9.0153406199260377E-3</v>
          </cell>
          <cell r="V298">
            <v>-1.5655672151806514E-2</v>
          </cell>
          <cell r="W298"/>
          <cell r="X298">
            <v>419.33</v>
          </cell>
          <cell r="Y298">
            <v>424.33</v>
          </cell>
          <cell r="Z298">
            <v>424.08000000000004</v>
          </cell>
          <cell r="AA298">
            <v>420.56</v>
          </cell>
          <cell r="AB298">
            <v>421.09000000000003</v>
          </cell>
          <cell r="AC298">
            <v>401.64166666666665</v>
          </cell>
          <cell r="AD298">
            <v>404.64000000000004</v>
          </cell>
          <cell r="AE298">
            <v>406.64</v>
          </cell>
          <cell r="AF298">
            <v>408.90999999999997</v>
          </cell>
          <cell r="AG298">
            <v>412.63000000000005</v>
          </cell>
          <cell r="AH298">
            <v>419.09</v>
          </cell>
          <cell r="AI298">
            <v>399.17</v>
          </cell>
        </row>
        <row r="299">
          <cell r="A299" t="str">
            <v>29320</v>
          </cell>
          <cell r="B299" t="str">
            <v xml:space="preserve">             </v>
          </cell>
          <cell r="C299" t="str">
            <v>Mount Vernon</v>
          </cell>
          <cell r="D299">
            <v>51.530000000001564</v>
          </cell>
          <cell r="E299">
            <v>194.22999999999865</v>
          </cell>
          <cell r="F299">
            <v>254.39999999999964</v>
          </cell>
          <cell r="G299">
            <v>-20.177222222221644</v>
          </cell>
          <cell r="H299">
            <v>78.311666666664678</v>
          </cell>
          <cell r="I299">
            <v>237.7555555555582</v>
          </cell>
          <cell r="J299">
            <v>84.993333333331975</v>
          </cell>
          <cell r="K299">
            <v>188.57666666666773</v>
          </cell>
          <cell r="L299"/>
          <cell r="M299">
            <v>7.6230291518364357E-3</v>
          </cell>
          <cell r="N299">
            <v>2.9583203235067579E-2</v>
          </cell>
          <cell r="O299">
            <v>4.0309610768243465E-2</v>
          </cell>
          <cell r="P299">
            <v>-3.1868866533073525E-3</v>
          </cell>
          <cell r="Q299">
            <v>1.252382406071062E-2</v>
          </cell>
          <cell r="R299">
            <v>3.9525399659459115E-2</v>
          </cell>
          <cell r="S299">
            <v>1.4332126717179428E-2</v>
          </cell>
          <cell r="T299">
            <v>3.2843407893262677E-2</v>
          </cell>
          <cell r="U299">
            <v>1.2372344627189724E-2</v>
          </cell>
          <cell r="V299">
            <v>-4.4538324822973926E-3</v>
          </cell>
          <cell r="W299"/>
          <cell r="X299">
            <v>6811.31</v>
          </cell>
          <cell r="Y299">
            <v>6759.7799999999988</v>
          </cell>
          <cell r="Z299">
            <v>6565.55</v>
          </cell>
          <cell r="AA299">
            <v>6311.1500000000005</v>
          </cell>
          <cell r="AB299">
            <v>6331.3272222222222</v>
          </cell>
          <cell r="AC299">
            <v>6253.0155555555575</v>
          </cell>
          <cell r="AD299">
            <v>6015.2599999999993</v>
          </cell>
          <cell r="AE299">
            <v>5930.2666666666673</v>
          </cell>
          <cell r="AF299">
            <v>5741.69</v>
          </cell>
          <cell r="AG299">
            <v>5671.52</v>
          </cell>
          <cell r="AH299">
            <v>5696.78</v>
          </cell>
          <cell r="AI299">
            <v>5626.73</v>
          </cell>
        </row>
        <row r="300">
          <cell r="A300"/>
          <cell r="B300"/>
          <cell r="C300" t="str">
            <v>County Totals</v>
          </cell>
          <cell r="D300">
            <v>131.93000000000097</v>
          </cell>
          <cell r="E300">
            <v>235.25999999999721</v>
          </cell>
          <cell r="F300">
            <v>443.87000000000074</v>
          </cell>
          <cell r="G300">
            <v>-17.127222222223565</v>
          </cell>
          <cell r="H300">
            <v>-95.102777777778329</v>
          </cell>
          <cell r="I300">
            <v>4.9400000000029536</v>
          </cell>
          <cell r="J300">
            <v>-52.773333333334165</v>
          </cell>
          <cell r="K300">
            <v>-45.846666666665556</v>
          </cell>
          <cell r="L300"/>
          <cell r="M300">
            <v>6.9728564399162973E-3</v>
          </cell>
          <cell r="N300">
            <v>1.259067981429185E-2</v>
          </cell>
          <cell r="O300">
            <v>2.4333137076251843E-2</v>
          </cell>
          <cell r="P300">
            <v>-9.3804066311509171E-4</v>
          </cell>
          <cell r="Q300">
            <v>-5.1816932896459056E-3</v>
          </cell>
          <cell r="R300">
            <v>2.6922932288853119E-4</v>
          </cell>
          <cell r="S300">
            <v>-2.8678909788417695E-3</v>
          </cell>
          <cell r="T300">
            <v>-2.4852792289093983E-3</v>
          </cell>
          <cell r="U300">
            <v>-1.3733809857378043E-3</v>
          </cell>
          <cell r="V300">
            <v>-7.4488460243410794E-4</v>
          </cell>
          <cell r="W300"/>
          <cell r="X300">
            <v>19052.439999999999</v>
          </cell>
          <cell r="Y300">
            <v>18920.509999999998</v>
          </cell>
          <cell r="Z300">
            <v>18685.25</v>
          </cell>
          <cell r="AA300">
            <v>18241.38</v>
          </cell>
          <cell r="AB300">
            <v>18258.507222222226</v>
          </cell>
          <cell r="AC300">
            <v>18353.610000000004</v>
          </cell>
          <cell r="AD300">
            <v>18348.669999999998</v>
          </cell>
          <cell r="AE300">
            <v>18401.443333333333</v>
          </cell>
          <cell r="AF300">
            <v>18447.29</v>
          </cell>
          <cell r="AG300">
            <v>18472.66</v>
          </cell>
          <cell r="AH300">
            <v>18486.419999999998</v>
          </cell>
          <cell r="AI300">
            <v>18414.800000000003</v>
          </cell>
        </row>
        <row r="301">
          <cell r="A301"/>
          <cell r="B301"/>
          <cell r="C301"/>
          <cell r="L301"/>
          <cell r="M301"/>
          <cell r="N301"/>
          <cell r="O301"/>
          <cell r="P301"/>
          <cell r="Q301"/>
          <cell r="R301"/>
          <cell r="S301"/>
          <cell r="T301"/>
          <cell r="U301"/>
          <cell r="V301"/>
          <cell r="W301"/>
          <cell r="X301"/>
          <cell r="Y301"/>
          <cell r="Z301"/>
          <cell r="AA301"/>
          <cell r="AB301"/>
          <cell r="AC301"/>
          <cell r="AD301"/>
          <cell r="AE301"/>
          <cell r="AF301"/>
          <cell r="AG301"/>
          <cell r="AH301"/>
          <cell r="AI301"/>
        </row>
        <row r="302">
          <cell r="A302"/>
          <cell r="B302" t="str">
            <v>Skamania Co.</v>
          </cell>
          <cell r="D302"/>
          <cell r="E302"/>
          <cell r="F302"/>
          <cell r="G302"/>
          <cell r="H302"/>
          <cell r="I302"/>
          <cell r="J302"/>
          <cell r="K302"/>
          <cell r="L302"/>
          <cell r="M302"/>
          <cell r="N302"/>
          <cell r="O302"/>
          <cell r="P302"/>
          <cell r="Q302"/>
          <cell r="R302"/>
          <cell r="S302"/>
          <cell r="T302"/>
          <cell r="U302"/>
          <cell r="V302"/>
          <cell r="W302"/>
          <cell r="X302"/>
          <cell r="Y302"/>
          <cell r="Z302"/>
          <cell r="AA302"/>
          <cell r="AB302"/>
          <cell r="AC302"/>
          <cell r="AD302"/>
          <cell r="AE302"/>
          <cell r="AF302"/>
          <cell r="AG302"/>
          <cell r="AH302"/>
          <cell r="AI302"/>
        </row>
        <row r="303">
          <cell r="A303" t="str">
            <v>30002</v>
          </cell>
          <cell r="B303" t="str">
            <v xml:space="preserve">             </v>
          </cell>
          <cell r="C303" t="str">
            <v>Skamania</v>
          </cell>
          <cell r="D303">
            <v>-9.3399999999999892</v>
          </cell>
          <cell r="E303">
            <v>5.7999999999999972</v>
          </cell>
          <cell r="F303">
            <v>2.7000000000000028</v>
          </cell>
          <cell r="G303">
            <v>16.899999999999991</v>
          </cell>
          <cell r="H303">
            <v>3.8333333333333357</v>
          </cell>
          <cell r="I303">
            <v>-1.5533333333333346</v>
          </cell>
          <cell r="J303">
            <v>-8.3400000000000034</v>
          </cell>
          <cell r="K303">
            <v>-1.7099999999999937</v>
          </cell>
          <cell r="L303"/>
          <cell r="M303">
            <v>-0.1126658624849215</v>
          </cell>
          <cell r="N303">
            <v>7.5226977950713314E-2</v>
          </cell>
          <cell r="O303">
            <v>3.629032258064524E-2</v>
          </cell>
          <cell r="P303">
            <v>0.29391304347826064</v>
          </cell>
          <cell r="Q303">
            <v>7.1428571428571397E-2</v>
          </cell>
          <cell r="R303">
            <v>-2.8129904623928503E-2</v>
          </cell>
          <cell r="S303">
            <v>-0.13121460037759602</v>
          </cell>
          <cell r="T303">
            <v>-2.6198866247893249E-2</v>
          </cell>
          <cell r="U303">
            <v>-3.9582107121836518E-2</v>
          </cell>
          <cell r="V303">
            <v>-2.9134785167745578E-2</v>
          </cell>
          <cell r="W303"/>
          <cell r="X303">
            <v>73.56</v>
          </cell>
          <cell r="Y303">
            <v>82.899999999999991</v>
          </cell>
          <cell r="Z303">
            <v>77.099999999999994</v>
          </cell>
          <cell r="AA303">
            <v>74.399999999999991</v>
          </cell>
          <cell r="AB303">
            <v>57.5</v>
          </cell>
          <cell r="AC303">
            <v>53.666666666666664</v>
          </cell>
          <cell r="AD303">
            <v>55.22</v>
          </cell>
          <cell r="AE303">
            <v>63.56</v>
          </cell>
          <cell r="AF303">
            <v>65.27</v>
          </cell>
          <cell r="AG303">
            <v>67.960000000000008</v>
          </cell>
          <cell r="AH303">
            <v>69.94</v>
          </cell>
          <cell r="AI303">
            <v>57.71</v>
          </cell>
        </row>
        <row r="304">
          <cell r="A304" t="str">
            <v>30029</v>
          </cell>
          <cell r="B304" t="str">
            <v xml:space="preserve">             </v>
          </cell>
          <cell r="C304" t="str">
            <v>Mount Pleasant</v>
          </cell>
          <cell r="D304">
            <v>-4.9499999999999957</v>
          </cell>
          <cell r="E304">
            <v>-1.2999999999999972</v>
          </cell>
          <cell r="F304">
            <v>17.550000000000004</v>
          </cell>
          <cell r="G304">
            <v>-11.399999999999999</v>
          </cell>
          <cell r="H304">
            <v>0.69444444444443576</v>
          </cell>
          <cell r="I304">
            <v>7.4455555555555577</v>
          </cell>
          <cell r="J304">
            <v>7.2199999999999989</v>
          </cell>
          <cell r="K304">
            <v>-13.950000000000003</v>
          </cell>
          <cell r="L304"/>
          <cell r="M304">
            <v>-8.5937499999999889E-2</v>
          </cell>
          <cell r="N304">
            <v>-2.2071307300509324E-2</v>
          </cell>
          <cell r="O304">
            <v>0.42442563482466755</v>
          </cell>
          <cell r="P304">
            <v>-0.21611374407582939</v>
          </cell>
          <cell r="Q304">
            <v>1.3340448239060665E-2</v>
          </cell>
          <cell r="R304">
            <v>0.16690328526239773</v>
          </cell>
          <cell r="S304">
            <v>0.19309975929392875</v>
          </cell>
          <cell r="T304">
            <v>-0.27171795870666149</v>
          </cell>
          <cell r="U304">
            <v>-9.6603906387471294E-2</v>
          </cell>
          <cell r="V304">
            <v>-1.7596339961297054E-4</v>
          </cell>
          <cell r="W304"/>
          <cell r="X304">
            <v>52.650000000000006</v>
          </cell>
          <cell r="Y304">
            <v>57.6</v>
          </cell>
          <cell r="Z304">
            <v>58.9</v>
          </cell>
          <cell r="AA304">
            <v>41.349999999999994</v>
          </cell>
          <cell r="AB304">
            <v>52.749999999999993</v>
          </cell>
          <cell r="AC304">
            <v>52.055555555555557</v>
          </cell>
          <cell r="AD304">
            <v>44.61</v>
          </cell>
          <cell r="AE304">
            <v>37.39</v>
          </cell>
          <cell r="AF304">
            <v>51.34</v>
          </cell>
          <cell r="AG304">
            <v>56.83</v>
          </cell>
          <cell r="AH304">
            <v>56.84</v>
          </cell>
          <cell r="AI304">
            <v>59.22</v>
          </cell>
        </row>
        <row r="305">
          <cell r="A305" t="str">
            <v>30031</v>
          </cell>
          <cell r="B305" t="str">
            <v xml:space="preserve">             </v>
          </cell>
          <cell r="C305" t="str">
            <v>Mill A</v>
          </cell>
          <cell r="D305">
            <v>0.2900000000000027</v>
          </cell>
          <cell r="E305">
            <v>-28.200000000000003</v>
          </cell>
          <cell r="F305">
            <v>21.25</v>
          </cell>
          <cell r="G305">
            <v>-29.450000000000003</v>
          </cell>
          <cell r="H305">
            <v>-1.61666666666666</v>
          </cell>
          <cell r="I305">
            <v>1.1566666666666592</v>
          </cell>
          <cell r="J305">
            <v>1.8800000000000026</v>
          </cell>
          <cell r="K305">
            <v>-7.8599999999999994</v>
          </cell>
          <cell r="L305"/>
          <cell r="M305">
            <v>1.4758269720101858E-2</v>
          </cell>
          <cell r="N305">
            <v>-0.58934169278996862</v>
          </cell>
          <cell r="O305">
            <v>0.79887218045112784</v>
          </cell>
          <cell r="P305">
            <v>-0.52542372881355925</v>
          </cell>
          <cell r="Q305">
            <v>-2.8034682080924744E-2</v>
          </cell>
          <cell r="R305">
            <v>2.046835368371358E-2</v>
          </cell>
          <cell r="S305">
            <v>3.4413326011349055E-2</v>
          </cell>
          <cell r="T305">
            <v>-0.12578012481997114</v>
          </cell>
          <cell r="U305">
            <v>-5.7039384336803889E-2</v>
          </cell>
          <cell r="V305">
            <v>-0.15104874000301804</v>
          </cell>
          <cell r="W305"/>
          <cell r="X305">
            <v>19.940000000000001</v>
          </cell>
          <cell r="Y305">
            <v>19.649999999999999</v>
          </cell>
          <cell r="Z305">
            <v>47.85</v>
          </cell>
          <cell r="AA305">
            <v>26.6</v>
          </cell>
          <cell r="AB305">
            <v>56.050000000000004</v>
          </cell>
          <cell r="AC305">
            <v>57.666666666666664</v>
          </cell>
          <cell r="AD305">
            <v>56.510000000000005</v>
          </cell>
          <cell r="AE305">
            <v>54.63</v>
          </cell>
          <cell r="AF305">
            <v>62.49</v>
          </cell>
          <cell r="AG305">
            <v>66.27</v>
          </cell>
          <cell r="AH305">
            <v>76.28</v>
          </cell>
          <cell r="AI305">
            <v>74.709999999999994</v>
          </cell>
        </row>
        <row r="306">
          <cell r="A306" t="str">
            <v>30303</v>
          </cell>
          <cell r="B306" t="str">
            <v xml:space="preserve">             </v>
          </cell>
          <cell r="C306" t="str">
            <v>Stevenson-Carson</v>
          </cell>
          <cell r="D306">
            <v>4.3300000000000409</v>
          </cell>
          <cell r="E306">
            <v>-11.999999999999773</v>
          </cell>
          <cell r="F306">
            <v>-65.790000000000077</v>
          </cell>
          <cell r="G306">
            <v>-109.05677777777794</v>
          </cell>
          <cell r="H306">
            <v>-191.18600000000015</v>
          </cell>
          <cell r="I306">
            <v>-40.897222222221899</v>
          </cell>
          <cell r="J306">
            <v>210.86333333333323</v>
          </cell>
          <cell r="K306">
            <v>111.59666666666669</v>
          </cell>
          <cell r="L306"/>
          <cell r="M306">
            <v>4.8765654563474037E-3</v>
          </cell>
          <cell r="N306">
            <v>-1.3334518623877467E-2</v>
          </cell>
          <cell r="O306">
            <v>-6.8126041979476359E-2</v>
          </cell>
          <cell r="P306">
            <v>-0.10147017942187164</v>
          </cell>
          <cell r="Q306">
            <v>-0.15102143093805065</v>
          </cell>
          <cell r="R306">
            <v>-3.1294503747348101E-2</v>
          </cell>
          <cell r="S306">
            <v>0.19239589289407411</v>
          </cell>
          <cell r="T306">
            <v>0.11336631484133997</v>
          </cell>
          <cell r="U306">
            <v>-3.3850895100502543E-2</v>
          </cell>
          <cell r="V306">
            <v>-8.2443467336683202E-3</v>
          </cell>
          <cell r="W306"/>
          <cell r="X306">
            <v>892.25000000000011</v>
          </cell>
          <cell r="Y306">
            <v>887.92000000000007</v>
          </cell>
          <cell r="Z306">
            <v>899.91999999999985</v>
          </cell>
          <cell r="AA306">
            <v>965.70999999999992</v>
          </cell>
          <cell r="AB306">
            <v>1074.7667777777779</v>
          </cell>
          <cell r="AC306">
            <v>1265.952777777778</v>
          </cell>
          <cell r="AD306">
            <v>1306.8499999999999</v>
          </cell>
          <cell r="AE306">
            <v>1095.9866666666667</v>
          </cell>
          <cell r="AF306">
            <v>984.39</v>
          </cell>
          <cell r="AG306">
            <v>1018.88</v>
          </cell>
          <cell r="AH306">
            <v>1027.28</v>
          </cell>
          <cell r="AI306">
            <v>1016.73</v>
          </cell>
        </row>
        <row r="307">
          <cell r="A307"/>
          <cell r="B307"/>
          <cell r="C307" t="str">
            <v>County Totals</v>
          </cell>
          <cell r="D307">
            <v>-9.6699999999999413</v>
          </cell>
          <cell r="E307">
            <v>-35.699999999999775</v>
          </cell>
          <cell r="F307">
            <v>-24.29000000000007</v>
          </cell>
          <cell r="G307">
            <v>-133.00677777777796</v>
          </cell>
          <cell r="H307">
            <v>-188.27488888888905</v>
          </cell>
          <cell r="I307">
            <v>-33.848333333333017</v>
          </cell>
          <cell r="J307">
            <v>211.62333333333322</v>
          </cell>
          <cell r="K307">
            <v>88.076666666666696</v>
          </cell>
          <cell r="L307"/>
          <cell r="M307">
            <v>-9.226482963924254E-3</v>
          </cell>
          <cell r="N307">
            <v>-3.2940568570821838E-2</v>
          </cell>
          <cell r="O307">
            <v>-2.1921195603126331E-2</v>
          </cell>
          <cell r="P307">
            <v>-0.10717133047098104</v>
          </cell>
          <cell r="Q307">
            <v>-0.13172140243274399</v>
          </cell>
          <cell r="R307">
            <v>-2.3133245397612634E-2</v>
          </cell>
          <cell r="S307">
            <v>0.16908674461341766</v>
          </cell>
          <cell r="T307">
            <v>7.5700407108498124E-2</v>
          </cell>
          <cell r="U307">
            <v>-3.8390333404962229E-2</v>
          </cell>
          <cell r="V307">
            <v>-1.6860340182157773E-2</v>
          </cell>
          <cell r="W307"/>
          <cell r="X307">
            <v>1038.4000000000001</v>
          </cell>
          <cell r="Y307">
            <v>1048.0700000000002</v>
          </cell>
          <cell r="Z307">
            <v>1083.7699999999998</v>
          </cell>
          <cell r="AA307">
            <v>1108.06</v>
          </cell>
          <cell r="AB307">
            <v>1241.0667777777778</v>
          </cell>
          <cell r="AC307">
            <v>1429.3416666666669</v>
          </cell>
          <cell r="AD307">
            <v>1463.1899999999998</v>
          </cell>
          <cell r="AE307">
            <v>1251.5666666666666</v>
          </cell>
          <cell r="AF307">
            <v>1163.49</v>
          </cell>
          <cell r="AG307">
            <v>1209.94</v>
          </cell>
          <cell r="AH307">
            <v>1230.3399999999999</v>
          </cell>
          <cell r="AI307">
            <v>1208.3699999999999</v>
          </cell>
        </row>
        <row r="308">
          <cell r="B308"/>
          <cell r="C308"/>
          <cell r="D308"/>
          <cell r="E308"/>
          <cell r="F308"/>
          <cell r="G308"/>
          <cell r="H308"/>
          <cell r="I308"/>
          <cell r="J308"/>
          <cell r="K308"/>
          <cell r="L308"/>
          <cell r="M308"/>
          <cell r="N308"/>
          <cell r="O308"/>
          <cell r="P308"/>
          <cell r="Q308"/>
          <cell r="R308"/>
          <cell r="S308"/>
          <cell r="T308"/>
          <cell r="U308"/>
          <cell r="V308"/>
          <cell r="W308"/>
          <cell r="X308"/>
          <cell r="Y308"/>
          <cell r="Z308"/>
          <cell r="AA308"/>
          <cell r="AB308"/>
          <cell r="AC308"/>
          <cell r="AD308"/>
          <cell r="AE308"/>
          <cell r="AF308"/>
          <cell r="AG308"/>
          <cell r="AH308"/>
          <cell r="AI308"/>
        </row>
        <row r="309">
          <cell r="A309"/>
          <cell r="B309" t="str">
            <v>Snohomish Co.</v>
          </cell>
          <cell r="D309"/>
          <cell r="E309"/>
          <cell r="F309"/>
          <cell r="G309"/>
          <cell r="H309"/>
          <cell r="I309"/>
          <cell r="J309"/>
          <cell r="K309"/>
          <cell r="L309"/>
          <cell r="M309"/>
          <cell r="N309"/>
          <cell r="O309"/>
          <cell r="P309"/>
          <cell r="Q309"/>
          <cell r="R309"/>
          <cell r="S309"/>
          <cell r="T309"/>
          <cell r="U309"/>
          <cell r="V309"/>
          <cell r="W309"/>
          <cell r="X309"/>
          <cell r="Y309"/>
          <cell r="Z309"/>
          <cell r="AA309"/>
          <cell r="AB309"/>
          <cell r="AC309"/>
          <cell r="AD309"/>
          <cell r="AE309"/>
          <cell r="AF309"/>
          <cell r="AG309"/>
          <cell r="AH309"/>
          <cell r="AI309"/>
        </row>
        <row r="310">
          <cell r="A310" t="str">
            <v>31002</v>
          </cell>
          <cell r="B310" t="str">
            <v xml:space="preserve">             </v>
          </cell>
          <cell r="C310" t="str">
            <v>Everett</v>
          </cell>
          <cell r="D310">
            <v>652.22000000000116</v>
          </cell>
          <cell r="E310">
            <v>478.79999999999563</v>
          </cell>
          <cell r="F310">
            <v>387.2100000000064</v>
          </cell>
          <cell r="G310">
            <v>-39.571111111108621</v>
          </cell>
          <cell r="H310">
            <v>-186.50500000000102</v>
          </cell>
          <cell r="I310">
            <v>-23.303888888891379</v>
          </cell>
          <cell r="J310">
            <v>99.542222222218697</v>
          </cell>
          <cell r="K310">
            <v>178.41777777778043</v>
          </cell>
          <cell r="L310"/>
          <cell r="M310">
            <v>3.4415562829166024E-2</v>
          </cell>
          <cell r="N310">
            <v>2.5919596199974748E-2</v>
          </cell>
          <cell r="O310">
            <v>2.1410206078970484E-2</v>
          </cell>
          <cell r="P310">
            <v>-2.1832492418029092E-3</v>
          </cell>
          <cell r="Q310">
            <v>-1.018519847270416E-2</v>
          </cell>
          <cell r="R310">
            <v>-1.2710278493484051E-3</v>
          </cell>
          <cell r="S310">
            <v>5.458813826102471E-3</v>
          </cell>
          <cell r="T310">
            <v>9.8809627539098166E-3</v>
          </cell>
          <cell r="U310">
            <v>4.9868871583202967E-3</v>
          </cell>
          <cell r="V310">
            <v>6.856413270463063E-3</v>
          </cell>
          <cell r="W310"/>
          <cell r="X310">
            <v>19603.530000000002</v>
          </cell>
          <cell r="Y310">
            <v>18951.310000000001</v>
          </cell>
          <cell r="Z310">
            <v>18472.510000000006</v>
          </cell>
          <cell r="AA310">
            <v>18085.3</v>
          </cell>
          <cell r="AB310">
            <v>18124.871111111108</v>
          </cell>
          <cell r="AC310">
            <v>18311.376111111109</v>
          </cell>
          <cell r="AD310">
            <v>18334.68</v>
          </cell>
          <cell r="AE310">
            <v>18235.137777777782</v>
          </cell>
          <cell r="AF310">
            <v>18056.72</v>
          </cell>
          <cell r="AG310">
            <v>17967.120000000003</v>
          </cell>
          <cell r="AH310">
            <v>17843.93</v>
          </cell>
          <cell r="AI310">
            <v>17519.32</v>
          </cell>
        </row>
        <row r="311">
          <cell r="A311" t="str">
            <v>31004</v>
          </cell>
          <cell r="B311" t="str">
            <v xml:space="preserve">             </v>
          </cell>
          <cell r="C311" t="str">
            <v>Lake Stevens</v>
          </cell>
          <cell r="D311">
            <v>322.01999999999589</v>
          </cell>
          <cell r="E311">
            <v>-57.195999999999913</v>
          </cell>
          <cell r="F311">
            <v>269.82600000000002</v>
          </cell>
          <cell r="G311">
            <v>52.78666666666777</v>
          </cell>
          <cell r="H311">
            <v>96.426111111110913</v>
          </cell>
          <cell r="I311">
            <v>93.177222222220735</v>
          </cell>
          <cell r="J311">
            <v>142.41000000000167</v>
          </cell>
          <cell r="K311">
            <v>62.489999999999782</v>
          </cell>
          <cell r="L311"/>
          <cell r="M311">
            <v>3.9941802702229579E-2</v>
          </cell>
          <cell r="N311">
            <v>-7.0443403265205706E-3</v>
          </cell>
          <cell r="O311">
            <v>3.4374490419893933E-2</v>
          </cell>
          <cell r="P311">
            <v>6.7702873481645387E-3</v>
          </cell>
          <cell r="Q311">
            <v>1.2522241846856685E-2</v>
          </cell>
          <cell r="R311">
            <v>1.2248540821433895E-2</v>
          </cell>
          <cell r="S311">
            <v>1.9077537241453557E-2</v>
          </cell>
          <cell r="T311">
            <v>8.4419593343159072E-3</v>
          </cell>
          <cell r="U311">
            <v>4.1346585583226236E-3</v>
          </cell>
          <cell r="V311">
            <v>-9.2839905423755722E-3</v>
          </cell>
          <cell r="W311"/>
          <cell r="X311">
            <v>8384.2499999999964</v>
          </cell>
          <cell r="Y311">
            <v>8062.2300000000005</v>
          </cell>
          <cell r="Z311">
            <v>8119.4260000000004</v>
          </cell>
          <cell r="AA311">
            <v>7849.6</v>
          </cell>
          <cell r="AB311">
            <v>7796.8133333333326</v>
          </cell>
          <cell r="AC311">
            <v>7700.3872222222217</v>
          </cell>
          <cell r="AD311">
            <v>7607.2100000000009</v>
          </cell>
          <cell r="AE311">
            <v>7464.7999999999993</v>
          </cell>
          <cell r="AF311">
            <v>7402.3099999999995</v>
          </cell>
          <cell r="AG311">
            <v>7371.83</v>
          </cell>
          <cell r="AH311">
            <v>7440.27</v>
          </cell>
          <cell r="AI311">
            <v>7214.54</v>
          </cell>
        </row>
        <row r="312">
          <cell r="A312" t="str">
            <v>31006</v>
          </cell>
          <cell r="B312" t="str">
            <v xml:space="preserve">             </v>
          </cell>
          <cell r="C312" t="str">
            <v>Mukilteo</v>
          </cell>
          <cell r="D312">
            <v>305.5199999999968</v>
          </cell>
          <cell r="E312">
            <v>142.51000000000386</v>
          </cell>
          <cell r="F312">
            <v>104.03999999999905</v>
          </cell>
          <cell r="G312">
            <v>31.708444444446286</v>
          </cell>
          <cell r="H312">
            <v>243.79155555554644</v>
          </cell>
          <cell r="I312">
            <v>294.19000000000779</v>
          </cell>
          <cell r="J312">
            <v>-88.338888888887595</v>
          </cell>
          <cell r="K312">
            <v>58.858888888888032</v>
          </cell>
          <cell r="L312"/>
          <cell r="M312">
            <v>2.0256978254512781E-2</v>
          </cell>
          <cell r="N312">
            <v>9.5390135009407739E-3</v>
          </cell>
          <cell r="O312">
            <v>7.0128325938987324E-3</v>
          </cell>
          <cell r="P312">
            <v>2.14189058410863E-3</v>
          </cell>
          <cell r="Q312">
            <v>1.6743741521765276E-2</v>
          </cell>
          <cell r="R312">
            <v>2.0621801391704109E-2</v>
          </cell>
          <cell r="S312">
            <v>-6.1541722121688514E-3</v>
          </cell>
          <cell r="T312">
            <v>4.1173162711833911E-3</v>
          </cell>
          <cell r="U312">
            <v>-9.19798505145486E-3</v>
          </cell>
          <cell r="V312">
            <v>1.0020681777856507E-2</v>
          </cell>
          <cell r="W312"/>
          <cell r="X312">
            <v>15387.73</v>
          </cell>
          <cell r="Y312">
            <v>15082.210000000003</v>
          </cell>
          <cell r="Z312">
            <v>14939.699999999999</v>
          </cell>
          <cell r="AA312">
            <v>14835.66</v>
          </cell>
          <cell r="AB312">
            <v>14803.951555555554</v>
          </cell>
          <cell r="AC312">
            <v>14560.160000000007</v>
          </cell>
          <cell r="AD312">
            <v>14265.97</v>
          </cell>
          <cell r="AE312">
            <v>14354.308888888887</v>
          </cell>
          <cell r="AF312">
            <v>14295.449999999999</v>
          </cell>
          <cell r="AG312">
            <v>14428.159999999998</v>
          </cell>
          <cell r="AH312">
            <v>14283.58</v>
          </cell>
          <cell r="AI312">
            <v>14274.36</v>
          </cell>
        </row>
        <row r="313">
          <cell r="A313" t="str">
            <v>31015</v>
          </cell>
          <cell r="B313" t="str">
            <v xml:space="preserve">             </v>
          </cell>
          <cell r="C313" t="str">
            <v>Edmonds</v>
          </cell>
          <cell r="D313">
            <v>563.4700000000048</v>
          </cell>
          <cell r="E313">
            <v>306.95000000000073</v>
          </cell>
          <cell r="F313">
            <v>-87.390000000006694</v>
          </cell>
          <cell r="G313">
            <v>104.3202222222244</v>
          </cell>
          <cell r="H313">
            <v>-171.88466666667227</v>
          </cell>
          <cell r="I313">
            <v>48.264444444452238</v>
          </cell>
          <cell r="J313">
            <v>2.9344444444395776</v>
          </cell>
          <cell r="K313">
            <v>-96.844444444446708</v>
          </cell>
          <cell r="L313"/>
          <cell r="M313">
            <v>2.8034463080353289E-2</v>
          </cell>
          <cell r="N313">
            <v>1.5508603371826579E-2</v>
          </cell>
          <cell r="O313">
            <v>-4.3959570676117554E-3</v>
          </cell>
          <cell r="P313">
            <v>5.2752762608783144E-3</v>
          </cell>
          <cell r="Q313">
            <v>-8.616984566195196E-3</v>
          </cell>
          <cell r="R313">
            <v>2.4254793822808818E-3</v>
          </cell>
          <cell r="S313">
            <v>1.4748919883134093E-4</v>
          </cell>
          <cell r="T313">
            <v>-4.8439563585986889E-3</v>
          </cell>
          <cell r="U313">
            <v>-1.4870436169567847E-2</v>
          </cell>
          <cell r="V313">
            <v>-7.7508188126612443E-3</v>
          </cell>
          <cell r="W313"/>
          <cell r="X313">
            <v>20662.66</v>
          </cell>
          <cell r="Y313">
            <v>20099.189999999995</v>
          </cell>
          <cell r="Z313">
            <v>19792.239999999994</v>
          </cell>
          <cell r="AA313">
            <v>19879.63</v>
          </cell>
          <cell r="AB313">
            <v>19775.309777777777</v>
          </cell>
          <cell r="AC313">
            <v>19947.194444444449</v>
          </cell>
          <cell r="AD313">
            <v>19898.929999999997</v>
          </cell>
          <cell r="AE313">
            <v>19895.995555555557</v>
          </cell>
          <cell r="AF313">
            <v>19992.840000000004</v>
          </cell>
          <cell r="AG313">
            <v>20294.63</v>
          </cell>
          <cell r="AH313">
            <v>20451.93</v>
          </cell>
          <cell r="AI313">
            <v>20464.400000000001</v>
          </cell>
        </row>
        <row r="314">
          <cell r="A314" t="str">
            <v>31016</v>
          </cell>
          <cell r="B314" t="str">
            <v xml:space="preserve">             </v>
          </cell>
          <cell r="C314" t="str">
            <v>Arlington</v>
          </cell>
          <cell r="D314">
            <v>160.5600000000004</v>
          </cell>
          <cell r="E314">
            <v>33.8700000000008</v>
          </cell>
          <cell r="F314">
            <v>13.800000000001091</v>
          </cell>
          <cell r="G314">
            <v>84.217777777776064</v>
          </cell>
          <cell r="H314">
            <v>-128.46444444444114</v>
          </cell>
          <cell r="I314">
            <v>-56.063333333336232</v>
          </cell>
          <cell r="J314">
            <v>2.6944444444443434</v>
          </cell>
          <cell r="K314">
            <v>30.715555555555511</v>
          </cell>
          <cell r="L314"/>
          <cell r="M314">
            <v>3.0465579170469548E-2</v>
          </cell>
          <cell r="N314">
            <v>6.4682583636663793E-3</v>
          </cell>
          <cell r="O314">
            <v>2.6423923991010234E-3</v>
          </cell>
          <cell r="P314">
            <v>1.6390131668572838E-2</v>
          </cell>
          <cell r="Q314">
            <v>-2.4391427368320895E-2</v>
          </cell>
          <cell r="R314">
            <v>-1.0532578098826018E-2</v>
          </cell>
          <cell r="S314">
            <v>5.0645971086882291E-4</v>
          </cell>
          <cell r="T314">
            <v>5.8069579304340646E-3</v>
          </cell>
          <cell r="U314">
            <v>-1.5229258048420902E-2</v>
          </cell>
          <cell r="V314">
            <v>6.3095300154154951E-3</v>
          </cell>
          <cell r="W314"/>
          <cell r="X314">
            <v>5430.7700000000013</v>
          </cell>
          <cell r="Y314">
            <v>5270.2100000000009</v>
          </cell>
          <cell r="Z314">
            <v>5236.34</v>
          </cell>
          <cell r="AA314">
            <v>5222.5399999999991</v>
          </cell>
          <cell r="AB314">
            <v>5138.322222222223</v>
          </cell>
          <cell r="AC314">
            <v>5266.7866666666641</v>
          </cell>
          <cell r="AD314">
            <v>5322.85</v>
          </cell>
          <cell r="AE314">
            <v>5320.155555555556</v>
          </cell>
          <cell r="AF314">
            <v>5289.4400000000005</v>
          </cell>
          <cell r="AG314">
            <v>5371.2400000000007</v>
          </cell>
          <cell r="AH314">
            <v>5337.35</v>
          </cell>
          <cell r="AI314">
            <v>5245.28</v>
          </cell>
        </row>
        <row r="315">
          <cell r="A315" t="str">
            <v>31025</v>
          </cell>
          <cell r="B315" t="str">
            <v xml:space="preserve">             </v>
          </cell>
          <cell r="C315" t="str">
            <v>Marysville</v>
          </cell>
          <cell r="D315">
            <v>107.68999999999687</v>
          </cell>
          <cell r="E315">
            <v>-142.25</v>
          </cell>
          <cell r="F315">
            <v>154.4900000000016</v>
          </cell>
          <cell r="G315">
            <v>-92.238333333336413</v>
          </cell>
          <cell r="H315">
            <v>-76.391111111106511</v>
          </cell>
          <cell r="I315">
            <v>-71.920555555554529</v>
          </cell>
          <cell r="J315">
            <v>-152.68222222222175</v>
          </cell>
          <cell r="K315">
            <v>-45.897777777779993</v>
          </cell>
          <cell r="L315"/>
          <cell r="M315">
            <v>9.8251203392487607E-3</v>
          </cell>
          <cell r="N315">
            <v>-1.2811933426582045E-2</v>
          </cell>
          <cell r="O315">
            <v>1.4110686088611768E-2</v>
          </cell>
          <cell r="P315">
            <v>-8.3544081757056521E-3</v>
          </cell>
          <cell r="Q315">
            <v>-6.8715151500003957E-3</v>
          </cell>
          <cell r="R315">
            <v>-6.4277969285480019E-3</v>
          </cell>
          <cell r="S315">
            <v>-1.3462055614961721E-2</v>
          </cell>
          <cell r="T315">
            <v>-4.0305155338479226E-3</v>
          </cell>
          <cell r="U315">
            <v>-5.4993039629572804E-3</v>
          </cell>
          <cell r="V315">
            <v>1.3127765153433944E-2</v>
          </cell>
          <cell r="W315"/>
          <cell r="X315">
            <v>11068.369999999999</v>
          </cell>
          <cell r="Y315">
            <v>10960.680000000002</v>
          </cell>
          <cell r="Z315">
            <v>11102.930000000002</v>
          </cell>
          <cell r="AA315">
            <v>10948.44</v>
          </cell>
          <cell r="AB315">
            <v>11040.678333333337</v>
          </cell>
          <cell r="AC315">
            <v>11117.069444444443</v>
          </cell>
          <cell r="AD315">
            <v>11188.989999999998</v>
          </cell>
          <cell r="AE315">
            <v>11341.67222222222</v>
          </cell>
          <cell r="AF315">
            <v>11387.57</v>
          </cell>
          <cell r="AG315">
            <v>11450.54</v>
          </cell>
          <cell r="AH315">
            <v>11300.22</v>
          </cell>
          <cell r="AI315">
            <v>11052.42</v>
          </cell>
        </row>
        <row r="316">
          <cell r="A316" t="str">
            <v>31063</v>
          </cell>
          <cell r="B316" t="str">
            <v xml:space="preserve">             </v>
          </cell>
          <cell r="C316" t="str">
            <v>Index</v>
          </cell>
          <cell r="D316">
            <v>1.3200000000000003</v>
          </cell>
          <cell r="E316">
            <v>7.039999999999992</v>
          </cell>
          <cell r="F316">
            <v>11.110000000000003</v>
          </cell>
          <cell r="G316">
            <v>-10.210000000000001</v>
          </cell>
          <cell r="H316">
            <v>2.1055555555555578</v>
          </cell>
          <cell r="I316">
            <v>2.1744444444444433</v>
          </cell>
          <cell r="J316">
            <v>6.870000000000001</v>
          </cell>
          <cell r="K316">
            <v>9.9999999999980105E-3</v>
          </cell>
          <cell r="L316"/>
          <cell r="M316">
            <v>3.3426183844011081E-2</v>
          </cell>
          <cell r="N316">
            <v>0.21694915254237257</v>
          </cell>
          <cell r="O316">
            <v>0.52061855670103108</v>
          </cell>
          <cell r="P316">
            <v>-0.32361331220285261</v>
          </cell>
          <cell r="Q316">
            <v>7.1509433962264168E-2</v>
          </cell>
          <cell r="R316">
            <v>7.9737603389968603E-2</v>
          </cell>
          <cell r="S316">
            <v>0.33676470588235308</v>
          </cell>
          <cell r="T316">
            <v>4.904364884745771E-4</v>
          </cell>
          <cell r="U316">
            <v>-0.1602141680395387</v>
          </cell>
          <cell r="V316">
            <v>5.9719934102141797E-2</v>
          </cell>
          <cell r="W316"/>
          <cell r="X316">
            <v>40.809999999999995</v>
          </cell>
          <cell r="Y316">
            <v>39.489999999999995</v>
          </cell>
          <cell r="Z316">
            <v>32.450000000000003</v>
          </cell>
          <cell r="AA316">
            <v>21.34</v>
          </cell>
          <cell r="AB316">
            <v>31.55</v>
          </cell>
          <cell r="AC316">
            <v>29.444444444444443</v>
          </cell>
          <cell r="AD316">
            <v>27.27</v>
          </cell>
          <cell r="AE316">
            <v>20.399999999999999</v>
          </cell>
          <cell r="AF316">
            <v>20.39</v>
          </cell>
          <cell r="AG316">
            <v>24.28</v>
          </cell>
          <cell r="AH316">
            <v>22.83</v>
          </cell>
          <cell r="AI316">
            <v>26.72</v>
          </cell>
        </row>
        <row r="317">
          <cell r="A317" t="str">
            <v>31103</v>
          </cell>
          <cell r="B317" t="str">
            <v xml:space="preserve">             </v>
          </cell>
          <cell r="C317" t="str">
            <v>Monroe</v>
          </cell>
          <cell r="D317">
            <v>-227.95999999999913</v>
          </cell>
          <cell r="E317">
            <v>-17.870000000002619</v>
          </cell>
          <cell r="F317">
            <v>-176.44999999999891</v>
          </cell>
          <cell r="G317">
            <v>-314.45833333333303</v>
          </cell>
          <cell r="H317">
            <v>-226.06055555555577</v>
          </cell>
          <cell r="I317">
            <v>-112.84111111110906</v>
          </cell>
          <cell r="J317">
            <v>178.47999999999956</v>
          </cell>
          <cell r="K317">
            <v>622.26999999999862</v>
          </cell>
          <cell r="L317"/>
          <cell r="M317">
            <v>-3.3052051616644817E-2</v>
          </cell>
          <cell r="N317">
            <v>-2.5842857494070559E-3</v>
          </cell>
          <cell r="O317">
            <v>-2.4882532448119554E-2</v>
          </cell>
          <cell r="P317">
            <v>-4.2461213282331101E-2</v>
          </cell>
          <cell r="Q317">
            <v>-2.9620719049071487E-2</v>
          </cell>
          <cell r="R317">
            <v>-1.4570145068758089E-2</v>
          </cell>
          <cell r="S317">
            <v>2.3589120033834732E-2</v>
          </cell>
          <cell r="T317">
            <v>8.9613518569455319E-2</v>
          </cell>
          <cell r="U317">
            <v>3.5402967270558694E-2</v>
          </cell>
          <cell r="V317">
            <v>2.6231268172668187E-2</v>
          </cell>
          <cell r="W317"/>
          <cell r="X317">
            <v>6669.04</v>
          </cell>
          <cell r="Y317">
            <v>6896.9999999999991</v>
          </cell>
          <cell r="Z317">
            <v>6914.8700000000017</v>
          </cell>
          <cell r="AA317">
            <v>7091.3200000000006</v>
          </cell>
          <cell r="AB317">
            <v>7405.7783333333336</v>
          </cell>
          <cell r="AC317">
            <v>7631.8388888888894</v>
          </cell>
          <cell r="AD317">
            <v>7744.6799999999985</v>
          </cell>
          <cell r="AE317">
            <v>7566.1999999999989</v>
          </cell>
          <cell r="AF317">
            <v>6943.93</v>
          </cell>
          <cell r="AG317">
            <v>6706.4999999999991</v>
          </cell>
          <cell r="AH317">
            <v>6530.58</v>
          </cell>
          <cell r="AI317">
            <v>6258.38</v>
          </cell>
        </row>
        <row r="318">
          <cell r="A318" t="str">
            <v>31201</v>
          </cell>
          <cell r="B318" t="str">
            <v xml:space="preserve">             </v>
          </cell>
          <cell r="C318" t="str">
            <v>Snohomish</v>
          </cell>
          <cell r="D318">
            <v>96.350000000000364</v>
          </cell>
          <cell r="E318">
            <v>3.4899999999997817</v>
          </cell>
          <cell r="F318">
            <v>143.84000000000196</v>
          </cell>
          <cell r="G318">
            <v>-51.446666666668534</v>
          </cell>
          <cell r="H318">
            <v>23.876666666665187</v>
          </cell>
          <cell r="I318">
            <v>49.31000000000131</v>
          </cell>
          <cell r="J318">
            <v>248.24666666666599</v>
          </cell>
          <cell r="K318">
            <v>151.72333333333336</v>
          </cell>
          <cell r="L318"/>
          <cell r="M318">
            <v>9.8265589399759712E-3</v>
          </cell>
          <cell r="N318">
            <v>3.5606540584831592E-4</v>
          </cell>
          <cell r="O318">
            <v>1.4893769032681803E-2</v>
          </cell>
          <cell r="P318">
            <v>-5.2987671800528435E-3</v>
          </cell>
          <cell r="Q318">
            <v>2.4652480219162776E-3</v>
          </cell>
          <cell r="R318">
            <v>5.1172738867517609E-3</v>
          </cell>
          <cell r="S318">
            <v>2.6443699817101818E-2</v>
          </cell>
          <cell r="T318">
            <v>1.6427350020174591E-2</v>
          </cell>
          <cell r="U318">
            <v>4.1810367238004353E-4</v>
          </cell>
          <cell r="V318">
            <v>5.3172821961491295E-3</v>
          </cell>
          <cell r="W318"/>
          <cell r="X318">
            <v>9901.41</v>
          </cell>
          <cell r="Y318">
            <v>9805.06</v>
          </cell>
          <cell r="Z318">
            <v>9801.57</v>
          </cell>
          <cell r="AA318">
            <v>9657.7299999999977</v>
          </cell>
          <cell r="AB318">
            <v>9709.1766666666663</v>
          </cell>
          <cell r="AC318">
            <v>9685.3000000000011</v>
          </cell>
          <cell r="AD318">
            <v>9635.99</v>
          </cell>
          <cell r="AE318">
            <v>9387.7433333333338</v>
          </cell>
          <cell r="AF318">
            <v>9236.02</v>
          </cell>
          <cell r="AG318">
            <v>9232.16</v>
          </cell>
          <cell r="AH318">
            <v>9183.07</v>
          </cell>
          <cell r="AI318">
            <v>8864.7000000000007</v>
          </cell>
        </row>
        <row r="319">
          <cell r="A319" t="str">
            <v>31306</v>
          </cell>
          <cell r="B319" t="str">
            <v xml:space="preserve">             </v>
          </cell>
          <cell r="C319" t="str">
            <v>Lakewood</v>
          </cell>
          <cell r="D319">
            <v>56.709999999999582</v>
          </cell>
          <cell r="E319">
            <v>-5.9900000000002365</v>
          </cell>
          <cell r="F319">
            <v>18.3100000000004</v>
          </cell>
          <cell r="G319">
            <v>-71.012888888888938</v>
          </cell>
          <cell r="H319">
            <v>-5.7059999999992215</v>
          </cell>
          <cell r="I319">
            <v>-119.70111111111191</v>
          </cell>
          <cell r="J319">
            <v>1.3533333333334667</v>
          </cell>
          <cell r="K319">
            <v>-0.41333333333341216</v>
          </cell>
          <cell r="L319"/>
          <cell r="M319">
            <v>2.5344911576604456E-2</v>
          </cell>
          <cell r="N319">
            <v>-2.6699115675368201E-3</v>
          </cell>
          <cell r="O319">
            <v>8.2284368666329932E-3</v>
          </cell>
          <cell r="P319">
            <v>-3.092595637492801E-2</v>
          </cell>
          <cell r="Q319">
            <v>-2.4787907339541837E-3</v>
          </cell>
          <cell r="R319">
            <v>-4.9429975310477658E-2</v>
          </cell>
          <cell r="S319">
            <v>5.5916472359229807E-4</v>
          </cell>
          <cell r="T319">
            <v>-1.707502130935401E-4</v>
          </cell>
          <cell r="U319">
            <v>2.173517040373607E-3</v>
          </cell>
          <cell r="V319">
            <v>1.2064054582187872E-2</v>
          </cell>
          <cell r="W319"/>
          <cell r="X319">
            <v>2294.2399999999998</v>
          </cell>
          <cell r="Y319">
            <v>2237.5300000000002</v>
          </cell>
          <cell r="Z319">
            <v>2243.5200000000004</v>
          </cell>
          <cell r="AA319">
            <v>2225.21</v>
          </cell>
          <cell r="AB319">
            <v>2296.222888888889</v>
          </cell>
          <cell r="AC319">
            <v>2301.9288888888882</v>
          </cell>
          <cell r="AD319">
            <v>2421.63</v>
          </cell>
          <cell r="AE319">
            <v>2420.2766666666666</v>
          </cell>
          <cell r="AF319">
            <v>2420.69</v>
          </cell>
          <cell r="AG319">
            <v>2415.44</v>
          </cell>
          <cell r="AH319">
            <v>2386.3000000000002</v>
          </cell>
          <cell r="AI319">
            <v>2421.56</v>
          </cell>
        </row>
        <row r="320">
          <cell r="A320" t="str">
            <v>31311</v>
          </cell>
          <cell r="B320" t="str">
            <v xml:space="preserve">             </v>
          </cell>
          <cell r="C320" t="str">
            <v>Sultan</v>
          </cell>
          <cell r="D320">
            <v>51.179999999999836</v>
          </cell>
          <cell r="E320">
            <v>47.870000000000118</v>
          </cell>
          <cell r="F320">
            <v>-56.890000000000555</v>
          </cell>
          <cell r="G320">
            <v>-118.63099999999963</v>
          </cell>
          <cell r="H320">
            <v>-142.46733333333304</v>
          </cell>
          <cell r="I320">
            <v>103.25833333333276</v>
          </cell>
          <cell r="J320">
            <v>5.1855555555562205</v>
          </cell>
          <cell r="K320">
            <v>41.56444444444378</v>
          </cell>
          <cell r="L320"/>
          <cell r="M320">
            <v>2.621805347089512E-2</v>
          </cell>
          <cell r="N320">
            <v>2.5138902017624032E-2</v>
          </cell>
          <cell r="O320">
            <v>-2.9009081591547914E-2</v>
          </cell>
          <cell r="P320">
            <v>-5.7041237346380891E-2</v>
          </cell>
          <cell r="Q320">
            <v>-6.4110700691879186E-2</v>
          </cell>
          <cell r="R320">
            <v>4.8730896591865136E-2</v>
          </cell>
          <cell r="S320">
            <v>2.4532324636197256E-3</v>
          </cell>
          <cell r="T320">
            <v>2.0058123947709561E-2</v>
          </cell>
          <cell r="U320">
            <v>-2.8395131191507494E-2</v>
          </cell>
          <cell r="V320">
            <v>-1.3302012415836919E-2</v>
          </cell>
          <cell r="W320"/>
          <cell r="X320">
            <v>2003.2699999999998</v>
          </cell>
          <cell r="Y320">
            <v>1952.09</v>
          </cell>
          <cell r="Z320">
            <v>1904.2199999999998</v>
          </cell>
          <cell r="AA320">
            <v>1961.1100000000004</v>
          </cell>
          <cell r="AB320">
            <v>2079.741</v>
          </cell>
          <cell r="AC320">
            <v>2222.208333333333</v>
          </cell>
          <cell r="AD320">
            <v>2118.9500000000003</v>
          </cell>
          <cell r="AE320">
            <v>2113.7644444444441</v>
          </cell>
          <cell r="AF320">
            <v>2072.2000000000003</v>
          </cell>
          <cell r="AG320">
            <v>2132.7599999999998</v>
          </cell>
          <cell r="AH320">
            <v>2161.13</v>
          </cell>
          <cell r="AI320">
            <v>2137.3000000000002</v>
          </cell>
        </row>
        <row r="321">
          <cell r="A321" t="str">
            <v>31330</v>
          </cell>
          <cell r="B321" t="str">
            <v xml:space="preserve">             </v>
          </cell>
          <cell r="C321" t="str">
            <v>Darrington</v>
          </cell>
          <cell r="D321">
            <v>-6.4199999999999022</v>
          </cell>
          <cell r="E321">
            <v>-16.820000000000164</v>
          </cell>
          <cell r="F321">
            <v>18.230000000000132</v>
          </cell>
          <cell r="G321">
            <v>-13.061555555555458</v>
          </cell>
          <cell r="H321">
            <v>-25.74233333333342</v>
          </cell>
          <cell r="I321">
            <v>-1.8961111111111677</v>
          </cell>
          <cell r="J321">
            <v>-1.6055555555554974</v>
          </cell>
          <cell r="K321">
            <v>-45.994444444444525</v>
          </cell>
          <cell r="L321"/>
          <cell r="M321">
            <v>-1.5238185659015691E-2</v>
          </cell>
          <cell r="N321">
            <v>-3.8390432063543201E-2</v>
          </cell>
          <cell r="O321">
            <v>4.3415098833055721E-2</v>
          </cell>
          <cell r="P321">
            <v>-3.0167933822196957E-2</v>
          </cell>
          <cell r="Q321">
            <v>-5.6119718966605392E-2</v>
          </cell>
          <cell r="R321">
            <v>-4.1166111834806118E-3</v>
          </cell>
          <cell r="S321">
            <v>-3.4736829452983731E-3</v>
          </cell>
          <cell r="T321">
            <v>-9.0504613231886077E-2</v>
          </cell>
          <cell r="U321">
            <v>-6.3674552288304098E-2</v>
          </cell>
          <cell r="V321">
            <v>-3.480359643304589E-2</v>
          </cell>
          <cell r="W321"/>
          <cell r="X321">
            <v>414.89000000000004</v>
          </cell>
          <cell r="Y321">
            <v>421.30999999999995</v>
          </cell>
          <cell r="Z321">
            <v>438.13000000000011</v>
          </cell>
          <cell r="AA321">
            <v>419.9</v>
          </cell>
          <cell r="AB321">
            <v>432.96155555555544</v>
          </cell>
          <cell r="AC321">
            <v>458.70388888888886</v>
          </cell>
          <cell r="AD321">
            <v>460.6</v>
          </cell>
          <cell r="AE321">
            <v>462.20555555555552</v>
          </cell>
          <cell r="AF321">
            <v>508.20000000000005</v>
          </cell>
          <cell r="AG321">
            <v>542.76</v>
          </cell>
          <cell r="AH321">
            <v>561.65</v>
          </cell>
          <cell r="AI321">
            <v>543.54999999999995</v>
          </cell>
        </row>
        <row r="322">
          <cell r="A322" t="str">
            <v>31332</v>
          </cell>
          <cell r="B322" t="str">
            <v xml:space="preserve">             </v>
          </cell>
          <cell r="C322" t="str">
            <v>Granite Falls</v>
          </cell>
          <cell r="D322">
            <v>83.129999999999882</v>
          </cell>
          <cell r="E322">
            <v>-54.388000000000602</v>
          </cell>
          <cell r="F322">
            <v>34.718000000000529</v>
          </cell>
          <cell r="G322">
            <v>-103.26088888888921</v>
          </cell>
          <cell r="H322">
            <v>-97.791888888889389</v>
          </cell>
          <cell r="I322">
            <v>22.472777777778447</v>
          </cell>
          <cell r="J322">
            <v>-21.376666666666551</v>
          </cell>
          <cell r="K322">
            <v>-30.213333333333139</v>
          </cell>
          <cell r="L322"/>
          <cell r="M322">
            <v>4.1499638070039646E-2</v>
          </cell>
          <cell r="N322">
            <v>-2.6433533669852349E-2</v>
          </cell>
          <cell r="O322">
            <v>1.7163168250264649E-2</v>
          </cell>
          <cell r="P322">
            <v>-4.8568654856238513E-2</v>
          </cell>
          <cell r="Q322">
            <v>-4.397368854283501E-2</v>
          </cell>
          <cell r="R322">
            <v>1.020840273361423E-2</v>
          </cell>
          <cell r="S322">
            <v>-9.6171005334169113E-3</v>
          </cell>
          <cell r="T322">
            <v>-1.3410327313185255E-2</v>
          </cell>
          <cell r="U322">
            <v>-5.5482971097656764E-3</v>
          </cell>
          <cell r="V322">
            <v>-1.2323663906495353E-2</v>
          </cell>
          <cell r="W322"/>
          <cell r="X322">
            <v>2086.2799999999997</v>
          </cell>
          <cell r="Y322">
            <v>2003.1499999999999</v>
          </cell>
          <cell r="Z322">
            <v>2057.5380000000005</v>
          </cell>
          <cell r="AA322">
            <v>2022.82</v>
          </cell>
          <cell r="AB322">
            <v>2126.0808888888891</v>
          </cell>
          <cell r="AC322">
            <v>2223.8727777777785</v>
          </cell>
          <cell r="AD322">
            <v>2201.4</v>
          </cell>
          <cell r="AE322">
            <v>2222.7766666666666</v>
          </cell>
          <cell r="AF322">
            <v>2252.9899999999998</v>
          </cell>
          <cell r="AG322">
            <v>2265.5600000000004</v>
          </cell>
          <cell r="AH322">
            <v>2293.48</v>
          </cell>
          <cell r="AI322">
            <v>2321.9699999999998</v>
          </cell>
        </row>
        <row r="323">
          <cell r="A323" t="str">
            <v>31401</v>
          </cell>
          <cell r="B323" t="str">
            <v xml:space="preserve">             </v>
          </cell>
          <cell r="C323" t="str">
            <v>Stanwood-Camano</v>
          </cell>
          <cell r="D323">
            <v>68.590000000000146</v>
          </cell>
          <cell r="E323">
            <v>-49.909999999998945</v>
          </cell>
          <cell r="F323">
            <v>-131.64000000000124</v>
          </cell>
          <cell r="G323">
            <v>-199.75677777777764</v>
          </cell>
          <cell r="H323">
            <v>-123.51655555555863</v>
          </cell>
          <cell r="I323">
            <v>-192.8966666666629</v>
          </cell>
          <cell r="J323">
            <v>-133.21444444444478</v>
          </cell>
          <cell r="K323">
            <v>-67.715555555555511</v>
          </cell>
          <cell r="L323"/>
          <cell r="M323">
            <v>1.5824967872477336E-2</v>
          </cell>
          <cell r="N323">
            <v>-1.138406094612443E-2</v>
          </cell>
          <cell r="O323">
            <v>-2.9150722789115902E-2</v>
          </cell>
          <cell r="P323">
            <v>-4.2360869088538311E-2</v>
          </cell>
          <cell r="Q323">
            <v>-2.5524625493835384E-2</v>
          </cell>
          <cell r="R323">
            <v>-3.8333919580180287E-2</v>
          </cell>
          <cell r="S323">
            <v>-2.5790640053933389E-2</v>
          </cell>
          <cell r="T323">
            <v>-1.2940250710987589E-2</v>
          </cell>
          <cell r="U323">
            <v>-4.5994765194633525E-3</v>
          </cell>
          <cell r="V323">
            <v>-1.6290288218644314E-2</v>
          </cell>
          <cell r="W323"/>
          <cell r="X323">
            <v>4402.88</v>
          </cell>
          <cell r="Y323">
            <v>4334.29</v>
          </cell>
          <cell r="Z323">
            <v>4384.1999999999989</v>
          </cell>
          <cell r="AA323">
            <v>4515.84</v>
          </cell>
          <cell r="AB323">
            <v>4715.5967777777778</v>
          </cell>
          <cell r="AC323">
            <v>4839.1133333333364</v>
          </cell>
          <cell r="AD323">
            <v>5032.0099999999993</v>
          </cell>
          <cell r="AE323">
            <v>5165.2244444444441</v>
          </cell>
          <cell r="AF323">
            <v>5232.9399999999996</v>
          </cell>
          <cell r="AG323">
            <v>5257.1200000000008</v>
          </cell>
          <cell r="AH323">
            <v>5342.76</v>
          </cell>
          <cell r="AI323">
            <v>5300.94</v>
          </cell>
        </row>
        <row r="324">
          <cell r="A324"/>
          <cell r="B324"/>
          <cell r="C324" t="str">
            <v>County Totals</v>
          </cell>
          <cell r="D324">
            <v>2234.3799999999965</v>
          </cell>
          <cell r="E324">
            <v>676.1059999999984</v>
          </cell>
          <cell r="F324">
            <v>703.20400000000382</v>
          </cell>
          <cell r="G324">
            <v>-740.61444444444305</v>
          </cell>
          <cell r="H324">
            <v>-818.33000000001221</v>
          </cell>
          <cell r="I324">
            <v>34.224444444460516</v>
          </cell>
          <cell r="J324">
            <v>290.49888888888336</v>
          </cell>
          <cell r="K324">
            <v>858.97111111110621</v>
          </cell>
          <cell r="L324"/>
          <cell r="M324">
            <v>2.1056063779410827E-2</v>
          </cell>
          <cell r="N324">
            <v>6.4122560960087061E-3</v>
          </cell>
          <cell r="O324">
            <v>6.7140338166926661E-3</v>
          </cell>
          <cell r="P324">
            <v>-7.021569272533279E-3</v>
          </cell>
          <cell r="Q324">
            <v>-7.6986409548922552E-3</v>
          </cell>
          <cell r="R324">
            <v>3.2207858868149586E-4</v>
          </cell>
          <cell r="S324">
            <v>2.7413143019301422E-3</v>
          </cell>
          <cell r="T324">
            <v>8.1719845919241418E-3</v>
          </cell>
          <cell r="U324">
            <v>-3.3037139164479035E-3</v>
          </cell>
          <cell r="V324">
            <v>3.0439948378581314E-3</v>
          </cell>
          <cell r="W324"/>
          <cell r="X324">
            <v>108350.13</v>
          </cell>
          <cell r="Y324">
            <v>106115.74999999999</v>
          </cell>
          <cell r="Z324">
            <v>105439.644</v>
          </cell>
          <cell r="AA324">
            <v>104736.44</v>
          </cell>
          <cell r="AB324">
            <v>105477.05444444444</v>
          </cell>
          <cell r="AC324">
            <v>106295.38444444445</v>
          </cell>
          <cell r="AD324">
            <v>106261.15999999999</v>
          </cell>
          <cell r="AE324">
            <v>105970.66111111111</v>
          </cell>
          <cell r="AF324">
            <v>105111.69</v>
          </cell>
          <cell r="AG324">
            <v>105460.09999999999</v>
          </cell>
          <cell r="AH324">
            <v>105139.08</v>
          </cell>
          <cell r="AI324">
            <v>103645.44000000002</v>
          </cell>
        </row>
        <row r="325">
          <cell r="A325"/>
          <cell r="B325"/>
          <cell r="C325"/>
          <cell r="L325"/>
          <cell r="M325"/>
          <cell r="N325"/>
          <cell r="O325"/>
          <cell r="P325"/>
          <cell r="Q325"/>
          <cell r="R325"/>
          <cell r="S325"/>
          <cell r="T325"/>
          <cell r="U325"/>
          <cell r="V325"/>
          <cell r="W325"/>
          <cell r="X325"/>
          <cell r="Y325"/>
          <cell r="Z325"/>
          <cell r="AA325"/>
          <cell r="AB325"/>
          <cell r="AC325"/>
          <cell r="AD325"/>
          <cell r="AE325"/>
          <cell r="AF325"/>
          <cell r="AG325"/>
          <cell r="AH325"/>
          <cell r="AI325"/>
        </row>
        <row r="326">
          <cell r="A326"/>
          <cell r="B326" t="str">
            <v>Spokane Co.</v>
          </cell>
          <cell r="D326"/>
          <cell r="E326"/>
          <cell r="F326"/>
          <cell r="G326"/>
          <cell r="H326"/>
          <cell r="I326"/>
          <cell r="J326"/>
          <cell r="K326"/>
          <cell r="L326"/>
          <cell r="M326"/>
          <cell r="N326"/>
          <cell r="O326"/>
          <cell r="P326"/>
          <cell r="Q326"/>
          <cell r="R326"/>
          <cell r="S326"/>
          <cell r="T326"/>
          <cell r="U326"/>
          <cell r="V326"/>
          <cell r="W326"/>
          <cell r="X326"/>
          <cell r="Y326"/>
          <cell r="Z326"/>
          <cell r="AA326"/>
          <cell r="AB326"/>
          <cell r="AC326"/>
          <cell r="AD326"/>
          <cell r="AE326"/>
          <cell r="AF326"/>
          <cell r="AG326"/>
          <cell r="AH326"/>
          <cell r="AI326"/>
        </row>
        <row r="327">
          <cell r="A327" t="str">
            <v>32081</v>
          </cell>
          <cell r="B327" t="str">
            <v xml:space="preserve">             </v>
          </cell>
          <cell r="C327" t="str">
            <v>Spokane</v>
          </cell>
          <cell r="D327">
            <v>223.21200000000681</v>
          </cell>
          <cell r="E327">
            <v>661.23800000000483</v>
          </cell>
          <cell r="F327">
            <v>711.6299999999901</v>
          </cell>
          <cell r="G327">
            <v>23.096333333338407</v>
          </cell>
          <cell r="H327">
            <v>-202.64355555557268</v>
          </cell>
          <cell r="I327">
            <v>-198.86277777776559</v>
          </cell>
          <cell r="J327">
            <v>-22.297777777774172</v>
          </cell>
          <cell r="K327">
            <v>434.84777777777344</v>
          </cell>
          <cell r="L327"/>
          <cell r="M327">
            <v>7.4072137073344368E-3</v>
          </cell>
          <cell r="N327">
            <v>2.2435252129309635E-2</v>
          </cell>
          <cell r="O327">
            <v>2.4742416435280967E-2</v>
          </cell>
          <cell r="P327">
            <v>8.0367376888013098E-4</v>
          </cell>
          <cell r="Q327">
            <v>-7.0019330649048195E-3</v>
          </cell>
          <cell r="R327">
            <v>-6.8244035345896847E-3</v>
          </cell>
          <cell r="S327">
            <v>-7.6461108031478098E-4</v>
          </cell>
          <cell r="T327">
            <v>1.5137039125635132E-2</v>
          </cell>
          <cell r="U327">
            <v>-1.588700140727517E-2</v>
          </cell>
          <cell r="V327">
            <v>-1.6902377295045414E-3</v>
          </cell>
          <cell r="W327"/>
          <cell r="X327">
            <v>30357.620000000003</v>
          </cell>
          <cell r="Y327">
            <v>30134.407999999996</v>
          </cell>
          <cell r="Z327">
            <v>29473.169999999991</v>
          </cell>
          <cell r="AA327">
            <v>28761.54</v>
          </cell>
          <cell r="AB327">
            <v>28738.443666666662</v>
          </cell>
          <cell r="AC327">
            <v>28941.087222222235</v>
          </cell>
          <cell r="AD327">
            <v>29139.95</v>
          </cell>
          <cell r="AE327">
            <v>29162.247777777775</v>
          </cell>
          <cell r="AF327">
            <v>28727.4</v>
          </cell>
          <cell r="AG327">
            <v>29191.159999999996</v>
          </cell>
          <cell r="AH327">
            <v>29240.5</v>
          </cell>
          <cell r="AI327">
            <v>29656.720000000001</v>
          </cell>
        </row>
        <row r="328">
          <cell r="A328" t="str">
            <v>32123</v>
          </cell>
          <cell r="B328" t="str">
            <v xml:space="preserve">             </v>
          </cell>
          <cell r="C328" t="str">
            <v>Orchard Prairie</v>
          </cell>
          <cell r="D328">
            <v>1.5400000000000063</v>
          </cell>
          <cell r="E328">
            <v>0.76000000000000512</v>
          </cell>
          <cell r="F328">
            <v>-3.6500000000000057</v>
          </cell>
          <cell r="G328">
            <v>8.4500000000000028</v>
          </cell>
          <cell r="H328">
            <v>-4.0333333333333314</v>
          </cell>
          <cell r="I328">
            <v>0.28333333333333144</v>
          </cell>
          <cell r="J328">
            <v>6.769999999999996</v>
          </cell>
          <cell r="K328">
            <v>5.2899999999999991</v>
          </cell>
          <cell r="L328"/>
          <cell r="M328">
            <v>2.0850257243433701E-2</v>
          </cell>
          <cell r="N328">
            <v>1.0396716826265529E-2</v>
          </cell>
          <cell r="O328">
            <v>-4.7557003257329034E-2</v>
          </cell>
          <cell r="P328">
            <v>0.12371888726207914</v>
          </cell>
          <cell r="Q328">
            <v>-5.5760368663594462E-2</v>
          </cell>
          <cell r="R328">
            <v>3.9324543141336932E-3</v>
          </cell>
          <cell r="S328">
            <v>0.1037071078431373</v>
          </cell>
          <cell r="T328">
            <v>8.8181363560593473E-2</v>
          </cell>
          <cell r="U328">
            <v>-6.8333592172697633E-2</v>
          </cell>
          <cell r="V328">
            <v>-1.2890200341667934E-2</v>
          </cell>
          <cell r="W328"/>
          <cell r="X328">
            <v>75.400000000000006</v>
          </cell>
          <cell r="Y328">
            <v>73.86</v>
          </cell>
          <cell r="Z328">
            <v>73.099999999999994</v>
          </cell>
          <cell r="AA328">
            <v>76.75</v>
          </cell>
          <cell r="AB328">
            <v>68.3</v>
          </cell>
          <cell r="AC328">
            <v>72.333333333333329</v>
          </cell>
          <cell r="AD328">
            <v>72.05</v>
          </cell>
          <cell r="AE328">
            <v>65.28</v>
          </cell>
          <cell r="AF328">
            <v>59.99</v>
          </cell>
          <cell r="AG328">
            <v>64.39</v>
          </cell>
          <cell r="AH328">
            <v>65.22</v>
          </cell>
          <cell r="AI328">
            <v>59.89</v>
          </cell>
        </row>
        <row r="329">
          <cell r="A329" t="str">
            <v>32312</v>
          </cell>
          <cell r="B329" t="str">
            <v xml:space="preserve">             </v>
          </cell>
          <cell r="C329" t="str">
            <v>Great Northern</v>
          </cell>
          <cell r="D329">
            <v>-3.3599999999999994</v>
          </cell>
          <cell r="E329">
            <v>-0.67999999999999972</v>
          </cell>
          <cell r="F329">
            <v>2.5799999999999912</v>
          </cell>
          <cell r="G329">
            <v>-7.2999999999993292E-2</v>
          </cell>
          <cell r="H329">
            <v>1.9418888888888901</v>
          </cell>
          <cell r="I329">
            <v>-3.4688888888888982</v>
          </cell>
          <cell r="J329">
            <v>0.79000000000000625</v>
          </cell>
          <cell r="K329">
            <v>8.6300000000000026</v>
          </cell>
          <cell r="L329"/>
          <cell r="M329">
            <v>-7.3927392739273956E-2</v>
          </cell>
          <cell r="N329">
            <v>-1.4740949490570143E-2</v>
          </cell>
          <cell r="O329">
            <v>5.9242250287026232E-2</v>
          </cell>
          <cell r="P329">
            <v>-1.6734291543449853E-3</v>
          </cell>
          <cell r="Q329">
            <v>4.6589182416762132E-2</v>
          </cell>
          <cell r="R329">
            <v>-7.683031869078405E-2</v>
          </cell>
          <cell r="S329">
            <v>1.7808836789900973E-2</v>
          </cell>
          <cell r="T329">
            <v>0.2415337251609293</v>
          </cell>
          <cell r="U329">
            <v>9.9722991689750851E-2</v>
          </cell>
          <cell r="V329">
            <v>-5.4786088027085518E-2</v>
          </cell>
          <cell r="W329"/>
          <cell r="X329">
            <v>42.089999999999996</v>
          </cell>
          <cell r="Y329">
            <v>45.449999999999996</v>
          </cell>
          <cell r="Z329">
            <v>46.129999999999995</v>
          </cell>
          <cell r="AA329">
            <v>43.550000000000004</v>
          </cell>
          <cell r="AB329">
            <v>43.622999999999998</v>
          </cell>
          <cell r="AC329">
            <v>41.681111111111107</v>
          </cell>
          <cell r="AD329">
            <v>45.150000000000006</v>
          </cell>
          <cell r="AE329">
            <v>44.36</v>
          </cell>
          <cell r="AF329">
            <v>35.729999999999997</v>
          </cell>
          <cell r="AG329">
            <v>32.489999999999995</v>
          </cell>
          <cell r="AH329">
            <v>34.270000000000003</v>
          </cell>
          <cell r="AI329">
            <v>42.34</v>
          </cell>
        </row>
        <row r="330">
          <cell r="A330" t="str">
            <v>32325</v>
          </cell>
          <cell r="B330" t="str">
            <v xml:space="preserve">             </v>
          </cell>
          <cell r="C330" t="str">
            <v>Nine Mile Falls</v>
          </cell>
          <cell r="D330">
            <v>-9.1499999999998636</v>
          </cell>
          <cell r="E330">
            <v>-33.449999999999818</v>
          </cell>
          <cell r="F330">
            <v>-16.370000000000346</v>
          </cell>
          <cell r="G330">
            <v>-32.275777777777876</v>
          </cell>
          <cell r="H330">
            <v>-58.593111111110375</v>
          </cell>
          <cell r="I330">
            <v>-52.171111111111713</v>
          </cell>
          <cell r="J330">
            <v>-12.673333333333403</v>
          </cell>
          <cell r="K330">
            <v>-37.256666666666433</v>
          </cell>
          <cell r="L330"/>
          <cell r="M330">
            <v>-6.3155279160137523E-3</v>
          </cell>
          <cell r="N330">
            <v>-2.2566891098727448E-2</v>
          </cell>
          <cell r="O330">
            <v>-1.0923309956427096E-2</v>
          </cell>
          <cell r="P330">
            <v>-2.1082798331735653E-2</v>
          </cell>
          <cell r="Q330">
            <v>-3.6862631059823459E-2</v>
          </cell>
          <cell r="R330">
            <v>-3.177929249551481E-2</v>
          </cell>
          <cell r="S330">
            <v>-7.6606427928100906E-3</v>
          </cell>
          <cell r="T330">
            <v>-2.2024513281311497E-2</v>
          </cell>
          <cell r="U330">
            <v>3.9884146051942793E-3</v>
          </cell>
          <cell r="V330">
            <v>1.1330183751958682E-2</v>
          </cell>
          <cell r="W330"/>
          <cell r="X330">
            <v>1439.66</v>
          </cell>
          <cell r="Y330">
            <v>1448.81</v>
          </cell>
          <cell r="Z330">
            <v>1482.2599999999998</v>
          </cell>
          <cell r="AA330">
            <v>1498.63</v>
          </cell>
          <cell r="AB330">
            <v>1530.905777777778</v>
          </cell>
          <cell r="AC330">
            <v>1589.4988888888884</v>
          </cell>
          <cell r="AD330">
            <v>1641.67</v>
          </cell>
          <cell r="AE330">
            <v>1654.3433333333335</v>
          </cell>
          <cell r="AF330">
            <v>1691.6</v>
          </cell>
          <cell r="AG330">
            <v>1684.88</v>
          </cell>
          <cell r="AH330">
            <v>1665.79</v>
          </cell>
          <cell r="AI330">
            <v>1604.53</v>
          </cell>
        </row>
        <row r="331">
          <cell r="A331" t="str">
            <v>32326</v>
          </cell>
          <cell r="B331" t="str">
            <v xml:space="preserve">             </v>
          </cell>
          <cell r="C331" t="str">
            <v>Medical Lake</v>
          </cell>
          <cell r="D331">
            <v>49</v>
          </cell>
          <cell r="E331">
            <v>-35.089999999999918</v>
          </cell>
          <cell r="F331">
            <v>15.490000000000009</v>
          </cell>
          <cell r="G331">
            <v>-31.098777777778196</v>
          </cell>
          <cell r="H331">
            <v>-109.35066666666648</v>
          </cell>
          <cell r="I331">
            <v>-41.820555555555757</v>
          </cell>
          <cell r="J331">
            <v>-65.56555555555542</v>
          </cell>
          <cell r="K331">
            <v>-18.96444444444478</v>
          </cell>
          <cell r="L331"/>
          <cell r="M331">
            <v>2.7286193186247809E-2</v>
          </cell>
          <cell r="N331">
            <v>-1.9165751801056286E-2</v>
          </cell>
          <cell r="O331">
            <v>8.5326488118189214E-3</v>
          </cell>
          <cell r="P331">
            <v>-1.6842206989893138E-2</v>
          </cell>
          <cell r="Q331">
            <v>-5.5910123951389723E-2</v>
          </cell>
          <cell r="R331">
            <v>-2.093487625738033E-2</v>
          </cell>
          <cell r="S331">
            <v>-3.177833521999629E-2</v>
          </cell>
          <cell r="T331">
            <v>-9.1079755085750058E-3</v>
          </cell>
          <cell r="U331">
            <v>-7.5121309475005837E-3</v>
          </cell>
          <cell r="V331">
            <v>-3.6369009599895924E-3</v>
          </cell>
          <cell r="W331"/>
          <cell r="X331">
            <v>1844.7799999999997</v>
          </cell>
          <cell r="Y331">
            <v>1795.7799999999997</v>
          </cell>
          <cell r="Z331">
            <v>1830.8699999999997</v>
          </cell>
          <cell r="AA331">
            <v>1815.3799999999997</v>
          </cell>
          <cell r="AB331">
            <v>1846.4787777777779</v>
          </cell>
          <cell r="AC331">
            <v>1955.8294444444443</v>
          </cell>
          <cell r="AD331">
            <v>1997.65</v>
          </cell>
          <cell r="AE331">
            <v>2063.2155555555555</v>
          </cell>
          <cell r="AF331">
            <v>2082.1800000000003</v>
          </cell>
          <cell r="AG331">
            <v>2097.9399999999996</v>
          </cell>
          <cell r="AH331">
            <v>2105.5700000000002</v>
          </cell>
          <cell r="AI331">
            <v>2164.92</v>
          </cell>
        </row>
        <row r="332">
          <cell r="A332" t="str">
            <v>32354</v>
          </cell>
          <cell r="B332" t="str">
            <v xml:space="preserve">             </v>
          </cell>
          <cell r="C332" t="str">
            <v>Mead</v>
          </cell>
          <cell r="D332">
            <v>92.501999999998588</v>
          </cell>
          <cell r="E332">
            <v>205.06799999999748</v>
          </cell>
          <cell r="F332">
            <v>146.2400000000016</v>
          </cell>
          <cell r="G332">
            <v>-29.361444444442895</v>
          </cell>
          <cell r="H332">
            <v>-54.079666666666526</v>
          </cell>
          <cell r="I332">
            <v>182.52111111110935</v>
          </cell>
          <cell r="J332">
            <v>55.53555555555613</v>
          </cell>
          <cell r="K332">
            <v>84.004444444442925</v>
          </cell>
          <cell r="L332"/>
          <cell r="M332">
            <v>9.6506156229341222E-3</v>
          </cell>
          <cell r="N332">
            <v>2.1862213513403672E-2</v>
          </cell>
          <cell r="O332">
            <v>1.5837501001756848E-2</v>
          </cell>
          <cell r="P332">
            <v>-3.1697070179201869E-3</v>
          </cell>
          <cell r="Q332">
            <v>-5.8042699665219466E-3</v>
          </cell>
          <cell r="R332">
            <v>1.9981073391694304E-2</v>
          </cell>
          <cell r="S332">
            <v>6.1168134904241445E-3</v>
          </cell>
          <cell r="T332">
            <v>9.3388493861634725E-3</v>
          </cell>
          <cell r="U332">
            <v>1.7367897213174333E-2</v>
          </cell>
          <cell r="V332">
            <v>8.2032663771261817E-3</v>
          </cell>
          <cell r="W332"/>
          <cell r="X332">
            <v>9677.5899999999983</v>
          </cell>
          <cell r="Y332">
            <v>9585.0879999999997</v>
          </cell>
          <cell r="Z332">
            <v>9380.0200000000023</v>
          </cell>
          <cell r="AA332">
            <v>9233.7800000000007</v>
          </cell>
          <cell r="AB332">
            <v>9263.1414444444436</v>
          </cell>
          <cell r="AC332">
            <v>9317.2211111111101</v>
          </cell>
          <cell r="AD332">
            <v>9134.7000000000007</v>
          </cell>
          <cell r="AE332">
            <v>9079.1644444444446</v>
          </cell>
          <cell r="AF332">
            <v>8995.1600000000017</v>
          </cell>
          <cell r="AG332">
            <v>8841.5999999999985</v>
          </cell>
          <cell r="AH332">
            <v>8769.07</v>
          </cell>
          <cell r="AI332">
            <v>8608.73</v>
          </cell>
        </row>
        <row r="333">
          <cell r="A333" t="str">
            <v>32356</v>
          </cell>
          <cell r="B333" t="str">
            <v xml:space="preserve">             </v>
          </cell>
          <cell r="C333" t="str">
            <v>Central Valley</v>
          </cell>
          <cell r="D333">
            <v>386.04200000000128</v>
          </cell>
          <cell r="E333">
            <v>320.51799999999821</v>
          </cell>
          <cell r="F333">
            <v>214.71000000000095</v>
          </cell>
          <cell r="G333">
            <v>312.30111111111182</v>
          </cell>
          <cell r="H333">
            <v>28.575555555558822</v>
          </cell>
          <cell r="I333">
            <v>-6.1466666666710807</v>
          </cell>
          <cell r="J333">
            <v>72.815555555558603</v>
          </cell>
          <cell r="K333">
            <v>140.16444444444278</v>
          </cell>
          <cell r="L333"/>
          <cell r="M333">
            <v>2.9648538685751236E-2</v>
          </cell>
          <cell r="N333">
            <v>2.5237458947141134E-2</v>
          </cell>
          <cell r="O333">
            <v>1.7196913510041378E-2</v>
          </cell>
          <cell r="P333">
            <v>2.5655063436430092E-2</v>
          </cell>
          <cell r="Q333">
            <v>2.3529620579152422E-3</v>
          </cell>
          <cell r="R333">
            <v>-5.0587142800351259E-4</v>
          </cell>
          <cell r="S333">
            <v>6.0288585582535248E-3</v>
          </cell>
          <cell r="T333">
            <v>1.1741356935184299E-2</v>
          </cell>
          <cell r="U333">
            <v>3.5416635142246911E-3</v>
          </cell>
          <cell r="V333">
            <v>1.867002254626525E-2</v>
          </cell>
          <cell r="W333"/>
          <cell r="X333">
            <v>13406.650000000001</v>
          </cell>
          <cell r="Y333">
            <v>13020.608</v>
          </cell>
          <cell r="Z333">
            <v>12700.090000000002</v>
          </cell>
          <cell r="AA333">
            <v>12485.380000000001</v>
          </cell>
          <cell r="AB333">
            <v>12173.078888888889</v>
          </cell>
          <cell r="AC333">
            <v>12144.50333333333</v>
          </cell>
          <cell r="AD333">
            <v>12150.650000000001</v>
          </cell>
          <cell r="AE333">
            <v>12077.834444444443</v>
          </cell>
          <cell r="AF333">
            <v>11937.67</v>
          </cell>
          <cell r="AG333">
            <v>11895.54</v>
          </cell>
          <cell r="AH333">
            <v>11673.45</v>
          </cell>
          <cell r="AI333">
            <v>11314.9</v>
          </cell>
        </row>
        <row r="334">
          <cell r="A334" t="str">
            <v>32358</v>
          </cell>
          <cell r="B334" t="str">
            <v xml:space="preserve">             </v>
          </cell>
          <cell r="C334" t="str">
            <v>Freeman</v>
          </cell>
          <cell r="D334">
            <v>-35.019999999999982</v>
          </cell>
          <cell r="E334">
            <v>32.849999999999795</v>
          </cell>
          <cell r="F334">
            <v>-6.5399999999998499</v>
          </cell>
          <cell r="G334">
            <v>-35.004444444444403</v>
          </cell>
          <cell r="H334">
            <v>7.7399999999998954</v>
          </cell>
          <cell r="I334">
            <v>-3.7355555555554929</v>
          </cell>
          <cell r="J334">
            <v>-18.625555555555593</v>
          </cell>
          <cell r="K334">
            <v>0.975555555555502</v>
          </cell>
          <cell r="L334"/>
          <cell r="M334">
            <v>-3.8648729182991004E-2</v>
          </cell>
          <cell r="N334">
            <v>3.7617662551817199E-2</v>
          </cell>
          <cell r="O334">
            <v>-7.4335076153669855E-3</v>
          </cell>
          <cell r="P334">
            <v>-3.8264401377829382E-2</v>
          </cell>
          <cell r="Q334">
            <v>8.5330210520382366E-3</v>
          </cell>
          <cell r="R334">
            <v>-4.1014004782120583E-3</v>
          </cell>
          <cell r="S334">
            <v>-2.0039857355140578E-2</v>
          </cell>
          <cell r="T334">
            <v>1.0507356944966517E-3</v>
          </cell>
          <cell r="U334">
            <v>2.509605617630184E-2</v>
          </cell>
          <cell r="V334">
            <v>4.4704765269619758E-2</v>
          </cell>
          <cell r="W334"/>
          <cell r="X334">
            <v>871.08999999999992</v>
          </cell>
          <cell r="Y334">
            <v>906.1099999999999</v>
          </cell>
          <cell r="Z334">
            <v>873.2600000000001</v>
          </cell>
          <cell r="AA334">
            <v>879.8</v>
          </cell>
          <cell r="AB334">
            <v>914.80444444444436</v>
          </cell>
          <cell r="AC334">
            <v>907.06444444444446</v>
          </cell>
          <cell r="AD334">
            <v>910.8</v>
          </cell>
          <cell r="AE334">
            <v>929.42555555555555</v>
          </cell>
          <cell r="AF334">
            <v>928.45</v>
          </cell>
          <cell r="AG334">
            <v>905.72</v>
          </cell>
          <cell r="AH334">
            <v>865.23</v>
          </cell>
          <cell r="AI334">
            <v>869.13</v>
          </cell>
        </row>
        <row r="335">
          <cell r="A335" t="str">
            <v>32360</v>
          </cell>
          <cell r="B335" t="str">
            <v xml:space="preserve">             </v>
          </cell>
          <cell r="C335" t="str">
            <v>Cheney</v>
          </cell>
          <cell r="D335">
            <v>160.8100000000004</v>
          </cell>
          <cell r="E335">
            <v>157.88000000000011</v>
          </cell>
          <cell r="F335">
            <v>147.71000000000004</v>
          </cell>
          <cell r="G335">
            <v>64.880444444444038</v>
          </cell>
          <cell r="H335">
            <v>93.698444444443794</v>
          </cell>
          <cell r="I335">
            <v>41.75111111111255</v>
          </cell>
          <cell r="J335">
            <v>126.50111111111073</v>
          </cell>
          <cell r="K335">
            <v>71.658888888888669</v>
          </cell>
          <cell r="L335"/>
          <cell r="M335">
            <v>3.6843311109583832E-2</v>
          </cell>
          <cell r="N335">
            <v>3.7529535373512557E-2</v>
          </cell>
          <cell r="O335">
            <v>3.6389750462539894E-2</v>
          </cell>
          <cell r="P335">
            <v>1.6243544228498941E-2</v>
          </cell>
          <cell r="Q335">
            <v>2.4021970797139192E-2</v>
          </cell>
          <cell r="R335">
            <v>1.0819769748757979E-2</v>
          </cell>
          <cell r="S335">
            <v>3.3893799171254013E-2</v>
          </cell>
          <cell r="T335">
            <v>1.9575615302568572E-2</v>
          </cell>
          <cell r="U335">
            <v>1.7718084233879772E-2</v>
          </cell>
          <cell r="V335">
            <v>4.2606251511722627E-2</v>
          </cell>
          <cell r="W335"/>
          <cell r="X335">
            <v>4525.51</v>
          </cell>
          <cell r="Y335">
            <v>4364.7</v>
          </cell>
          <cell r="Z335">
            <v>4206.82</v>
          </cell>
          <cell r="AA335">
            <v>4059.1099999999997</v>
          </cell>
          <cell r="AB335">
            <v>3994.2295555555556</v>
          </cell>
          <cell r="AC335">
            <v>3900.5311111111118</v>
          </cell>
          <cell r="AD335">
            <v>3858.7799999999993</v>
          </cell>
          <cell r="AE335">
            <v>3732.2788888888886</v>
          </cell>
          <cell r="AF335">
            <v>3660.62</v>
          </cell>
          <cell r="AG335">
            <v>3596.89</v>
          </cell>
          <cell r="AH335">
            <v>3443.64</v>
          </cell>
          <cell r="AI335">
            <v>3315.82</v>
          </cell>
        </row>
        <row r="336">
          <cell r="A336" t="str">
            <v>32361</v>
          </cell>
          <cell r="B336" t="str">
            <v xml:space="preserve">             </v>
          </cell>
          <cell r="C336" t="str">
            <v>East Valley</v>
          </cell>
          <cell r="D336">
            <v>75.839999999999236</v>
          </cell>
          <cell r="E336">
            <v>-251.52999999999884</v>
          </cell>
          <cell r="F336">
            <v>-68.040000000000873</v>
          </cell>
          <cell r="G336">
            <v>-38.341666666666242</v>
          </cell>
          <cell r="H336">
            <v>-38.681111111111022</v>
          </cell>
          <cell r="I336">
            <v>234.58277777777676</v>
          </cell>
          <cell r="J336">
            <v>109.3444444444458</v>
          </cell>
          <cell r="K336">
            <v>114.54555555555544</v>
          </cell>
          <cell r="L336"/>
          <cell r="M336">
            <v>1.8093631681032729E-2</v>
          </cell>
          <cell r="N336">
            <v>-5.6611884602053242E-2</v>
          </cell>
          <cell r="O336">
            <v>-1.5082795770433144E-2</v>
          </cell>
          <cell r="P336">
            <v>-8.4277741041481891E-3</v>
          </cell>
          <cell r="Q336">
            <v>-8.4307053199317306E-3</v>
          </cell>
          <cell r="R336">
            <v>5.388322555386571E-2</v>
          </cell>
          <cell r="S336">
            <v>2.5763290831714025E-2</v>
          </cell>
          <cell r="T336">
            <v>2.7737351968218915E-2</v>
          </cell>
          <cell r="U336">
            <v>2.1598010070982276E-3</v>
          </cell>
          <cell r="V336">
            <v>-1.1587696414487654E-2</v>
          </cell>
          <cell r="W336"/>
          <cell r="X336">
            <v>4267.37</v>
          </cell>
          <cell r="Y336">
            <v>4191.5300000000007</v>
          </cell>
          <cell r="Z336">
            <v>4443.0599999999995</v>
          </cell>
          <cell r="AA336">
            <v>4511.1000000000004</v>
          </cell>
          <cell r="AB336">
            <v>4549.4416666666666</v>
          </cell>
          <cell r="AC336">
            <v>4588.1227777777776</v>
          </cell>
          <cell r="AD336">
            <v>4353.5400000000009</v>
          </cell>
          <cell r="AE336">
            <v>4244.1955555555551</v>
          </cell>
          <cell r="AF336">
            <v>4129.6499999999996</v>
          </cell>
          <cell r="AG336">
            <v>4120.75</v>
          </cell>
          <cell r="AH336">
            <v>4168.5</v>
          </cell>
          <cell r="AI336">
            <v>4249.0600000000004</v>
          </cell>
        </row>
        <row r="337">
          <cell r="A337" t="str">
            <v>32362</v>
          </cell>
          <cell r="B337" t="str">
            <v xml:space="preserve">             </v>
          </cell>
          <cell r="C337" t="str">
            <v>Liberty</v>
          </cell>
          <cell r="D337">
            <v>44.020000000000039</v>
          </cell>
          <cell r="E337">
            <v>9.9999999999909051E-3</v>
          </cell>
          <cell r="F337">
            <v>-0.84999999999990905</v>
          </cell>
          <cell r="G337">
            <v>-2.6813333333333844</v>
          </cell>
          <cell r="H337">
            <v>-23.35477777777777</v>
          </cell>
          <cell r="I337">
            <v>-21.123888888888928</v>
          </cell>
          <cell r="J337">
            <v>-4.3999999999999204</v>
          </cell>
          <cell r="K337">
            <v>-21.440000000000111</v>
          </cell>
          <cell r="L337"/>
          <cell r="M337">
            <v>0.10876386726953791</v>
          </cell>
          <cell r="N337">
            <v>2.4708440403253817E-5</v>
          </cell>
          <cell r="O337">
            <v>-2.0958157654656917E-3</v>
          </cell>
          <cell r="P337">
            <v>-6.5678495436636286E-3</v>
          </cell>
          <cell r="Q337">
            <v>-5.4111323210077056E-2</v>
          </cell>
          <cell r="R337">
            <v>-4.665891124707644E-2</v>
          </cell>
          <cell r="S337">
            <v>-9.6252707107385982E-3</v>
          </cell>
          <cell r="T337">
            <v>-4.4800133731742742E-2</v>
          </cell>
          <cell r="U337">
            <v>-2.0026620251868521E-2</v>
          </cell>
          <cell r="V337">
            <v>-2.8437276717362354E-2</v>
          </cell>
          <cell r="W337"/>
          <cell r="X337">
            <v>448.75000000000006</v>
          </cell>
          <cell r="Y337">
            <v>404.73</v>
          </cell>
          <cell r="Z337">
            <v>404.72</v>
          </cell>
          <cell r="AA337">
            <v>405.56999999999994</v>
          </cell>
          <cell r="AB337">
            <v>408.25133333333332</v>
          </cell>
          <cell r="AC337">
            <v>431.60611111111109</v>
          </cell>
          <cell r="AD337">
            <v>452.73</v>
          </cell>
          <cell r="AE337">
            <v>457.12999999999994</v>
          </cell>
          <cell r="AF337">
            <v>478.57000000000005</v>
          </cell>
          <cell r="AG337">
            <v>488.35</v>
          </cell>
          <cell r="AH337">
            <v>503.78</v>
          </cell>
          <cell r="AI337">
            <v>505.41</v>
          </cell>
        </row>
        <row r="338">
          <cell r="A338" t="str">
            <v>32363</v>
          </cell>
          <cell r="B338" t="str">
            <v xml:space="preserve">             </v>
          </cell>
          <cell r="C338" t="str">
            <v>West Valley</v>
          </cell>
          <cell r="D338">
            <v>-87.4099999999994</v>
          </cell>
          <cell r="E338">
            <v>43.369999999999436</v>
          </cell>
          <cell r="F338">
            <v>41.639999999999873</v>
          </cell>
          <cell r="G338">
            <v>25.684111111112088</v>
          </cell>
          <cell r="H338">
            <v>-32.142444444445118</v>
          </cell>
          <cell r="I338">
            <v>-59.911666666666406</v>
          </cell>
          <cell r="J338">
            <v>24.494444444444071</v>
          </cell>
          <cell r="K338">
            <v>53.185555555555766</v>
          </cell>
          <cell r="L338"/>
          <cell r="M338">
            <v>-2.3027598343467015E-2</v>
          </cell>
          <cell r="N338">
            <v>1.1557597448107915E-2</v>
          </cell>
          <cell r="O338">
            <v>1.1221088316216932E-2</v>
          </cell>
          <cell r="P338">
            <v>6.9695564580749547E-3</v>
          </cell>
          <cell r="Q338">
            <v>-8.6466519936437836E-3</v>
          </cell>
          <cell r="R338">
            <v>-1.5861228480760103E-2</v>
          </cell>
          <cell r="S338">
            <v>6.5270730673925303E-3</v>
          </cell>
          <cell r="T338">
            <v>1.4376184074742948E-2</v>
          </cell>
          <cell r="U338">
            <v>3.8484642634583954E-2</v>
          </cell>
          <cell r="V338">
            <v>5.2632169905065598E-3</v>
          </cell>
          <cell r="W338"/>
          <cell r="X338">
            <v>3708.4700000000003</v>
          </cell>
          <cell r="Y338">
            <v>3795.8799999999997</v>
          </cell>
          <cell r="Z338">
            <v>3752.51</v>
          </cell>
          <cell r="AA338">
            <v>3710.8700000000003</v>
          </cell>
          <cell r="AB338">
            <v>3685.1858888888883</v>
          </cell>
          <cell r="AC338">
            <v>3717.3283333333334</v>
          </cell>
          <cell r="AD338">
            <v>3777.24</v>
          </cell>
          <cell r="AE338">
            <v>3752.7455555555557</v>
          </cell>
          <cell r="AF338">
            <v>3699.56</v>
          </cell>
          <cell r="AG338">
            <v>3562.46</v>
          </cell>
          <cell r="AH338">
            <v>3543.71</v>
          </cell>
          <cell r="AI338">
            <v>3587.7</v>
          </cell>
        </row>
        <row r="339">
          <cell r="A339" t="str">
            <v>32414</v>
          </cell>
          <cell r="B339" t="str">
            <v xml:space="preserve">             </v>
          </cell>
          <cell r="C339" t="str">
            <v>Deer Park</v>
          </cell>
          <cell r="D339">
            <v>-23.150000000000091</v>
          </cell>
          <cell r="E339">
            <v>-44.380000000000109</v>
          </cell>
          <cell r="F339">
            <v>50.950000000000273</v>
          </cell>
          <cell r="G339">
            <v>106.87633333333315</v>
          </cell>
          <cell r="H339">
            <v>-148.34188888888912</v>
          </cell>
          <cell r="I339">
            <v>-23.514444444444507</v>
          </cell>
          <cell r="J339">
            <v>103.40555555555557</v>
          </cell>
          <cell r="K339">
            <v>55.174444444444816</v>
          </cell>
          <cell r="L339"/>
          <cell r="M339">
            <v>-9.3294108164746481E-3</v>
          </cell>
          <cell r="N339">
            <v>-1.7570809809247079E-2</v>
          </cell>
          <cell r="O339">
            <v>2.0587272661152678E-2</v>
          </cell>
          <cell r="P339">
            <v>4.5134469832672552E-2</v>
          </cell>
          <cell r="Q339">
            <v>-5.8952490124371648E-2</v>
          </cell>
          <cell r="R339">
            <v>-9.2583478466674585E-3</v>
          </cell>
          <cell r="S339">
            <v>4.244186788911164E-2</v>
          </cell>
          <cell r="T339">
            <v>2.3170564978790331E-2</v>
          </cell>
          <cell r="U339">
            <v>1.315140066033571E-2</v>
          </cell>
          <cell r="V339">
            <v>3.9020218523434937E-2</v>
          </cell>
          <cell r="W339"/>
          <cell r="X339">
            <v>2458.25</v>
          </cell>
          <cell r="Y339">
            <v>2481.4</v>
          </cell>
          <cell r="Z339">
            <v>2525.7800000000002</v>
          </cell>
          <cell r="AA339">
            <v>2474.83</v>
          </cell>
          <cell r="AB339">
            <v>2367.9536666666668</v>
          </cell>
          <cell r="AC339">
            <v>2516.2955555555559</v>
          </cell>
          <cell r="AD339">
            <v>2539.8100000000004</v>
          </cell>
          <cell r="AE339">
            <v>2436.4044444444448</v>
          </cell>
          <cell r="AF339">
            <v>2381.23</v>
          </cell>
          <cell r="AG339">
            <v>2350.3199999999997</v>
          </cell>
          <cell r="AH339">
            <v>2258.61</v>
          </cell>
          <cell r="AI339">
            <v>2164.0300000000002</v>
          </cell>
        </row>
        <row r="340">
          <cell r="A340" t="str">
            <v>32416</v>
          </cell>
          <cell r="B340" t="str">
            <v xml:space="preserve">             </v>
          </cell>
          <cell r="C340" t="str">
            <v>Riverside</v>
          </cell>
          <cell r="D340">
            <v>-24.410000000000309</v>
          </cell>
          <cell r="E340">
            <v>-14.600000000000136</v>
          </cell>
          <cell r="F340">
            <v>58.810000000000173</v>
          </cell>
          <cell r="G340">
            <v>-48.758888888888578</v>
          </cell>
          <cell r="H340">
            <v>-69.816666666666833</v>
          </cell>
          <cell r="I340">
            <v>-66.424444444444362</v>
          </cell>
          <cell r="J340">
            <v>-41.241111111111195</v>
          </cell>
          <cell r="K340">
            <v>-76.228888888888832</v>
          </cell>
          <cell r="L340"/>
          <cell r="M340">
            <v>-1.6389149993286112E-2</v>
          </cell>
          <cell r="N340">
            <v>-9.7074468085107668E-3</v>
          </cell>
          <cell r="O340">
            <v>4.0693611220670167E-2</v>
          </cell>
          <cell r="P340">
            <v>-3.2637588375029725E-2</v>
          </cell>
          <cell r="Q340">
            <v>-4.4646504981920576E-2</v>
          </cell>
          <cell r="R340">
            <v>-4.0746443325283765E-2</v>
          </cell>
          <cell r="S340">
            <v>-2.4674131549277889E-2</v>
          </cell>
          <cell r="T340">
            <v>-4.3617688159532708E-2</v>
          </cell>
          <cell r="U340">
            <v>-4.5500472427183469E-2</v>
          </cell>
          <cell r="V340">
            <v>-4.038296640578494E-2</v>
          </cell>
          <cell r="W340"/>
          <cell r="X340">
            <v>1464.9899999999998</v>
          </cell>
          <cell r="Y340">
            <v>1489.4</v>
          </cell>
          <cell r="Z340">
            <v>1504.0000000000002</v>
          </cell>
          <cell r="AA340">
            <v>1445.19</v>
          </cell>
          <cell r="AB340">
            <v>1493.9488888888886</v>
          </cell>
          <cell r="AC340">
            <v>1563.7655555555555</v>
          </cell>
          <cell r="AD340">
            <v>1630.1899999999998</v>
          </cell>
          <cell r="AE340">
            <v>1671.431111111111</v>
          </cell>
          <cell r="AF340">
            <v>1747.6599999999999</v>
          </cell>
          <cell r="AG340">
            <v>1830.97</v>
          </cell>
          <cell r="AH340">
            <v>1904.91</v>
          </cell>
          <cell r="AI340">
            <v>1873.21</v>
          </cell>
        </row>
        <row r="341">
          <cell r="A341"/>
          <cell r="B341"/>
          <cell r="C341" t="str">
            <v>County Totals</v>
          </cell>
          <cell r="D341">
            <v>850.46600000000672</v>
          </cell>
          <cell r="E341">
            <v>1041.9640000000013</v>
          </cell>
          <cell r="F341">
            <v>1294.309999999992</v>
          </cell>
          <cell r="G341">
            <v>323.69300000000794</v>
          </cell>
          <cell r="H341">
            <v>-609.08133333334786</v>
          </cell>
          <cell r="I341">
            <v>-18.041666666660717</v>
          </cell>
          <cell r="J341">
            <v>334.8533333333412</v>
          </cell>
          <cell r="K341">
            <v>814.58666666665931</v>
          </cell>
          <cell r="L341"/>
          <cell r="M341">
            <v>1.1533657507387884E-2</v>
          </cell>
          <cell r="N341">
            <v>1.4333209667299673E-2</v>
          </cell>
          <cell r="O341">
            <v>1.8127215290214993E-2</v>
          </cell>
          <cell r="P341">
            <v>4.5540669407733159E-3</v>
          </cell>
          <cell r="Q341">
            <v>-8.4964143014479854E-3</v>
          </cell>
          <cell r="R341">
            <v>-2.5160991997164039E-4</v>
          </cell>
          <cell r="S341">
            <v>4.6917902124872235E-3</v>
          </cell>
          <cell r="T341">
            <v>1.1545336834502873E-2</v>
          </cell>
          <cell r="U341">
            <v>-1.5494242125091429E-3</v>
          </cell>
          <cell r="V341">
            <v>5.9818897512995744E-3</v>
          </cell>
          <cell r="W341"/>
          <cell r="X341">
            <v>74588.22</v>
          </cell>
          <cell r="Y341">
            <v>73737.753999999986</v>
          </cell>
          <cell r="Z341">
            <v>72695.789999999994</v>
          </cell>
          <cell r="AA341">
            <v>71401.48000000001</v>
          </cell>
          <cell r="AB341">
            <v>71077.786999999982</v>
          </cell>
          <cell r="AC341">
            <v>71686.868333333332</v>
          </cell>
          <cell r="AD341">
            <v>71704.91</v>
          </cell>
          <cell r="AE341">
            <v>71370.056666666671</v>
          </cell>
          <cell r="AF341">
            <v>70555.47</v>
          </cell>
          <cell r="AG341">
            <v>70664.959999999992</v>
          </cell>
          <cell r="AH341">
            <v>70242.25</v>
          </cell>
          <cell r="AI341">
            <v>70016.390000000014</v>
          </cell>
        </row>
        <row r="342">
          <cell r="B342"/>
          <cell r="C342"/>
          <cell r="D342"/>
          <cell r="E342"/>
          <cell r="F342"/>
          <cell r="G342"/>
          <cell r="H342"/>
          <cell r="I342"/>
          <cell r="J342"/>
          <cell r="K342"/>
          <cell r="L342"/>
          <cell r="M342"/>
          <cell r="N342"/>
          <cell r="O342"/>
          <cell r="P342"/>
          <cell r="Q342"/>
          <cell r="R342"/>
          <cell r="S342"/>
          <cell r="T342"/>
          <cell r="U342"/>
          <cell r="V342"/>
          <cell r="W342"/>
          <cell r="X342"/>
          <cell r="Y342"/>
          <cell r="Z342"/>
          <cell r="AA342"/>
          <cell r="AB342"/>
          <cell r="AC342"/>
          <cell r="AD342"/>
          <cell r="AE342"/>
          <cell r="AF342"/>
          <cell r="AG342"/>
          <cell r="AH342"/>
          <cell r="AI342"/>
        </row>
        <row r="343">
          <cell r="A343"/>
          <cell r="B343" t="str">
            <v>Stevens Co.</v>
          </cell>
          <cell r="D343"/>
          <cell r="E343"/>
          <cell r="F343"/>
          <cell r="G343"/>
          <cell r="H343"/>
          <cell r="I343"/>
          <cell r="J343"/>
          <cell r="K343"/>
          <cell r="L343"/>
          <cell r="M343"/>
          <cell r="N343"/>
          <cell r="O343"/>
          <cell r="P343"/>
          <cell r="Q343"/>
          <cell r="R343"/>
          <cell r="S343"/>
          <cell r="T343"/>
          <cell r="U343"/>
          <cell r="V343"/>
          <cell r="W343"/>
          <cell r="X343"/>
          <cell r="Y343"/>
          <cell r="Z343"/>
          <cell r="AA343"/>
          <cell r="AB343"/>
          <cell r="AC343"/>
          <cell r="AD343"/>
          <cell r="AE343"/>
          <cell r="AF343"/>
          <cell r="AG343"/>
          <cell r="AH343"/>
          <cell r="AI343"/>
        </row>
        <row r="344">
          <cell r="A344" t="str">
            <v>33030</v>
          </cell>
          <cell r="B344" t="str">
            <v xml:space="preserve">             </v>
          </cell>
          <cell r="C344" t="str">
            <v>Onion Creek</v>
          </cell>
          <cell r="D344">
            <v>6.2999999999999972</v>
          </cell>
          <cell r="E344">
            <v>-3.0999999999999943</v>
          </cell>
          <cell r="F344">
            <v>3.2999999999999972</v>
          </cell>
          <cell r="G344">
            <v>-2.8999999999999986</v>
          </cell>
          <cell r="H344">
            <v>-6.3111111111111171</v>
          </cell>
          <cell r="I344">
            <v>-0.32888888888888346</v>
          </cell>
          <cell r="J344">
            <v>15.82</v>
          </cell>
          <cell r="K344">
            <v>-7.5500000000000043</v>
          </cell>
          <cell r="L344"/>
          <cell r="M344">
            <v>0.18208092485549132</v>
          </cell>
          <cell r="N344">
            <v>-8.2228116710875154E-2</v>
          </cell>
          <cell r="O344">
            <v>9.5930232558139483E-2</v>
          </cell>
          <cell r="P344">
            <v>-7.7747989276139351E-2</v>
          </cell>
          <cell r="Q344">
            <v>-0.14471337579617849</v>
          </cell>
          <cell r="R344">
            <v>-7.4849542305162053E-3</v>
          </cell>
          <cell r="S344">
            <v>0.56258890469416789</v>
          </cell>
          <cell r="T344">
            <v>-0.2116624614522008</v>
          </cell>
          <cell r="U344">
            <v>-7.2301690507152183E-2</v>
          </cell>
          <cell r="V344">
            <v>7.4902470741222429E-2</v>
          </cell>
          <cell r="W344"/>
          <cell r="X344">
            <v>40.9</v>
          </cell>
          <cell r="Y344">
            <v>34.6</v>
          </cell>
          <cell r="Z344">
            <v>37.699999999999996</v>
          </cell>
          <cell r="AA344">
            <v>34.4</v>
          </cell>
          <cell r="AB344">
            <v>37.299999999999997</v>
          </cell>
          <cell r="AC344">
            <v>43.611111111111114</v>
          </cell>
          <cell r="AD344">
            <v>43.94</v>
          </cell>
          <cell r="AE344">
            <v>28.119999999999997</v>
          </cell>
          <cell r="AF344">
            <v>35.67</v>
          </cell>
          <cell r="AG344">
            <v>38.450000000000003</v>
          </cell>
          <cell r="AH344">
            <v>35.57</v>
          </cell>
          <cell r="AI344">
            <v>47.49</v>
          </cell>
        </row>
        <row r="345">
          <cell r="A345" t="str">
            <v>33036</v>
          </cell>
          <cell r="B345" t="str">
            <v xml:space="preserve">             </v>
          </cell>
          <cell r="C345" t="str">
            <v>Chewelah</v>
          </cell>
          <cell r="D345">
            <v>-57.03999999999985</v>
          </cell>
          <cell r="E345">
            <v>21.759999999999991</v>
          </cell>
          <cell r="F345">
            <v>33.049999999999841</v>
          </cell>
          <cell r="G345">
            <v>-20.446888888888793</v>
          </cell>
          <cell r="H345">
            <v>-36.914222222222065</v>
          </cell>
          <cell r="I345">
            <v>-69.948888888889087</v>
          </cell>
          <cell r="J345">
            <v>-59.942222222222199</v>
          </cell>
          <cell r="K345">
            <v>-37.65777777777771</v>
          </cell>
          <cell r="L345"/>
          <cell r="M345">
            <v>-6.5474414013177329E-2</v>
          </cell>
          <cell r="N345">
            <v>2.5617480162934747E-2</v>
          </cell>
          <cell r="O345">
            <v>4.0484094221982403E-2</v>
          </cell>
          <cell r="P345">
            <v>-2.4434125506283433E-2</v>
          </cell>
          <cell r="Q345">
            <v>-4.2248950223689241E-2</v>
          </cell>
          <cell r="R345">
            <v>-7.4123525865642081E-2</v>
          </cell>
          <cell r="S345">
            <v>-5.9725881805902992E-2</v>
          </cell>
          <cell r="T345">
            <v>-3.6164891074233374E-2</v>
          </cell>
          <cell r="U345">
            <v>-5.5699646322662666E-2</v>
          </cell>
          <cell r="V345">
            <v>-3.4188809286297105E-3</v>
          </cell>
          <cell r="W345"/>
          <cell r="X345">
            <v>814.1400000000001</v>
          </cell>
          <cell r="Y345">
            <v>871.18</v>
          </cell>
          <cell r="Z345">
            <v>849.42</v>
          </cell>
          <cell r="AA345">
            <v>816.37000000000012</v>
          </cell>
          <cell r="AB345">
            <v>836.81688888888891</v>
          </cell>
          <cell r="AC345">
            <v>873.73111111111098</v>
          </cell>
          <cell r="AD345">
            <v>943.68000000000006</v>
          </cell>
          <cell r="AE345">
            <v>1003.6222222222223</v>
          </cell>
          <cell r="AF345">
            <v>1041.28</v>
          </cell>
          <cell r="AG345">
            <v>1102.7</v>
          </cell>
          <cell r="AH345">
            <v>1106.47</v>
          </cell>
          <cell r="AI345">
            <v>1118.17</v>
          </cell>
        </row>
        <row r="346">
          <cell r="A346" t="str">
            <v>33049</v>
          </cell>
          <cell r="B346" t="str">
            <v xml:space="preserve">             </v>
          </cell>
          <cell r="C346" t="str">
            <v>Wellpinit</v>
          </cell>
          <cell r="D346">
            <v>-108.19000000000011</v>
          </cell>
          <cell r="E346">
            <v>44.760000000000105</v>
          </cell>
          <cell r="F346">
            <v>-16.240000000000123</v>
          </cell>
          <cell r="G346">
            <v>-55.429999999999836</v>
          </cell>
          <cell r="H346">
            <v>-74.982777777777983</v>
          </cell>
          <cell r="I346">
            <v>39.802777777777919</v>
          </cell>
          <cell r="J346">
            <v>3.9400000000000546</v>
          </cell>
          <cell r="K346">
            <v>63.969999999999914</v>
          </cell>
          <cell r="L346"/>
          <cell r="M346">
            <v>-0.19442896935933163</v>
          </cell>
          <cell r="N346">
            <v>8.7474838280990674E-2</v>
          </cell>
          <cell r="O346">
            <v>-3.0761654007160244E-2</v>
          </cell>
          <cell r="P346">
            <v>-9.5018513439385388E-2</v>
          </cell>
          <cell r="Q346">
            <v>-0.11389625634062661</v>
          </cell>
          <cell r="R346">
            <v>6.4349561512235143E-2</v>
          </cell>
          <cell r="S346">
            <v>6.4106736088513916E-3</v>
          </cell>
          <cell r="T346">
            <v>0.11617601656284604</v>
          </cell>
          <cell r="U346">
            <v>-4.6709717629542236E-2</v>
          </cell>
          <cell r="V346">
            <v>9.8751752912864837E-2</v>
          </cell>
          <cell r="W346"/>
          <cell r="X346">
            <v>448.25999999999993</v>
          </cell>
          <cell r="Y346">
            <v>556.45000000000005</v>
          </cell>
          <cell r="Z346">
            <v>511.68999999999994</v>
          </cell>
          <cell r="AA346">
            <v>527.93000000000006</v>
          </cell>
          <cell r="AB346">
            <v>583.3599999999999</v>
          </cell>
          <cell r="AC346">
            <v>658.34277777777788</v>
          </cell>
          <cell r="AD346">
            <v>618.54</v>
          </cell>
          <cell r="AE346">
            <v>614.59999999999991</v>
          </cell>
          <cell r="AF346">
            <v>550.63</v>
          </cell>
          <cell r="AG346">
            <v>577.6099999999999</v>
          </cell>
          <cell r="AH346">
            <v>520.57000000000005</v>
          </cell>
          <cell r="AI346">
            <v>512.64</v>
          </cell>
        </row>
        <row r="347">
          <cell r="A347" t="str">
            <v>33070</v>
          </cell>
          <cell r="B347" t="str">
            <v xml:space="preserve">             </v>
          </cell>
          <cell r="C347" t="str">
            <v>Valley</v>
          </cell>
          <cell r="D347">
            <v>58.879999999999882</v>
          </cell>
          <cell r="E347">
            <v>-219.25999999999976</v>
          </cell>
          <cell r="F347">
            <v>-57.070000000000164</v>
          </cell>
          <cell r="G347">
            <v>-484.63699999999983</v>
          </cell>
          <cell r="H347">
            <v>92.953111111112776</v>
          </cell>
          <cell r="I347">
            <v>323.56388888888716</v>
          </cell>
          <cell r="J347">
            <v>112.05000000000007</v>
          </cell>
          <cell r="K347">
            <v>234.34000000000003</v>
          </cell>
          <cell r="L347"/>
          <cell r="M347">
            <v>9.0384379221416955E-2</v>
          </cell>
          <cell r="N347">
            <v>-0.25182037441139293</v>
          </cell>
          <cell r="O347">
            <v>-6.1513090528902858E-2</v>
          </cell>
          <cell r="P347">
            <v>-0.34312843252688485</v>
          </cell>
          <cell r="Q347">
            <v>7.0448169423630747E-2</v>
          </cell>
          <cell r="R347">
            <v>0.32489922470241406</v>
          </cell>
          <cell r="S347">
            <v>0.12677633960897916</v>
          </cell>
          <cell r="T347">
            <v>0.36080061585835277</v>
          </cell>
          <cell r="U347">
            <v>0.69118604348392121</v>
          </cell>
          <cell r="V347">
            <v>7.9729201926832319E-2</v>
          </cell>
          <cell r="W347"/>
          <cell r="X347">
            <v>710.32</v>
          </cell>
          <cell r="Y347">
            <v>651.44000000000017</v>
          </cell>
          <cell r="Z347">
            <v>870.69999999999993</v>
          </cell>
          <cell r="AA347">
            <v>927.7700000000001</v>
          </cell>
          <cell r="AB347">
            <v>1412.4069999999999</v>
          </cell>
          <cell r="AC347">
            <v>1319.4538888888871</v>
          </cell>
          <cell r="AD347">
            <v>995.89</v>
          </cell>
          <cell r="AE347">
            <v>883.83999999999992</v>
          </cell>
          <cell r="AF347">
            <v>649.49999999999989</v>
          </cell>
          <cell r="AG347">
            <v>384.04999999999995</v>
          </cell>
          <cell r="AH347">
            <v>353.43</v>
          </cell>
          <cell r="AI347">
            <v>300.41000000000003</v>
          </cell>
        </row>
        <row r="348">
          <cell r="A348" t="str">
            <v>33115</v>
          </cell>
          <cell r="B348" t="str">
            <v xml:space="preserve">             </v>
          </cell>
          <cell r="C348" t="str">
            <v>Colville</v>
          </cell>
          <cell r="D348">
            <v>-8.1900000000002819</v>
          </cell>
          <cell r="E348">
            <v>-20.910000000000082</v>
          </cell>
          <cell r="F348">
            <v>30.690000000000509</v>
          </cell>
          <cell r="G348">
            <v>-810.22133333333431</v>
          </cell>
          <cell r="H348">
            <v>-231.58477777777671</v>
          </cell>
          <cell r="I348">
            <v>128.65611111111093</v>
          </cell>
          <cell r="J348">
            <v>353.7233333333329</v>
          </cell>
          <cell r="K348">
            <v>186.98666666666622</v>
          </cell>
          <cell r="L348"/>
          <cell r="M348">
            <v>-4.4998516532424038E-3</v>
          </cell>
          <cell r="N348">
            <v>-1.1358142718240982E-2</v>
          </cell>
          <cell r="O348">
            <v>1.6953178513821276E-2</v>
          </cell>
          <cell r="P348">
            <v>-0.30918562147904549</v>
          </cell>
          <cell r="Q348">
            <v>-8.1198382080952092E-2</v>
          </cell>
          <cell r="R348">
            <v>4.7240469228550408E-2</v>
          </cell>
          <cell r="S348">
            <v>0.1492688265214257</v>
          </cell>
          <cell r="T348">
            <v>8.5666813272735842E-2</v>
          </cell>
          <cell r="U348">
            <v>4.6371267359862856E-2</v>
          </cell>
          <cell r="V348">
            <v>4.0772007535990189E-2</v>
          </cell>
          <cell r="W348"/>
          <cell r="X348">
            <v>1811.87</v>
          </cell>
          <cell r="Y348">
            <v>1820.0600000000002</v>
          </cell>
          <cell r="Z348">
            <v>1840.9700000000003</v>
          </cell>
          <cell r="AA348">
            <v>1810.2799999999997</v>
          </cell>
          <cell r="AB348">
            <v>2620.5013333333341</v>
          </cell>
          <cell r="AC348">
            <v>2852.0861111111108</v>
          </cell>
          <cell r="AD348">
            <v>2723.43</v>
          </cell>
          <cell r="AE348">
            <v>2369.7066666666669</v>
          </cell>
          <cell r="AF348">
            <v>2182.7200000000007</v>
          </cell>
          <cell r="AG348">
            <v>2085.9900000000002</v>
          </cell>
          <cell r="AH348">
            <v>2000.94</v>
          </cell>
          <cell r="AI348">
            <v>2008.96</v>
          </cell>
        </row>
        <row r="349">
          <cell r="A349" t="str">
            <v>33183</v>
          </cell>
          <cell r="B349" t="str">
            <v xml:space="preserve">             </v>
          </cell>
          <cell r="C349" t="str">
            <v>Loon Lake</v>
          </cell>
          <cell r="D349">
            <v>4.3000000000000114</v>
          </cell>
          <cell r="E349">
            <v>-17.820000000000022</v>
          </cell>
          <cell r="F349">
            <v>6.8899999999999864</v>
          </cell>
          <cell r="G349">
            <v>-7.6799999999999784</v>
          </cell>
          <cell r="H349">
            <v>-84.778888888888872</v>
          </cell>
          <cell r="I349">
            <v>-6.0311111111111018</v>
          </cell>
          <cell r="J349">
            <v>34.389999999999986</v>
          </cell>
          <cell r="K349">
            <v>18.539999999999992</v>
          </cell>
          <cell r="L349"/>
          <cell r="M349">
            <v>2.1884065346837067E-2</v>
          </cell>
          <cell r="N349">
            <v>-8.3150576268023024E-2</v>
          </cell>
          <cell r="O349">
            <v>3.3217626072702622E-2</v>
          </cell>
          <cell r="P349">
            <v>-3.5704323570432295E-2</v>
          </cell>
          <cell r="Q349">
            <v>-0.28271042754297104</v>
          </cell>
          <cell r="R349">
            <v>-1.9715312056196588E-2</v>
          </cell>
          <cell r="S349">
            <v>0.12665733647613431</v>
          </cell>
          <cell r="T349">
            <v>7.328642580441147E-2</v>
          </cell>
          <cell r="U349">
            <v>0.24990118577075093</v>
          </cell>
          <cell r="V349">
            <v>5.3606719367588901E-2</v>
          </cell>
          <cell r="W349"/>
          <cell r="X349">
            <v>200.79</v>
          </cell>
          <cell r="Y349">
            <v>196.48999999999998</v>
          </cell>
          <cell r="Z349">
            <v>214.31</v>
          </cell>
          <cell r="AA349">
            <v>207.42000000000002</v>
          </cell>
          <cell r="AB349">
            <v>215.1</v>
          </cell>
          <cell r="AC349">
            <v>299.87888888888887</v>
          </cell>
          <cell r="AD349">
            <v>305.90999999999997</v>
          </cell>
          <cell r="AE349">
            <v>271.52</v>
          </cell>
          <cell r="AF349">
            <v>252.98</v>
          </cell>
          <cell r="AG349">
            <v>202.4</v>
          </cell>
          <cell r="AH349">
            <v>191.55</v>
          </cell>
          <cell r="AI349">
            <v>167.27</v>
          </cell>
        </row>
        <row r="350">
          <cell r="A350" t="str">
            <v>33202</v>
          </cell>
          <cell r="B350" t="str">
            <v xml:space="preserve">             </v>
          </cell>
          <cell r="C350" t="str">
            <v>Summit Valley</v>
          </cell>
          <cell r="D350">
            <v>-10.289999999999992</v>
          </cell>
          <cell r="E350">
            <v>-4.8699999999999903</v>
          </cell>
          <cell r="F350">
            <v>4.7299999999999898</v>
          </cell>
          <cell r="G350">
            <v>-57.697999999999993</v>
          </cell>
          <cell r="H350">
            <v>-33.523111111111064</v>
          </cell>
          <cell r="I350">
            <v>62.541111111111064</v>
          </cell>
          <cell r="J350">
            <v>15.599999999999994</v>
          </cell>
          <cell r="K350">
            <v>4.9200000000000017</v>
          </cell>
          <cell r="L350"/>
          <cell r="M350">
            <v>-0.13830645161290311</v>
          </cell>
          <cell r="N350">
            <v>-6.1435599848618572E-2</v>
          </cell>
          <cell r="O350">
            <v>6.3455862624094195E-2</v>
          </cell>
          <cell r="P350">
            <v>-0.43631936357174184</v>
          </cell>
          <cell r="Q350">
            <v>-0.20223749036431249</v>
          </cell>
          <cell r="R350">
            <v>0.60590109582552865</v>
          </cell>
          <cell r="S350">
            <v>0.17804154302670616</v>
          </cell>
          <cell r="T350">
            <v>5.9492140266021787E-2</v>
          </cell>
          <cell r="U350">
            <v>-0.10979547900968789</v>
          </cell>
          <cell r="V350">
            <v>-2.3143164693218421E-2</v>
          </cell>
          <cell r="W350"/>
          <cell r="X350">
            <v>64.110000000000014</v>
          </cell>
          <cell r="Y350">
            <v>74.400000000000006</v>
          </cell>
          <cell r="Z350">
            <v>79.27</v>
          </cell>
          <cell r="AA350">
            <v>74.540000000000006</v>
          </cell>
          <cell r="AB350">
            <v>132.238</v>
          </cell>
          <cell r="AC350">
            <v>165.76111111111106</v>
          </cell>
          <cell r="AD350">
            <v>103.22</v>
          </cell>
          <cell r="AE350">
            <v>87.62</v>
          </cell>
          <cell r="AF350">
            <v>82.7</v>
          </cell>
          <cell r="AG350">
            <v>92.9</v>
          </cell>
          <cell r="AH350">
            <v>95.05</v>
          </cell>
          <cell r="AI350">
            <v>96.78</v>
          </cell>
        </row>
        <row r="351">
          <cell r="A351" t="str">
            <v>33205</v>
          </cell>
          <cell r="B351" t="str">
            <v xml:space="preserve">             </v>
          </cell>
          <cell r="C351" t="str">
            <v>Evergreen</v>
          </cell>
          <cell r="D351">
            <v>3.1400000000000006</v>
          </cell>
          <cell r="E351">
            <v>-4.3399999999999963</v>
          </cell>
          <cell r="F351">
            <v>7.8499999999999943</v>
          </cell>
          <cell r="G351">
            <v>4.2000000000000028</v>
          </cell>
          <cell r="H351">
            <v>0.59444444444444322</v>
          </cell>
          <cell r="I351">
            <v>1.0255555555555542</v>
          </cell>
          <cell r="J351">
            <v>6.9700000000000006</v>
          </cell>
          <cell r="K351">
            <v>-1.1600000000000001</v>
          </cell>
          <cell r="L351"/>
          <cell r="M351">
            <v>0.13441780821917804</v>
          </cell>
          <cell r="N351">
            <v>-0.15667870036101073</v>
          </cell>
          <cell r="O351">
            <v>0.39546599496221635</v>
          </cell>
          <cell r="P351">
            <v>0.26837060702875415</v>
          </cell>
          <cell r="Q351">
            <v>3.948339483394836E-2</v>
          </cell>
          <cell r="R351">
            <v>7.3097331115862696E-2</v>
          </cell>
          <cell r="S351">
            <v>0.98725212464589229</v>
          </cell>
          <cell r="T351">
            <v>-0.14111922141119226</v>
          </cell>
          <cell r="U351">
            <v>-0.45598941098610191</v>
          </cell>
          <cell r="V351">
            <v>-0.33090668431502318</v>
          </cell>
          <cell r="W351"/>
          <cell r="X351">
            <v>26.5</v>
          </cell>
          <cell r="Y351">
            <v>23.36</v>
          </cell>
          <cell r="Z351">
            <v>27.699999999999996</v>
          </cell>
          <cell r="AA351">
            <v>19.850000000000001</v>
          </cell>
          <cell r="AB351">
            <v>15.649999999999999</v>
          </cell>
          <cell r="AC351">
            <v>15.055555555555555</v>
          </cell>
          <cell r="AD351">
            <v>14.030000000000001</v>
          </cell>
          <cell r="AE351">
            <v>7.0600000000000005</v>
          </cell>
          <cell r="AF351">
            <v>8.2200000000000006</v>
          </cell>
          <cell r="AG351">
            <v>15.11</v>
          </cell>
          <cell r="AH351">
            <v>20.11</v>
          </cell>
          <cell r="AI351">
            <v>21.78</v>
          </cell>
        </row>
        <row r="352">
          <cell r="A352" t="str">
            <v>33206</v>
          </cell>
          <cell r="B352" t="str">
            <v xml:space="preserve">             </v>
          </cell>
          <cell r="C352" t="str">
            <v>Columbia</v>
          </cell>
          <cell r="D352">
            <v>1.4599999999999511</v>
          </cell>
          <cell r="E352">
            <v>-0.73000000000001819</v>
          </cell>
          <cell r="F352">
            <v>-14.229999999999961</v>
          </cell>
          <cell r="G352">
            <v>-4.6706666666667047</v>
          </cell>
          <cell r="H352">
            <v>-22.900999999999954</v>
          </cell>
          <cell r="I352">
            <v>-2.7883333333333837</v>
          </cell>
          <cell r="J352">
            <v>6.7177777777777976</v>
          </cell>
          <cell r="K352">
            <v>-0.85777777777778397</v>
          </cell>
          <cell r="L352"/>
          <cell r="M352">
            <v>9.3260938997121734E-3</v>
          </cell>
          <cell r="N352">
            <v>-4.6414038657173196E-3</v>
          </cell>
          <cell r="O352">
            <v>-8.2968923094863034E-2</v>
          </cell>
          <cell r="P352">
            <v>-2.6510665188386406E-2</v>
          </cell>
          <cell r="Q352">
            <v>-0.11503319408283008</v>
          </cell>
          <cell r="R352">
            <v>-1.3812519608329077E-2</v>
          </cell>
          <cell r="S352">
            <v>3.4423270723139332E-2</v>
          </cell>
          <cell r="T352">
            <v>-4.3761939583581988E-3</v>
          </cell>
          <cell r="U352">
            <v>-2.0782335015237074E-2</v>
          </cell>
          <cell r="V352">
            <v>-3.9066793225758067E-2</v>
          </cell>
          <cell r="W352"/>
          <cell r="X352">
            <v>158.00999999999996</v>
          </cell>
          <cell r="Y352">
            <v>156.55000000000001</v>
          </cell>
          <cell r="Z352">
            <v>157.28000000000003</v>
          </cell>
          <cell r="AA352">
            <v>171.51</v>
          </cell>
          <cell r="AB352">
            <v>176.1806666666667</v>
          </cell>
          <cell r="AC352">
            <v>199.08166666666665</v>
          </cell>
          <cell r="AD352">
            <v>201.87000000000003</v>
          </cell>
          <cell r="AE352">
            <v>195.15222222222224</v>
          </cell>
          <cell r="AF352">
            <v>196.01000000000002</v>
          </cell>
          <cell r="AG352">
            <v>200.17000000000002</v>
          </cell>
          <cell r="AH352">
            <v>207.99</v>
          </cell>
          <cell r="AI352">
            <v>205.84</v>
          </cell>
        </row>
        <row r="353">
          <cell r="A353" t="str">
            <v>33207</v>
          </cell>
          <cell r="B353" t="str">
            <v xml:space="preserve">             </v>
          </cell>
          <cell r="C353" t="str">
            <v>Mary Walker</v>
          </cell>
          <cell r="D353">
            <v>442.35199999999992</v>
          </cell>
          <cell r="E353">
            <v>-7.4020000000000437</v>
          </cell>
          <cell r="F353">
            <v>-54.260000000000048</v>
          </cell>
          <cell r="G353">
            <v>15.140444444444483</v>
          </cell>
          <cell r="H353">
            <v>2.6451111111115324</v>
          </cell>
          <cell r="I353">
            <v>-45.735555555555948</v>
          </cell>
          <cell r="J353">
            <v>11.124444444444407</v>
          </cell>
          <cell r="K353">
            <v>-3.8544444444444252</v>
          </cell>
          <cell r="L353"/>
          <cell r="M353">
            <v>0.89701462876517302</v>
          </cell>
          <cell r="N353">
            <v>-1.478802892875708E-2</v>
          </cell>
          <cell r="O353">
            <v>-9.780100937274705E-2</v>
          </cell>
          <cell r="P353">
            <v>2.8055547777446677E-2</v>
          </cell>
          <cell r="Q353">
            <v>4.9255865246753405E-3</v>
          </cell>
          <cell r="R353">
            <v>-7.8482291815625826E-2</v>
          </cell>
          <cell r="S353">
            <v>1.9461069114785623E-2</v>
          </cell>
          <cell r="T353">
            <v>-6.6977904435331359E-3</v>
          </cell>
          <cell r="U353">
            <v>-1.1474508726123323E-2</v>
          </cell>
          <cell r="V353">
            <v>3.3152397966194004E-3</v>
          </cell>
          <cell r="W353"/>
          <cell r="X353">
            <v>935.4899999999999</v>
          </cell>
          <cell r="Y353">
            <v>493.13799999999998</v>
          </cell>
          <cell r="Z353">
            <v>500.54</v>
          </cell>
          <cell r="AA353">
            <v>554.80000000000007</v>
          </cell>
          <cell r="AB353">
            <v>539.65955555555558</v>
          </cell>
          <cell r="AC353">
            <v>537.01444444444405</v>
          </cell>
          <cell r="AD353">
            <v>582.75</v>
          </cell>
          <cell r="AE353">
            <v>571.62555555555559</v>
          </cell>
          <cell r="AF353">
            <v>575.48</v>
          </cell>
          <cell r="AG353">
            <v>582.16</v>
          </cell>
          <cell r="AH353">
            <v>580.23</v>
          </cell>
          <cell r="AI353">
            <v>576.87</v>
          </cell>
        </row>
        <row r="354">
          <cell r="A354" t="str">
            <v>33211</v>
          </cell>
          <cell r="B354" t="str">
            <v xml:space="preserve">             </v>
          </cell>
          <cell r="C354" t="str">
            <v>Northport</v>
          </cell>
          <cell r="D354">
            <v>-24.843000000000018</v>
          </cell>
          <cell r="E354">
            <v>10.592999999999961</v>
          </cell>
          <cell r="F354">
            <v>-59.639999999999958</v>
          </cell>
          <cell r="G354">
            <v>46.766444444444431</v>
          </cell>
          <cell r="H354">
            <v>-48.879777777777946</v>
          </cell>
          <cell r="I354">
            <v>-78.53666666666652</v>
          </cell>
          <cell r="J354">
            <v>88.410000000000082</v>
          </cell>
          <cell r="K354">
            <v>70.769999999999953</v>
          </cell>
          <cell r="L354"/>
          <cell r="M354">
            <v>-0.10320589249438139</v>
          </cell>
          <cell r="N354">
            <v>4.6032504780114447E-2</v>
          </cell>
          <cell r="O354">
            <v>-0.20582551076753164</v>
          </cell>
          <cell r="P354">
            <v>0.19245960798228756</v>
          </cell>
          <cell r="Q354">
            <v>-0.16746914567201954</v>
          </cell>
          <cell r="R354">
            <v>-0.21202631318448883</v>
          </cell>
          <cell r="S354">
            <v>0.31351063829787273</v>
          </cell>
          <cell r="T354">
            <v>0.33503763669933218</v>
          </cell>
          <cell r="U354">
            <v>0.15382094280876157</v>
          </cell>
          <cell r="V354">
            <v>1.8135139564101128E-2</v>
          </cell>
          <cell r="W354"/>
          <cell r="X354">
            <v>215.86999999999998</v>
          </cell>
          <cell r="Y354">
            <v>240.71299999999999</v>
          </cell>
          <cell r="Z354">
            <v>230.12000000000003</v>
          </cell>
          <cell r="AA354">
            <v>289.76</v>
          </cell>
          <cell r="AB354">
            <v>242.99355555555556</v>
          </cell>
          <cell r="AC354">
            <v>291.87333333333351</v>
          </cell>
          <cell r="AD354">
            <v>370.41</v>
          </cell>
          <cell r="AE354">
            <v>281.99999999999994</v>
          </cell>
          <cell r="AF354">
            <v>211.23</v>
          </cell>
          <cell r="AG354">
            <v>183.07</v>
          </cell>
          <cell r="AH354">
            <v>179.75</v>
          </cell>
          <cell r="AI354">
            <v>182.98</v>
          </cell>
        </row>
        <row r="355">
          <cell r="A355" t="str">
            <v>33212</v>
          </cell>
          <cell r="B355" t="str">
            <v xml:space="preserve">             </v>
          </cell>
          <cell r="C355" t="str">
            <v>Kettle Falls</v>
          </cell>
          <cell r="D355">
            <v>6.8000000000001819</v>
          </cell>
          <cell r="E355">
            <v>-29.636000000000081</v>
          </cell>
          <cell r="F355">
            <v>15.576000000000022</v>
          </cell>
          <cell r="G355">
            <v>-18.613555555555649</v>
          </cell>
          <cell r="H355">
            <v>1.0046666666668216</v>
          </cell>
          <cell r="I355">
            <v>-61.031111111111272</v>
          </cell>
          <cell r="J355">
            <v>211.20666666666671</v>
          </cell>
          <cell r="K355">
            <v>-21.406666666666524</v>
          </cell>
          <cell r="L355"/>
          <cell r="M355">
            <v>7.6545544599038173E-3</v>
          </cell>
          <cell r="N355">
            <v>-3.2283365069128878E-2</v>
          </cell>
          <cell r="O355">
            <v>1.7260255756742948E-2</v>
          </cell>
          <cell r="P355">
            <v>-2.0209421734182276E-2</v>
          </cell>
          <cell r="Q355">
            <v>1.0919946958189986E-3</v>
          </cell>
          <cell r="R355">
            <v>-6.2209356319808395E-2</v>
          </cell>
          <cell r="S355">
            <v>0.2743466287950953</v>
          </cell>
          <cell r="T355">
            <v>-2.7053897159803997E-2</v>
          </cell>
          <cell r="U355">
            <v>-4.2440671402466545E-2</v>
          </cell>
          <cell r="V355">
            <v>-2.6744762988151496E-3</v>
          </cell>
          <cell r="W355"/>
          <cell r="X355">
            <v>895.16000000000008</v>
          </cell>
          <cell r="Y355">
            <v>888.3599999999999</v>
          </cell>
          <cell r="Z355">
            <v>917.99599999999998</v>
          </cell>
          <cell r="AA355">
            <v>902.42</v>
          </cell>
          <cell r="AB355">
            <v>921.03355555555561</v>
          </cell>
          <cell r="AC355">
            <v>920.02888888888879</v>
          </cell>
          <cell r="AD355">
            <v>981.06000000000006</v>
          </cell>
          <cell r="AE355">
            <v>769.85333333333335</v>
          </cell>
          <cell r="AF355">
            <v>791.25999999999988</v>
          </cell>
          <cell r="AG355">
            <v>826.33</v>
          </cell>
          <cell r="AH355">
            <v>828.54</v>
          </cell>
          <cell r="AI355">
            <v>829.85</v>
          </cell>
        </row>
        <row r="356">
          <cell r="A356"/>
          <cell r="B356"/>
          <cell r="C356" t="str">
            <v>County Totals</v>
          </cell>
          <cell r="D356">
            <v>314.67899999999969</v>
          </cell>
          <cell r="E356">
            <v>-230.95499999999996</v>
          </cell>
          <cell r="F356">
            <v>-99.353999999999914</v>
          </cell>
          <cell r="G356">
            <v>-1396.1905555555561</v>
          </cell>
          <cell r="H356">
            <v>-442.67833333333022</v>
          </cell>
          <cell r="I356">
            <v>291.18888888888648</v>
          </cell>
          <cell r="J356">
            <v>800.00999999999976</v>
          </cell>
          <cell r="K356">
            <v>507.03999999999974</v>
          </cell>
          <cell r="L356"/>
          <cell r="M356">
            <v>5.2387642483669561E-2</v>
          </cell>
          <cell r="N356">
            <v>-3.7025690254863464E-2</v>
          </cell>
          <cell r="O356">
            <v>-1.567827301346858E-2</v>
          </cell>
          <cell r="P356">
            <v>-0.18054404819368175</v>
          </cell>
          <cell r="Q356">
            <v>-5.4144168912307888E-2</v>
          </cell>
          <cell r="R356">
            <v>3.6930736865927738E-2</v>
          </cell>
          <cell r="S356">
            <v>0.11292048239027075</v>
          </cell>
          <cell r="T356">
            <v>7.7084929640846012E-2</v>
          </cell>
          <cell r="U356">
            <v>4.5579833856307816E-2</v>
          </cell>
          <cell r="V356">
            <v>2.7140618095229017E-2</v>
          </cell>
          <cell r="W356"/>
          <cell r="X356">
            <v>6321.4199999999992</v>
          </cell>
          <cell r="Y356">
            <v>6006.7409999999991</v>
          </cell>
          <cell r="Z356">
            <v>6237.6959999999999</v>
          </cell>
          <cell r="AA356">
            <v>6337.0500000000011</v>
          </cell>
          <cell r="AB356">
            <v>7733.2405555555579</v>
          </cell>
          <cell r="AC356">
            <v>8175.9188888888866</v>
          </cell>
          <cell r="AD356">
            <v>7884.73</v>
          </cell>
          <cell r="AE356">
            <v>7084.72</v>
          </cell>
          <cell r="AF356">
            <v>6577.68</v>
          </cell>
          <cell r="AG356">
            <v>6290.9399999999987</v>
          </cell>
          <cell r="AH356">
            <v>6120.2</v>
          </cell>
          <cell r="AI356">
            <v>6069.04</v>
          </cell>
        </row>
        <row r="357">
          <cell r="A357"/>
          <cell r="B357"/>
          <cell r="C357"/>
          <cell r="L357"/>
          <cell r="M357"/>
          <cell r="N357"/>
          <cell r="O357"/>
          <cell r="P357"/>
          <cell r="Q357"/>
          <cell r="R357"/>
          <cell r="S357"/>
          <cell r="T357"/>
          <cell r="U357"/>
          <cell r="V357"/>
          <cell r="W357"/>
          <cell r="X357"/>
          <cell r="Y357"/>
          <cell r="Z357"/>
          <cell r="AA357"/>
          <cell r="AB357"/>
          <cell r="AC357"/>
          <cell r="AD357"/>
          <cell r="AE357"/>
          <cell r="AF357"/>
          <cell r="AG357"/>
          <cell r="AH357"/>
          <cell r="AI357"/>
        </row>
        <row r="358">
          <cell r="A358"/>
          <cell r="B358" t="str">
            <v>Thurston Co.</v>
          </cell>
          <cell r="D358"/>
          <cell r="E358"/>
          <cell r="F358"/>
          <cell r="G358"/>
          <cell r="H358"/>
          <cell r="I358"/>
          <cell r="J358"/>
          <cell r="K358"/>
          <cell r="L358"/>
          <cell r="M358"/>
          <cell r="N358"/>
          <cell r="O358"/>
          <cell r="P358"/>
          <cell r="Q358"/>
          <cell r="R358"/>
          <cell r="S358"/>
          <cell r="T358"/>
          <cell r="U358"/>
          <cell r="V358"/>
          <cell r="W358"/>
          <cell r="X358"/>
          <cell r="Y358"/>
          <cell r="Z358"/>
          <cell r="AA358"/>
          <cell r="AB358"/>
          <cell r="AC358"/>
          <cell r="AD358"/>
          <cell r="AE358"/>
          <cell r="AF358"/>
          <cell r="AG358"/>
          <cell r="AH358"/>
          <cell r="AI358"/>
        </row>
        <row r="359">
          <cell r="A359" t="str">
            <v>34002</v>
          </cell>
          <cell r="B359" t="str">
            <v xml:space="preserve">             </v>
          </cell>
          <cell r="C359" t="str">
            <v>Yelm</v>
          </cell>
          <cell r="D359">
            <v>234.66999999999916</v>
          </cell>
          <cell r="E359">
            <v>-24.199999999997999</v>
          </cell>
          <cell r="F359">
            <v>145.68000000000029</v>
          </cell>
          <cell r="G359">
            <v>-15.866444444444824</v>
          </cell>
          <cell r="H359">
            <v>30.640888888889094</v>
          </cell>
          <cell r="I359">
            <v>24.72555555555482</v>
          </cell>
          <cell r="J359">
            <v>-14.953333333332012</v>
          </cell>
          <cell r="K359">
            <v>85.313333333332594</v>
          </cell>
          <cell r="L359"/>
          <cell r="M359">
            <v>4.325251862473678E-2</v>
          </cell>
          <cell r="N359">
            <v>-4.4405462238839011E-3</v>
          </cell>
          <cell r="O359">
            <v>2.7465545521389245E-2</v>
          </cell>
          <cell r="P359">
            <v>-2.9824331807607463E-3</v>
          </cell>
          <cell r="Q359">
            <v>5.7929670932630462E-3</v>
          </cell>
          <cell r="R359">
            <v>4.6965686957327613E-3</v>
          </cell>
          <cell r="S359">
            <v>-2.8323103090789337E-3</v>
          </cell>
          <cell r="T359">
            <v>1.6424603663545145E-2</v>
          </cell>
          <cell r="U359">
            <v>3.2674670817850693E-2</v>
          </cell>
          <cell r="V359">
            <v>3.5833785629506947E-2</v>
          </cell>
          <cell r="W359"/>
          <cell r="X359">
            <v>5660.2500000000009</v>
          </cell>
          <cell r="Y359">
            <v>5425.5800000000017</v>
          </cell>
          <cell r="Z359">
            <v>5449.78</v>
          </cell>
          <cell r="AA359">
            <v>5304.0999999999995</v>
          </cell>
          <cell r="AB359">
            <v>5319.9664444444443</v>
          </cell>
          <cell r="AC359">
            <v>5289.3255555555552</v>
          </cell>
          <cell r="AD359">
            <v>5264.6</v>
          </cell>
          <cell r="AE359">
            <v>5279.5533333333324</v>
          </cell>
          <cell r="AF359">
            <v>5194.24</v>
          </cell>
          <cell r="AG359">
            <v>5029.8900000000003</v>
          </cell>
          <cell r="AH359">
            <v>4849.6499999999996</v>
          </cell>
          <cell r="AI359">
            <v>4688.6099999999997</v>
          </cell>
        </row>
        <row r="360">
          <cell r="A360" t="str">
            <v>34003</v>
          </cell>
          <cell r="B360" t="str">
            <v xml:space="preserve">             </v>
          </cell>
          <cell r="C360" t="str">
            <v>North Thurston</v>
          </cell>
          <cell r="D360">
            <v>472.06000000000131</v>
          </cell>
          <cell r="E360">
            <v>82.589999999998327</v>
          </cell>
          <cell r="F360">
            <v>364.21000000000276</v>
          </cell>
          <cell r="G360">
            <v>253.82166666666672</v>
          </cell>
          <cell r="H360">
            <v>-22.756111111113569</v>
          </cell>
          <cell r="I360">
            <v>292.87444444444191</v>
          </cell>
          <cell r="J360">
            <v>139.81666666666933</v>
          </cell>
          <cell r="K360">
            <v>177.75333333333401</v>
          </cell>
          <cell r="L360"/>
          <cell r="M360">
            <v>3.2676200628521723E-2</v>
          </cell>
          <cell r="N360">
            <v>5.7497871416127833E-3</v>
          </cell>
          <cell r="O360">
            <v>2.6015371648166585E-2</v>
          </cell>
          <cell r="P360">
            <v>1.8465158354801225E-2</v>
          </cell>
          <cell r="Q360">
            <v>-1.6527380350701559E-3</v>
          </cell>
          <cell r="R360">
            <v>2.1733265590800244E-2</v>
          </cell>
          <cell r="S360">
            <v>1.0484119102792455E-2</v>
          </cell>
          <cell r="T360">
            <v>1.3508847527553769E-2</v>
          </cell>
          <cell r="U360">
            <v>1.8788877343867361E-2</v>
          </cell>
          <cell r="V360">
            <v>1.8142373343285088E-2</v>
          </cell>
          <cell r="W360"/>
          <cell r="X360">
            <v>14918.66</v>
          </cell>
          <cell r="Y360">
            <v>14446.599999999999</v>
          </cell>
          <cell r="Z360">
            <v>14364.01</v>
          </cell>
          <cell r="AA360">
            <v>13999.799999999997</v>
          </cell>
          <cell r="AB360">
            <v>13745.978333333331</v>
          </cell>
          <cell r="AC360">
            <v>13768.734444444444</v>
          </cell>
          <cell r="AD360">
            <v>13475.860000000002</v>
          </cell>
          <cell r="AE360">
            <v>13336.043333333333</v>
          </cell>
          <cell r="AF360">
            <v>13158.289999999999</v>
          </cell>
          <cell r="AG360">
            <v>12915.619999999999</v>
          </cell>
          <cell r="AH360">
            <v>12681.3</v>
          </cell>
          <cell r="AI360">
            <v>12581.79</v>
          </cell>
        </row>
        <row r="361">
          <cell r="A361" t="str">
            <v>34033</v>
          </cell>
          <cell r="B361" t="str">
            <v xml:space="preserve">             </v>
          </cell>
          <cell r="C361" t="str">
            <v>Tumwater</v>
          </cell>
          <cell r="D361">
            <v>203.94999999999982</v>
          </cell>
          <cell r="E361">
            <v>30.569999999999709</v>
          </cell>
          <cell r="F361">
            <v>88.660000000001673</v>
          </cell>
          <cell r="G361">
            <v>-46.791666666668789</v>
          </cell>
          <cell r="H361">
            <v>-99.12166666666144</v>
          </cell>
          <cell r="I361">
            <v>-16.786666666672318</v>
          </cell>
          <cell r="J361">
            <v>57.042222222223245</v>
          </cell>
          <cell r="K361">
            <v>25.417777777777701</v>
          </cell>
          <cell r="L361"/>
          <cell r="M361">
            <v>3.0742399942117693E-2</v>
          </cell>
          <cell r="N361">
            <v>4.629300123114799E-3</v>
          </cell>
          <cell r="O361">
            <v>1.3608741766987675E-2</v>
          </cell>
          <cell r="P361">
            <v>-7.1310044899296487E-3</v>
          </cell>
          <cell r="Q361">
            <v>-1.4881248770800548E-2</v>
          </cell>
          <cell r="R361">
            <v>-2.5138659474502889E-3</v>
          </cell>
          <cell r="S361">
            <v>8.6158848937381016E-3</v>
          </cell>
          <cell r="T361">
            <v>3.8539988776298273E-3</v>
          </cell>
          <cell r="U361">
            <v>3.4415865988088878E-3</v>
          </cell>
          <cell r="V361">
            <v>4.7987463009029922E-3</v>
          </cell>
          <cell r="W361"/>
          <cell r="X361">
            <v>6838.1100000000006</v>
          </cell>
          <cell r="Y361">
            <v>6634.1600000000008</v>
          </cell>
          <cell r="Z361">
            <v>6603.5900000000011</v>
          </cell>
          <cell r="AA361">
            <v>6514.9299999999994</v>
          </cell>
          <cell r="AB361">
            <v>6561.7216666666682</v>
          </cell>
          <cell r="AC361">
            <v>6660.8433333333296</v>
          </cell>
          <cell r="AD361">
            <v>6677.6300000000019</v>
          </cell>
          <cell r="AE361">
            <v>6620.5877777777787</v>
          </cell>
          <cell r="AF361">
            <v>6595.170000000001</v>
          </cell>
          <cell r="AG361">
            <v>6572.55</v>
          </cell>
          <cell r="AH361">
            <v>6541.01</v>
          </cell>
          <cell r="AI361">
            <v>6391.6</v>
          </cell>
        </row>
        <row r="362">
          <cell r="A362" t="str">
            <v>34111</v>
          </cell>
          <cell r="B362" t="str">
            <v xml:space="preserve">             </v>
          </cell>
          <cell r="C362" t="str">
            <v>Olympia</v>
          </cell>
          <cell r="D362">
            <v>390.98999999999978</v>
          </cell>
          <cell r="E362">
            <v>273.07000000000153</v>
          </cell>
          <cell r="F362">
            <v>102.82999999999811</v>
          </cell>
          <cell r="G362">
            <v>107.3825555555577</v>
          </cell>
          <cell r="H362">
            <v>-27.019777777777563</v>
          </cell>
          <cell r="I362">
            <v>-78.812777777780866</v>
          </cell>
          <cell r="J362">
            <v>-18.432222222219934</v>
          </cell>
          <cell r="K362">
            <v>36.752222222221462</v>
          </cell>
          <cell r="L362"/>
          <cell r="M362">
            <v>4.157429175691485E-2</v>
          </cell>
          <cell r="N362">
            <v>2.9904046852995414E-2</v>
          </cell>
          <cell r="O362">
            <v>1.1389223931214776E-2</v>
          </cell>
          <cell r="P362">
            <v>1.2036611841035771E-2</v>
          </cell>
          <cell r="Q362">
            <v>-3.0195271938796564E-3</v>
          </cell>
          <cell r="R362">
            <v>-8.730628212835545E-3</v>
          </cell>
          <cell r="S362">
            <v>-2.0377020950532732E-3</v>
          </cell>
          <cell r="T362">
            <v>4.0795731994598405E-3</v>
          </cell>
          <cell r="U362">
            <v>2.1875024812868515E-2</v>
          </cell>
          <cell r="V362">
            <v>2.0939225203294386E-3</v>
          </cell>
          <cell r="W362"/>
          <cell r="X362">
            <v>9795.6</v>
          </cell>
          <cell r="Y362">
            <v>9404.61</v>
          </cell>
          <cell r="Z362">
            <v>9131.5399999999991</v>
          </cell>
          <cell r="AA362">
            <v>9028.7100000000009</v>
          </cell>
          <cell r="AB362">
            <v>8921.3274444444432</v>
          </cell>
          <cell r="AC362">
            <v>8948.3472222222208</v>
          </cell>
          <cell r="AD362">
            <v>9027.1600000000017</v>
          </cell>
          <cell r="AE362">
            <v>9045.5922222222216</v>
          </cell>
          <cell r="AF362">
            <v>9008.84</v>
          </cell>
          <cell r="AG362">
            <v>8815.99</v>
          </cell>
          <cell r="AH362">
            <v>8797.5300000000007</v>
          </cell>
          <cell r="AI362">
            <v>8702.6299999999992</v>
          </cell>
        </row>
        <row r="363">
          <cell r="A363" t="str">
            <v>34307</v>
          </cell>
          <cell r="B363" t="str">
            <v xml:space="preserve">             </v>
          </cell>
          <cell r="C363" t="str">
            <v>Rainier</v>
          </cell>
          <cell r="D363">
            <v>-12.300000000000296</v>
          </cell>
          <cell r="E363">
            <v>6.970000000000141</v>
          </cell>
          <cell r="F363">
            <v>22.040000000000077</v>
          </cell>
          <cell r="G363">
            <v>-25.167333333333431</v>
          </cell>
          <cell r="H363">
            <v>-57.005999999999744</v>
          </cell>
          <cell r="I363">
            <v>-15.45666666666682</v>
          </cell>
          <cell r="J363">
            <v>-40.231111111111204</v>
          </cell>
          <cell r="K363">
            <v>7.1111111111235914E-2</v>
          </cell>
          <cell r="L363"/>
          <cell r="M363">
            <v>-1.5067620540964666E-2</v>
          </cell>
          <cell r="N363">
            <v>8.611849014641626E-3</v>
          </cell>
          <cell r="O363">
            <v>2.7994055708679078E-2</v>
          </cell>
          <cell r="P363">
            <v>-3.0976043639371342E-2</v>
          </cell>
          <cell r="Q363">
            <v>-6.5563073856121146E-2</v>
          </cell>
          <cell r="R363">
            <v>-1.7466344234260855E-2</v>
          </cell>
          <cell r="S363">
            <v>-4.3485049011954602E-2</v>
          </cell>
          <cell r="T363">
            <v>7.6868566761589818E-5</v>
          </cell>
          <cell r="U363">
            <v>3.4972702049583804E-2</v>
          </cell>
          <cell r="V363">
            <v>5.5938422983966521E-4</v>
          </cell>
          <cell r="W363"/>
          <cell r="X363">
            <v>804.01999999999987</v>
          </cell>
          <cell r="Y363">
            <v>816.32000000000016</v>
          </cell>
          <cell r="Z363">
            <v>809.35</v>
          </cell>
          <cell r="AA363">
            <v>787.31</v>
          </cell>
          <cell r="AB363">
            <v>812.47733333333338</v>
          </cell>
          <cell r="AC363">
            <v>869.48333333333312</v>
          </cell>
          <cell r="AD363">
            <v>884.93999999999994</v>
          </cell>
          <cell r="AE363">
            <v>925.17111111111114</v>
          </cell>
          <cell r="AF363">
            <v>925.09999999999991</v>
          </cell>
          <cell r="AG363">
            <v>893.83999999999992</v>
          </cell>
          <cell r="AH363">
            <v>893.34</v>
          </cell>
          <cell r="AI363">
            <v>886.72</v>
          </cell>
        </row>
        <row r="364">
          <cell r="A364" t="str">
            <v>34324</v>
          </cell>
          <cell r="B364" t="str">
            <v xml:space="preserve">             </v>
          </cell>
          <cell r="C364" t="str">
            <v>Griffin</v>
          </cell>
          <cell r="D364">
            <v>5.5799999999999272</v>
          </cell>
          <cell r="E364">
            <v>-1.8700000000000045</v>
          </cell>
          <cell r="F364">
            <v>9.9300000000000637</v>
          </cell>
          <cell r="G364">
            <v>10.946000000000026</v>
          </cell>
          <cell r="H364">
            <v>-22.224888888889041</v>
          </cell>
          <cell r="I364">
            <v>1.0988888888889505</v>
          </cell>
          <cell r="J364">
            <v>18.370000000000005</v>
          </cell>
          <cell r="K364">
            <v>-22.589999999999918</v>
          </cell>
          <cell r="L364"/>
          <cell r="M364">
            <v>8.9341466929246938E-3</v>
          </cell>
          <cell r="N364">
            <v>-2.9851222782708575E-3</v>
          </cell>
          <cell r="O364">
            <v>1.610679469919396E-2</v>
          </cell>
          <cell r="P364">
            <v>1.8075711237788283E-2</v>
          </cell>
          <cell r="Q364">
            <v>-3.5401851294667552E-2</v>
          </cell>
          <cell r="R364">
            <v>1.7534808101118404E-3</v>
          </cell>
          <cell r="S364">
            <v>3.0197922146238732E-2</v>
          </cell>
          <cell r="T364">
            <v>-3.5805423911492773E-2</v>
          </cell>
          <cell r="U364">
            <v>-2.679397791077931E-2</v>
          </cell>
          <cell r="V364">
            <v>4.2265687665823549E-3</v>
          </cell>
          <cell r="W364"/>
          <cell r="X364">
            <v>630.15</v>
          </cell>
          <cell r="Y364">
            <v>624.57000000000005</v>
          </cell>
          <cell r="Z364">
            <v>626.44000000000005</v>
          </cell>
          <cell r="AA364">
            <v>616.51</v>
          </cell>
          <cell r="AB364">
            <v>605.56399999999996</v>
          </cell>
          <cell r="AC364">
            <v>627.78888888888901</v>
          </cell>
          <cell r="AD364">
            <v>626.69000000000005</v>
          </cell>
          <cell r="AE364">
            <v>608.32000000000005</v>
          </cell>
          <cell r="AF364">
            <v>630.91</v>
          </cell>
          <cell r="AG364">
            <v>648.28</v>
          </cell>
          <cell r="AH364">
            <v>645.54</v>
          </cell>
          <cell r="AI364">
            <v>659.21</v>
          </cell>
        </row>
        <row r="365">
          <cell r="A365" t="str">
            <v>34401</v>
          </cell>
          <cell r="B365" t="str">
            <v xml:space="preserve">             </v>
          </cell>
          <cell r="C365" t="str">
            <v>Rochester</v>
          </cell>
          <cell r="D365">
            <v>-30.959999999999127</v>
          </cell>
          <cell r="E365">
            <v>14.019999999999527</v>
          </cell>
          <cell r="F365">
            <v>83.209999999999582</v>
          </cell>
          <cell r="G365">
            <v>72.071333333333769</v>
          </cell>
          <cell r="H365">
            <v>-95.536888888888825</v>
          </cell>
          <cell r="I365">
            <v>-49.954444444444562</v>
          </cell>
          <cell r="J365">
            <v>4.9644444444443252</v>
          </cell>
          <cell r="K365">
            <v>30.645555555555347</v>
          </cell>
          <cell r="L365"/>
          <cell r="M365">
            <v>-1.3899301892297933E-2</v>
          </cell>
          <cell r="N365">
            <v>6.3340607112036817E-3</v>
          </cell>
          <cell r="O365">
            <v>3.906169315845287E-2</v>
          </cell>
          <cell r="P365">
            <v>3.5017554611377566E-2</v>
          </cell>
          <cell r="Q365">
            <v>-4.4359720314066209E-2</v>
          </cell>
          <cell r="R365">
            <v>-2.2669058668586817E-2</v>
          </cell>
          <cell r="S365">
            <v>2.2579249730139139E-3</v>
          </cell>
          <cell r="T365">
            <v>1.4135208256138121E-2</v>
          </cell>
          <cell r="U365">
            <v>-1.5793392106481674E-2</v>
          </cell>
          <cell r="V365">
            <v>1.3932141527678181E-2</v>
          </cell>
          <cell r="W365"/>
          <cell r="X365">
            <v>2196.4900000000002</v>
          </cell>
          <cell r="Y365">
            <v>2227.4499999999994</v>
          </cell>
          <cell r="Z365">
            <v>2213.4299999999998</v>
          </cell>
          <cell r="AA365">
            <v>2130.2200000000003</v>
          </cell>
          <cell r="AB365">
            <v>2058.1486666666665</v>
          </cell>
          <cell r="AC365">
            <v>2153.6855555555553</v>
          </cell>
          <cell r="AD365">
            <v>2203.64</v>
          </cell>
          <cell r="AE365">
            <v>2198.6755555555555</v>
          </cell>
          <cell r="AF365">
            <v>2168.0300000000002</v>
          </cell>
          <cell r="AG365">
            <v>2202.8200000000002</v>
          </cell>
          <cell r="AH365">
            <v>2172.13</v>
          </cell>
          <cell r="AI365">
            <v>2158.71</v>
          </cell>
        </row>
        <row r="366">
          <cell r="A366" t="str">
            <v>34402</v>
          </cell>
          <cell r="B366" t="str">
            <v xml:space="preserve">             </v>
          </cell>
          <cell r="C366" t="str">
            <v>Tenino</v>
          </cell>
          <cell r="D366">
            <v>25.039999999999964</v>
          </cell>
          <cell r="E366">
            <v>-1.2799999999999727</v>
          </cell>
          <cell r="F366">
            <v>13.480000000000018</v>
          </cell>
          <cell r="G366">
            <v>-57.46655555555526</v>
          </cell>
          <cell r="H366">
            <v>-2.0684444444457313</v>
          </cell>
          <cell r="I366">
            <v>-0.8549999999991087</v>
          </cell>
          <cell r="J366">
            <v>-30.56888888888875</v>
          </cell>
          <cell r="K366">
            <v>-53.54111111111115</v>
          </cell>
          <cell r="L366"/>
          <cell r="M366">
            <v>2.1348793588541248E-2</v>
          </cell>
          <cell r="N366">
            <v>-1.0901224684460864E-3</v>
          </cell>
          <cell r="O366">
            <v>1.161368139915564E-2</v>
          </cell>
          <cell r="P366">
            <v>-4.7174629194566164E-2</v>
          </cell>
          <cell r="Q366">
            <v>-1.6951197469714518E-3</v>
          </cell>
          <cell r="R366">
            <v>-7.0019408888710721E-4</v>
          </cell>
          <cell r="S366">
            <v>-2.442269947527409E-2</v>
          </cell>
          <cell r="T366">
            <v>-4.1021384547280992E-2</v>
          </cell>
          <cell r="U366">
            <v>-1.3953628925638784E-2</v>
          </cell>
          <cell r="V366">
            <v>-3.2379671670431195E-2</v>
          </cell>
          <cell r="W366"/>
          <cell r="X366">
            <v>1197.94</v>
          </cell>
          <cell r="Y366">
            <v>1172.9000000000001</v>
          </cell>
          <cell r="Z366">
            <v>1174.18</v>
          </cell>
          <cell r="AA366">
            <v>1160.7</v>
          </cell>
          <cell r="AB366">
            <v>1218.1665555555553</v>
          </cell>
          <cell r="AC366">
            <v>1220.235000000001</v>
          </cell>
          <cell r="AD366">
            <v>1221.0900000000001</v>
          </cell>
          <cell r="AE366">
            <v>1251.6588888888889</v>
          </cell>
          <cell r="AF366">
            <v>1305.2</v>
          </cell>
          <cell r="AG366">
            <v>1323.6700000000003</v>
          </cell>
          <cell r="AH366">
            <v>1366.53</v>
          </cell>
          <cell r="AI366">
            <v>1355.85</v>
          </cell>
        </row>
        <row r="367">
          <cell r="A367"/>
          <cell r="B367"/>
          <cell r="C367" t="str">
            <v>County Totals</v>
          </cell>
          <cell r="D367">
            <v>1289.0300000000007</v>
          </cell>
          <cell r="E367">
            <v>379.87000000000126</v>
          </cell>
          <cell r="F367">
            <v>830.04000000000258</v>
          </cell>
          <cell r="G367">
            <v>298.92955555555591</v>
          </cell>
          <cell r="H367">
            <v>-295.09288888888682</v>
          </cell>
          <cell r="I367">
            <v>156.833333333322</v>
          </cell>
          <cell r="J367">
            <v>116.00777777778501</v>
          </cell>
          <cell r="K367">
            <v>279.82222222222128</v>
          </cell>
          <cell r="L367"/>
          <cell r="M367">
            <v>3.1630938116454788E-2</v>
          </cell>
          <cell r="N367">
            <v>9.4091694507523194E-3</v>
          </cell>
          <cell r="O367">
            <v>2.0991202328242142E-2</v>
          </cell>
          <cell r="P367">
            <v>7.617330125233357E-3</v>
          </cell>
          <cell r="Q367">
            <v>-7.4634422605125428E-3</v>
          </cell>
          <cell r="R367">
            <v>3.982400245528428E-3</v>
          </cell>
          <cell r="S367">
            <v>2.9544377575376757E-3</v>
          </cell>
          <cell r="T367">
            <v>7.1775458185581176E-3</v>
          </cell>
          <cell r="U367">
            <v>1.5184364833061403E-2</v>
          </cell>
          <cell r="V367">
            <v>1.1864542716572234E-2</v>
          </cell>
          <cell r="W367"/>
          <cell r="X367">
            <v>42041.22</v>
          </cell>
          <cell r="Y367">
            <v>40752.189999999995</v>
          </cell>
          <cell r="Z367">
            <v>40372.32</v>
          </cell>
          <cell r="AA367">
            <v>39542.28</v>
          </cell>
          <cell r="AB367">
            <v>39243.350444444441</v>
          </cell>
          <cell r="AC367">
            <v>39538.443333333322</v>
          </cell>
          <cell r="AD367">
            <v>39381.610000000015</v>
          </cell>
          <cell r="AE367">
            <v>39265.602222222224</v>
          </cell>
          <cell r="AF367">
            <v>38985.78</v>
          </cell>
          <cell r="AG367">
            <v>38402.659999999989</v>
          </cell>
          <cell r="AH367">
            <v>37947.03</v>
          </cell>
          <cell r="AI367">
            <v>37425.119999999995</v>
          </cell>
        </row>
        <row r="368">
          <cell r="A368"/>
          <cell r="B368"/>
          <cell r="C368"/>
          <cell r="L368"/>
          <cell r="M368"/>
          <cell r="N368"/>
          <cell r="O368"/>
          <cell r="P368"/>
          <cell r="Q368"/>
          <cell r="R368"/>
          <cell r="S368"/>
          <cell r="T368"/>
          <cell r="U368"/>
          <cell r="V368"/>
          <cell r="W368"/>
          <cell r="X368"/>
          <cell r="Y368"/>
          <cell r="Z368"/>
          <cell r="AA368"/>
          <cell r="AB368"/>
          <cell r="AC368"/>
          <cell r="AD368"/>
          <cell r="AE368"/>
          <cell r="AF368"/>
          <cell r="AG368"/>
          <cell r="AH368"/>
          <cell r="AI368"/>
        </row>
        <row r="369">
          <cell r="A369"/>
          <cell r="B369" t="str">
            <v>Wahkiakum Co.</v>
          </cell>
          <cell r="D369"/>
          <cell r="E369"/>
          <cell r="F369"/>
          <cell r="G369"/>
          <cell r="H369"/>
          <cell r="I369"/>
          <cell r="J369"/>
          <cell r="K369"/>
          <cell r="L369"/>
          <cell r="M369"/>
          <cell r="N369"/>
          <cell r="O369"/>
          <cell r="P369"/>
          <cell r="Q369"/>
          <cell r="R369"/>
          <cell r="S369"/>
          <cell r="T369"/>
          <cell r="U369"/>
          <cell r="V369"/>
          <cell r="W369"/>
          <cell r="X369"/>
          <cell r="Y369"/>
          <cell r="Z369"/>
          <cell r="AA369"/>
          <cell r="AB369"/>
          <cell r="AC369"/>
          <cell r="AD369"/>
          <cell r="AE369"/>
          <cell r="AF369"/>
          <cell r="AG369"/>
          <cell r="AH369"/>
          <cell r="AI369"/>
        </row>
        <row r="370">
          <cell r="A370" t="str">
            <v>35200</v>
          </cell>
          <cell r="B370" t="str">
            <v xml:space="preserve">             </v>
          </cell>
          <cell r="C370" t="str">
            <v>Wahkiakum</v>
          </cell>
          <cell r="D370">
            <v>-3.2400000000000659</v>
          </cell>
          <cell r="E370">
            <v>53.069999999999993</v>
          </cell>
          <cell r="F370">
            <v>-8.5399999999999636</v>
          </cell>
          <cell r="G370">
            <v>-30.472222222222172</v>
          </cell>
          <cell r="H370">
            <v>-13.931111111111647</v>
          </cell>
          <cell r="I370">
            <v>6.9833333333338032</v>
          </cell>
          <cell r="J370">
            <v>-9.1044444444444252</v>
          </cell>
          <cell r="K370">
            <v>-18.395555555555632</v>
          </cell>
          <cell r="L370"/>
          <cell r="M370">
            <v>-7.0780993992355379E-3</v>
          </cell>
          <cell r="N370">
            <v>0.1311406543441731</v>
          </cell>
          <cell r="O370">
            <v>-2.066695706887367E-2</v>
          </cell>
          <cell r="P370">
            <v>-6.8678738765360237E-2</v>
          </cell>
          <cell r="Q370">
            <v>-3.0442309419926761E-2</v>
          </cell>
          <cell r="R370">
            <v>1.5496479081603454E-2</v>
          </cell>
          <cell r="S370">
            <v>-1.9803272349372847E-2</v>
          </cell>
          <cell r="T370">
            <v>-3.8473157559617777E-2</v>
          </cell>
          <cell r="U370">
            <v>1.3910683235082377E-2</v>
          </cell>
          <cell r="V370">
            <v>-5.0468637346791786E-2</v>
          </cell>
          <cell r="W370"/>
          <cell r="X370">
            <v>454.50999999999993</v>
          </cell>
          <cell r="Y370">
            <v>457.75</v>
          </cell>
          <cell r="Z370">
            <v>404.68</v>
          </cell>
          <cell r="AA370">
            <v>413.21999999999997</v>
          </cell>
          <cell r="AB370">
            <v>443.69222222222214</v>
          </cell>
          <cell r="AC370">
            <v>457.62333333333379</v>
          </cell>
          <cell r="AD370">
            <v>450.64</v>
          </cell>
          <cell r="AE370">
            <v>459.74444444444441</v>
          </cell>
          <cell r="AF370">
            <v>478.14000000000004</v>
          </cell>
          <cell r="AG370">
            <v>471.57999999999993</v>
          </cell>
          <cell r="AH370">
            <v>495.38</v>
          </cell>
          <cell r="AI370">
            <v>492.72</v>
          </cell>
        </row>
        <row r="371">
          <cell r="A371"/>
          <cell r="B371"/>
          <cell r="C371" t="str">
            <v>County Totals</v>
          </cell>
          <cell r="D371">
            <v>-3.2400000000000659</v>
          </cell>
          <cell r="E371">
            <v>53.069999999999993</v>
          </cell>
          <cell r="F371">
            <v>-8.5399999999999636</v>
          </cell>
          <cell r="G371">
            <v>-30.472222222222172</v>
          </cell>
          <cell r="H371">
            <v>-13.931111111111647</v>
          </cell>
          <cell r="I371">
            <v>6.9833333333338032</v>
          </cell>
          <cell r="J371">
            <v>-9.1044444444444252</v>
          </cell>
          <cell r="K371">
            <v>-18.395555555555632</v>
          </cell>
          <cell r="L371"/>
          <cell r="M371">
            <v>-7.0780993992355379E-3</v>
          </cell>
          <cell r="N371">
            <v>0.1311406543441731</v>
          </cell>
          <cell r="O371">
            <v>-2.066695706887367E-2</v>
          </cell>
          <cell r="P371">
            <v>-6.8678738765360237E-2</v>
          </cell>
          <cell r="Q371">
            <v>-3.0442309419926761E-2</v>
          </cell>
          <cell r="R371">
            <v>1.5496479081603454E-2</v>
          </cell>
          <cell r="S371">
            <v>-1.9803272349372847E-2</v>
          </cell>
          <cell r="T371">
            <v>-3.8473157559617777E-2</v>
          </cell>
          <cell r="U371">
            <v>1.3910683235082377E-2</v>
          </cell>
          <cell r="V371">
            <v>-5.0468637346791786E-2</v>
          </cell>
          <cell r="W371"/>
          <cell r="X371">
            <v>454.50999999999993</v>
          </cell>
          <cell r="Y371">
            <v>457.75</v>
          </cell>
          <cell r="Z371">
            <v>404.68</v>
          </cell>
          <cell r="AA371">
            <v>413.21999999999997</v>
          </cell>
          <cell r="AB371">
            <v>443.69222222222214</v>
          </cell>
          <cell r="AC371">
            <v>457.62333333333379</v>
          </cell>
          <cell r="AD371">
            <v>450.64</v>
          </cell>
          <cell r="AE371">
            <v>459.74444444444441</v>
          </cell>
          <cell r="AF371">
            <v>478.14000000000004</v>
          </cell>
          <cell r="AG371">
            <v>471.57999999999993</v>
          </cell>
          <cell r="AH371">
            <v>495.38</v>
          </cell>
          <cell r="AI371">
            <v>492.72</v>
          </cell>
        </row>
        <row r="372">
          <cell r="A372"/>
          <cell r="B372"/>
          <cell r="C372"/>
          <cell r="L372"/>
          <cell r="M372"/>
          <cell r="N372"/>
          <cell r="O372"/>
          <cell r="P372"/>
          <cell r="Q372"/>
          <cell r="R372"/>
          <cell r="S372"/>
          <cell r="T372"/>
          <cell r="U372"/>
          <cell r="V372"/>
          <cell r="W372"/>
          <cell r="X372"/>
          <cell r="Y372"/>
          <cell r="Z372"/>
          <cell r="AA372"/>
          <cell r="AB372"/>
          <cell r="AC372"/>
          <cell r="AD372"/>
          <cell r="AE372"/>
          <cell r="AF372"/>
          <cell r="AG372"/>
          <cell r="AH372"/>
          <cell r="AI372"/>
        </row>
        <row r="373">
          <cell r="A373"/>
          <cell r="B373" t="str">
            <v>Walla Walla Co.</v>
          </cell>
          <cell r="D373"/>
          <cell r="E373"/>
          <cell r="F373"/>
          <cell r="G373"/>
          <cell r="H373"/>
          <cell r="I373"/>
          <cell r="J373"/>
          <cell r="K373"/>
          <cell r="L373"/>
          <cell r="M373"/>
          <cell r="N373"/>
          <cell r="O373"/>
          <cell r="P373"/>
          <cell r="Q373"/>
          <cell r="R373"/>
          <cell r="S373"/>
          <cell r="T373"/>
          <cell r="U373"/>
          <cell r="V373"/>
          <cell r="W373"/>
          <cell r="X373"/>
          <cell r="Y373"/>
          <cell r="Z373"/>
          <cell r="AA373"/>
          <cell r="AB373"/>
          <cell r="AC373"/>
          <cell r="AD373"/>
          <cell r="AE373"/>
          <cell r="AF373"/>
          <cell r="AG373"/>
          <cell r="AH373"/>
          <cell r="AI373"/>
        </row>
        <row r="374">
          <cell r="A374" t="str">
            <v>36101</v>
          </cell>
          <cell r="B374" t="str">
            <v xml:space="preserve">             </v>
          </cell>
          <cell r="C374" t="str">
            <v>Dixie</v>
          </cell>
          <cell r="D374">
            <v>5.1000000000000014</v>
          </cell>
          <cell r="E374">
            <v>-4.7000000000000028</v>
          </cell>
          <cell r="F374">
            <v>-4.3999999999999986</v>
          </cell>
          <cell r="G374">
            <v>7.6600000000000037</v>
          </cell>
          <cell r="H374">
            <v>-2.298888888888893</v>
          </cell>
          <cell r="I374">
            <v>0.40888888888888886</v>
          </cell>
          <cell r="J374">
            <v>5.16</v>
          </cell>
          <cell r="K374">
            <v>7.0000000000000284E-2</v>
          </cell>
          <cell r="L374"/>
          <cell r="M374">
            <v>0.22270742358078621</v>
          </cell>
          <cell r="N374">
            <v>-0.17028985507246386</v>
          </cell>
          <cell r="O374">
            <v>-0.13749999999999996</v>
          </cell>
          <cell r="P374">
            <v>0.31470829909613829</v>
          </cell>
          <cell r="Q374">
            <v>-8.6298227320125265E-2</v>
          </cell>
          <cell r="R374">
            <v>1.5588596602702509E-2</v>
          </cell>
          <cell r="S374">
            <v>0.24489795918367352</v>
          </cell>
          <cell r="T374">
            <v>3.3333333333334103E-3</v>
          </cell>
          <cell r="U374">
            <v>-0.11875786823331946</v>
          </cell>
          <cell r="V374">
            <v>-0.40117498950902214</v>
          </cell>
          <cell r="W374"/>
          <cell r="X374">
            <v>28</v>
          </cell>
          <cell r="Y374">
            <v>22.9</v>
          </cell>
          <cell r="Z374">
            <v>27.6</v>
          </cell>
          <cell r="AA374">
            <v>32</v>
          </cell>
          <cell r="AB374">
            <v>24.339999999999996</v>
          </cell>
          <cell r="AC374">
            <v>26.638888888888889</v>
          </cell>
          <cell r="AD374">
            <v>26.23</v>
          </cell>
          <cell r="AE374">
            <v>21.07</v>
          </cell>
          <cell r="AF374">
            <v>21</v>
          </cell>
          <cell r="AG374">
            <v>23.830000000000002</v>
          </cell>
          <cell r="AH374">
            <v>33.39</v>
          </cell>
          <cell r="AI374">
            <v>34</v>
          </cell>
        </row>
        <row r="375">
          <cell r="A375" t="str">
            <v>36140</v>
          </cell>
          <cell r="B375" t="str">
            <v xml:space="preserve">             </v>
          </cell>
          <cell r="C375" t="str">
            <v>Walla Walla</v>
          </cell>
          <cell r="D375">
            <v>-46.539999999999964</v>
          </cell>
          <cell r="E375">
            <v>-157.57000000000062</v>
          </cell>
          <cell r="F375">
            <v>49.139999999999418</v>
          </cell>
          <cell r="G375">
            <v>-7.659333333333052</v>
          </cell>
          <cell r="H375">
            <v>-85.526777777781717</v>
          </cell>
          <cell r="I375">
            <v>150.60611111111666</v>
          </cell>
          <cell r="J375">
            <v>49.085555555555402</v>
          </cell>
          <cell r="K375">
            <v>161.14444444444325</v>
          </cell>
          <cell r="L375"/>
          <cell r="M375">
            <v>-7.7521704078301612E-3</v>
          </cell>
          <cell r="N375">
            <v>-2.5575186047832821E-2</v>
          </cell>
          <cell r="O375">
            <v>8.040039856607839E-3</v>
          </cell>
          <cell r="P375">
            <v>-1.2516131309457945E-3</v>
          </cell>
          <cell r="Q375">
            <v>-1.3783312336554054E-2</v>
          </cell>
          <cell r="R375">
            <v>2.4875111051652077E-2</v>
          </cell>
          <cell r="S375">
            <v>8.1735636641366849E-3</v>
          </cell>
          <cell r="T375">
            <v>2.7573113524114845E-2</v>
          </cell>
          <cell r="U375">
            <v>2.6145046680230433E-3</v>
          </cell>
          <cell r="V375">
            <v>9.4115305831856087E-3</v>
          </cell>
          <cell r="W375"/>
          <cell r="X375">
            <v>5956.94</v>
          </cell>
          <cell r="Y375">
            <v>6003.48</v>
          </cell>
          <cell r="Z375">
            <v>6161.05</v>
          </cell>
          <cell r="AA375">
            <v>6111.9100000000008</v>
          </cell>
          <cell r="AB375">
            <v>6119.5693333333338</v>
          </cell>
          <cell r="AC375">
            <v>6205.0961111111155</v>
          </cell>
          <cell r="AD375">
            <v>6054.4899999999989</v>
          </cell>
          <cell r="AE375">
            <v>6005.4044444444435</v>
          </cell>
          <cell r="AF375">
            <v>5844.26</v>
          </cell>
          <cell r="AG375">
            <v>5829.02</v>
          </cell>
          <cell r="AH375">
            <v>5774.16</v>
          </cell>
          <cell r="AI375">
            <v>5807.32</v>
          </cell>
        </row>
        <row r="376">
          <cell r="A376" t="str">
            <v>36250</v>
          </cell>
          <cell r="B376" t="str">
            <v xml:space="preserve">             </v>
          </cell>
          <cell r="C376" t="str">
            <v>College Place</v>
          </cell>
          <cell r="D376">
            <v>212.06000000000017</v>
          </cell>
          <cell r="E376">
            <v>161.45999999999981</v>
          </cell>
          <cell r="F376">
            <v>96.690000000000055</v>
          </cell>
          <cell r="G376">
            <v>-2.3000000000024556E-2</v>
          </cell>
          <cell r="H376">
            <v>17.245777777777789</v>
          </cell>
          <cell r="I376">
            <v>21.887222222222249</v>
          </cell>
          <cell r="J376">
            <v>0.14999999999986358</v>
          </cell>
          <cell r="K376">
            <v>-58.099999999999909</v>
          </cell>
          <cell r="L376"/>
          <cell r="M376">
            <v>0.21059217255727591</v>
          </cell>
          <cell r="N376">
            <v>0.19096166810564008</v>
          </cell>
          <cell r="O376">
            <v>0.12912315376191885</v>
          </cell>
          <cell r="P376">
            <v>-3.0714048205093825E-5</v>
          </cell>
          <cell r="Q376">
            <v>2.3572776459420908E-2</v>
          </cell>
          <cell r="R376">
            <v>3.0839670037370537E-2</v>
          </cell>
          <cell r="S376">
            <v>2.1139861322483355E-4</v>
          </cell>
          <cell r="T376">
            <v>-7.5684547846702865E-2</v>
          </cell>
          <cell r="U376">
            <v>-1.175349837150319E-2</v>
          </cell>
          <cell r="V376">
            <v>8.4965048468696944E-3</v>
          </cell>
          <cell r="W376"/>
          <cell r="X376">
            <v>1219.03</v>
          </cell>
          <cell r="Y376">
            <v>1006.9699999999998</v>
          </cell>
          <cell r="Z376">
            <v>845.51</v>
          </cell>
          <cell r="AA376">
            <v>748.81999999999994</v>
          </cell>
          <cell r="AB376">
            <v>748.84299999999996</v>
          </cell>
          <cell r="AC376">
            <v>731.59722222222217</v>
          </cell>
          <cell r="AD376">
            <v>709.70999999999992</v>
          </cell>
          <cell r="AE376">
            <v>709.56000000000006</v>
          </cell>
          <cell r="AF376">
            <v>767.66</v>
          </cell>
          <cell r="AG376">
            <v>776.79</v>
          </cell>
          <cell r="AH376">
            <v>770.19</v>
          </cell>
          <cell r="AI376">
            <v>803.76</v>
          </cell>
        </row>
        <row r="377">
          <cell r="A377" t="str">
            <v>36300</v>
          </cell>
          <cell r="B377" t="str">
            <v xml:space="preserve">             </v>
          </cell>
          <cell r="C377" t="str">
            <v>Touchet</v>
          </cell>
          <cell r="D377">
            <v>-10.620000000000005</v>
          </cell>
          <cell r="E377">
            <v>0.30000000000003979</v>
          </cell>
          <cell r="F377">
            <v>-3.120000000000033</v>
          </cell>
          <cell r="G377">
            <v>-12.261111111111148</v>
          </cell>
          <cell r="H377">
            <v>-20.164444444444399</v>
          </cell>
          <cell r="I377">
            <v>-19.574444444444453</v>
          </cell>
          <cell r="J377">
            <v>-11.802222222222156</v>
          </cell>
          <cell r="K377">
            <v>2.2622222222221353</v>
          </cell>
          <cell r="L377"/>
          <cell r="M377">
            <v>-4.4552586315392051E-2</v>
          </cell>
          <cell r="N377">
            <v>1.2601335741591058E-3</v>
          </cell>
          <cell r="O377">
            <v>-1.2935859695675789E-2</v>
          </cell>
          <cell r="P377">
            <v>-4.8376631916740576E-2</v>
          </cell>
          <cell r="Q377">
            <v>-7.3696264832246228E-2</v>
          </cell>
          <cell r="R377">
            <v>-6.6763683769720861E-2</v>
          </cell>
          <cell r="S377">
            <v>-3.8696797368238722E-2</v>
          </cell>
          <cell r="T377">
            <v>7.4727388175011011E-3</v>
          </cell>
          <cell r="U377">
            <v>6.9416898056329224E-4</v>
          </cell>
          <cell r="V377">
            <v>-6.3136321565517156E-3</v>
          </cell>
          <cell r="W377"/>
          <cell r="X377">
            <v>227.75</v>
          </cell>
          <cell r="Y377">
            <v>238.37</v>
          </cell>
          <cell r="Z377">
            <v>238.06999999999996</v>
          </cell>
          <cell r="AA377">
            <v>241.19</v>
          </cell>
          <cell r="AB377">
            <v>253.45111111111115</v>
          </cell>
          <cell r="AC377">
            <v>273.61555555555555</v>
          </cell>
          <cell r="AD377">
            <v>293.19</v>
          </cell>
          <cell r="AE377">
            <v>304.99222222222215</v>
          </cell>
          <cell r="AF377">
            <v>302.73</v>
          </cell>
          <cell r="AG377">
            <v>302.52</v>
          </cell>
          <cell r="AH377">
            <v>304.43</v>
          </cell>
          <cell r="AI377">
            <v>302.02999999999997</v>
          </cell>
        </row>
        <row r="378">
          <cell r="A378" t="str">
            <v>36400</v>
          </cell>
          <cell r="B378" t="str">
            <v xml:space="preserve">             </v>
          </cell>
          <cell r="C378" t="str">
            <v>Columbia</v>
          </cell>
          <cell r="D378">
            <v>-33.959999999999809</v>
          </cell>
          <cell r="E378">
            <v>-30.445000000000164</v>
          </cell>
          <cell r="F378">
            <v>34.274999999999977</v>
          </cell>
          <cell r="G378">
            <v>-20.379999999999995</v>
          </cell>
          <cell r="H378">
            <v>18.276111111111391</v>
          </cell>
          <cell r="I378">
            <v>-23.076111111111345</v>
          </cell>
          <cell r="J378">
            <v>-17.799999999999955</v>
          </cell>
          <cell r="K378">
            <v>-19.8900000000001</v>
          </cell>
          <cell r="L378"/>
          <cell r="M378">
            <v>-4.0121925285319104E-2</v>
          </cell>
          <cell r="N378">
            <v>-3.4720281913407591E-2</v>
          </cell>
          <cell r="O378">
            <v>4.0678147141551602E-2</v>
          </cell>
          <cell r="P378">
            <v>-2.3616116435101975E-2</v>
          </cell>
          <cell r="Q378">
            <v>2.1636371887515216E-2</v>
          </cell>
          <cell r="R378">
            <v>-2.6592427845064215E-2</v>
          </cell>
          <cell r="S378">
            <v>-2.010004855629699E-2</v>
          </cell>
          <cell r="T378">
            <v>-2.1966735140149907E-2</v>
          </cell>
          <cell r="U378">
            <v>3.6356381209958766E-3</v>
          </cell>
          <cell r="V378">
            <v>-1.3012924250149521E-2</v>
          </cell>
          <cell r="W378"/>
          <cell r="X378">
            <v>812.46</v>
          </cell>
          <cell r="Y378">
            <v>846.41999999999985</v>
          </cell>
          <cell r="Z378">
            <v>876.86500000000001</v>
          </cell>
          <cell r="AA378">
            <v>842.59</v>
          </cell>
          <cell r="AB378">
            <v>862.97</v>
          </cell>
          <cell r="AC378">
            <v>844.69388888888864</v>
          </cell>
          <cell r="AD378">
            <v>867.77</v>
          </cell>
          <cell r="AE378">
            <v>885.56999999999994</v>
          </cell>
          <cell r="AF378">
            <v>905.46</v>
          </cell>
          <cell r="AG378">
            <v>902.18000000000006</v>
          </cell>
          <cell r="AH378">
            <v>913.92</v>
          </cell>
          <cell r="AI378">
            <v>917.88</v>
          </cell>
        </row>
        <row r="379">
          <cell r="A379" t="str">
            <v>36401</v>
          </cell>
          <cell r="B379" t="str">
            <v xml:space="preserve">             </v>
          </cell>
          <cell r="C379" t="str">
            <v>Waitsburg</v>
          </cell>
          <cell r="D379">
            <v>-15.07000000000005</v>
          </cell>
          <cell r="E379">
            <v>9.1400000000001</v>
          </cell>
          <cell r="F379">
            <v>-4.0300000000000296</v>
          </cell>
          <cell r="G379">
            <v>-21.275888888888858</v>
          </cell>
          <cell r="H379">
            <v>-8.3402222222222235</v>
          </cell>
          <cell r="I379">
            <v>-14.783888888888896</v>
          </cell>
          <cell r="J379">
            <v>5.0066666666666606</v>
          </cell>
          <cell r="K379">
            <v>-13.196666666666658</v>
          </cell>
          <cell r="L379"/>
          <cell r="M379">
            <v>-5.1293396868618224E-2</v>
          </cell>
          <cell r="N379">
            <v>3.2108480292278863E-2</v>
          </cell>
          <cell r="O379">
            <v>-1.3959610655027932E-2</v>
          </cell>
          <cell r="P379">
            <v>-6.8639452441541016E-2</v>
          </cell>
          <cell r="Q379">
            <v>-2.6201891610277306E-2</v>
          </cell>
          <cell r="R379">
            <v>-4.4384067035602714E-2</v>
          </cell>
          <cell r="S379">
            <v>1.526035052070096E-2</v>
          </cell>
          <cell r="T379">
            <v>-3.8668151273636431E-2</v>
          </cell>
          <cell r="U379">
            <v>-8.1376424087421517E-3</v>
          </cell>
          <cell r="V379">
            <v>-5.9579167635433949E-3</v>
          </cell>
          <cell r="W379"/>
          <cell r="X379">
            <v>278.73</v>
          </cell>
          <cell r="Y379">
            <v>293.80000000000007</v>
          </cell>
          <cell r="Z379">
            <v>284.65999999999997</v>
          </cell>
          <cell r="AA379">
            <v>288.69</v>
          </cell>
          <cell r="AB379">
            <v>309.96588888888886</v>
          </cell>
          <cell r="AC379">
            <v>318.30611111111108</v>
          </cell>
          <cell r="AD379">
            <v>333.09</v>
          </cell>
          <cell r="AE379">
            <v>328.08333333333331</v>
          </cell>
          <cell r="AF379">
            <v>341.28</v>
          </cell>
          <cell r="AG379">
            <v>344.08</v>
          </cell>
          <cell r="AH379">
            <v>346.13</v>
          </cell>
          <cell r="AI379">
            <v>351.52</v>
          </cell>
        </row>
        <row r="380">
          <cell r="A380" t="str">
            <v>36402</v>
          </cell>
          <cell r="B380" t="str">
            <v xml:space="preserve">             </v>
          </cell>
          <cell r="C380" t="str">
            <v>Prescott</v>
          </cell>
          <cell r="D380">
            <v>11.53000000000003</v>
          </cell>
          <cell r="E380">
            <v>-27.449999999999989</v>
          </cell>
          <cell r="F380">
            <v>17.96999999999997</v>
          </cell>
          <cell r="G380">
            <v>7.1237777777778319</v>
          </cell>
          <cell r="H380">
            <v>118.73900000000003</v>
          </cell>
          <cell r="I380">
            <v>-16.802777777777834</v>
          </cell>
          <cell r="J380">
            <v>-7.6655555555555281</v>
          </cell>
          <cell r="K380">
            <v>17.865555555555517</v>
          </cell>
          <cell r="L380"/>
          <cell r="M380">
            <v>3.4051978735971655E-2</v>
          </cell>
          <cell r="N380">
            <v>-7.4989755497882782E-2</v>
          </cell>
          <cell r="O380">
            <v>5.162606297402883E-2</v>
          </cell>
          <cell r="P380">
            <v>2.0893526246119842E-2</v>
          </cell>
          <cell r="Q380">
            <v>0.5343375225942586</v>
          </cell>
          <cell r="R380">
            <v>-7.0298626800175068E-2</v>
          </cell>
          <cell r="S380">
            <v>-3.1074197020948713E-2</v>
          </cell>
          <cell r="T380">
            <v>7.8076896930143747E-2</v>
          </cell>
          <cell r="U380">
            <v>2.0424545130217631E-2</v>
          </cell>
          <cell r="V380">
            <v>-9.9714591509097325E-2</v>
          </cell>
          <cell r="W380"/>
          <cell r="X380">
            <v>350.13000000000005</v>
          </cell>
          <cell r="Y380">
            <v>338.6</v>
          </cell>
          <cell r="Z380">
            <v>366.05</v>
          </cell>
          <cell r="AA380">
            <v>348.08000000000004</v>
          </cell>
          <cell r="AB380">
            <v>340.95622222222221</v>
          </cell>
          <cell r="AC380">
            <v>222.21722222222218</v>
          </cell>
          <cell r="AD380">
            <v>239.02</v>
          </cell>
          <cell r="AE380">
            <v>246.68555555555554</v>
          </cell>
          <cell r="AF380">
            <v>228.82000000000002</v>
          </cell>
          <cell r="AG380">
            <v>224.24</v>
          </cell>
          <cell r="AH380">
            <v>246.6</v>
          </cell>
          <cell r="AI380">
            <v>243.83</v>
          </cell>
        </row>
        <row r="381">
          <cell r="A381"/>
          <cell r="B381"/>
          <cell r="C381" t="str">
            <v>County Totals</v>
          </cell>
          <cell r="D381">
            <v>122.50000000000037</v>
          </cell>
          <cell r="E381">
            <v>-49.265000000000811</v>
          </cell>
          <cell r="F381">
            <v>186.52499999999935</v>
          </cell>
          <cell r="G381">
            <v>-46.815555555555243</v>
          </cell>
          <cell r="H381">
            <v>37.930555555551976</v>
          </cell>
          <cell r="I381">
            <v>98.665000000005278</v>
          </cell>
          <cell r="J381">
            <v>22.134444444444284</v>
          </cell>
          <cell r="K381">
            <v>90.15555555555423</v>
          </cell>
          <cell r="L381"/>
          <cell r="M381">
            <v>1.3999136053317818E-2</v>
          </cell>
          <cell r="N381">
            <v>-5.5984195104324952E-3</v>
          </cell>
          <cell r="O381">
            <v>2.1655513346831912E-2</v>
          </cell>
          <cell r="P381">
            <v>-5.4058936480815278E-3</v>
          </cell>
          <cell r="Q381">
            <v>4.3991915667993542E-3</v>
          </cell>
          <cell r="R381">
            <v>1.1575643808295455E-2</v>
          </cell>
          <cell r="S381">
            <v>2.6036340044193196E-3</v>
          </cell>
          <cell r="T381">
            <v>1.0718500139166087E-2</v>
          </cell>
          <cell r="U381">
            <v>1.0175349234646802E-3</v>
          </cell>
          <cell r="V381">
            <v>1.6470974667546433E-3</v>
          </cell>
          <cell r="W381"/>
          <cell r="X381">
            <v>8873.0399999999991</v>
          </cell>
          <cell r="Y381">
            <v>8750.5399999999991</v>
          </cell>
          <cell r="Z381">
            <v>8799.8050000000003</v>
          </cell>
          <cell r="AA381">
            <v>8613.2800000000007</v>
          </cell>
          <cell r="AB381">
            <v>8660.0955555555574</v>
          </cell>
          <cell r="AC381">
            <v>8622.1650000000045</v>
          </cell>
          <cell r="AD381">
            <v>8523.4999999999982</v>
          </cell>
          <cell r="AE381">
            <v>8501.3655555555542</v>
          </cell>
          <cell r="AF381">
            <v>8411.2099999999991</v>
          </cell>
          <cell r="AG381">
            <v>8402.66</v>
          </cell>
          <cell r="AH381">
            <v>8388.82</v>
          </cell>
          <cell r="AI381">
            <v>8460.34</v>
          </cell>
        </row>
        <row r="382">
          <cell r="B382"/>
          <cell r="C382"/>
          <cell r="D382"/>
          <cell r="E382"/>
          <cell r="F382"/>
          <cell r="G382"/>
          <cell r="H382"/>
          <cell r="I382"/>
          <cell r="J382"/>
          <cell r="K382"/>
          <cell r="L382"/>
          <cell r="M382"/>
          <cell r="N382"/>
          <cell r="O382"/>
          <cell r="P382"/>
          <cell r="Q382"/>
          <cell r="R382"/>
          <cell r="S382"/>
          <cell r="T382"/>
          <cell r="U382"/>
          <cell r="V382"/>
          <cell r="W382"/>
          <cell r="X382"/>
          <cell r="Y382"/>
          <cell r="Z382"/>
          <cell r="AA382"/>
          <cell r="AB382"/>
          <cell r="AC382"/>
          <cell r="AD382"/>
          <cell r="AE382"/>
          <cell r="AF382"/>
          <cell r="AG382"/>
          <cell r="AH382"/>
          <cell r="AI382"/>
        </row>
        <row r="383">
          <cell r="A383"/>
          <cell r="B383" t="str">
            <v>Whatcom Co.</v>
          </cell>
          <cell r="D383"/>
          <cell r="E383"/>
          <cell r="F383"/>
          <cell r="G383"/>
          <cell r="H383"/>
          <cell r="I383"/>
          <cell r="J383"/>
          <cell r="K383"/>
          <cell r="L383"/>
          <cell r="M383"/>
          <cell r="N383"/>
          <cell r="O383"/>
          <cell r="P383"/>
          <cell r="Q383"/>
          <cell r="R383"/>
          <cell r="S383"/>
          <cell r="T383"/>
          <cell r="U383"/>
          <cell r="V383"/>
          <cell r="W383"/>
          <cell r="X383"/>
          <cell r="Y383"/>
          <cell r="Z383"/>
          <cell r="AA383"/>
          <cell r="AB383"/>
          <cell r="AC383"/>
          <cell r="AD383"/>
          <cell r="AE383"/>
          <cell r="AF383"/>
          <cell r="AG383"/>
          <cell r="AH383"/>
          <cell r="AI383"/>
        </row>
        <row r="384">
          <cell r="A384" t="str">
            <v>37501</v>
          </cell>
          <cell r="B384" t="str">
            <v xml:space="preserve">             </v>
          </cell>
          <cell r="C384" t="str">
            <v>Bellingham</v>
          </cell>
          <cell r="D384">
            <v>214.10999999999876</v>
          </cell>
          <cell r="E384">
            <v>38.320000000001528</v>
          </cell>
          <cell r="F384">
            <v>143.11000000000058</v>
          </cell>
          <cell r="G384">
            <v>192.33222222222139</v>
          </cell>
          <cell r="H384">
            <v>-2.0533333333241899</v>
          </cell>
          <cell r="I384">
            <v>76.641111111104692</v>
          </cell>
          <cell r="J384">
            <v>82.063333333329865</v>
          </cell>
          <cell r="K384">
            <v>43.646666666669262</v>
          </cell>
          <cell r="L384"/>
          <cell r="M384">
            <v>1.9737333344395092E-2</v>
          </cell>
          <cell r="N384">
            <v>3.5449806422966912E-3</v>
          </cell>
          <cell r="O384">
            <v>1.3416721823571676E-2</v>
          </cell>
          <cell r="P384">
            <v>1.8362460083165111E-2</v>
          </cell>
          <cell r="Q384">
            <v>-1.9599867849284802E-4</v>
          </cell>
          <cell r="R384">
            <v>7.3696068809345761E-3</v>
          </cell>
          <cell r="S384">
            <v>7.9537564933813698E-3</v>
          </cell>
          <cell r="T384">
            <v>4.2483014418726039E-3</v>
          </cell>
          <cell r="U384">
            <v>4.504372379700694E-3</v>
          </cell>
          <cell r="V384">
            <v>1.7970558788562411E-3</v>
          </cell>
          <cell r="W384"/>
          <cell r="X384">
            <v>11062.08</v>
          </cell>
          <cell r="Y384">
            <v>10847.970000000001</v>
          </cell>
          <cell r="Z384">
            <v>10809.65</v>
          </cell>
          <cell r="AA384">
            <v>10666.539999999999</v>
          </cell>
          <cell r="AB384">
            <v>10474.207777777778</v>
          </cell>
          <cell r="AC384">
            <v>10476.261111111102</v>
          </cell>
          <cell r="AD384">
            <v>10399.619999999997</v>
          </cell>
          <cell r="AE384">
            <v>10317.556666666667</v>
          </cell>
          <cell r="AF384">
            <v>10273.909999999998</v>
          </cell>
          <cell r="AG384">
            <v>10227.84</v>
          </cell>
          <cell r="AH384">
            <v>10209.459999999999</v>
          </cell>
          <cell r="AI384">
            <v>10256.64</v>
          </cell>
        </row>
        <row r="385">
          <cell r="A385" t="str">
            <v>37502</v>
          </cell>
          <cell r="B385" t="str">
            <v xml:space="preserve">             </v>
          </cell>
          <cell r="C385" t="str">
            <v>Ferndale</v>
          </cell>
          <cell r="D385">
            <v>69.999999999999091</v>
          </cell>
          <cell r="E385">
            <v>-237.59000000000015</v>
          </cell>
          <cell r="F385">
            <v>-89.399999999999636</v>
          </cell>
          <cell r="G385">
            <v>6.8804444444440378</v>
          </cell>
          <cell r="H385">
            <v>-71.866555555555351</v>
          </cell>
          <cell r="I385">
            <v>-53.203888888887377</v>
          </cell>
          <cell r="J385">
            <v>-49.041111111113423</v>
          </cell>
          <cell r="K385">
            <v>102.90111111111219</v>
          </cell>
          <cell r="L385"/>
          <cell r="M385">
            <v>1.4915164674071502E-2</v>
          </cell>
          <cell r="N385">
            <v>-4.8184878721505675E-2</v>
          </cell>
          <cell r="O385">
            <v>-1.7808055455957872E-2</v>
          </cell>
          <cell r="P385">
            <v>1.3724328497710658E-3</v>
          </cell>
          <cell r="Q385">
            <v>-1.4132532022481437E-2</v>
          </cell>
          <cell r="R385">
            <v>-1.0354194385573612E-2</v>
          </cell>
          <cell r="S385">
            <v>-9.453833710884485E-3</v>
          </cell>
          <cell r="T385">
            <v>2.0238077287598299E-2</v>
          </cell>
          <cell r="U385">
            <v>7.3610599926388076E-4</v>
          </cell>
          <cell r="V385">
            <v>7.2626500996884338E-4</v>
          </cell>
          <cell r="W385"/>
          <cell r="X385">
            <v>4763.2099999999991</v>
          </cell>
          <cell r="Y385">
            <v>4693.21</v>
          </cell>
          <cell r="Z385">
            <v>4930.8</v>
          </cell>
          <cell r="AA385">
            <v>5020.2</v>
          </cell>
          <cell r="AB385">
            <v>5013.3195555555558</v>
          </cell>
          <cell r="AC385">
            <v>5085.1861111111111</v>
          </cell>
          <cell r="AD385">
            <v>5138.3899999999985</v>
          </cell>
          <cell r="AE385">
            <v>5187.4311111111119</v>
          </cell>
          <cell r="AF385">
            <v>5084.53</v>
          </cell>
          <cell r="AG385">
            <v>5080.79</v>
          </cell>
          <cell r="AH385">
            <v>5077.1000000000004</v>
          </cell>
          <cell r="AI385">
            <v>5133.3599999999997</v>
          </cell>
        </row>
        <row r="386">
          <cell r="A386" t="str">
            <v>37503</v>
          </cell>
          <cell r="B386" t="str">
            <v xml:space="preserve">             </v>
          </cell>
          <cell r="C386" t="str">
            <v>Blaine</v>
          </cell>
          <cell r="D386">
            <v>13.079999999999927</v>
          </cell>
          <cell r="E386">
            <v>24.440000000000055</v>
          </cell>
          <cell r="F386">
            <v>1.0300000000002001</v>
          </cell>
          <cell r="G386">
            <v>-17.546222222222241</v>
          </cell>
          <cell r="H386">
            <v>-0.32544444444556575</v>
          </cell>
          <cell r="I386">
            <v>-5.8183333333331575</v>
          </cell>
          <cell r="J386">
            <v>-29.329999999999472</v>
          </cell>
          <cell r="K386">
            <v>-28.329999999999472</v>
          </cell>
          <cell r="L386"/>
          <cell r="M386">
            <v>6.205316267132277E-3</v>
          </cell>
          <cell r="N386">
            <v>1.1730655697575587E-2</v>
          </cell>
          <cell r="O386">
            <v>4.9462159047264365E-4</v>
          </cell>
          <cell r="P386">
            <v>-8.3555578883607318E-3</v>
          </cell>
          <cell r="Q386">
            <v>-1.5495349940231051E-4</v>
          </cell>
          <cell r="R386">
            <v>-2.7626233130270128E-3</v>
          </cell>
          <cell r="S386">
            <v>-1.3735002950238995E-2</v>
          </cell>
          <cell r="T386">
            <v>-1.3093009820912549E-2</v>
          </cell>
          <cell r="U386">
            <v>-1.1214235773138292E-2</v>
          </cell>
          <cell r="V386">
            <v>-1.5921107348660226E-2</v>
          </cell>
          <cell r="W386"/>
          <cell r="X386">
            <v>2120.9499999999998</v>
          </cell>
          <cell r="Y386">
            <v>2107.87</v>
          </cell>
          <cell r="Z386">
            <v>2083.4299999999998</v>
          </cell>
          <cell r="AA386">
            <v>2082.3999999999996</v>
          </cell>
          <cell r="AB386">
            <v>2099.9462222222219</v>
          </cell>
          <cell r="AC386">
            <v>2100.2716666666674</v>
          </cell>
          <cell r="AD386">
            <v>2106.0900000000006</v>
          </cell>
          <cell r="AE386">
            <v>2135.42</v>
          </cell>
          <cell r="AF386">
            <v>2163.7499999999995</v>
          </cell>
          <cell r="AG386">
            <v>2188.2900000000004</v>
          </cell>
          <cell r="AH386">
            <v>2223.13</v>
          </cell>
          <cell r="AI386">
            <v>2160.2399999999998</v>
          </cell>
        </row>
        <row r="387">
          <cell r="A387" t="str">
            <v>37504</v>
          </cell>
          <cell r="B387" t="str">
            <v xml:space="preserve">             </v>
          </cell>
          <cell r="C387" t="str">
            <v>Lynden</v>
          </cell>
          <cell r="D387">
            <v>254.97999999999956</v>
          </cell>
          <cell r="E387">
            <v>39.980000000000473</v>
          </cell>
          <cell r="F387">
            <v>48.859999999999673</v>
          </cell>
          <cell r="G387">
            <v>24.199111111111506</v>
          </cell>
          <cell r="H387">
            <v>-56.21577777777793</v>
          </cell>
          <cell r="I387">
            <v>1.1966666666662604</v>
          </cell>
          <cell r="J387">
            <v>65.427777777777919</v>
          </cell>
          <cell r="K387">
            <v>-43.317777777777337</v>
          </cell>
          <cell r="L387"/>
          <cell r="M387">
            <v>9.0785767947617613E-2</v>
          </cell>
          <cell r="N387">
            <v>1.4440459291847008E-2</v>
          </cell>
          <cell r="O387">
            <v>1.7964886478536446E-2</v>
          </cell>
          <cell r="P387">
            <v>8.9774269188760414E-3</v>
          </cell>
          <cell r="Q387">
            <v>-2.0428976940066845E-2</v>
          </cell>
          <cell r="R387">
            <v>4.3506133880111264E-4</v>
          </cell>
          <cell r="S387">
            <v>2.4366596762100068E-2</v>
          </cell>
          <cell r="T387">
            <v>-1.5876273714028222E-2</v>
          </cell>
          <cell r="U387">
            <v>1.2761313695213161E-2</v>
          </cell>
          <cell r="V387">
            <v>3.8937225323671834E-3</v>
          </cell>
          <cell r="W387"/>
          <cell r="X387">
            <v>3063.5699999999997</v>
          </cell>
          <cell r="Y387">
            <v>2808.59</v>
          </cell>
          <cell r="Z387">
            <v>2768.6099999999997</v>
          </cell>
          <cell r="AA387">
            <v>2719.75</v>
          </cell>
          <cell r="AB387">
            <v>2695.5508888888885</v>
          </cell>
          <cell r="AC387">
            <v>2751.7666666666664</v>
          </cell>
          <cell r="AD387">
            <v>2750.57</v>
          </cell>
          <cell r="AE387">
            <v>2685.1422222222222</v>
          </cell>
          <cell r="AF387">
            <v>2728.4599999999996</v>
          </cell>
          <cell r="AG387">
            <v>2694.08</v>
          </cell>
          <cell r="AH387">
            <v>2683.59</v>
          </cell>
          <cell r="AI387">
            <v>2665.29</v>
          </cell>
        </row>
        <row r="388">
          <cell r="A388" t="str">
            <v>37505</v>
          </cell>
          <cell r="B388" t="str">
            <v xml:space="preserve">             </v>
          </cell>
          <cell r="C388" t="str">
            <v>Meridian</v>
          </cell>
          <cell r="D388">
            <v>71.759999999999991</v>
          </cell>
          <cell r="E388">
            <v>-55.150000000000546</v>
          </cell>
          <cell r="F388">
            <v>-542.74999999999955</v>
          </cell>
          <cell r="G388">
            <v>176.57299999999987</v>
          </cell>
          <cell r="H388">
            <v>-188.30577777777853</v>
          </cell>
          <cell r="I388">
            <v>192.32277777777881</v>
          </cell>
          <cell r="J388">
            <v>192.76444444444473</v>
          </cell>
          <cell r="K388">
            <v>288.49555555555503</v>
          </cell>
          <cell r="L388"/>
          <cell r="M388">
            <v>4.3037838032350395E-2</v>
          </cell>
          <cell r="N388">
            <v>-3.2017044794835803E-2</v>
          </cell>
          <cell r="O388">
            <v>-0.23959616292980512</v>
          </cell>
          <cell r="P388">
            <v>8.4537393408426365E-2</v>
          </cell>
          <cell r="Q388">
            <v>-8.2698967087582509E-2</v>
          </cell>
          <cell r="R388">
            <v>9.2255299507732147E-2</v>
          </cell>
          <cell r="S388">
            <v>0.10188850336284694</v>
          </cell>
          <cell r="T388">
            <v>0.17992513225203322</v>
          </cell>
          <cell r="U388">
            <v>3.4984948336180821E-3</v>
          </cell>
          <cell r="V388">
            <v>4.78836922576244E-2</v>
          </cell>
          <cell r="W388"/>
          <cell r="X388">
            <v>1739.1299999999999</v>
          </cell>
          <cell r="Y388">
            <v>1667.37</v>
          </cell>
          <cell r="Z388">
            <v>1722.5200000000004</v>
          </cell>
          <cell r="AA388">
            <v>2265.27</v>
          </cell>
          <cell r="AB388">
            <v>2088.6970000000001</v>
          </cell>
          <cell r="AC388">
            <v>2277.0027777777786</v>
          </cell>
          <cell r="AD388">
            <v>2084.6799999999998</v>
          </cell>
          <cell r="AE388">
            <v>1891.9155555555551</v>
          </cell>
          <cell r="AF388">
            <v>1603.42</v>
          </cell>
          <cell r="AG388">
            <v>1597.83</v>
          </cell>
          <cell r="AH388">
            <v>1521.32</v>
          </cell>
          <cell r="AI388">
            <v>1495.08</v>
          </cell>
        </row>
        <row r="389">
          <cell r="A389" t="str">
            <v>37506</v>
          </cell>
          <cell r="B389" t="str">
            <v xml:space="preserve">             </v>
          </cell>
          <cell r="C389" t="str">
            <v>Nooksack Valley</v>
          </cell>
          <cell r="D389">
            <v>36.560000000000173</v>
          </cell>
          <cell r="E389">
            <v>37.8900000000001</v>
          </cell>
          <cell r="F389">
            <v>36.859999999999673</v>
          </cell>
          <cell r="G389">
            <v>-7.6341111111107693</v>
          </cell>
          <cell r="H389">
            <v>15.399111111110869</v>
          </cell>
          <cell r="I389">
            <v>-56.744999999999891</v>
          </cell>
          <cell r="J389">
            <v>-23.537777777777592</v>
          </cell>
          <cell r="K389">
            <v>-9.9122222222224536</v>
          </cell>
          <cell r="L389"/>
          <cell r="M389">
            <v>2.2923929673196231E-2</v>
          </cell>
          <cell r="N389">
            <v>2.4336041619833715E-2</v>
          </cell>
          <cell r="O389">
            <v>2.4248564229749414E-2</v>
          </cell>
          <cell r="P389">
            <v>-4.9970482599495103E-3</v>
          </cell>
          <cell r="Q389">
            <v>1.0182408616607352E-2</v>
          </cell>
          <cell r="R389">
            <v>-3.6164734524272268E-2</v>
          </cell>
          <cell r="S389">
            <v>-1.4779393963917919E-2</v>
          </cell>
          <cell r="T389">
            <v>-6.1853968887891631E-3</v>
          </cell>
          <cell r="U389">
            <v>-2.0985172921490491E-2</v>
          </cell>
          <cell r="V389">
            <v>-2.5487668538124467E-2</v>
          </cell>
          <cell r="W389"/>
          <cell r="X389">
            <v>1631.4</v>
          </cell>
          <cell r="Y389">
            <v>1594.84</v>
          </cell>
          <cell r="Z389">
            <v>1556.9499999999998</v>
          </cell>
          <cell r="AA389">
            <v>1520.0900000000001</v>
          </cell>
          <cell r="AB389">
            <v>1527.7241111111109</v>
          </cell>
          <cell r="AC389">
            <v>1512.325</v>
          </cell>
          <cell r="AD389">
            <v>1569.07</v>
          </cell>
          <cell r="AE389">
            <v>1592.6077777777775</v>
          </cell>
          <cell r="AF389">
            <v>1602.52</v>
          </cell>
          <cell r="AG389">
            <v>1636.8700000000001</v>
          </cell>
          <cell r="AH389">
            <v>1678.59</v>
          </cell>
          <cell r="AI389">
            <v>1716.66</v>
          </cell>
        </row>
        <row r="390">
          <cell r="A390" t="str">
            <v>37507</v>
          </cell>
          <cell r="B390" t="str">
            <v xml:space="preserve">             </v>
          </cell>
          <cell r="C390" t="str">
            <v>Mount Baker</v>
          </cell>
          <cell r="D390">
            <v>63.8599999999999</v>
          </cell>
          <cell r="E390">
            <v>5.6500000000000909</v>
          </cell>
          <cell r="F390">
            <v>-11.960000000000264</v>
          </cell>
          <cell r="G390">
            <v>-93.101444444444724</v>
          </cell>
          <cell r="H390">
            <v>-140.19911111111105</v>
          </cell>
          <cell r="I390">
            <v>-31.249444444443725</v>
          </cell>
          <cell r="J390">
            <v>-22.90555555555602</v>
          </cell>
          <cell r="K390">
            <v>-32.984444444444307</v>
          </cell>
          <cell r="L390"/>
          <cell r="M390">
            <v>3.4857317525818221E-2</v>
          </cell>
          <cell r="N390">
            <v>3.0935342396749554E-3</v>
          </cell>
          <cell r="O390">
            <v>-6.5058340359562816E-3</v>
          </cell>
          <cell r="P390">
            <v>-4.8202839741189552E-2</v>
          </cell>
          <cell r="Q390">
            <v>-6.7675077119130123E-2</v>
          </cell>
          <cell r="R390">
            <v>-1.4860166648173356E-2</v>
          </cell>
          <cell r="S390">
            <v>-1.0775000326673778E-2</v>
          </cell>
          <cell r="T390">
            <v>-1.5279135276911715E-2</v>
          </cell>
          <cell r="U390">
            <v>-1.6173870244453825E-2</v>
          </cell>
          <cell r="V390">
            <v>-3.0415443790218103E-2</v>
          </cell>
          <cell r="W390"/>
          <cell r="X390">
            <v>1895.8999999999999</v>
          </cell>
          <cell r="Y390">
            <v>1832.04</v>
          </cell>
          <cell r="Z390">
            <v>1826.3899999999999</v>
          </cell>
          <cell r="AA390">
            <v>1838.3500000000001</v>
          </cell>
          <cell r="AB390">
            <v>1931.4514444444449</v>
          </cell>
          <cell r="AC390">
            <v>2071.6505555555559</v>
          </cell>
          <cell r="AD390">
            <v>2102.8999999999996</v>
          </cell>
          <cell r="AE390">
            <v>2125.8055555555557</v>
          </cell>
          <cell r="AF390">
            <v>2158.79</v>
          </cell>
          <cell r="AG390">
            <v>2194.2800000000002</v>
          </cell>
          <cell r="AH390">
            <v>2261.02</v>
          </cell>
          <cell r="AI390">
            <v>2308.4699999999998</v>
          </cell>
        </row>
        <row r="391">
          <cell r="A391" t="str">
            <v>37903</v>
          </cell>
          <cell r="B391" t="str">
            <v xml:space="preserve">             </v>
          </cell>
          <cell r="C391" t="str">
            <v>Lummi Tribal</v>
          </cell>
          <cell r="D391">
            <v>-14.800000000000068</v>
          </cell>
          <cell r="E391">
            <v>315.68000000000006</v>
          </cell>
          <cell r="F391"/>
          <cell r="G391"/>
          <cell r="H391"/>
          <cell r="I391"/>
          <cell r="J391"/>
          <cell r="K391"/>
          <cell r="L391"/>
          <cell r="M391"/>
          <cell r="N391"/>
          <cell r="O391"/>
          <cell r="P391"/>
          <cell r="Q391"/>
          <cell r="R391"/>
          <cell r="S391"/>
          <cell r="T391"/>
          <cell r="U391"/>
          <cell r="V391"/>
          <cell r="W391"/>
          <cell r="X391">
            <v>300.88</v>
          </cell>
          <cell r="Y391">
            <v>315.68000000000006</v>
          </cell>
          <cell r="Z391"/>
          <cell r="AA391"/>
          <cell r="AB391"/>
          <cell r="AC391"/>
          <cell r="AD391"/>
          <cell r="AE391"/>
          <cell r="AF391"/>
          <cell r="AG391"/>
          <cell r="AH391"/>
          <cell r="AI391"/>
        </row>
        <row r="392">
          <cell r="A392"/>
          <cell r="B392"/>
          <cell r="C392" t="str">
            <v>County Totals</v>
          </cell>
          <cell r="D392">
            <v>709.54999999999734</v>
          </cell>
          <cell r="E392">
            <v>169.22000000000162</v>
          </cell>
          <cell r="F392">
            <v>-414.24999999999932</v>
          </cell>
          <cell r="G392">
            <v>281.70299999999907</v>
          </cell>
          <cell r="H392">
            <v>-443.56688888888175</v>
          </cell>
          <cell r="I392">
            <v>123.14388888888561</v>
          </cell>
          <cell r="J392">
            <v>215.44111111110601</v>
          </cell>
          <cell r="K392">
            <v>320.49888888889291</v>
          </cell>
          <cell r="L392"/>
          <cell r="M392">
            <v>2.7430098768458144E-2</v>
          </cell>
          <cell r="N392">
            <v>6.584858560958029E-3</v>
          </cell>
          <cell r="O392">
            <v>-1.5863989032114612E-2</v>
          </cell>
          <cell r="P392">
            <v>1.0905660767413616E-2</v>
          </cell>
          <cell r="Q392">
            <v>-1.688205288468192E-2</v>
          </cell>
          <cell r="R392">
            <v>4.7088976345703859E-3</v>
          </cell>
          <cell r="S392">
            <v>8.3066824931621319E-3</v>
          </cell>
          <cell r="T392">
            <v>1.251197088971101E-2</v>
          </cell>
          <cell r="U392">
            <v>-1.7954736888936562E-4</v>
          </cell>
          <cell r="V392">
            <v>-1.3360666167576587E-3</v>
          </cell>
          <cell r="W392"/>
          <cell r="X392">
            <v>26577.120000000003</v>
          </cell>
          <cell r="Y392">
            <v>25867.57</v>
          </cell>
          <cell r="Z392">
            <v>25698.350000000002</v>
          </cell>
          <cell r="AA392">
            <v>26112.6</v>
          </cell>
          <cell r="AB392">
            <v>25830.896999999997</v>
          </cell>
          <cell r="AC392">
            <v>26274.463888888884</v>
          </cell>
          <cell r="AD392">
            <v>26151.319999999992</v>
          </cell>
          <cell r="AE392">
            <v>25935.878888888888</v>
          </cell>
          <cell r="AF392">
            <v>25615.38</v>
          </cell>
          <cell r="AG392">
            <v>25619.98</v>
          </cell>
          <cell r="AH392">
            <v>25654.21</v>
          </cell>
          <cell r="AI392">
            <v>25735.74</v>
          </cell>
        </row>
        <row r="393">
          <cell r="A393"/>
          <cell r="B393"/>
          <cell r="C393"/>
          <cell r="L393"/>
          <cell r="M393"/>
          <cell r="N393"/>
          <cell r="O393"/>
          <cell r="P393"/>
          <cell r="Q393"/>
          <cell r="R393"/>
          <cell r="S393"/>
          <cell r="T393"/>
          <cell r="U393"/>
          <cell r="V393"/>
          <cell r="W393"/>
          <cell r="X393"/>
          <cell r="Y393"/>
          <cell r="Z393"/>
          <cell r="AA393"/>
          <cell r="AB393"/>
          <cell r="AC393"/>
          <cell r="AD393"/>
          <cell r="AE393"/>
          <cell r="AF393"/>
          <cell r="AG393"/>
          <cell r="AH393"/>
          <cell r="AI393"/>
        </row>
        <row r="394">
          <cell r="A394"/>
          <cell r="B394" t="str">
            <v>Whitman Co.</v>
          </cell>
          <cell r="D394"/>
          <cell r="E394"/>
          <cell r="F394"/>
          <cell r="G394"/>
          <cell r="H394"/>
          <cell r="I394"/>
          <cell r="J394"/>
          <cell r="K394"/>
          <cell r="L394"/>
          <cell r="M394"/>
          <cell r="N394"/>
          <cell r="O394"/>
          <cell r="P394"/>
          <cell r="Q394"/>
          <cell r="R394"/>
          <cell r="S394"/>
          <cell r="T394"/>
          <cell r="U394"/>
          <cell r="V394"/>
          <cell r="W394"/>
          <cell r="X394"/>
          <cell r="Y394"/>
          <cell r="Z394"/>
          <cell r="AA394"/>
          <cell r="AB394"/>
          <cell r="AC394"/>
          <cell r="AD394"/>
          <cell r="AE394"/>
          <cell r="AF394"/>
          <cell r="AG394"/>
          <cell r="AH394"/>
          <cell r="AI394"/>
        </row>
        <row r="395">
          <cell r="A395" t="str">
            <v>38126</v>
          </cell>
          <cell r="B395" t="str">
            <v xml:space="preserve">             </v>
          </cell>
          <cell r="C395" t="str">
            <v>Lacrosse</v>
          </cell>
          <cell r="D395">
            <v>2.8899999999999864</v>
          </cell>
          <cell r="E395">
            <v>-4.6799999999999926</v>
          </cell>
          <cell r="F395">
            <v>-11.700000000000003</v>
          </cell>
          <cell r="G395">
            <v>-3.5566666666666578</v>
          </cell>
          <cell r="H395">
            <v>-4.7066666666666777</v>
          </cell>
          <cell r="I395">
            <v>-16.576666666666654</v>
          </cell>
          <cell r="J395">
            <v>-8.6300000000000097</v>
          </cell>
          <cell r="K395">
            <v>-29.069999999999993</v>
          </cell>
          <cell r="L395"/>
          <cell r="M395">
            <v>4.39610587161543E-2</v>
          </cell>
          <cell r="N395">
            <v>-6.6458392502129926E-2</v>
          </cell>
          <cell r="O395">
            <v>-0.14247442766682905</v>
          </cell>
          <cell r="P395">
            <v>-4.1512663891374424E-2</v>
          </cell>
          <cell r="Q395">
            <v>-5.2074497510603113E-2</v>
          </cell>
          <cell r="R395">
            <v>-0.15498005484916466</v>
          </cell>
          <cell r="S395">
            <v>-7.4660437754131115E-2</v>
          </cell>
          <cell r="T395">
            <v>-0.20095396101202812</v>
          </cell>
          <cell r="U395">
            <v>2.6758464049968067E-2</v>
          </cell>
          <cell r="V395">
            <v>2.7681169706862546E-3</v>
          </cell>
          <cell r="W395"/>
          <cell r="X395">
            <v>68.63</v>
          </cell>
          <cell r="Y395">
            <v>65.740000000000009</v>
          </cell>
          <cell r="Z395">
            <v>70.42</v>
          </cell>
          <cell r="AA395">
            <v>82.12</v>
          </cell>
          <cell r="AB395">
            <v>85.676666666666662</v>
          </cell>
          <cell r="AC395">
            <v>90.38333333333334</v>
          </cell>
          <cell r="AD395">
            <v>106.96</v>
          </cell>
          <cell r="AE395">
            <v>115.59</v>
          </cell>
          <cell r="AF395">
            <v>144.66</v>
          </cell>
          <cell r="AG395">
            <v>140.88999999999999</v>
          </cell>
          <cell r="AH395">
            <v>140.5</v>
          </cell>
          <cell r="AI395">
            <v>141.76</v>
          </cell>
        </row>
        <row r="396">
          <cell r="A396" t="str">
            <v>38264</v>
          </cell>
          <cell r="B396" t="str">
            <v xml:space="preserve">             </v>
          </cell>
          <cell r="C396" t="str">
            <v>Lamont</v>
          </cell>
          <cell r="D396">
            <v>-0.89999999999999858</v>
          </cell>
          <cell r="E396">
            <v>0.90000000000000213</v>
          </cell>
          <cell r="F396">
            <v>2</v>
          </cell>
          <cell r="G396">
            <v>9.1999999999999993</v>
          </cell>
          <cell r="H396">
            <v>0.12222222222222001</v>
          </cell>
          <cell r="I396">
            <v>-6.3322222222222209</v>
          </cell>
          <cell r="J396">
            <v>-5.8800000000000026</v>
          </cell>
          <cell r="K396">
            <v>-0.6699999999999946</v>
          </cell>
          <cell r="L396"/>
          <cell r="M396">
            <v>-2.8124999999999956E-2</v>
          </cell>
          <cell r="N396">
            <v>2.893890675241173E-2</v>
          </cell>
          <cell r="O396">
            <v>6.8728522336769737E-2</v>
          </cell>
          <cell r="P396">
            <v>0.46231155778894473</v>
          </cell>
          <cell r="Q396">
            <v>6.1797752808987472E-3</v>
          </cell>
          <cell r="R396">
            <v>-0.24252095833865261</v>
          </cell>
          <cell r="S396">
            <v>-0.18380743982494541</v>
          </cell>
          <cell r="T396">
            <v>-2.0514390691977802E-2</v>
          </cell>
          <cell r="U396">
            <v>-2.9708853238264998E-2</v>
          </cell>
          <cell r="V396">
            <v>-0.10932857991681542</v>
          </cell>
          <cell r="W396"/>
          <cell r="X396">
            <v>31.1</v>
          </cell>
          <cell r="Y396">
            <v>32</v>
          </cell>
          <cell r="Z396">
            <v>31.099999999999998</v>
          </cell>
          <cell r="AA396">
            <v>29.099999999999998</v>
          </cell>
          <cell r="AB396">
            <v>19.899999999999999</v>
          </cell>
          <cell r="AC396">
            <v>19.777777777777779</v>
          </cell>
          <cell r="AD396">
            <v>26.11</v>
          </cell>
          <cell r="AE396">
            <v>31.990000000000002</v>
          </cell>
          <cell r="AF396">
            <v>32.659999999999997</v>
          </cell>
          <cell r="AG396">
            <v>33.659999999999997</v>
          </cell>
          <cell r="AH396">
            <v>37.340000000000003</v>
          </cell>
          <cell r="AI396">
            <v>36.89</v>
          </cell>
        </row>
        <row r="397">
          <cell r="A397" t="str">
            <v>38265</v>
          </cell>
          <cell r="B397" t="str">
            <v xml:space="preserve">             </v>
          </cell>
          <cell r="C397" t="str">
            <v>Tekoa</v>
          </cell>
          <cell r="D397">
            <v>12.690000000000055</v>
          </cell>
          <cell r="E397">
            <v>15.439999999999969</v>
          </cell>
          <cell r="F397">
            <v>2.620000000000033</v>
          </cell>
          <cell r="G397">
            <v>-8.1854444444444709</v>
          </cell>
          <cell r="H397">
            <v>-9.9512222222221851</v>
          </cell>
          <cell r="I397">
            <v>1.5666666666666345</v>
          </cell>
          <cell r="J397">
            <v>1.039999999999992</v>
          </cell>
          <cell r="K397">
            <v>-0.41999999999998749</v>
          </cell>
          <cell r="L397"/>
          <cell r="M397">
            <v>6.2824892321402315E-2</v>
          </cell>
          <cell r="N397">
            <v>8.2766014473331317E-2</v>
          </cell>
          <cell r="O397">
            <v>1.4244549556896802E-2</v>
          </cell>
          <cell r="P397">
            <v>-4.2606904760390196E-2</v>
          </cell>
          <cell r="Q397">
            <v>-4.9247223138677909E-2</v>
          </cell>
          <cell r="R397">
            <v>7.8137988362425581E-3</v>
          </cell>
          <cell r="S397">
            <v>5.2140780106286755E-3</v>
          </cell>
          <cell r="T397">
            <v>-2.1012607564537822E-3</v>
          </cell>
          <cell r="U397">
            <v>-3.074386577441568E-2</v>
          </cell>
          <cell r="V397">
            <v>6.2893996702550664E-2</v>
          </cell>
          <cell r="W397"/>
          <cell r="X397">
            <v>214.68000000000004</v>
          </cell>
          <cell r="Y397">
            <v>201.98999999999998</v>
          </cell>
          <cell r="Z397">
            <v>186.55</v>
          </cell>
          <cell r="AA397">
            <v>183.92999999999998</v>
          </cell>
          <cell r="AB397">
            <v>192.11544444444445</v>
          </cell>
          <cell r="AC397">
            <v>202.06666666666663</v>
          </cell>
          <cell r="AD397">
            <v>200.5</v>
          </cell>
          <cell r="AE397">
            <v>199.46</v>
          </cell>
          <cell r="AF397">
            <v>199.88</v>
          </cell>
          <cell r="AG397">
            <v>206.22</v>
          </cell>
          <cell r="AH397">
            <v>193.25</v>
          </cell>
          <cell r="AI397">
            <v>186.71</v>
          </cell>
        </row>
        <row r="398">
          <cell r="A398" t="str">
            <v>38267</v>
          </cell>
          <cell r="B398" t="str">
            <v xml:space="preserve">             </v>
          </cell>
          <cell r="C398" t="str">
            <v>Pullman</v>
          </cell>
          <cell r="D398">
            <v>159.65999999999985</v>
          </cell>
          <cell r="E398">
            <v>92.5600000000004</v>
          </cell>
          <cell r="F398">
            <v>46.819999999998799</v>
          </cell>
          <cell r="G398">
            <v>41.845333333334111</v>
          </cell>
          <cell r="H398">
            <v>48.540222222222383</v>
          </cell>
          <cell r="I398">
            <v>48.534444444444489</v>
          </cell>
          <cell r="J398">
            <v>29.024444444444271</v>
          </cell>
          <cell r="K398">
            <v>84.105555555556293</v>
          </cell>
          <cell r="L398"/>
          <cell r="M398">
            <v>6.216974997371616E-2</v>
          </cell>
          <cell r="N398">
            <v>3.738936891301825E-2</v>
          </cell>
          <cell r="O398">
            <v>1.9277406073082259E-2</v>
          </cell>
          <cell r="P398">
            <v>1.7531212669574803E-2</v>
          </cell>
          <cell r="Q398">
            <v>2.0758193761261534E-2</v>
          </cell>
          <cell r="R398">
            <v>2.1195654019924737E-2</v>
          </cell>
          <cell r="S398">
            <v>1.2838098514541096E-2</v>
          </cell>
          <cell r="T398">
            <v>3.8639020331491025E-2</v>
          </cell>
          <cell r="U398">
            <v>8.2542799970353187E-3</v>
          </cell>
          <cell r="V398">
            <v>-9.5188245757060076E-3</v>
          </cell>
          <cell r="W398"/>
          <cell r="X398">
            <v>2727.79</v>
          </cell>
          <cell r="Y398">
            <v>2568.13</v>
          </cell>
          <cell r="Z398">
            <v>2475.5699999999997</v>
          </cell>
          <cell r="AA398">
            <v>2428.7500000000009</v>
          </cell>
          <cell r="AB398">
            <v>2386.9046666666668</v>
          </cell>
          <cell r="AC398">
            <v>2338.3644444444444</v>
          </cell>
          <cell r="AD398">
            <v>2289.83</v>
          </cell>
          <cell r="AE398">
            <v>2260.8055555555557</v>
          </cell>
          <cell r="AF398">
            <v>2176.6999999999994</v>
          </cell>
          <cell r="AG398">
            <v>2158.8799999999997</v>
          </cell>
          <cell r="AH398">
            <v>2179.4299999999998</v>
          </cell>
          <cell r="AI398">
            <v>2173.44</v>
          </cell>
        </row>
        <row r="399">
          <cell r="A399" t="str">
            <v>38300</v>
          </cell>
          <cell r="B399" t="str">
            <v xml:space="preserve">             </v>
          </cell>
          <cell r="C399" t="str">
            <v>Colfax</v>
          </cell>
          <cell r="D399">
            <v>9.1200000000000045</v>
          </cell>
          <cell r="E399">
            <v>-25.020000000000095</v>
          </cell>
          <cell r="F399">
            <v>8.7300000000001319</v>
          </cell>
          <cell r="G399">
            <v>-4.4373333333334131</v>
          </cell>
          <cell r="H399">
            <v>-19.24488888888925</v>
          </cell>
          <cell r="I399">
            <v>-1.5977777777774236</v>
          </cell>
          <cell r="J399">
            <v>-22.151111111111049</v>
          </cell>
          <cell r="K399">
            <v>-12.368888888889046</v>
          </cell>
          <cell r="L399"/>
          <cell r="M399">
            <v>1.5520762423417267E-2</v>
          </cell>
          <cell r="N399">
            <v>-4.0840978094087821E-2</v>
          </cell>
          <cell r="O399">
            <v>1.4456275149447917E-2</v>
          </cell>
          <cell r="P399">
            <v>-7.2943185193060645E-3</v>
          </cell>
          <cell r="Q399">
            <v>-3.0665616175208354E-2</v>
          </cell>
          <cell r="R399">
            <v>-2.5395008944759656E-3</v>
          </cell>
          <cell r="S399">
            <v>-3.400950887853571E-2</v>
          </cell>
          <cell r="T399">
            <v>-1.8636545509031377E-2</v>
          </cell>
          <cell r="U399">
            <v>4.7384037786120103E-3</v>
          </cell>
          <cell r="V399">
            <v>-4.4129223688991123E-2</v>
          </cell>
          <cell r="W399"/>
          <cell r="X399">
            <v>596.71999999999991</v>
          </cell>
          <cell r="Y399">
            <v>587.59999999999991</v>
          </cell>
          <cell r="Z399">
            <v>612.62</v>
          </cell>
          <cell r="AA399">
            <v>603.88999999999987</v>
          </cell>
          <cell r="AB399">
            <v>608.32733333333329</v>
          </cell>
          <cell r="AC399">
            <v>627.57222222222254</v>
          </cell>
          <cell r="AD399">
            <v>629.16999999999996</v>
          </cell>
          <cell r="AE399">
            <v>651.32111111111101</v>
          </cell>
          <cell r="AF399">
            <v>663.69</v>
          </cell>
          <cell r="AG399">
            <v>660.56000000000006</v>
          </cell>
          <cell r="AH399">
            <v>689.71</v>
          </cell>
          <cell r="AI399">
            <v>703.88</v>
          </cell>
        </row>
        <row r="400">
          <cell r="A400" t="str">
            <v>38301</v>
          </cell>
          <cell r="B400" t="str">
            <v xml:space="preserve">             </v>
          </cell>
          <cell r="C400" t="str">
            <v>Palouse</v>
          </cell>
          <cell r="D400">
            <v>11.809999999999974</v>
          </cell>
          <cell r="E400">
            <v>-21.329999999999984</v>
          </cell>
          <cell r="F400">
            <v>5.1799999999999784</v>
          </cell>
          <cell r="G400">
            <v>1.002000000000038</v>
          </cell>
          <cell r="H400">
            <v>-2.3008888888889203</v>
          </cell>
          <cell r="I400">
            <v>-9.3611111111110858</v>
          </cell>
          <cell r="J400">
            <v>-5.7655555555555793</v>
          </cell>
          <cell r="K400">
            <v>1.8555555555555543</v>
          </cell>
          <cell r="L400"/>
          <cell r="M400">
            <v>6.9823814591462474E-2</v>
          </cell>
          <cell r="N400">
            <v>-0.11198613954953529</v>
          </cell>
          <cell r="O400">
            <v>2.7956176803928923E-2</v>
          </cell>
          <cell r="P400">
            <v>5.4371418649072911E-3</v>
          </cell>
          <cell r="Q400">
            <v>-1.2331328529744723E-2</v>
          </cell>
          <cell r="R400">
            <v>-4.7772957954126505E-2</v>
          </cell>
          <cell r="S400">
            <v>-2.8582602564667603E-2</v>
          </cell>
          <cell r="T400">
            <v>9.2842767715177743E-3</v>
          </cell>
          <cell r="U400">
            <v>-2.8296382730454872E-2</v>
          </cell>
          <cell r="V400">
            <v>7.7644885258654081E-2</v>
          </cell>
          <cell r="W400"/>
          <cell r="X400">
            <v>180.95</v>
          </cell>
          <cell r="Y400">
            <v>169.14000000000001</v>
          </cell>
          <cell r="Z400">
            <v>190.47</v>
          </cell>
          <cell r="AA400">
            <v>185.29000000000002</v>
          </cell>
          <cell r="AB400">
            <v>184.28799999999998</v>
          </cell>
          <cell r="AC400">
            <v>186.5888888888889</v>
          </cell>
          <cell r="AD400">
            <v>195.95</v>
          </cell>
          <cell r="AE400">
            <v>201.71555555555557</v>
          </cell>
          <cell r="AF400">
            <v>199.86</v>
          </cell>
          <cell r="AG400">
            <v>205.67999999999998</v>
          </cell>
          <cell r="AH400">
            <v>189.71</v>
          </cell>
          <cell r="AI400">
            <v>208.9</v>
          </cell>
        </row>
        <row r="401">
          <cell r="A401" t="str">
            <v>38302</v>
          </cell>
          <cell r="B401" t="str">
            <v xml:space="preserve">             </v>
          </cell>
          <cell r="C401" t="str">
            <v>Garfield</v>
          </cell>
          <cell r="D401">
            <v>4.6599999999999824</v>
          </cell>
          <cell r="E401">
            <v>10.210000000000008</v>
          </cell>
          <cell r="F401">
            <v>-10.739999999999995</v>
          </cell>
          <cell r="G401">
            <v>5.0333333333333456</v>
          </cell>
          <cell r="H401">
            <v>9.0277777777777573</v>
          </cell>
          <cell r="I401">
            <v>6.2888888888888914</v>
          </cell>
          <cell r="J401">
            <v>-9.289999999999992</v>
          </cell>
          <cell r="K401">
            <v>-10.990000000000009</v>
          </cell>
          <cell r="L401"/>
          <cell r="M401">
            <v>4.4678811121763973E-2</v>
          </cell>
          <cell r="N401">
            <v>0.1085131257306835</v>
          </cell>
          <cell r="O401">
            <v>-0.10245158828579604</v>
          </cell>
          <cell r="P401">
            <v>5.0435886302147903E-2</v>
          </cell>
          <cell r="Q401">
            <v>9.9458943348185613E-2</v>
          </cell>
          <cell r="R401">
            <v>7.4442340067340185E-2</v>
          </cell>
          <cell r="S401">
            <v>-9.9072197931107997E-2</v>
          </cell>
          <cell r="T401">
            <v>-0.10490645284459721</v>
          </cell>
          <cell r="U401">
            <v>5.0225563909774396E-2</v>
          </cell>
          <cell r="V401">
            <v>-0.12441102756892211</v>
          </cell>
          <cell r="W401"/>
          <cell r="X401">
            <v>108.96</v>
          </cell>
          <cell r="Y401">
            <v>104.30000000000001</v>
          </cell>
          <cell r="Z401">
            <v>94.09</v>
          </cell>
          <cell r="AA401">
            <v>104.83</v>
          </cell>
          <cell r="AB401">
            <v>99.796666666666653</v>
          </cell>
          <cell r="AC401">
            <v>90.768888888888895</v>
          </cell>
          <cell r="AD401">
            <v>84.48</v>
          </cell>
          <cell r="AE401">
            <v>93.77</v>
          </cell>
          <cell r="AF401">
            <v>104.76</v>
          </cell>
          <cell r="AG401">
            <v>99.750000000000014</v>
          </cell>
          <cell r="AH401">
            <v>112.16</v>
          </cell>
          <cell r="AI401">
            <v>110.37</v>
          </cell>
        </row>
        <row r="402">
          <cell r="A402" t="str">
            <v>38304</v>
          </cell>
          <cell r="B402" t="str">
            <v xml:space="preserve">             </v>
          </cell>
          <cell r="C402" t="str">
            <v>Steptoe</v>
          </cell>
          <cell r="D402">
            <v>5.2199999999999918</v>
          </cell>
          <cell r="E402">
            <v>6.1900000000000013</v>
          </cell>
          <cell r="F402">
            <v>-2.9099999999999966</v>
          </cell>
          <cell r="G402">
            <v>2.8599999999999959</v>
          </cell>
          <cell r="H402">
            <v>-2.4694444444444414</v>
          </cell>
          <cell r="I402">
            <v>-4.6805555555555571</v>
          </cell>
          <cell r="J402">
            <v>0.43999999999999773</v>
          </cell>
          <cell r="K402">
            <v>-0.60999999999999943</v>
          </cell>
          <cell r="L402"/>
          <cell r="M402">
            <v>0.14918548156616152</v>
          </cell>
          <cell r="N402">
            <v>0.21493055555555562</v>
          </cell>
          <cell r="O402">
            <v>-9.1769157994323503E-2</v>
          </cell>
          <cell r="P402">
            <v>9.913344887348341E-2</v>
          </cell>
          <cell r="Q402">
            <v>-7.8847006651884599E-2</v>
          </cell>
          <cell r="R402">
            <v>-0.13001543209876543</v>
          </cell>
          <cell r="S402">
            <v>1.2373453318335059E-2</v>
          </cell>
          <cell r="T402">
            <v>-1.6864805087088763E-2</v>
          </cell>
          <cell r="U402">
            <v>-9.0410958904109107E-3</v>
          </cell>
          <cell r="V402">
            <v>0.17808219178082191</v>
          </cell>
          <cell r="W402"/>
          <cell r="X402">
            <v>40.209999999999994</v>
          </cell>
          <cell r="Y402">
            <v>34.99</v>
          </cell>
          <cell r="Z402">
            <v>28.8</v>
          </cell>
          <cell r="AA402">
            <v>31.709999999999997</v>
          </cell>
          <cell r="AB402">
            <v>28.85</v>
          </cell>
          <cell r="AC402">
            <v>31.319444444444443</v>
          </cell>
          <cell r="AD402">
            <v>36</v>
          </cell>
          <cell r="AE402">
            <v>35.56</v>
          </cell>
          <cell r="AF402">
            <v>36.17</v>
          </cell>
          <cell r="AG402">
            <v>36.5</v>
          </cell>
          <cell r="AH402">
            <v>30</v>
          </cell>
          <cell r="AI402">
            <v>32.33</v>
          </cell>
        </row>
        <row r="403">
          <cell r="A403" t="str">
            <v>38306</v>
          </cell>
          <cell r="B403" t="str">
            <v xml:space="preserve">             </v>
          </cell>
          <cell r="C403" t="str">
            <v>Colton</v>
          </cell>
          <cell r="D403">
            <v>-17.52000000000001</v>
          </cell>
          <cell r="E403">
            <v>-2.8100000000000023</v>
          </cell>
          <cell r="F403">
            <v>-6.6500000000000057</v>
          </cell>
          <cell r="G403">
            <v>0.22888888888888914</v>
          </cell>
          <cell r="H403">
            <v>-4.9783333333332109</v>
          </cell>
          <cell r="I403">
            <v>-1.02055555555566</v>
          </cell>
          <cell r="J403">
            <v>3.0199999999999818</v>
          </cell>
          <cell r="K403">
            <v>1.2299999999999898</v>
          </cell>
          <cell r="L403"/>
          <cell r="M403">
            <v>-0.11049445005045411</v>
          </cell>
          <cell r="N403">
            <v>-1.7413397781495976E-2</v>
          </cell>
          <cell r="O403">
            <v>-3.9578621592667562E-2</v>
          </cell>
          <cell r="P403">
            <v>1.3641300029136882E-3</v>
          </cell>
          <cell r="Q403">
            <v>-2.8814894609064057E-2</v>
          </cell>
          <cell r="R403">
            <v>-5.8723491314555121E-3</v>
          </cell>
          <cell r="S403">
            <v>1.7684605024301581E-2</v>
          </cell>
          <cell r="T403">
            <v>7.2549250914237806E-3</v>
          </cell>
          <cell r="U403">
            <v>-2.0226537216828322E-2</v>
          </cell>
          <cell r="V403">
            <v>3.432732316227461E-2</v>
          </cell>
          <cell r="W403"/>
          <cell r="X403">
            <v>141.04</v>
          </cell>
          <cell r="Y403">
            <v>158.56</v>
          </cell>
          <cell r="Z403">
            <v>161.37</v>
          </cell>
          <cell r="AA403">
            <v>168.02</v>
          </cell>
          <cell r="AB403">
            <v>167.79111111111112</v>
          </cell>
          <cell r="AC403">
            <v>172.76944444444433</v>
          </cell>
          <cell r="AD403">
            <v>173.79</v>
          </cell>
          <cell r="AE403">
            <v>170.77</v>
          </cell>
          <cell r="AF403">
            <v>169.54000000000002</v>
          </cell>
          <cell r="AG403">
            <v>173.04</v>
          </cell>
          <cell r="AH403">
            <v>167.1</v>
          </cell>
          <cell r="AI403">
            <v>176.99</v>
          </cell>
        </row>
        <row r="404">
          <cell r="A404" t="str">
            <v>38308</v>
          </cell>
          <cell r="B404" t="str">
            <v xml:space="preserve">             </v>
          </cell>
          <cell r="C404" t="str">
            <v>Endicott</v>
          </cell>
          <cell r="D404">
            <v>10.490000000000009</v>
          </cell>
          <cell r="E404">
            <v>8.99999999999892E-2</v>
          </cell>
          <cell r="F404">
            <v>-10.670000000000002</v>
          </cell>
          <cell r="G404">
            <v>9.2811111111111018</v>
          </cell>
          <cell r="H404">
            <v>1.6144444444444588</v>
          </cell>
          <cell r="I404">
            <v>7.1244444444444355</v>
          </cell>
          <cell r="J404">
            <v>-2.8899999999999864</v>
          </cell>
          <cell r="K404">
            <v>-15.719999999999999</v>
          </cell>
          <cell r="L404"/>
          <cell r="M404">
            <v>0.14126043630487484</v>
          </cell>
          <cell r="N404">
            <v>1.2134286099498848E-3</v>
          </cell>
          <cell r="O404">
            <v>-0.12576614804337582</v>
          </cell>
          <cell r="P404">
            <v>0.1228328161992851</v>
          </cell>
          <cell r="Q404">
            <v>2.1833208114200087E-2</v>
          </cell>
          <cell r="R404">
            <v>0.10662143736073681</v>
          </cell>
          <cell r="S404">
            <v>-4.1457466647539576E-2</v>
          </cell>
          <cell r="T404">
            <v>-0.18401030083108982</v>
          </cell>
          <cell r="U404">
            <v>-7.5432900432900518E-2</v>
          </cell>
          <cell r="V404">
            <v>-7.4025974025973898E-2</v>
          </cell>
          <cell r="W404"/>
          <cell r="X404">
            <v>84.75</v>
          </cell>
          <cell r="Y404">
            <v>74.259999999999991</v>
          </cell>
          <cell r="Z404">
            <v>74.17</v>
          </cell>
          <cell r="AA404">
            <v>84.84</v>
          </cell>
          <cell r="AB404">
            <v>75.558888888888902</v>
          </cell>
          <cell r="AC404">
            <v>73.944444444444443</v>
          </cell>
          <cell r="AD404">
            <v>66.820000000000007</v>
          </cell>
          <cell r="AE404">
            <v>69.709999999999994</v>
          </cell>
          <cell r="AF404">
            <v>85.429999999999993</v>
          </cell>
          <cell r="AG404">
            <v>92.4</v>
          </cell>
          <cell r="AH404">
            <v>99.24</v>
          </cell>
          <cell r="AI404">
            <v>94.19</v>
          </cell>
        </row>
        <row r="405">
          <cell r="A405" t="str">
            <v>38320</v>
          </cell>
          <cell r="B405" t="str">
            <v xml:space="preserve">             </v>
          </cell>
          <cell r="C405" t="str">
            <v>Rosalia</v>
          </cell>
          <cell r="D405">
            <v>-28.080000000000013</v>
          </cell>
          <cell r="E405">
            <v>2.0199999999999818</v>
          </cell>
          <cell r="F405">
            <v>6.0400000000000489</v>
          </cell>
          <cell r="G405">
            <v>-10.510000000000019</v>
          </cell>
          <cell r="H405">
            <v>-11.969444444444434</v>
          </cell>
          <cell r="I405">
            <v>6.8894444444444503</v>
          </cell>
          <cell r="J405">
            <v>-2.8200000000000216</v>
          </cell>
          <cell r="K405">
            <v>-28.129999999999995</v>
          </cell>
          <cell r="L405"/>
          <cell r="M405">
            <v>-0.13828425096030739</v>
          </cell>
          <cell r="N405">
            <v>1.0047751691205642E-2</v>
          </cell>
          <cell r="O405">
            <v>3.0974358974359184E-2</v>
          </cell>
          <cell r="P405">
            <v>-5.1141063695197442E-2</v>
          </cell>
          <cell r="Q405">
            <v>-5.5037129945869734E-2</v>
          </cell>
          <cell r="R405">
            <v>3.271496483424885E-2</v>
          </cell>
          <cell r="S405">
            <v>-1.3214001218312288E-2</v>
          </cell>
          <cell r="T405">
            <v>-0.11646104164941629</v>
          </cell>
          <cell r="U405">
            <v>-8.6356243144078415E-2</v>
          </cell>
          <cell r="V405">
            <v>7.4478949956500354E-2</v>
          </cell>
          <cell r="W405"/>
          <cell r="X405">
            <v>174.98</v>
          </cell>
          <cell r="Y405">
            <v>203.06</v>
          </cell>
          <cell r="Z405">
            <v>201.04000000000002</v>
          </cell>
          <cell r="AA405">
            <v>194.99999999999997</v>
          </cell>
          <cell r="AB405">
            <v>205.51</v>
          </cell>
          <cell r="AC405">
            <v>217.47944444444443</v>
          </cell>
          <cell r="AD405">
            <v>210.58999999999997</v>
          </cell>
          <cell r="AE405">
            <v>213.41</v>
          </cell>
          <cell r="AF405">
            <v>241.54</v>
          </cell>
          <cell r="AG405">
            <v>264.37</v>
          </cell>
          <cell r="AH405">
            <v>244.68</v>
          </cell>
          <cell r="AI405">
            <v>235.78</v>
          </cell>
        </row>
        <row r="406">
          <cell r="A406" t="str">
            <v>38322</v>
          </cell>
          <cell r="B406" t="str">
            <v xml:space="preserve">             </v>
          </cell>
          <cell r="C406" t="str">
            <v>St. John</v>
          </cell>
          <cell r="D406">
            <v>-0.74000000000003752</v>
          </cell>
          <cell r="E406">
            <v>-0.11000000000001364</v>
          </cell>
          <cell r="F406">
            <v>11.690000000000026</v>
          </cell>
          <cell r="G406">
            <v>7.7213333333332912</v>
          </cell>
          <cell r="H406">
            <v>-17.164666666666619</v>
          </cell>
          <cell r="I406">
            <v>0.36333333333331552</v>
          </cell>
          <cell r="J406">
            <v>-9.2455555555555406</v>
          </cell>
          <cell r="K406">
            <v>-8.8844444444444548</v>
          </cell>
          <cell r="L406"/>
          <cell r="M406">
            <v>-4.2045454545456273E-3</v>
          </cell>
          <cell r="N406">
            <v>-6.2460961898824774E-4</v>
          </cell>
          <cell r="O406">
            <v>7.1098406519888302E-2</v>
          </cell>
          <cell r="P406">
            <v>4.9275041693611188E-2</v>
          </cell>
          <cell r="Q406">
            <v>-9.8725052244099554E-2</v>
          </cell>
          <cell r="R406">
            <v>2.094140249759846E-3</v>
          </cell>
          <cell r="S406">
            <v>-5.0592505669692422E-2</v>
          </cell>
          <cell r="T406">
            <v>-4.6362492534803845E-2</v>
          </cell>
          <cell r="U406">
            <v>-7.7154101077051562E-3</v>
          </cell>
          <cell r="V406">
            <v>-5.7477216238607355E-3</v>
          </cell>
          <cell r="W406"/>
          <cell r="X406">
            <v>175.25999999999996</v>
          </cell>
          <cell r="Y406">
            <v>176</v>
          </cell>
          <cell r="Z406">
            <v>176.11</v>
          </cell>
          <cell r="AA406">
            <v>164.42</v>
          </cell>
          <cell r="AB406">
            <v>156.6986666666667</v>
          </cell>
          <cell r="AC406">
            <v>173.86333333333332</v>
          </cell>
          <cell r="AD406">
            <v>173.5</v>
          </cell>
          <cell r="AE406">
            <v>182.74555555555554</v>
          </cell>
          <cell r="AF406">
            <v>191.63</v>
          </cell>
          <cell r="AG406">
            <v>193.12</v>
          </cell>
          <cell r="AH406">
            <v>194.23</v>
          </cell>
          <cell r="AI406">
            <v>177.14</v>
          </cell>
        </row>
        <row r="407">
          <cell r="A407" t="str">
            <v>38324</v>
          </cell>
          <cell r="B407" t="str">
            <v xml:space="preserve">             </v>
          </cell>
          <cell r="C407" t="str">
            <v>Oakesdale</v>
          </cell>
          <cell r="D407">
            <v>-8.7800000000000153</v>
          </cell>
          <cell r="E407">
            <v>-2.2900000000000063</v>
          </cell>
          <cell r="F407">
            <v>5.9799999999999898</v>
          </cell>
          <cell r="G407">
            <v>-2.2278888888888702</v>
          </cell>
          <cell r="H407">
            <v>-2.4426666666666819</v>
          </cell>
          <cell r="I407">
            <v>-2.639444444444436</v>
          </cell>
          <cell r="J407">
            <v>2.2000000000000028</v>
          </cell>
          <cell r="K407">
            <v>-4.7199999999999989</v>
          </cell>
          <cell r="L407"/>
          <cell r="M407">
            <v>-8.117603550295871E-2</v>
          </cell>
          <cell r="N407">
            <v>-2.0733363512901781E-2</v>
          </cell>
          <cell r="O407">
            <v>5.7241313295682827E-2</v>
          </cell>
          <cell r="P407">
            <v>-2.0880346481915057E-2</v>
          </cell>
          <cell r="Q407">
            <v>-2.2380925717601752E-2</v>
          </cell>
          <cell r="R407">
            <v>-2.3612850639152194E-2</v>
          </cell>
          <cell r="S407">
            <v>2.0076656324146791E-2</v>
          </cell>
          <cell r="T407">
            <v>-4.1294838145231827E-2</v>
          </cell>
          <cell r="U407">
            <v>0.10917030567685582</v>
          </cell>
          <cell r="V407">
            <v>-2.1542940320232885E-2</v>
          </cell>
          <cell r="W407"/>
          <cell r="X407">
            <v>99.379999999999981</v>
          </cell>
          <cell r="Y407">
            <v>108.16</v>
          </cell>
          <cell r="Z407">
            <v>110.45</v>
          </cell>
          <cell r="AA407">
            <v>104.47000000000001</v>
          </cell>
          <cell r="AB407">
            <v>106.69788888888888</v>
          </cell>
          <cell r="AC407">
            <v>109.14055555555557</v>
          </cell>
          <cell r="AD407">
            <v>111.78</v>
          </cell>
          <cell r="AE407">
            <v>109.58</v>
          </cell>
          <cell r="AF407">
            <v>114.3</v>
          </cell>
          <cell r="AG407">
            <v>103.05</v>
          </cell>
          <cell r="AH407">
            <v>105.27</v>
          </cell>
          <cell r="AI407">
            <v>123.14</v>
          </cell>
        </row>
        <row r="408">
          <cell r="A408"/>
          <cell r="B408"/>
          <cell r="C408" t="str">
            <v>County Totals</v>
          </cell>
          <cell r="D408">
            <v>160.51999999999975</v>
          </cell>
          <cell r="E408">
            <v>71.170000000000258</v>
          </cell>
          <cell r="F408">
            <v>46.389999999999006</v>
          </cell>
          <cell r="G408">
            <v>48.254666666667347</v>
          </cell>
          <cell r="H408">
            <v>-15.923555555555602</v>
          </cell>
          <cell r="I408">
            <v>28.558888888889179</v>
          </cell>
          <cell r="J408">
            <v>-30.947777777777937</v>
          </cell>
          <cell r="K408">
            <v>-24.39222222222164</v>
          </cell>
          <cell r="L408"/>
          <cell r="M408">
            <v>3.5798953150472768E-2</v>
          </cell>
          <cell r="N408">
            <v>1.6128228138398759E-2</v>
          </cell>
          <cell r="O408">
            <v>1.0624385931562896E-2</v>
          </cell>
          <cell r="P408">
            <v>1.1174936967099924E-2</v>
          </cell>
          <cell r="Q408">
            <v>-3.6740684529571466E-3</v>
          </cell>
          <cell r="R408">
            <v>6.6331486591248989E-3</v>
          </cell>
          <cell r="S408">
            <v>-7.1366985370699965E-3</v>
          </cell>
          <cell r="T408">
            <v>-5.5934943937659964E-3</v>
          </cell>
          <cell r="U408">
            <v>-1.6711995091710508E-3</v>
          </cell>
          <cell r="V408">
            <v>-3.3195058743807795E-3</v>
          </cell>
          <cell r="W408"/>
          <cell r="X408">
            <v>4644.45</v>
          </cell>
          <cell r="Y408">
            <v>4483.93</v>
          </cell>
          <cell r="Z408">
            <v>4412.7599999999993</v>
          </cell>
          <cell r="AA408">
            <v>4366.3700000000008</v>
          </cell>
          <cell r="AB408">
            <v>4318.1153333333332</v>
          </cell>
          <cell r="AC408">
            <v>4334.0388888888892</v>
          </cell>
          <cell r="AD408">
            <v>4305.4800000000005</v>
          </cell>
          <cell r="AE408">
            <v>4336.427777777777</v>
          </cell>
          <cell r="AF408">
            <v>4360.82</v>
          </cell>
          <cell r="AG408">
            <v>4368.12</v>
          </cell>
          <cell r="AH408">
            <v>4382.62</v>
          </cell>
          <cell r="AI408">
            <v>4401.5200000000013</v>
          </cell>
        </row>
        <row r="409">
          <cell r="A409"/>
          <cell r="B409"/>
          <cell r="C409"/>
          <cell r="L409"/>
          <cell r="M409"/>
          <cell r="N409"/>
          <cell r="O409"/>
          <cell r="P409"/>
          <cell r="Q409"/>
          <cell r="R409"/>
          <cell r="S409"/>
          <cell r="T409"/>
          <cell r="U409"/>
          <cell r="V409"/>
          <cell r="W409"/>
          <cell r="X409"/>
          <cell r="Y409"/>
          <cell r="Z409"/>
          <cell r="AA409"/>
          <cell r="AB409"/>
          <cell r="AC409"/>
          <cell r="AD409"/>
          <cell r="AE409"/>
          <cell r="AF409"/>
          <cell r="AG409"/>
          <cell r="AH409"/>
          <cell r="AI409"/>
        </row>
        <row r="410">
          <cell r="A410"/>
          <cell r="B410" t="str">
            <v>Yakima Co.</v>
          </cell>
          <cell r="D410"/>
          <cell r="E410"/>
          <cell r="F410"/>
          <cell r="G410"/>
          <cell r="H410"/>
          <cell r="I410"/>
          <cell r="J410"/>
          <cell r="K410"/>
          <cell r="L410"/>
          <cell r="M410"/>
          <cell r="N410"/>
          <cell r="O410"/>
          <cell r="P410"/>
          <cell r="Q410"/>
          <cell r="R410"/>
          <cell r="S410"/>
          <cell r="T410"/>
          <cell r="U410"/>
          <cell r="V410"/>
          <cell r="W410"/>
          <cell r="X410"/>
          <cell r="Y410"/>
          <cell r="Z410"/>
          <cell r="AA410"/>
          <cell r="AB410"/>
          <cell r="AC410"/>
          <cell r="AD410"/>
          <cell r="AE410"/>
          <cell r="AF410"/>
          <cell r="AG410"/>
          <cell r="AH410"/>
          <cell r="AI410"/>
        </row>
        <row r="411">
          <cell r="A411" t="str">
            <v>39002</v>
          </cell>
          <cell r="B411" t="str">
            <v xml:space="preserve">             </v>
          </cell>
          <cell r="C411" t="str">
            <v>Union Gap</v>
          </cell>
          <cell r="D411">
            <v>26.649999999999977</v>
          </cell>
          <cell r="E411">
            <v>13.999999999999886</v>
          </cell>
          <cell r="F411">
            <v>10.520000000000209</v>
          </cell>
          <cell r="G411">
            <v>-11.882000000000062</v>
          </cell>
          <cell r="H411">
            <v>19.447000000000003</v>
          </cell>
          <cell r="I411">
            <v>-25.075000000000159</v>
          </cell>
          <cell r="J411">
            <v>19.210000000000264</v>
          </cell>
          <cell r="K411">
            <v>30.609999999999786</v>
          </cell>
          <cell r="L411"/>
          <cell r="M411">
            <v>4.1829511387358576E-2</v>
          </cell>
          <cell r="N411">
            <v>2.2467943059812701E-2</v>
          </cell>
          <cell r="O411">
            <v>1.7172986826425873E-2</v>
          </cell>
          <cell r="P411">
            <v>-1.9027274241279146E-2</v>
          </cell>
          <cell r="Q411">
            <v>3.2142473451510334E-2</v>
          </cell>
          <cell r="R411">
            <v>-3.9795270591969745E-2</v>
          </cell>
          <cell r="S411">
            <v>3.1445923161289802E-2</v>
          </cell>
          <cell r="T411">
            <v>5.2750396360377483E-2</v>
          </cell>
          <cell r="U411">
            <v>2.7426122983764012E-2</v>
          </cell>
          <cell r="V411">
            <v>-2.7426122983763894E-2</v>
          </cell>
          <cell r="W411"/>
          <cell r="X411">
            <v>663.76</v>
          </cell>
          <cell r="Y411">
            <v>637.11</v>
          </cell>
          <cell r="Z411">
            <v>623.11000000000013</v>
          </cell>
          <cell r="AA411">
            <v>612.58999999999992</v>
          </cell>
          <cell r="AB411">
            <v>624.47199999999998</v>
          </cell>
          <cell r="AC411">
            <v>605.02499999999998</v>
          </cell>
          <cell r="AD411">
            <v>630.10000000000014</v>
          </cell>
          <cell r="AE411">
            <v>610.88999999999987</v>
          </cell>
          <cell r="AF411">
            <v>580.28000000000009</v>
          </cell>
          <cell r="AG411">
            <v>564.79</v>
          </cell>
          <cell r="AH411">
            <v>580.28</v>
          </cell>
          <cell r="AI411">
            <v>563.41</v>
          </cell>
        </row>
        <row r="412">
          <cell r="A412" t="str">
            <v>39003</v>
          </cell>
          <cell r="B412" t="str">
            <v xml:space="preserve">             </v>
          </cell>
          <cell r="C412" t="str">
            <v>Naches Valley</v>
          </cell>
          <cell r="D412">
            <v>11.330000000000155</v>
          </cell>
          <cell r="E412">
            <v>-19.320000000000164</v>
          </cell>
          <cell r="F412">
            <v>-13.429999999999609</v>
          </cell>
          <cell r="G412">
            <v>-37.517111111110808</v>
          </cell>
          <cell r="H412">
            <v>-19.189000000001215</v>
          </cell>
          <cell r="I412">
            <v>-11.163888888888323</v>
          </cell>
          <cell r="J412">
            <v>-34.725555555555275</v>
          </cell>
          <cell r="K412">
            <v>-0.23444444444498913</v>
          </cell>
          <cell r="L412"/>
          <cell r="M412">
            <v>8.6768062001256752E-3</v>
          </cell>
          <cell r="N412">
            <v>-1.4580031695721196E-2</v>
          </cell>
          <cell r="O412">
            <v>-1.0033394843596777E-2</v>
          </cell>
          <cell r="P412">
            <v>-2.7264408905896431E-2</v>
          </cell>
          <cell r="Q412">
            <v>-1.375322774918708E-2</v>
          </cell>
          <cell r="R412">
            <v>-7.9379187207681001E-3</v>
          </cell>
          <cell r="S412">
            <v>-2.409613473419292E-2</v>
          </cell>
          <cell r="T412">
            <v>-1.6265502334256166E-4</v>
          </cell>
          <cell r="U412">
            <v>-1.5188679889859613E-2</v>
          </cell>
          <cell r="V412">
            <v>-1.9527326642024171E-2</v>
          </cell>
          <cell r="W412"/>
          <cell r="X412">
            <v>1317.1100000000001</v>
          </cell>
          <cell r="Y412">
            <v>1305.78</v>
          </cell>
          <cell r="Z412">
            <v>1325.1000000000001</v>
          </cell>
          <cell r="AA412">
            <v>1338.5299999999997</v>
          </cell>
          <cell r="AB412">
            <v>1376.0471111111106</v>
          </cell>
          <cell r="AC412">
            <v>1395.2361111111118</v>
          </cell>
          <cell r="AD412">
            <v>1406.4</v>
          </cell>
          <cell r="AE412">
            <v>1441.1255555555554</v>
          </cell>
          <cell r="AF412">
            <v>1441.3600000000004</v>
          </cell>
          <cell r="AG412">
            <v>1463.59</v>
          </cell>
          <cell r="AH412">
            <v>1492.17</v>
          </cell>
          <cell r="AI412">
            <v>1504.99</v>
          </cell>
        </row>
        <row r="413">
          <cell r="A413" t="str">
            <v>39007</v>
          </cell>
          <cell r="B413" t="str">
            <v xml:space="preserve">             </v>
          </cell>
          <cell r="C413" t="str">
            <v>Yakima</v>
          </cell>
          <cell r="D413">
            <v>130.76999999999498</v>
          </cell>
          <cell r="E413">
            <v>398.82000000000335</v>
          </cell>
          <cell r="F413">
            <v>419.13999999999578</v>
          </cell>
          <cell r="G413">
            <v>200.02433333333647</v>
          </cell>
          <cell r="H413">
            <v>112.91844444441631</v>
          </cell>
          <cell r="I413">
            <v>-92.732777777750016</v>
          </cell>
          <cell r="J413">
            <v>388.23111111111029</v>
          </cell>
          <cell r="K413">
            <v>449.47888888888883</v>
          </cell>
          <cell r="L413"/>
          <cell r="M413">
            <v>7.9917619521969741E-3</v>
          </cell>
          <cell r="N413">
            <v>2.4982022364929968E-2</v>
          </cell>
          <cell r="O413">
            <v>2.6962767784657782E-2</v>
          </cell>
          <cell r="P413">
            <v>1.3035048915782221E-2</v>
          </cell>
          <cell r="Q413">
            <v>7.4131422274181791E-3</v>
          </cell>
          <cell r="R413">
            <v>-6.0511061243183617E-3</v>
          </cell>
          <cell r="S413">
            <v>2.5991761231787702E-2</v>
          </cell>
          <cell r="T413">
            <v>3.1025889638515158E-2</v>
          </cell>
          <cell r="U413">
            <v>3.7470692453011045E-2</v>
          </cell>
          <cell r="V413">
            <v>-1.5310821126926118E-3</v>
          </cell>
          <cell r="W413"/>
          <cell r="X413">
            <v>16493.869999999995</v>
          </cell>
          <cell r="Y413">
            <v>16363.1</v>
          </cell>
          <cell r="Z413">
            <v>15964.279999999997</v>
          </cell>
          <cell r="AA413">
            <v>15545.140000000001</v>
          </cell>
          <cell r="AB413">
            <v>15345.115666666665</v>
          </cell>
          <cell r="AC413">
            <v>15232.197222222248</v>
          </cell>
          <cell r="AD413">
            <v>15324.929999999998</v>
          </cell>
          <cell r="AE413">
            <v>14936.698888888888</v>
          </cell>
          <cell r="AF413">
            <v>14487.22</v>
          </cell>
          <cell r="AG413">
            <v>13963.980000000003</v>
          </cell>
          <cell r="AH413">
            <v>13985.36</v>
          </cell>
          <cell r="AI413">
            <v>13912.15</v>
          </cell>
        </row>
        <row r="414">
          <cell r="A414" t="str">
            <v>39090</v>
          </cell>
          <cell r="B414" t="str">
            <v xml:space="preserve">             </v>
          </cell>
          <cell r="C414" t="str">
            <v>East Valley</v>
          </cell>
          <cell r="D414">
            <v>74.313999999999851</v>
          </cell>
          <cell r="E414">
            <v>39.126000000000204</v>
          </cell>
          <cell r="F414">
            <v>138.57999999999947</v>
          </cell>
          <cell r="G414">
            <v>81.575777777778057</v>
          </cell>
          <cell r="H414">
            <v>16.431999999999334</v>
          </cell>
          <cell r="I414">
            <v>55.152222222223372</v>
          </cell>
          <cell r="J414">
            <v>39.354444444444653</v>
          </cell>
          <cell r="K414">
            <v>22.735555555554583</v>
          </cell>
          <cell r="L414"/>
          <cell r="M414">
            <v>2.4367914388001788E-2</v>
          </cell>
          <cell r="N414">
            <v>1.2996339527128198E-2</v>
          </cell>
          <cell r="O414">
            <v>4.8252761180517689E-2</v>
          </cell>
          <cell r="P414">
            <v>2.9234604011920684E-2</v>
          </cell>
          <cell r="Q414">
            <v>5.9236780894644792E-3</v>
          </cell>
          <cell r="R414">
            <v>2.0285501773658732E-2</v>
          </cell>
          <cell r="S414">
            <v>1.4687532785597091E-2</v>
          </cell>
          <cell r="T414">
            <v>8.5577859666861045E-3</v>
          </cell>
          <cell r="U414">
            <v>1.4158542078622327E-2</v>
          </cell>
          <cell r="V414">
            <v>4.4701139859979658E-2</v>
          </cell>
          <cell r="W414"/>
          <cell r="X414">
            <v>3123.98</v>
          </cell>
          <cell r="Y414">
            <v>3049.6660000000002</v>
          </cell>
          <cell r="Z414">
            <v>3010.54</v>
          </cell>
          <cell r="AA414">
            <v>2871.9600000000005</v>
          </cell>
          <cell r="AB414">
            <v>2790.3842222222224</v>
          </cell>
          <cell r="AC414">
            <v>2773.9522222222231</v>
          </cell>
          <cell r="AD414">
            <v>2718.7999999999997</v>
          </cell>
          <cell r="AE414">
            <v>2679.4455555555551</v>
          </cell>
          <cell r="AF414">
            <v>2656.7100000000005</v>
          </cell>
          <cell r="AG414">
            <v>2619.62</v>
          </cell>
          <cell r="AH414">
            <v>2502.52</v>
          </cell>
          <cell r="AI414">
            <v>2425.84</v>
          </cell>
        </row>
        <row r="415">
          <cell r="A415" t="str">
            <v>39119</v>
          </cell>
          <cell r="B415" t="str">
            <v xml:space="preserve">             </v>
          </cell>
          <cell r="C415" t="str">
            <v>Selah</v>
          </cell>
          <cell r="D415">
            <v>136.42500000000064</v>
          </cell>
          <cell r="E415">
            <v>51.865000000000236</v>
          </cell>
          <cell r="F415">
            <v>101.86999999999989</v>
          </cell>
          <cell r="G415">
            <v>21.739222222221542</v>
          </cell>
          <cell r="H415">
            <v>-51.245333333333292</v>
          </cell>
          <cell r="I415">
            <v>55.056111111111022</v>
          </cell>
          <cell r="J415">
            <v>26.075555555555184</v>
          </cell>
          <cell r="K415">
            <v>-55.925555555555093</v>
          </cell>
          <cell r="L415"/>
          <cell r="M415">
            <v>3.9390426473369544E-2</v>
          </cell>
          <cell r="N415">
            <v>1.5202811633455937E-2</v>
          </cell>
          <cell r="O415">
            <v>3.0779503696743093E-2</v>
          </cell>
          <cell r="P415">
            <v>6.6118247893631743E-3</v>
          </cell>
          <cell r="Q415">
            <v>-1.5346699793046037E-2</v>
          </cell>
          <cell r="R415">
            <v>1.6764342079799377E-2</v>
          </cell>
          <cell r="S415">
            <v>8.00343764494027E-3</v>
          </cell>
          <cell r="T415">
            <v>-1.6875697593989991E-2</v>
          </cell>
          <cell r="U415">
            <v>-4.2456656951412874E-3</v>
          </cell>
          <cell r="V415">
            <v>-1.6961629758721276E-2</v>
          </cell>
          <cell r="W415"/>
          <cell r="X415">
            <v>3599.8300000000004</v>
          </cell>
          <cell r="Y415">
            <v>3463.4049999999997</v>
          </cell>
          <cell r="Z415">
            <v>3411.5399999999995</v>
          </cell>
          <cell r="AA415">
            <v>3309.6699999999996</v>
          </cell>
          <cell r="AB415">
            <v>3287.9307777777781</v>
          </cell>
          <cell r="AC415">
            <v>3339.1761111111114</v>
          </cell>
          <cell r="AD415">
            <v>3284.1200000000003</v>
          </cell>
          <cell r="AE415">
            <v>3258.0444444444452</v>
          </cell>
          <cell r="AF415">
            <v>3313.9700000000003</v>
          </cell>
          <cell r="AG415">
            <v>3328.1</v>
          </cell>
          <cell r="AH415">
            <v>3384.55</v>
          </cell>
          <cell r="AI415">
            <v>3360.04</v>
          </cell>
        </row>
        <row r="416">
          <cell r="A416" t="str">
            <v>39120</v>
          </cell>
          <cell r="B416" t="str">
            <v xml:space="preserve">             </v>
          </cell>
          <cell r="C416" t="str">
            <v>Mabton</v>
          </cell>
          <cell r="D416">
            <v>1.8000000000000682</v>
          </cell>
          <cell r="E416">
            <v>26.280000000000086</v>
          </cell>
          <cell r="F416">
            <v>17.629999999999995</v>
          </cell>
          <cell r="G416">
            <v>-36.27566666666678</v>
          </cell>
          <cell r="H416">
            <v>1.5301111111115233</v>
          </cell>
          <cell r="I416">
            <v>-21.674444444444703</v>
          </cell>
          <cell r="J416">
            <v>12.521111111111054</v>
          </cell>
          <cell r="K416">
            <v>33.508888888888919</v>
          </cell>
          <cell r="L416"/>
          <cell r="M416">
            <v>1.9016829894458187E-3</v>
          </cell>
          <cell r="N416">
            <v>2.8557457212714077E-2</v>
          </cell>
          <cell r="O416">
            <v>1.9532028982296001E-2</v>
          </cell>
          <cell r="P416">
            <v>-3.8636525819162881E-2</v>
          </cell>
          <cell r="Q416">
            <v>1.6323526099746299E-3</v>
          </cell>
          <cell r="R416">
            <v>-2.2600146442739333E-2</v>
          </cell>
          <cell r="S416">
            <v>1.3228590848101796E-2</v>
          </cell>
          <cell r="T416">
            <v>3.6701557363981729E-2</v>
          </cell>
          <cell r="U416">
            <v>2.1910364698030094E-4</v>
          </cell>
          <cell r="V416">
            <v>2.5799454431918972E-2</v>
          </cell>
          <cell r="W416"/>
          <cell r="X416">
            <v>948.33000000000015</v>
          </cell>
          <cell r="Y416">
            <v>946.53000000000009</v>
          </cell>
          <cell r="Z416">
            <v>920.25</v>
          </cell>
          <cell r="AA416">
            <v>902.62</v>
          </cell>
          <cell r="AB416">
            <v>938.89566666666678</v>
          </cell>
          <cell r="AC416">
            <v>937.36555555555526</v>
          </cell>
          <cell r="AD416">
            <v>959.04</v>
          </cell>
          <cell r="AE416">
            <v>946.51888888888891</v>
          </cell>
          <cell r="AF416">
            <v>913.01</v>
          </cell>
          <cell r="AG416">
            <v>912.81</v>
          </cell>
          <cell r="AH416">
            <v>889.26</v>
          </cell>
          <cell r="AI416">
            <v>882.94</v>
          </cell>
        </row>
        <row r="417">
          <cell r="A417" t="str">
            <v>39200</v>
          </cell>
          <cell r="B417" t="str">
            <v xml:space="preserve">             </v>
          </cell>
          <cell r="C417" t="str">
            <v>Grandview</v>
          </cell>
          <cell r="D417">
            <v>49.159999999999854</v>
          </cell>
          <cell r="E417">
            <v>67.370000000000346</v>
          </cell>
          <cell r="F417">
            <v>84.579999999999472</v>
          </cell>
          <cell r="G417">
            <v>14.245222222222765</v>
          </cell>
          <cell r="H417">
            <v>-56.361333333331459</v>
          </cell>
          <cell r="I417">
            <v>18.226111111109276</v>
          </cell>
          <cell r="J417">
            <v>100.27555555555546</v>
          </cell>
          <cell r="K417">
            <v>40.594444444444434</v>
          </cell>
          <cell r="L417"/>
          <cell r="M417">
            <v>1.3484341870307892E-2</v>
          </cell>
          <cell r="N417">
            <v>1.8827165668997559E-2</v>
          </cell>
          <cell r="O417">
            <v>2.4208875251877426E-2</v>
          </cell>
          <cell r="P417">
            <v>4.0940254983830027E-3</v>
          </cell>
          <cell r="Q417">
            <v>-1.5939849576805609E-2</v>
          </cell>
          <cell r="R417">
            <v>5.1813316023792133E-3</v>
          </cell>
          <cell r="S417">
            <v>2.9342864583824291E-2</v>
          </cell>
          <cell r="T417">
            <v>1.2021643235403001E-2</v>
          </cell>
          <cell r="U417">
            <v>6.4608982139760629E-2</v>
          </cell>
          <cell r="V417">
            <v>2.480571275438619E-2</v>
          </cell>
          <cell r="W417"/>
          <cell r="X417">
            <v>3694.87</v>
          </cell>
          <cell r="Y417">
            <v>3645.71</v>
          </cell>
          <cell r="Z417">
            <v>3578.3399999999997</v>
          </cell>
          <cell r="AA417">
            <v>3493.76</v>
          </cell>
          <cell r="AB417">
            <v>3479.5147777777775</v>
          </cell>
          <cell r="AC417">
            <v>3535.8761111111089</v>
          </cell>
          <cell r="AD417">
            <v>3517.6499999999996</v>
          </cell>
          <cell r="AE417">
            <v>3417.3744444444442</v>
          </cell>
          <cell r="AF417">
            <v>3376.7799999999997</v>
          </cell>
          <cell r="AG417">
            <v>3171.85</v>
          </cell>
          <cell r="AH417">
            <v>3093.17</v>
          </cell>
          <cell r="AI417">
            <v>3046.01</v>
          </cell>
        </row>
        <row r="418">
          <cell r="A418" t="str">
            <v>39201</v>
          </cell>
          <cell r="B418" t="str">
            <v xml:space="preserve">             </v>
          </cell>
          <cell r="C418" t="str">
            <v>Sunnyside</v>
          </cell>
          <cell r="D418">
            <v>90.152999999999338</v>
          </cell>
          <cell r="E418">
            <v>131.00700000000143</v>
          </cell>
          <cell r="F418">
            <v>22.719999999998436</v>
          </cell>
          <cell r="G418">
            <v>157.50188888888988</v>
          </cell>
          <cell r="H418">
            <v>79.801444444442495</v>
          </cell>
          <cell r="I418">
            <v>236.66666666666697</v>
          </cell>
          <cell r="J418">
            <v>131.80444444444583</v>
          </cell>
          <cell r="K418">
            <v>198.29555555555544</v>
          </cell>
          <cell r="L418"/>
          <cell r="M418">
            <v>1.3514840420005836E-2</v>
          </cell>
          <cell r="N418">
            <v>2.0032692831126075E-2</v>
          </cell>
          <cell r="O418">
            <v>3.4862987843986559E-3</v>
          </cell>
          <cell r="P418">
            <v>2.4766636004162956E-2</v>
          </cell>
          <cell r="Q418">
            <v>1.270797160416004E-2</v>
          </cell>
          <cell r="R418">
            <v>3.9163965180476934E-2</v>
          </cell>
          <cell r="S418">
            <v>2.229753898883291E-2</v>
          </cell>
          <cell r="T418">
            <v>3.4710321704424452E-2</v>
          </cell>
          <cell r="U418">
            <v>4.3280793736885537E-2</v>
          </cell>
          <cell r="V418">
            <v>-1.6311563276702842E-2</v>
          </cell>
          <cell r="W418"/>
          <cell r="X418">
            <v>6760.82</v>
          </cell>
          <cell r="Y418">
            <v>6670.6670000000004</v>
          </cell>
          <cell r="Z418">
            <v>6539.6599999999989</v>
          </cell>
          <cell r="AA418">
            <v>6516.9400000000005</v>
          </cell>
          <cell r="AB418">
            <v>6359.4381111111106</v>
          </cell>
          <cell r="AC418">
            <v>6279.6366666666681</v>
          </cell>
          <cell r="AD418">
            <v>6042.9700000000012</v>
          </cell>
          <cell r="AE418">
            <v>5911.1655555555553</v>
          </cell>
          <cell r="AF418">
            <v>5712.87</v>
          </cell>
          <cell r="AG418">
            <v>5475.8700000000008</v>
          </cell>
          <cell r="AH418">
            <v>5565.19</v>
          </cell>
          <cell r="AI418">
            <v>5514.61</v>
          </cell>
        </row>
        <row r="419">
          <cell r="A419" t="str">
            <v>39202</v>
          </cell>
          <cell r="B419" t="str">
            <v xml:space="preserve">             </v>
          </cell>
          <cell r="C419" t="str">
            <v>Toppenish</v>
          </cell>
          <cell r="D419">
            <v>-3.1940000000004147</v>
          </cell>
          <cell r="E419">
            <v>97.634000000000469</v>
          </cell>
          <cell r="F419">
            <v>251.13999999999896</v>
          </cell>
          <cell r="G419">
            <v>111.00222222222237</v>
          </cell>
          <cell r="H419">
            <v>67.774999999999636</v>
          </cell>
          <cell r="I419">
            <v>9.6027777777785559</v>
          </cell>
          <cell r="J419">
            <v>156.12888888888892</v>
          </cell>
          <cell r="K419">
            <v>205.38111111111084</v>
          </cell>
          <cell r="L419"/>
          <cell r="M419">
            <v>-7.7076703144174363E-4</v>
          </cell>
          <cell r="N419">
            <v>2.4129264091303559E-2</v>
          </cell>
          <cell r="O419">
            <v>6.6173932519135947E-2</v>
          </cell>
          <cell r="P419">
            <v>3.0129687764364643E-2</v>
          </cell>
          <cell r="Q419">
            <v>1.8741154235113688E-2</v>
          </cell>
          <cell r="R419">
            <v>2.662431421404321E-3</v>
          </cell>
          <cell r="S419">
            <v>4.5246342306115794E-2</v>
          </cell>
          <cell r="T419">
            <v>6.328648894421729E-2</v>
          </cell>
          <cell r="U419">
            <v>4.3871245822437066E-2</v>
          </cell>
          <cell r="V419">
            <v>-2.1355026102731819E-2</v>
          </cell>
          <cell r="W419"/>
          <cell r="X419">
            <v>4140.7299999999996</v>
          </cell>
          <cell r="Y419">
            <v>4143.924</v>
          </cell>
          <cell r="Z419">
            <v>4046.2899999999995</v>
          </cell>
          <cell r="AA419">
            <v>3795.1500000000005</v>
          </cell>
          <cell r="AB419">
            <v>3684.1477777777782</v>
          </cell>
          <cell r="AC419">
            <v>3616.3727777777785</v>
          </cell>
          <cell r="AD419">
            <v>3606.77</v>
          </cell>
          <cell r="AE419">
            <v>3450.6411111111111</v>
          </cell>
          <cell r="AF419">
            <v>3245.26</v>
          </cell>
          <cell r="AG419">
            <v>3108.8700000000003</v>
          </cell>
          <cell r="AH419">
            <v>3175.26</v>
          </cell>
          <cell r="AI419">
            <v>3173.82</v>
          </cell>
        </row>
        <row r="420">
          <cell r="A420" t="str">
            <v>39203</v>
          </cell>
          <cell r="B420" t="str">
            <v xml:space="preserve">             </v>
          </cell>
          <cell r="C420" t="str">
            <v>Highland</v>
          </cell>
          <cell r="D420">
            <v>-21.487999999999829</v>
          </cell>
          <cell r="E420">
            <v>-23.232000000000198</v>
          </cell>
          <cell r="F420">
            <v>-24.299999999999727</v>
          </cell>
          <cell r="G420">
            <v>26.062333333333072</v>
          </cell>
          <cell r="H420">
            <v>30.990999999999985</v>
          </cell>
          <cell r="I420">
            <v>6.1566666666667516</v>
          </cell>
          <cell r="J420">
            <v>35.823333333333267</v>
          </cell>
          <cell r="K420">
            <v>38.956666666666933</v>
          </cell>
          <cell r="L420"/>
          <cell r="M420">
            <v>-1.8007991632921105E-2</v>
          </cell>
          <cell r="N420">
            <v>-1.9097724582401887E-2</v>
          </cell>
          <cell r="O420">
            <v>-1.9584454939634566E-2</v>
          </cell>
          <cell r="P420">
            <v>2.1455465783132288E-2</v>
          </cell>
          <cell r="Q420">
            <v>2.6180875089406808E-2</v>
          </cell>
          <cell r="R420">
            <v>5.2282808382233537E-3</v>
          </cell>
          <cell r="S420">
            <v>3.1375903586317921E-2</v>
          </cell>
          <cell r="T420">
            <v>3.5325553066918314E-2</v>
          </cell>
          <cell r="U420">
            <v>-8.2823741007196361E-3</v>
          </cell>
          <cell r="V420">
            <v>-3.3246402877697652E-2</v>
          </cell>
          <cell r="W420"/>
          <cell r="X420">
            <v>1171.7600000000002</v>
          </cell>
          <cell r="Y420">
            <v>1193.248</v>
          </cell>
          <cell r="Z420">
            <v>1216.4800000000002</v>
          </cell>
          <cell r="AA420">
            <v>1240.78</v>
          </cell>
          <cell r="AB420">
            <v>1214.7176666666669</v>
          </cell>
          <cell r="AC420">
            <v>1183.7266666666669</v>
          </cell>
          <cell r="AD420">
            <v>1177.5700000000002</v>
          </cell>
          <cell r="AE420">
            <v>1141.7466666666669</v>
          </cell>
          <cell r="AF420">
            <v>1102.79</v>
          </cell>
          <cell r="AG420">
            <v>1112.0000000000002</v>
          </cell>
          <cell r="AH420">
            <v>1148.97</v>
          </cell>
          <cell r="AI420">
            <v>1157.81</v>
          </cell>
        </row>
        <row r="421">
          <cell r="A421" t="str">
            <v>39204</v>
          </cell>
          <cell r="B421" t="str">
            <v xml:space="preserve">             </v>
          </cell>
          <cell r="C421" t="str">
            <v>Granger</v>
          </cell>
          <cell r="D421">
            <v>23.130000000000109</v>
          </cell>
          <cell r="E421">
            <v>-4.709999999999809</v>
          </cell>
          <cell r="F421">
            <v>21.680000000000064</v>
          </cell>
          <cell r="G421">
            <v>-26.393000000000256</v>
          </cell>
          <cell r="H421">
            <v>-12.976999999999634</v>
          </cell>
          <cell r="I421">
            <v>27.389999999999873</v>
          </cell>
          <cell r="J421">
            <v>42.034444444444262</v>
          </cell>
          <cell r="K421">
            <v>-19.574444444443998</v>
          </cell>
          <cell r="L421"/>
          <cell r="M421">
            <v>1.5378478109105531E-2</v>
          </cell>
          <cell r="N421">
            <v>-3.1217688698002011E-3</v>
          </cell>
          <cell r="O421">
            <v>1.4578906313043039E-2</v>
          </cell>
          <cell r="P421">
            <v>-1.7438698939459263E-2</v>
          </cell>
          <cell r="Q421">
            <v>-8.5014248747090626E-3</v>
          </cell>
          <cell r="R421">
            <v>1.8271450108734655E-2</v>
          </cell>
          <cell r="S421">
            <v>2.8849490171376502E-2</v>
          </cell>
          <cell r="T421">
            <v>-1.325642993664089E-2</v>
          </cell>
          <cell r="U421">
            <v>7.7259794265703174E-2</v>
          </cell>
          <cell r="V421">
            <v>5.4490406361713185E-2</v>
          </cell>
          <cell r="W421"/>
          <cell r="X421">
            <v>1527.1800000000003</v>
          </cell>
          <cell r="Y421">
            <v>1504.0500000000002</v>
          </cell>
          <cell r="Z421">
            <v>1508.76</v>
          </cell>
          <cell r="AA421">
            <v>1487.08</v>
          </cell>
          <cell r="AB421">
            <v>1513.4730000000002</v>
          </cell>
          <cell r="AC421">
            <v>1526.4499999999998</v>
          </cell>
          <cell r="AD421">
            <v>1499.06</v>
          </cell>
          <cell r="AE421">
            <v>1457.0255555555557</v>
          </cell>
          <cell r="AF421">
            <v>1476.5999999999997</v>
          </cell>
          <cell r="AG421">
            <v>1370.7000000000003</v>
          </cell>
          <cell r="AH421">
            <v>1296.01</v>
          </cell>
          <cell r="AI421">
            <v>1303.8</v>
          </cell>
        </row>
        <row r="422">
          <cell r="A422" t="str">
            <v>39205</v>
          </cell>
          <cell r="B422" t="str">
            <v xml:space="preserve">             </v>
          </cell>
          <cell r="C422" t="str">
            <v>Zillah</v>
          </cell>
          <cell r="D422">
            <v>-7.1299999999998818</v>
          </cell>
          <cell r="E422">
            <v>22.5799999999997</v>
          </cell>
          <cell r="F422">
            <v>50.250000000000227</v>
          </cell>
          <cell r="G422">
            <v>-63.429555555555453</v>
          </cell>
          <cell r="H422">
            <v>8.9151111111107184</v>
          </cell>
          <cell r="I422">
            <v>7.8844444444448527</v>
          </cell>
          <cell r="J422">
            <v>5.4655555555550563</v>
          </cell>
          <cell r="K422">
            <v>54.624444444444634</v>
          </cell>
          <cell r="L422"/>
          <cell r="M422">
            <v>-5.354903153609758E-3</v>
          </cell>
          <cell r="N422">
            <v>1.7250995102795263E-2</v>
          </cell>
          <cell r="O422">
            <v>3.9923410611285126E-2</v>
          </cell>
          <cell r="P422">
            <v>-4.7976746574404094E-2</v>
          </cell>
          <cell r="Q422">
            <v>6.7889770082163459E-3</v>
          </cell>
          <cell r="R422">
            <v>6.040377574672906E-3</v>
          </cell>
          <cell r="S422">
            <v>4.2048413375477267E-3</v>
          </cell>
          <cell r="T422">
            <v>4.3868008708998207E-2</v>
          </cell>
          <cell r="U422">
            <v>5.5640348539540696E-3</v>
          </cell>
          <cell r="V422">
            <v>-1.4657072946192683E-2</v>
          </cell>
          <cell r="W422"/>
          <cell r="X422">
            <v>1324.36</v>
          </cell>
          <cell r="Y422">
            <v>1331.4899999999998</v>
          </cell>
          <cell r="Z422">
            <v>1308.9100000000001</v>
          </cell>
          <cell r="AA422">
            <v>1258.6599999999999</v>
          </cell>
          <cell r="AB422">
            <v>1322.0895555555553</v>
          </cell>
          <cell r="AC422">
            <v>1313.1744444444446</v>
          </cell>
          <cell r="AD422">
            <v>1305.2899999999997</v>
          </cell>
          <cell r="AE422">
            <v>1299.8244444444447</v>
          </cell>
          <cell r="AF422">
            <v>1245.2</v>
          </cell>
          <cell r="AG422">
            <v>1238.3100000000002</v>
          </cell>
          <cell r="AH422">
            <v>1256.46</v>
          </cell>
          <cell r="AI422">
            <v>1259.55</v>
          </cell>
        </row>
        <row r="423">
          <cell r="A423" t="str">
            <v>39207</v>
          </cell>
          <cell r="B423" t="str">
            <v xml:space="preserve">             </v>
          </cell>
          <cell r="C423" t="str">
            <v>Wapato</v>
          </cell>
          <cell r="D423">
            <v>62.010000000000218</v>
          </cell>
          <cell r="E423">
            <v>-34.449999999999363</v>
          </cell>
          <cell r="F423">
            <v>-28.420000000000528</v>
          </cell>
          <cell r="G423">
            <v>67.859888888889145</v>
          </cell>
          <cell r="H423">
            <v>-18.18044444444422</v>
          </cell>
          <cell r="I423">
            <v>49.390555555555238</v>
          </cell>
          <cell r="J423">
            <v>28.64333333333343</v>
          </cell>
          <cell r="K423">
            <v>-58.113333333333685</v>
          </cell>
          <cell r="L423"/>
          <cell r="M423">
            <v>1.846057665113654E-2</v>
          </cell>
          <cell r="N423">
            <v>-1.0151760719021463E-2</v>
          </cell>
          <cell r="O423">
            <v>-8.3052789077479039E-3</v>
          </cell>
          <cell r="P423">
            <v>2.0232162406418119E-2</v>
          </cell>
          <cell r="Q423">
            <v>-5.3912062751553247E-3</v>
          </cell>
          <cell r="R423">
            <v>1.4863913675174922E-2</v>
          </cell>
          <cell r="S423">
            <v>8.69506264533082E-3</v>
          </cell>
          <cell r="T423">
            <v>-1.733525836833405E-2</v>
          </cell>
          <cell r="U423">
            <v>4.8163387820953751E-2</v>
          </cell>
          <cell r="V423">
            <v>-1.1715672173793351E-2</v>
          </cell>
          <cell r="W423"/>
          <cell r="X423">
            <v>3421.0600000000004</v>
          </cell>
          <cell r="Y423">
            <v>3359.05</v>
          </cell>
          <cell r="Z423">
            <v>3393.4999999999995</v>
          </cell>
          <cell r="AA423">
            <v>3421.92</v>
          </cell>
          <cell r="AB423">
            <v>3354.0601111111109</v>
          </cell>
          <cell r="AC423">
            <v>3372.2405555555551</v>
          </cell>
          <cell r="AD423">
            <v>3322.85</v>
          </cell>
          <cell r="AE423">
            <v>3294.2066666666665</v>
          </cell>
          <cell r="AF423">
            <v>3352.32</v>
          </cell>
          <cell r="AG423">
            <v>3198.28</v>
          </cell>
          <cell r="AH423">
            <v>3235.75</v>
          </cell>
          <cell r="AI423">
            <v>3283.92</v>
          </cell>
        </row>
        <row r="424">
          <cell r="A424" t="str">
            <v>39208</v>
          </cell>
          <cell r="B424" t="str">
            <v xml:space="preserve">             </v>
          </cell>
          <cell r="C424" t="str">
            <v>West Valley</v>
          </cell>
          <cell r="D424">
            <v>93.119999999999891</v>
          </cell>
          <cell r="E424">
            <v>106.25999999999931</v>
          </cell>
          <cell r="F424">
            <v>28.720000000000255</v>
          </cell>
          <cell r="G424">
            <v>52.70677777777928</v>
          </cell>
          <cell r="H424">
            <v>-85.783444444446104</v>
          </cell>
          <cell r="I424">
            <v>-1.0033333333321934</v>
          </cell>
          <cell r="J424">
            <v>67.915555555555329</v>
          </cell>
          <cell r="K424">
            <v>-2.6755555555555475</v>
          </cell>
          <cell r="L424"/>
          <cell r="M424">
            <v>1.9053270177089798E-2</v>
          </cell>
          <cell r="N424">
            <v>2.2225057465975251E-2</v>
          </cell>
          <cell r="O424">
            <v>6.0433005005924301E-3</v>
          </cell>
          <cell r="P424">
            <v>1.1215011647761619E-2</v>
          </cell>
          <cell r="Q424">
            <v>-1.792590126267124E-2</v>
          </cell>
          <cell r="R424">
            <v>-2.0961951620346309E-4</v>
          </cell>
          <cell r="S424">
            <v>1.4393358012998902E-2</v>
          </cell>
          <cell r="T424">
            <v>-5.6670971118755187E-4</v>
          </cell>
          <cell r="U424">
            <v>2.1555352162351049E-2</v>
          </cell>
          <cell r="V424">
            <v>1.1065455827972694E-2</v>
          </cell>
          <cell r="W424"/>
          <cell r="X424">
            <v>4980.47</v>
          </cell>
          <cell r="Y424">
            <v>4887.3500000000004</v>
          </cell>
          <cell r="Z424">
            <v>4781.0900000000011</v>
          </cell>
          <cell r="AA424">
            <v>4752.3700000000008</v>
          </cell>
          <cell r="AB424">
            <v>4699.6632222222215</v>
          </cell>
          <cell r="AC424">
            <v>4785.4466666666676</v>
          </cell>
          <cell r="AD424">
            <v>4786.45</v>
          </cell>
          <cell r="AE424">
            <v>4718.5344444444445</v>
          </cell>
          <cell r="AF424">
            <v>4721.21</v>
          </cell>
          <cell r="AG424">
            <v>4621.59</v>
          </cell>
          <cell r="AH424">
            <v>4570.45</v>
          </cell>
          <cell r="AI424">
            <v>4520.2299999999996</v>
          </cell>
        </row>
        <row r="425">
          <cell r="A425" t="str">
            <v>39209</v>
          </cell>
          <cell r="B425" t="str">
            <v xml:space="preserve">             </v>
          </cell>
          <cell r="C425" t="str">
            <v>Mount Adams</v>
          </cell>
          <cell r="D425">
            <v>-19.480000000000018</v>
          </cell>
          <cell r="E425">
            <v>-37.450000000000159</v>
          </cell>
          <cell r="F425">
            <v>20.759999999999991</v>
          </cell>
          <cell r="G425">
            <v>-39.052999999999997</v>
          </cell>
          <cell r="H425">
            <v>-10.595333333333315</v>
          </cell>
          <cell r="I425">
            <v>11.918333333333521</v>
          </cell>
          <cell r="J425">
            <v>43.95555555555552</v>
          </cell>
          <cell r="K425">
            <v>-5.9355555555556521</v>
          </cell>
          <cell r="L425"/>
          <cell r="M425">
            <v>-2.0464334488916935E-2</v>
          </cell>
          <cell r="N425">
            <v>-3.7853135897306434E-2</v>
          </cell>
          <cell r="O425">
            <v>2.1433217357189394E-2</v>
          </cell>
          <cell r="P425">
            <v>-3.875678191581744E-2</v>
          </cell>
          <cell r="Q425">
            <v>-1.040555338223037E-2</v>
          </cell>
          <cell r="R425">
            <v>1.18434825237832E-2</v>
          </cell>
          <cell r="S425">
            <v>4.5674542330925716E-2</v>
          </cell>
          <cell r="T425">
            <v>-6.1298725142576727E-3</v>
          </cell>
          <cell r="U425">
            <v>-5.9542141463914122E-3</v>
          </cell>
          <cell r="V425">
            <v>-1.7595729391233036E-2</v>
          </cell>
          <cell r="W425"/>
          <cell r="X425">
            <v>932.42</v>
          </cell>
          <cell r="Y425">
            <v>951.9</v>
          </cell>
          <cell r="Z425">
            <v>989.35000000000014</v>
          </cell>
          <cell r="AA425">
            <v>968.59000000000015</v>
          </cell>
          <cell r="AB425">
            <v>1007.6430000000001</v>
          </cell>
          <cell r="AC425">
            <v>1018.2383333333335</v>
          </cell>
          <cell r="AD425">
            <v>1006.3199999999999</v>
          </cell>
          <cell r="AE425">
            <v>962.36444444444442</v>
          </cell>
          <cell r="AF425">
            <v>968.30000000000007</v>
          </cell>
          <cell r="AG425">
            <v>974.09999999999991</v>
          </cell>
          <cell r="AH425">
            <v>991.24</v>
          </cell>
          <cell r="AI425">
            <v>1033.93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S351"/>
  <sheetViews>
    <sheetView tabSelected="1" topLeftCell="B1" zoomScale="90" zoomScaleNormal="90" zoomScaleSheetLayoutView="110" workbookViewId="0">
      <pane ySplit="8" topLeftCell="A9" activePane="bottomLeft" state="frozen"/>
      <selection activeCell="F37" sqref="F37"/>
      <selection pane="bottomLeft" activeCell="B9" sqref="B9"/>
    </sheetView>
  </sheetViews>
  <sheetFormatPr defaultColWidth="9.140625" defaultRowHeight="12" x14ac:dyDescent="0.2"/>
  <cols>
    <col min="1" max="1" width="6.85546875" style="45" hidden="1" customWidth="1"/>
    <col min="2" max="2" width="24.42578125" style="45" bestFit="1" customWidth="1"/>
    <col min="3" max="3" width="17.140625" style="37" bestFit="1" customWidth="1"/>
    <col min="4" max="4" width="1.5703125" style="52" customWidth="1"/>
    <col min="5" max="7" width="17.140625" style="53" bestFit="1" customWidth="1"/>
    <col min="8" max="8" width="1.5703125" style="52" customWidth="1"/>
    <col min="9" max="9" width="14.85546875" style="53" bestFit="1" customWidth="1"/>
    <col min="10" max="10" width="14.42578125" style="53" bestFit="1" customWidth="1"/>
    <col min="11" max="11" width="14.85546875" style="53" bestFit="1" customWidth="1"/>
    <col min="12" max="12" width="14.42578125" style="53" bestFit="1" customWidth="1"/>
    <col min="13" max="13" width="1.5703125" style="54" customWidth="1"/>
    <col min="14" max="16384" width="9.140625" style="37"/>
  </cols>
  <sheetData>
    <row r="1" spans="1:13" s="7" customFormat="1" ht="12.75" customHeight="1" x14ac:dyDescent="0.2">
      <c r="A1" s="1"/>
      <c r="B1" s="2"/>
      <c r="C1" s="3" t="s">
        <v>0</v>
      </c>
      <c r="D1" s="4"/>
      <c r="E1" s="3" t="s">
        <v>1</v>
      </c>
      <c r="F1" s="3" t="s">
        <v>1</v>
      </c>
      <c r="G1" s="3" t="s">
        <v>1</v>
      </c>
      <c r="H1" s="4"/>
      <c r="I1" s="5"/>
      <c r="J1" s="5"/>
      <c r="K1" s="5"/>
      <c r="L1" s="5"/>
      <c r="M1" s="6"/>
    </row>
    <row r="2" spans="1:13" s="7" customFormat="1" ht="12.75" customHeight="1" x14ac:dyDescent="0.2">
      <c r="A2" s="8"/>
      <c r="B2" s="9"/>
      <c r="C2" s="10" t="s">
        <v>2</v>
      </c>
      <c r="D2" s="11"/>
      <c r="E2" s="10" t="s">
        <v>2</v>
      </c>
      <c r="F2" s="10" t="s">
        <v>2</v>
      </c>
      <c r="G2" s="10" t="s">
        <v>2</v>
      </c>
      <c r="H2" s="11"/>
      <c r="I2" s="12" t="s">
        <v>3</v>
      </c>
      <c r="J2" s="12" t="s">
        <v>3</v>
      </c>
      <c r="K2" s="12" t="s">
        <v>3</v>
      </c>
      <c r="L2" s="12" t="s">
        <v>3</v>
      </c>
      <c r="M2" s="13"/>
    </row>
    <row r="3" spans="1:13" s="7" customFormat="1" ht="12.75" customHeight="1" x14ac:dyDescent="0.2">
      <c r="A3" s="14" t="s">
        <v>4</v>
      </c>
      <c r="B3" s="9"/>
      <c r="C3" s="10" t="s">
        <v>5</v>
      </c>
      <c r="D3" s="15"/>
      <c r="E3" s="10" t="s">
        <v>5</v>
      </c>
      <c r="F3" s="10" t="s">
        <v>5</v>
      </c>
      <c r="G3" s="10" t="s">
        <v>5</v>
      </c>
      <c r="H3" s="15"/>
      <c r="I3" s="16" t="s">
        <v>6</v>
      </c>
      <c r="J3" s="16" t="s">
        <v>7</v>
      </c>
      <c r="K3" s="16" t="s">
        <v>8</v>
      </c>
      <c r="L3" s="16" t="s">
        <v>9</v>
      </c>
      <c r="M3" s="17"/>
    </row>
    <row r="4" spans="1:13" s="7" customFormat="1" ht="12.75" customHeight="1" x14ac:dyDescent="0.2">
      <c r="A4" s="8"/>
      <c r="B4" s="18"/>
      <c r="C4" s="19" t="s">
        <v>10</v>
      </c>
      <c r="D4" s="11"/>
      <c r="E4" s="19" t="s">
        <v>10</v>
      </c>
      <c r="F4" s="19" t="s">
        <v>11</v>
      </c>
      <c r="G4" s="19" t="s">
        <v>12</v>
      </c>
      <c r="H4" s="11"/>
      <c r="I4" s="16" t="s">
        <v>13</v>
      </c>
      <c r="J4" s="16" t="s">
        <v>13</v>
      </c>
      <c r="K4" s="16" t="s">
        <v>13</v>
      </c>
      <c r="L4" s="16" t="s">
        <v>13</v>
      </c>
      <c r="M4" s="13"/>
    </row>
    <row r="5" spans="1:13" s="7" customFormat="1" ht="12.75" customHeight="1" x14ac:dyDescent="0.2">
      <c r="A5" s="8"/>
      <c r="B5" s="20" t="s">
        <v>14</v>
      </c>
      <c r="C5" s="21" t="s">
        <v>15</v>
      </c>
      <c r="D5" s="11"/>
      <c r="E5" s="21" t="s">
        <v>15</v>
      </c>
      <c r="F5" s="21" t="s">
        <v>16</v>
      </c>
      <c r="G5" s="21" t="s">
        <v>17</v>
      </c>
      <c r="H5" s="11"/>
      <c r="I5" s="22" t="s">
        <v>2</v>
      </c>
      <c r="J5" s="22" t="s">
        <v>2</v>
      </c>
      <c r="K5" s="22" t="s">
        <v>2</v>
      </c>
      <c r="L5" s="22" t="s">
        <v>2</v>
      </c>
      <c r="M5" s="13"/>
    </row>
    <row r="6" spans="1:13" s="7" customFormat="1" ht="4.5" customHeight="1" x14ac:dyDescent="0.2">
      <c r="A6" s="8"/>
      <c r="B6" s="23"/>
      <c r="C6" s="24"/>
      <c r="D6" s="25"/>
      <c r="E6" s="26"/>
      <c r="F6" s="26"/>
      <c r="G6" s="26"/>
      <c r="H6" s="25"/>
      <c r="I6" s="26"/>
      <c r="J6" s="26"/>
      <c r="K6" s="26"/>
      <c r="L6" s="26"/>
      <c r="M6" s="27"/>
    </row>
    <row r="7" spans="1:13" s="7" customFormat="1" ht="12.75" customHeight="1" x14ac:dyDescent="0.2">
      <c r="A7" s="8"/>
      <c r="B7" s="28" t="s">
        <v>18</v>
      </c>
      <c r="C7" s="29">
        <f>I7-J7</f>
        <v>23858.53299999889</v>
      </c>
      <c r="D7" s="11"/>
      <c r="E7" s="30">
        <f>(I7-J7)/I7</f>
        <v>2.2195193049815799E-2</v>
      </c>
      <c r="F7" s="30">
        <f>(J7-K7)/J7</f>
        <v>1.2604092204078033E-2</v>
      </c>
      <c r="G7" s="30">
        <f t="shared" ref="G7" si="0">K7/L7-1</f>
        <v>1.8506316271264645E-2</v>
      </c>
      <c r="H7" s="11"/>
      <c r="I7" s="31">
        <f>SUM(I11:I349)/2</f>
        <v>1074941.4499999988</v>
      </c>
      <c r="J7" s="31">
        <f>SUM(J11:J349)/2</f>
        <v>1051082.9169999999</v>
      </c>
      <c r="K7" s="31">
        <f>SUM(K11:K349)/2</f>
        <v>1037834.9710000006</v>
      </c>
      <c r="L7" s="31">
        <v>1018977.4520000011</v>
      </c>
      <c r="M7" s="13"/>
    </row>
    <row r="8" spans="1:13" s="7" customFormat="1" ht="4.5" customHeight="1" x14ac:dyDescent="0.2">
      <c r="A8" s="8"/>
      <c r="B8" s="23"/>
      <c r="C8" s="24"/>
      <c r="D8" s="25"/>
      <c r="E8" s="26"/>
      <c r="F8" s="26"/>
      <c r="G8" s="26"/>
      <c r="H8" s="25"/>
      <c r="I8" s="26"/>
      <c r="J8" s="26"/>
      <c r="K8" s="26"/>
      <c r="L8" s="26"/>
      <c r="M8" s="27"/>
    </row>
    <row r="9" spans="1:13" ht="12.75" x14ac:dyDescent="0.2">
      <c r="A9" s="32"/>
      <c r="B9" s="33" t="s">
        <v>19</v>
      </c>
      <c r="C9" s="34"/>
      <c r="D9" s="11"/>
      <c r="E9" s="35"/>
      <c r="F9" s="35"/>
      <c r="G9" s="35"/>
      <c r="H9" s="11"/>
      <c r="I9" s="36"/>
      <c r="J9" s="36"/>
      <c r="K9" s="36"/>
      <c r="L9" s="36"/>
      <c r="M9" s="13"/>
    </row>
    <row r="10" spans="1:13" s="7" customFormat="1" ht="4.5" customHeight="1" x14ac:dyDescent="0.2">
      <c r="A10" s="8"/>
      <c r="B10" s="23"/>
      <c r="C10" s="24"/>
      <c r="D10" s="25"/>
      <c r="E10" s="26"/>
      <c r="F10" s="26"/>
      <c r="G10" s="26"/>
      <c r="H10" s="25"/>
      <c r="I10" s="26"/>
      <c r="J10" s="26"/>
      <c r="K10" s="26"/>
      <c r="L10" s="26"/>
      <c r="M10" s="27"/>
    </row>
    <row r="11" spans="1:13" x14ac:dyDescent="0.2">
      <c r="A11" s="38" t="s">
        <v>20</v>
      </c>
      <c r="B11" s="38" t="str">
        <f>VLOOKUP($A11,'[1]Enr Trends by county 1516'!$A$11:$AI$425,3,FALSE)</f>
        <v>Seattle</v>
      </c>
      <c r="C11" s="34">
        <f>I11-J11</f>
        <v>740.44999999999709</v>
      </c>
      <c r="D11" s="39"/>
      <c r="E11" s="40">
        <f>I11/J11-1</f>
        <v>1.4470828318851048E-2</v>
      </c>
      <c r="F11" s="40">
        <f t="shared" ref="F11:G21" si="1">J11/K11-1</f>
        <v>2.3788338945964549E-2</v>
      </c>
      <c r="G11" s="40">
        <f t="shared" si="1"/>
        <v>3.2019330618286101E-2</v>
      </c>
      <c r="H11" s="39"/>
      <c r="I11" s="41">
        <v>51908.91</v>
      </c>
      <c r="J11" s="41">
        <v>51168.460000000006</v>
      </c>
      <c r="K11" s="41">
        <v>49979.53</v>
      </c>
      <c r="L11" s="41">
        <v>48428.87</v>
      </c>
      <c r="M11" s="42"/>
    </row>
    <row r="12" spans="1:13" ht="11.45" customHeight="1" x14ac:dyDescent="0.2">
      <c r="A12" s="38" t="s">
        <v>21</v>
      </c>
      <c r="B12" s="38" t="str">
        <f>VLOOKUP($A12,'[1]Enr Trends by county 1516'!$A$11:$AI$425,3,FALSE)</f>
        <v>Spokane</v>
      </c>
      <c r="C12" s="34">
        <f t="shared" ref="C12:C21" si="2">I12-J12</f>
        <v>223.21200000000681</v>
      </c>
      <c r="D12" s="39"/>
      <c r="E12" s="40">
        <f t="shared" ref="E12:E21" si="3">I12/J12-1</f>
        <v>7.4072137073344368E-3</v>
      </c>
      <c r="F12" s="40">
        <f t="shared" si="1"/>
        <v>2.2435252129309635E-2</v>
      </c>
      <c r="G12" s="40">
        <f t="shared" si="1"/>
        <v>2.4742416435280967E-2</v>
      </c>
      <c r="H12" s="39"/>
      <c r="I12" s="41">
        <v>30357.620000000003</v>
      </c>
      <c r="J12" s="41">
        <v>30134.407999999996</v>
      </c>
      <c r="K12" s="41">
        <v>29473.169999999991</v>
      </c>
      <c r="L12" s="41">
        <v>28761.54</v>
      </c>
      <c r="M12" s="42"/>
    </row>
    <row r="13" spans="1:13" x14ac:dyDescent="0.2">
      <c r="A13" s="38" t="s">
        <v>22</v>
      </c>
      <c r="B13" s="38" t="str">
        <f>VLOOKUP($A13,'[1]Enr Trends by county 1516'!$A$11:$AI$425,3,FALSE)</f>
        <v>Tacoma</v>
      </c>
      <c r="C13" s="34">
        <f t="shared" si="2"/>
        <v>32.366000000001804</v>
      </c>
      <c r="D13" s="39"/>
      <c r="E13" s="40">
        <f t="shared" si="3"/>
        <v>1.1208292432611788E-3</v>
      </c>
      <c r="F13" s="40">
        <f t="shared" si="1"/>
        <v>2.4396070400185987E-2</v>
      </c>
      <c r="G13" s="40">
        <f t="shared" si="1"/>
        <v>5.7833435139780232E-3</v>
      </c>
      <c r="H13" s="39"/>
      <c r="I13" s="41">
        <v>28909.200000000004</v>
      </c>
      <c r="J13" s="41">
        <v>28876.834000000003</v>
      </c>
      <c r="K13" s="41">
        <v>28189.130000000005</v>
      </c>
      <c r="L13" s="41">
        <v>28027.040000000005</v>
      </c>
      <c r="M13" s="42"/>
    </row>
    <row r="14" spans="1:13" x14ac:dyDescent="0.2">
      <c r="A14" s="38" t="s">
        <v>23</v>
      </c>
      <c r="B14" s="38" t="str">
        <f>VLOOKUP($A14,'[1]Enr Trends by county 1516'!$A$11:$AI$425,3,FALSE)</f>
        <v>Lake Washington</v>
      </c>
      <c r="C14" s="34">
        <f>I14-J14</f>
        <v>1240.4599999999955</v>
      </c>
      <c r="D14" s="39"/>
      <c r="E14" s="40">
        <f>I14/J14-1</f>
        <v>4.7209955779913937E-2</v>
      </c>
      <c r="F14" s="40">
        <f>J14/K14-1</f>
        <v>2.6591349255063124E-2</v>
      </c>
      <c r="G14" s="40">
        <f>K14/L14-1</f>
        <v>2.9049631999665593E-2</v>
      </c>
      <c r="H14" s="39"/>
      <c r="I14" s="41">
        <v>27515.849999999995</v>
      </c>
      <c r="J14" s="41">
        <v>26275.39</v>
      </c>
      <c r="K14" s="41">
        <v>25594.790000000005</v>
      </c>
      <c r="L14" s="41">
        <v>24872.260000000002</v>
      </c>
      <c r="M14" s="42"/>
    </row>
    <row r="15" spans="1:13" x14ac:dyDescent="0.2">
      <c r="A15" s="38" t="s">
        <v>24</v>
      </c>
      <c r="B15" s="38" t="str">
        <f>VLOOKUP($A15,'[1]Enr Trends by county 1516'!$A$11:$AI$425,3,FALSE)</f>
        <v>Kent</v>
      </c>
      <c r="C15" s="34">
        <f t="shared" si="2"/>
        <v>320.52000000000407</v>
      </c>
      <c r="D15" s="39"/>
      <c r="E15" s="40">
        <f t="shared" si="3"/>
        <v>1.1799292749244294E-2</v>
      </c>
      <c r="F15" s="40">
        <f t="shared" si="1"/>
        <v>1.5065105499831866E-2</v>
      </c>
      <c r="G15" s="40">
        <f t="shared" si="1"/>
        <v>4.182709366616022E-3</v>
      </c>
      <c r="H15" s="39"/>
      <c r="I15" s="41">
        <v>27484.86</v>
      </c>
      <c r="J15" s="41">
        <v>27164.339999999997</v>
      </c>
      <c r="K15" s="41">
        <v>26761.180000000008</v>
      </c>
      <c r="L15" s="41">
        <v>26649.711999999989</v>
      </c>
      <c r="M15" s="42"/>
    </row>
    <row r="16" spans="1:13" ht="12" customHeight="1" x14ac:dyDescent="0.2">
      <c r="A16" s="38" t="s">
        <v>25</v>
      </c>
      <c r="B16" s="38" t="str">
        <f>VLOOKUP($A16,'[1]Enr Trends by county 1516'!$A$11:$AI$425,3,FALSE)</f>
        <v>Evergreen</v>
      </c>
      <c r="C16" s="34">
        <f t="shared" si="2"/>
        <v>-168.89000000000306</v>
      </c>
      <c r="D16" s="39"/>
      <c r="E16" s="40">
        <f t="shared" si="3"/>
        <v>-6.3308671852363441E-3</v>
      </c>
      <c r="F16" s="40">
        <f t="shared" si="1"/>
        <v>5.1643710156157319E-4</v>
      </c>
      <c r="G16" s="40">
        <f t="shared" si="1"/>
        <v>2.0765635671474048E-2</v>
      </c>
      <c r="H16" s="25"/>
      <c r="I16" s="41">
        <v>26508.34</v>
      </c>
      <c r="J16" s="41">
        <v>26677.230000000003</v>
      </c>
      <c r="K16" s="41">
        <v>26663.46</v>
      </c>
      <c r="L16" s="41">
        <v>26121.040000000001</v>
      </c>
      <c r="M16" s="27"/>
    </row>
    <row r="17" spans="1:13" x14ac:dyDescent="0.2">
      <c r="A17" s="38" t="s">
        <v>26</v>
      </c>
      <c r="B17" s="38" t="str">
        <f>VLOOKUP($A17,'[1]Enr Trends by county 1516'!$A$11:$AI$425,3,FALSE)</f>
        <v>Vancouver</v>
      </c>
      <c r="C17" s="34">
        <f t="shared" si="2"/>
        <v>229.52000000000407</v>
      </c>
      <c r="D17" s="39"/>
      <c r="E17" s="40">
        <f t="shared" si="3"/>
        <v>9.9891847664064226E-3</v>
      </c>
      <c r="F17" s="40">
        <f t="shared" si="1"/>
        <v>2.0812683625972328E-2</v>
      </c>
      <c r="G17" s="40">
        <f t="shared" si="1"/>
        <v>1.9350476493255941E-2</v>
      </c>
      <c r="H17" s="39"/>
      <c r="I17" s="41">
        <v>23206.37</v>
      </c>
      <c r="J17" s="41">
        <v>22976.849999999995</v>
      </c>
      <c r="K17" s="41">
        <v>22508.389999999996</v>
      </c>
      <c r="L17" s="41">
        <v>22081.109999999997</v>
      </c>
      <c r="M17" s="42"/>
    </row>
    <row r="18" spans="1:13" x14ac:dyDescent="0.2">
      <c r="A18" s="38" t="s">
        <v>27</v>
      </c>
      <c r="B18" s="38" t="str">
        <f>VLOOKUP($A18,'[1]Enr Trends by county 1516'!$A$11:$AI$425,3,FALSE)</f>
        <v>Puyallup</v>
      </c>
      <c r="C18" s="34">
        <f>I18-J18</f>
        <v>1023.9099999999999</v>
      </c>
      <c r="D18" s="39"/>
      <c r="E18" s="40">
        <f>I18/J18-1</f>
        <v>4.6790095530559128E-2</v>
      </c>
      <c r="F18" s="40">
        <f>J18/K18-1</f>
        <v>2.4702758210878528E-2</v>
      </c>
      <c r="G18" s="40">
        <f>K18/L18-1</f>
        <v>2.1071193092358831E-2</v>
      </c>
      <c r="H18" s="39"/>
      <c r="I18" s="41">
        <v>22906.960000000003</v>
      </c>
      <c r="J18" s="41">
        <v>21883.050000000003</v>
      </c>
      <c r="K18" s="41">
        <v>21355.510000000002</v>
      </c>
      <c r="L18" s="41">
        <v>20914.810000000005</v>
      </c>
      <c r="M18" s="42"/>
    </row>
    <row r="19" spans="1:13" x14ac:dyDescent="0.2">
      <c r="A19" s="38" t="s">
        <v>28</v>
      </c>
      <c r="B19" s="38" t="str">
        <f>VLOOKUP($A19,'[1]Enr Trends by county 1516'!$A$11:$AI$425,3,FALSE)</f>
        <v>Federal Way</v>
      </c>
      <c r="C19" s="34">
        <f t="shared" si="2"/>
        <v>769.96000000000276</v>
      </c>
      <c r="D19" s="39"/>
      <c r="E19" s="40">
        <f t="shared" si="3"/>
        <v>3.5077169225610882E-2</v>
      </c>
      <c r="F19" s="40">
        <f t="shared" si="1"/>
        <v>4.0407792107992613E-3</v>
      </c>
      <c r="G19" s="40">
        <f t="shared" si="1"/>
        <v>2.8921370450606165E-2</v>
      </c>
      <c r="H19" s="39"/>
      <c r="I19" s="41">
        <v>22720.42</v>
      </c>
      <c r="J19" s="41">
        <v>21950.459999999995</v>
      </c>
      <c r="K19" s="41">
        <v>21862.12</v>
      </c>
      <c r="L19" s="41">
        <v>21247.609999999997</v>
      </c>
      <c r="M19" s="42"/>
    </row>
    <row r="20" spans="1:13" x14ac:dyDescent="0.2">
      <c r="A20" s="38" t="s">
        <v>29</v>
      </c>
      <c r="B20" s="38" t="str">
        <f>VLOOKUP($A20,'[1]Enr Trends by county 1516'!$A$11:$AI$425,3,FALSE)</f>
        <v>Northshore</v>
      </c>
      <c r="C20" s="34">
        <f t="shared" si="2"/>
        <v>427.73000000000684</v>
      </c>
      <c r="D20" s="39"/>
      <c r="E20" s="40">
        <f t="shared" si="3"/>
        <v>2.1127863261880098E-2</v>
      </c>
      <c r="F20" s="40">
        <f t="shared" si="1"/>
        <v>2.5034961352641938E-2</v>
      </c>
      <c r="G20" s="40">
        <f t="shared" si="1"/>
        <v>1.1135588369758587E-2</v>
      </c>
      <c r="H20" s="39"/>
      <c r="I20" s="41">
        <v>20672.560000000001</v>
      </c>
      <c r="J20" s="41">
        <v>20244.829999999994</v>
      </c>
      <c r="K20" s="41">
        <v>19750.38</v>
      </c>
      <c r="L20" s="41">
        <v>19532.869999999995</v>
      </c>
      <c r="M20" s="42"/>
    </row>
    <row r="21" spans="1:13" x14ac:dyDescent="0.2">
      <c r="A21" s="38" t="s">
        <v>30</v>
      </c>
      <c r="B21" s="38" t="str">
        <f>VLOOKUP($A21,'[1]Enr Trends by county 1516'!$A$11:$AI$425,3,FALSE)</f>
        <v>Edmonds</v>
      </c>
      <c r="C21" s="34">
        <f t="shared" si="2"/>
        <v>563.4700000000048</v>
      </c>
      <c r="D21" s="39"/>
      <c r="E21" s="40">
        <f t="shared" si="3"/>
        <v>2.8034463080353289E-2</v>
      </c>
      <c r="F21" s="40">
        <f t="shared" si="1"/>
        <v>1.5508603371826579E-2</v>
      </c>
      <c r="G21" s="40">
        <f t="shared" si="1"/>
        <v>-4.3959570676117554E-3</v>
      </c>
      <c r="H21" s="39"/>
      <c r="I21" s="41">
        <v>20662.66</v>
      </c>
      <c r="J21" s="41">
        <v>20099.189999999995</v>
      </c>
      <c r="K21" s="41">
        <v>19792.239999999994</v>
      </c>
      <c r="L21" s="41">
        <v>19879.63</v>
      </c>
      <c r="M21" s="42"/>
    </row>
    <row r="22" spans="1:13" s="7" customFormat="1" x14ac:dyDescent="0.2">
      <c r="A22" s="43">
        <f>COUNTA(A11:A21)</f>
        <v>11</v>
      </c>
      <c r="B22" s="43" t="s">
        <v>31</v>
      </c>
      <c r="C22" s="29">
        <f>I22-J22</f>
        <v>5402.707999999926</v>
      </c>
      <c r="D22" s="25"/>
      <c r="E22" s="30">
        <f>I22/J22-1</f>
        <v>1.816335207190134E-2</v>
      </c>
      <c r="F22" s="30">
        <f>J22/K22-1</f>
        <v>1.8912560857932137E-2</v>
      </c>
      <c r="G22" s="30">
        <f>K22/L22-1</f>
        <v>1.8893879239593625E-2</v>
      </c>
      <c r="H22" s="25"/>
      <c r="I22" s="26">
        <f>SUM(I11:I21)</f>
        <v>302853.74999999994</v>
      </c>
      <c r="J22" s="26">
        <f>SUM(J11:J21)</f>
        <v>297451.04200000002</v>
      </c>
      <c r="K22" s="26">
        <f>SUM(K11:K21)</f>
        <v>291929.89999999997</v>
      </c>
      <c r="L22" s="26">
        <f>SUM(L11:L21)</f>
        <v>286516.49199999997</v>
      </c>
      <c r="M22" s="27"/>
    </row>
    <row r="23" spans="1:13" s="7" customFormat="1" ht="4.5" customHeight="1" x14ac:dyDescent="0.2">
      <c r="A23" s="8"/>
      <c r="B23" s="23"/>
      <c r="C23" s="24"/>
      <c r="D23" s="25"/>
      <c r="E23" s="26"/>
      <c r="F23" s="26"/>
      <c r="G23" s="26"/>
      <c r="H23" s="25"/>
      <c r="I23" s="26"/>
      <c r="J23" s="26"/>
      <c r="K23" s="26"/>
      <c r="L23" s="26"/>
      <c r="M23" s="27"/>
    </row>
    <row r="24" spans="1:13" x14ac:dyDescent="0.2">
      <c r="A24" s="38"/>
      <c r="B24" s="43" t="s">
        <v>32</v>
      </c>
      <c r="C24" s="34"/>
      <c r="D24" s="11"/>
      <c r="E24" s="40"/>
      <c r="F24" s="40"/>
      <c r="G24" s="40"/>
      <c r="H24" s="11"/>
      <c r="I24" s="36"/>
      <c r="J24" s="36"/>
      <c r="K24" s="36"/>
      <c r="L24" s="36"/>
      <c r="M24" s="13"/>
    </row>
    <row r="25" spans="1:13" s="7" customFormat="1" ht="4.5" customHeight="1" x14ac:dyDescent="0.2">
      <c r="A25" s="8"/>
      <c r="B25" s="23"/>
      <c r="C25" s="24"/>
      <c r="D25" s="25"/>
      <c r="E25" s="26"/>
      <c r="F25" s="26"/>
      <c r="G25" s="26"/>
      <c r="H25" s="25"/>
      <c r="I25" s="26"/>
      <c r="J25" s="26"/>
      <c r="K25" s="26"/>
      <c r="L25" s="26"/>
      <c r="M25" s="27"/>
    </row>
    <row r="26" spans="1:13" x14ac:dyDescent="0.2">
      <c r="A26" s="38" t="s">
        <v>33</v>
      </c>
      <c r="B26" s="38" t="str">
        <f>VLOOKUP($A26,'[1]Enr Trends by county 1516'!$A$11:$AI$425,3,FALSE)</f>
        <v>Highline</v>
      </c>
      <c r="C26" s="34">
        <f t="shared" ref="C26:C45" si="4">I26-J26</f>
        <v>365.87999999999738</v>
      </c>
      <c r="D26" s="39"/>
      <c r="E26" s="40">
        <f t="shared" ref="E26:G41" si="5">I26/J26-1</f>
        <v>1.8784144063110686E-2</v>
      </c>
      <c r="F26" s="40">
        <f t="shared" si="5"/>
        <v>2.043582241245212E-2</v>
      </c>
      <c r="G26" s="40">
        <f t="shared" si="5"/>
        <v>4.4282312186416428E-2</v>
      </c>
      <c r="H26" s="39"/>
      <c r="I26" s="41">
        <v>19844.010000000002</v>
      </c>
      <c r="J26" s="41">
        <v>19478.130000000005</v>
      </c>
      <c r="K26" s="41">
        <v>19088.05</v>
      </c>
      <c r="L26" s="41">
        <v>18278.63</v>
      </c>
      <c r="M26" s="42"/>
    </row>
    <row r="27" spans="1:13" x14ac:dyDescent="0.2">
      <c r="A27" s="38" t="s">
        <v>34</v>
      </c>
      <c r="B27" s="38" t="str">
        <f>VLOOKUP($A27,'[1]Enr Trends by county 1516'!$A$11:$AI$425,3,FALSE)</f>
        <v>Bellevue</v>
      </c>
      <c r="C27" s="34">
        <f t="shared" si="4"/>
        <v>646.28000000000975</v>
      </c>
      <c r="D27" s="39"/>
      <c r="E27" s="40">
        <f t="shared" si="5"/>
        <v>3.4000420875421433E-2</v>
      </c>
      <c r="F27" s="40">
        <f t="shared" si="5"/>
        <v>3.3498442249033422E-2</v>
      </c>
      <c r="G27" s="40">
        <f t="shared" si="5"/>
        <v>6.439122195572855E-3</v>
      </c>
      <c r="H27" s="39"/>
      <c r="I27" s="41">
        <v>19654.280000000006</v>
      </c>
      <c r="J27" s="41">
        <v>19007.999999999996</v>
      </c>
      <c r="K27" s="41">
        <v>18391.899999999998</v>
      </c>
      <c r="L27" s="41">
        <v>18274.229999999996</v>
      </c>
      <c r="M27" s="42"/>
    </row>
    <row r="28" spans="1:13" x14ac:dyDescent="0.2">
      <c r="A28" s="38" t="s">
        <v>35</v>
      </c>
      <c r="B28" s="38" t="str">
        <f>VLOOKUP($A28,'[1]Enr Trends by county 1516'!$A$11:$AI$425,3,FALSE)</f>
        <v>Everett</v>
      </c>
      <c r="C28" s="34">
        <f t="shared" si="4"/>
        <v>652.22000000000116</v>
      </c>
      <c r="D28" s="39"/>
      <c r="E28" s="40">
        <f t="shared" si="5"/>
        <v>3.4415562829166024E-2</v>
      </c>
      <c r="F28" s="40">
        <f t="shared" si="5"/>
        <v>2.5919596199974748E-2</v>
      </c>
      <c r="G28" s="40">
        <f t="shared" si="5"/>
        <v>2.1410206078970484E-2</v>
      </c>
      <c r="H28" s="39"/>
      <c r="I28" s="41">
        <v>19603.530000000002</v>
      </c>
      <c r="J28" s="41">
        <v>18951.310000000001</v>
      </c>
      <c r="K28" s="41">
        <v>18472.510000000006</v>
      </c>
      <c r="L28" s="41">
        <v>18085.3</v>
      </c>
      <c r="M28" s="42"/>
    </row>
    <row r="29" spans="1:13" ht="12" customHeight="1" x14ac:dyDescent="0.2">
      <c r="A29" s="38" t="s">
        <v>36</v>
      </c>
      <c r="B29" s="38" t="str">
        <f>VLOOKUP($A29,'[1]Enr Trends by county 1516'!$A$11:$AI$425,3,FALSE)</f>
        <v>Bethel</v>
      </c>
      <c r="C29" s="34">
        <f>I29-J29</f>
        <v>1044.7499999999964</v>
      </c>
      <c r="D29" s="39"/>
      <c r="E29" s="40">
        <f>I29/J29-1</f>
        <v>5.7175865245009172E-2</v>
      </c>
      <c r="F29" s="40">
        <f>J29/K29-1</f>
        <v>1.2964903235821001E-2</v>
      </c>
      <c r="G29" s="40">
        <f>K29/L29-1</f>
        <v>2.7000560791826445E-2</v>
      </c>
      <c r="H29" s="39"/>
      <c r="I29" s="41">
        <v>19317.32</v>
      </c>
      <c r="J29" s="41">
        <v>18272.570000000003</v>
      </c>
      <c r="K29" s="41">
        <v>18038.699999999997</v>
      </c>
      <c r="L29" s="41">
        <v>17564.45</v>
      </c>
      <c r="M29" s="42"/>
    </row>
    <row r="30" spans="1:13" ht="11.45" customHeight="1" x14ac:dyDescent="0.2">
      <c r="A30" s="38" t="s">
        <v>37</v>
      </c>
      <c r="B30" s="38" t="str">
        <f>VLOOKUP($A30,'[1]Enr Trends by county 1516'!$A$11:$AI$425,3,FALSE)</f>
        <v>Issaquah</v>
      </c>
      <c r="C30" s="34">
        <f t="shared" si="4"/>
        <v>575.71999999999753</v>
      </c>
      <c r="D30" s="39"/>
      <c r="E30" s="40">
        <f t="shared" si="5"/>
        <v>3.073158597659198E-2</v>
      </c>
      <c r="F30" s="40">
        <f t="shared" si="5"/>
        <v>3.067574444673693E-2</v>
      </c>
      <c r="G30" s="40">
        <f t="shared" si="5"/>
        <v>3.2366071428571397E-2</v>
      </c>
      <c r="H30" s="25"/>
      <c r="I30" s="41">
        <v>19309.539999999997</v>
      </c>
      <c r="J30" s="41">
        <v>18733.82</v>
      </c>
      <c r="K30" s="41">
        <v>18176.249999999996</v>
      </c>
      <c r="L30" s="41">
        <v>17606.399999999998</v>
      </c>
      <c r="M30" s="27"/>
    </row>
    <row r="31" spans="1:13" x14ac:dyDescent="0.2">
      <c r="A31" s="38" t="s">
        <v>38</v>
      </c>
      <c r="B31" s="38" t="str">
        <f>VLOOKUP($A31,'[1]Enr Trends by county 1516'!$A$11:$AI$425,3,FALSE)</f>
        <v>Kennewick</v>
      </c>
      <c r="C31" s="34">
        <f t="shared" si="4"/>
        <v>595.1630000000041</v>
      </c>
      <c r="D31" s="39"/>
      <c r="E31" s="40">
        <f t="shared" si="5"/>
        <v>3.4017523200027266E-2</v>
      </c>
      <c r="F31" s="40">
        <f t="shared" si="5"/>
        <v>2.6815569342332868E-2</v>
      </c>
      <c r="G31" s="40">
        <f t="shared" si="5"/>
        <v>3.5192814410548445E-2</v>
      </c>
      <c r="H31" s="39"/>
      <c r="I31" s="41">
        <v>18090.940000000002</v>
      </c>
      <c r="J31" s="41">
        <v>17495.776999999998</v>
      </c>
      <c r="K31" s="41">
        <v>17038.870000000003</v>
      </c>
      <c r="L31" s="41">
        <v>16459.609999999997</v>
      </c>
      <c r="M31" s="42"/>
    </row>
    <row r="32" spans="1:13" x14ac:dyDescent="0.2">
      <c r="A32" s="38" t="s">
        <v>39</v>
      </c>
      <c r="B32" s="38" t="str">
        <f>VLOOKUP($A32,'[1]Enr Trends by county 1516'!$A$11:$AI$425,3,FALSE)</f>
        <v>Pasco</v>
      </c>
      <c r="C32" s="34">
        <f t="shared" si="4"/>
        <v>596.27800000000207</v>
      </c>
      <c r="D32" s="39"/>
      <c r="E32" s="40">
        <f t="shared" si="5"/>
        <v>3.5535672802770923E-2</v>
      </c>
      <c r="F32" s="40">
        <f t="shared" si="5"/>
        <v>2.6515023601700216E-2</v>
      </c>
      <c r="G32" s="40">
        <f t="shared" si="5"/>
        <v>4.5265500306936435E-2</v>
      </c>
      <c r="H32" s="39"/>
      <c r="I32" s="41">
        <v>17375.98</v>
      </c>
      <c r="J32" s="41">
        <v>16779.701999999997</v>
      </c>
      <c r="K32" s="41">
        <v>16346.279999999997</v>
      </c>
      <c r="L32" s="41">
        <v>15638.400000000001</v>
      </c>
      <c r="M32" s="42"/>
    </row>
    <row r="33" spans="1:13" x14ac:dyDescent="0.2">
      <c r="A33" s="38" t="s">
        <v>40</v>
      </c>
      <c r="B33" s="38" t="str">
        <f>VLOOKUP($A33,'[1]Enr Trends by county 1516'!$A$11:$AI$425,3,FALSE)</f>
        <v>Yakima</v>
      </c>
      <c r="C33" s="34">
        <f t="shared" si="4"/>
        <v>130.76999999999498</v>
      </c>
      <c r="D33" s="39"/>
      <c r="E33" s="40">
        <f t="shared" si="5"/>
        <v>7.9917619521969741E-3</v>
      </c>
      <c r="F33" s="40">
        <f t="shared" si="5"/>
        <v>2.4982022364929968E-2</v>
      </c>
      <c r="G33" s="40">
        <f t="shared" si="5"/>
        <v>2.6962767784657782E-2</v>
      </c>
      <c r="H33" s="39"/>
      <c r="I33" s="41">
        <v>16493.869999999995</v>
      </c>
      <c r="J33" s="41">
        <v>16363.1</v>
      </c>
      <c r="K33" s="41">
        <v>15964.279999999997</v>
      </c>
      <c r="L33" s="41">
        <v>15545.140000000001</v>
      </c>
      <c r="M33" s="42"/>
    </row>
    <row r="34" spans="1:13" x14ac:dyDescent="0.2">
      <c r="A34" s="38" t="s">
        <v>41</v>
      </c>
      <c r="B34" s="38" t="str">
        <f>VLOOKUP($A34,'[1]Enr Trends by county 1516'!$A$11:$AI$425,3,FALSE)</f>
        <v>Auburn</v>
      </c>
      <c r="C34" s="34">
        <f t="shared" si="4"/>
        <v>441.82000000000153</v>
      </c>
      <c r="D34" s="39"/>
      <c r="E34" s="40">
        <f t="shared" si="5"/>
        <v>2.8856679320011347E-2</v>
      </c>
      <c r="F34" s="40">
        <f t="shared" si="5"/>
        <v>2.1773731244874028E-2</v>
      </c>
      <c r="G34" s="40">
        <f t="shared" si="5"/>
        <v>4.6006040971665385E-2</v>
      </c>
      <c r="H34" s="39"/>
      <c r="I34" s="41">
        <v>15752.660000000002</v>
      </c>
      <c r="J34" s="41">
        <v>15310.84</v>
      </c>
      <c r="K34" s="41">
        <v>14984.57</v>
      </c>
      <c r="L34" s="41">
        <v>14325.509999999998</v>
      </c>
      <c r="M34" s="42"/>
    </row>
    <row r="35" spans="1:13" x14ac:dyDescent="0.2">
      <c r="A35" s="38" t="s">
        <v>42</v>
      </c>
      <c r="B35" s="38" t="str">
        <f>VLOOKUP($A35,'[1]Enr Trends by county 1516'!$A$11:$AI$425,3,FALSE)</f>
        <v>Renton</v>
      </c>
      <c r="C35" s="34">
        <f t="shared" si="4"/>
        <v>429.59999999999854</v>
      </c>
      <c r="D35" s="39"/>
      <c r="E35" s="40">
        <f t="shared" si="5"/>
        <v>2.8063390862413495E-2</v>
      </c>
      <c r="F35" s="40">
        <f t="shared" si="5"/>
        <v>2.3723143083235199E-2</v>
      </c>
      <c r="G35" s="40">
        <f t="shared" si="5"/>
        <v>3.9929412419241528E-2</v>
      </c>
      <c r="H35" s="39"/>
      <c r="I35" s="41">
        <v>15737.800000000001</v>
      </c>
      <c r="J35" s="41">
        <v>15308.200000000003</v>
      </c>
      <c r="K35" s="41">
        <v>14953.456999999997</v>
      </c>
      <c r="L35" s="41">
        <v>14379.299999999997</v>
      </c>
      <c r="M35" s="42"/>
    </row>
    <row r="36" spans="1:13" x14ac:dyDescent="0.2">
      <c r="A36" s="38" t="s">
        <v>43</v>
      </c>
      <c r="B36" s="38" t="str">
        <f>VLOOKUP($A36,'[1]Enr Trends by county 1516'!$A$11:$AI$425,3,FALSE)</f>
        <v>Mukilteo</v>
      </c>
      <c r="C36" s="34">
        <f>I36-J36</f>
        <v>305.5199999999968</v>
      </c>
      <c r="D36" s="39"/>
      <c r="E36" s="40">
        <f>I36/J36-1</f>
        <v>2.0256978254512781E-2</v>
      </c>
      <c r="F36" s="40">
        <f>J36/K36-1</f>
        <v>9.5390135009407739E-3</v>
      </c>
      <c r="G36" s="40">
        <f>K36/L36-1</f>
        <v>7.0128325938987324E-3</v>
      </c>
      <c r="H36" s="39"/>
      <c r="I36" s="41">
        <v>15387.73</v>
      </c>
      <c r="J36" s="41">
        <v>15082.210000000003</v>
      </c>
      <c r="K36" s="41">
        <v>14939.699999999999</v>
      </c>
      <c r="L36" s="41">
        <v>14835.66</v>
      </c>
      <c r="M36" s="42"/>
    </row>
    <row r="37" spans="1:13" x14ac:dyDescent="0.2">
      <c r="A37" s="38" t="s">
        <v>44</v>
      </c>
      <c r="B37" s="38" t="str">
        <f>VLOOKUP($A37,'[1]Enr Trends by county 1516'!$A$11:$AI$425,3,FALSE)</f>
        <v>North Thurston</v>
      </c>
      <c r="C37" s="34">
        <f t="shared" si="4"/>
        <v>472.06000000000131</v>
      </c>
      <c r="D37" s="39"/>
      <c r="E37" s="40">
        <f t="shared" si="5"/>
        <v>3.2676200628521723E-2</v>
      </c>
      <c r="F37" s="40">
        <f t="shared" si="5"/>
        <v>5.7497871416127833E-3</v>
      </c>
      <c r="G37" s="40">
        <f t="shared" si="5"/>
        <v>2.6015371648166585E-2</v>
      </c>
      <c r="H37" s="39"/>
      <c r="I37" s="41">
        <v>14918.66</v>
      </c>
      <c r="J37" s="41">
        <v>14446.599999999999</v>
      </c>
      <c r="K37" s="41">
        <v>14364.01</v>
      </c>
      <c r="L37" s="41">
        <v>13999.799999999997</v>
      </c>
      <c r="M37" s="42"/>
    </row>
    <row r="38" spans="1:13" x14ac:dyDescent="0.2">
      <c r="A38" s="38" t="s">
        <v>45</v>
      </c>
      <c r="B38" s="38" t="str">
        <f>VLOOKUP($A38,'[1]Enr Trends by county 1516'!$A$11:$AI$425,3,FALSE)</f>
        <v>Central Valley</v>
      </c>
      <c r="C38" s="34">
        <f t="shared" si="4"/>
        <v>386.04200000000128</v>
      </c>
      <c r="D38" s="39"/>
      <c r="E38" s="40">
        <f t="shared" si="5"/>
        <v>2.9648538685751236E-2</v>
      </c>
      <c r="F38" s="40">
        <f t="shared" si="5"/>
        <v>2.5237458947141134E-2</v>
      </c>
      <c r="G38" s="40">
        <f t="shared" si="5"/>
        <v>1.7196913510041378E-2</v>
      </c>
      <c r="H38" s="39"/>
      <c r="I38" s="41">
        <v>13406.650000000001</v>
      </c>
      <c r="J38" s="41">
        <v>13020.608</v>
      </c>
      <c r="K38" s="41">
        <v>12700.090000000002</v>
      </c>
      <c r="L38" s="41">
        <v>12485.380000000001</v>
      </c>
      <c r="M38" s="42"/>
    </row>
    <row r="39" spans="1:13" x14ac:dyDescent="0.2">
      <c r="A39" s="38" t="s">
        <v>46</v>
      </c>
      <c r="B39" s="38" t="str">
        <f>VLOOKUP($A39,'[1]Enr Trends by county 1516'!$A$11:$AI$425,3,FALSE)</f>
        <v>Battle Ground</v>
      </c>
      <c r="C39" s="34">
        <f t="shared" si="4"/>
        <v>-52.250000000003638</v>
      </c>
      <c r="D39" s="39"/>
      <c r="E39" s="40">
        <f t="shared" si="5"/>
        <v>-4.0365849795778175E-3</v>
      </c>
      <c r="F39" s="40">
        <f t="shared" si="5"/>
        <v>1.5988496445561662E-2</v>
      </c>
      <c r="G39" s="40">
        <f t="shared" si="5"/>
        <v>9.9445420358053038E-3</v>
      </c>
      <c r="H39" s="39"/>
      <c r="I39" s="41">
        <v>12891.859999999997</v>
      </c>
      <c r="J39" s="41">
        <v>12944.11</v>
      </c>
      <c r="K39" s="41">
        <v>12740.410000000002</v>
      </c>
      <c r="L39" s="41">
        <v>12614.96</v>
      </c>
      <c r="M39" s="42"/>
    </row>
    <row r="40" spans="1:13" x14ac:dyDescent="0.2">
      <c r="A40" s="38" t="s">
        <v>47</v>
      </c>
      <c r="B40" s="38" t="str">
        <f>VLOOKUP($A40,'[1]Enr Trends by county 1516'!$A$11:$AI$425,3,FALSE)</f>
        <v>Richland</v>
      </c>
      <c r="C40" s="34">
        <f>I40-J40</f>
        <v>810.53999999999724</v>
      </c>
      <c r="D40" s="39"/>
      <c r="E40" s="40">
        <f>I40/J40-1</f>
        <v>6.7204942988478011E-2</v>
      </c>
      <c r="F40" s="40">
        <f>J40/K40-1</f>
        <v>4.3269754768392232E-2</v>
      </c>
      <c r="G40" s="40">
        <f>K40/L40-1</f>
        <v>2.2495701458320472E-2</v>
      </c>
      <c r="H40" s="39"/>
      <c r="I40" s="41">
        <v>12871.259999999998</v>
      </c>
      <c r="J40" s="41">
        <v>12060.720000000001</v>
      </c>
      <c r="K40" s="41">
        <v>11560.500000000004</v>
      </c>
      <c r="L40" s="41">
        <v>11306.159999999998</v>
      </c>
      <c r="M40" s="42"/>
    </row>
    <row r="41" spans="1:13" x14ac:dyDescent="0.2">
      <c r="A41" s="38" t="s">
        <v>48</v>
      </c>
      <c r="B41" s="38" t="str">
        <f>VLOOKUP($A41,'[1]Enr Trends by county 1516'!$A$11:$AI$425,3,FALSE)</f>
        <v>Clover Park</v>
      </c>
      <c r="C41" s="34">
        <f t="shared" si="4"/>
        <v>407.12999999999738</v>
      </c>
      <c r="D41" s="39"/>
      <c r="E41" s="40">
        <f t="shared" si="5"/>
        <v>3.3196377450304793E-2</v>
      </c>
      <c r="F41" s="40">
        <f t="shared" si="5"/>
        <v>4.0894555088528683E-3</v>
      </c>
      <c r="G41" s="40">
        <f t="shared" si="5"/>
        <v>1.8951095212631275E-2</v>
      </c>
      <c r="H41" s="39"/>
      <c r="I41" s="41">
        <v>12671.419999999998</v>
      </c>
      <c r="J41" s="41">
        <v>12264.29</v>
      </c>
      <c r="K41" s="41">
        <v>12214.339999999998</v>
      </c>
      <c r="L41" s="41">
        <v>11987.170000000002</v>
      </c>
      <c r="M41" s="42"/>
    </row>
    <row r="42" spans="1:13" x14ac:dyDescent="0.2">
      <c r="A42" s="38" t="s">
        <v>49</v>
      </c>
      <c r="B42" s="38" t="str">
        <f>VLOOKUP($A42,'[1]Enr Trends by county 1516'!$A$11:$AI$425,3,FALSE)</f>
        <v>Central Kitsap</v>
      </c>
      <c r="C42" s="34">
        <f>I42-J42</f>
        <v>270.35999999999694</v>
      </c>
      <c r="D42" s="39"/>
      <c r="E42" s="40">
        <f>I42/J42-1</f>
        <v>2.5026057238913602E-2</v>
      </c>
      <c r="F42" s="40">
        <f>J42/K42-1</f>
        <v>1.2344969610247336E-3</v>
      </c>
      <c r="G42" s="40">
        <f>K42/L42-1</f>
        <v>-1.3033841887030384E-2</v>
      </c>
      <c r="H42" s="39"/>
      <c r="I42" s="41">
        <v>11073.5</v>
      </c>
      <c r="J42" s="41">
        <v>10803.140000000003</v>
      </c>
      <c r="K42" s="41">
        <v>10789.82</v>
      </c>
      <c r="L42" s="41">
        <v>10932.310000000001</v>
      </c>
      <c r="M42" s="42"/>
    </row>
    <row r="43" spans="1:13" ht="12" customHeight="1" x14ac:dyDescent="0.2">
      <c r="A43" s="38" t="s">
        <v>50</v>
      </c>
      <c r="B43" s="38" t="str">
        <f>VLOOKUP($A43,'[1]Enr Trends by county 1516'!$A$11:$AI$425,3,FALSE)</f>
        <v>Marysville</v>
      </c>
      <c r="C43" s="34">
        <f t="shared" si="4"/>
        <v>107.68999999999687</v>
      </c>
      <c r="D43" s="39"/>
      <c r="E43" s="40">
        <f t="shared" ref="E43:G44" si="6">I43/J43-1</f>
        <v>9.8251203392487607E-3</v>
      </c>
      <c r="F43" s="40">
        <f t="shared" si="6"/>
        <v>-1.2811933426582045E-2</v>
      </c>
      <c r="G43" s="40">
        <f t="shared" si="6"/>
        <v>1.4110686088611768E-2</v>
      </c>
      <c r="H43" s="25"/>
      <c r="I43" s="41">
        <v>11068.369999999999</v>
      </c>
      <c r="J43" s="41">
        <v>10960.680000000002</v>
      </c>
      <c r="K43" s="41">
        <v>11102.930000000002</v>
      </c>
      <c r="L43" s="41">
        <v>10948.44</v>
      </c>
      <c r="M43" s="27"/>
    </row>
    <row r="44" spans="1:13" ht="11.45" customHeight="1" x14ac:dyDescent="0.2">
      <c r="A44" s="44" t="s">
        <v>51</v>
      </c>
      <c r="B44" s="38" t="str">
        <f>VLOOKUP($A44,'[1]Enr Trends by county 1516'!$A$11:$AI$425,3,FALSE)</f>
        <v>Bellingham</v>
      </c>
      <c r="C44" s="34">
        <f t="shared" si="4"/>
        <v>214.10999999999876</v>
      </c>
      <c r="D44" s="39"/>
      <c r="E44" s="40">
        <f t="shared" si="6"/>
        <v>1.9737333344395092E-2</v>
      </c>
      <c r="F44" s="40">
        <f t="shared" si="6"/>
        <v>3.5449806422966912E-3</v>
      </c>
      <c r="G44" s="40">
        <f t="shared" si="6"/>
        <v>1.3416721823571676E-2</v>
      </c>
      <c r="H44" s="39"/>
      <c r="I44" s="41">
        <v>11062.08</v>
      </c>
      <c r="J44" s="41">
        <v>10847.970000000001</v>
      </c>
      <c r="K44" s="41">
        <v>10809.65</v>
      </c>
      <c r="L44" s="41">
        <v>10666.539999999999</v>
      </c>
      <c r="M44" s="42"/>
    </row>
    <row r="45" spans="1:13" s="45" customFormat="1" x14ac:dyDescent="0.2">
      <c r="A45" s="43">
        <f>COUNTA(A26:A44)</f>
        <v>19</v>
      </c>
      <c r="B45" s="43" t="s">
        <v>52</v>
      </c>
      <c r="C45" s="29">
        <f t="shared" si="4"/>
        <v>8399.6830000000191</v>
      </c>
      <c r="D45" s="39"/>
      <c r="E45" s="30">
        <f>I45/J45-1</f>
        <v>2.9152227107529516E-2</v>
      </c>
      <c r="F45" s="30">
        <f>J45/K45-1</f>
        <v>1.9299317530021343E-2</v>
      </c>
      <c r="G45" s="30">
        <f>K45/L45-1</f>
        <v>2.4436792517208872E-2</v>
      </c>
      <c r="H45" s="39"/>
      <c r="I45" s="26">
        <f>SUM(I26:I44)</f>
        <v>296531.46000000002</v>
      </c>
      <c r="J45" s="26">
        <f>SUM(J26:J44)</f>
        <v>288131.777</v>
      </c>
      <c r="K45" s="26">
        <f>SUM(K26:K44)</f>
        <v>282676.31700000004</v>
      </c>
      <c r="L45" s="26">
        <f>SUM(L26:L44)</f>
        <v>275933.38999999996</v>
      </c>
      <c r="M45" s="42"/>
    </row>
    <row r="46" spans="1:13" s="7" customFormat="1" ht="4.5" customHeight="1" x14ac:dyDescent="0.2">
      <c r="A46" s="8"/>
      <c r="B46" s="23"/>
      <c r="C46" s="24"/>
      <c r="D46" s="25"/>
      <c r="E46" s="26"/>
      <c r="F46" s="26"/>
      <c r="G46" s="26"/>
      <c r="H46" s="25"/>
      <c r="I46" s="26"/>
      <c r="J46" s="26"/>
      <c r="K46" s="26"/>
      <c r="L46" s="26"/>
      <c r="M46" s="27"/>
    </row>
    <row r="47" spans="1:13" x14ac:dyDescent="0.2">
      <c r="A47" s="38"/>
      <c r="B47" s="43" t="s">
        <v>53</v>
      </c>
      <c r="C47" s="34"/>
      <c r="D47" s="39"/>
      <c r="E47" s="40"/>
      <c r="F47" s="40"/>
      <c r="G47" s="40"/>
      <c r="H47" s="39"/>
      <c r="I47" s="41"/>
      <c r="J47" s="41"/>
      <c r="K47" s="41"/>
      <c r="L47" s="41"/>
      <c r="M47" s="42"/>
    </row>
    <row r="48" spans="1:13" s="7" customFormat="1" ht="4.5" customHeight="1" x14ac:dyDescent="0.2">
      <c r="A48" s="8"/>
      <c r="B48" s="23"/>
      <c r="C48" s="24"/>
      <c r="D48" s="25"/>
      <c r="E48" s="26"/>
      <c r="F48" s="26"/>
      <c r="G48" s="26"/>
      <c r="H48" s="25"/>
      <c r="I48" s="26"/>
      <c r="J48" s="26"/>
      <c r="K48" s="26"/>
      <c r="L48" s="26"/>
      <c r="M48" s="27"/>
    </row>
    <row r="49" spans="1:13" x14ac:dyDescent="0.2">
      <c r="A49" s="38" t="s">
        <v>54</v>
      </c>
      <c r="B49" s="38" t="str">
        <f>VLOOKUP($A49,'[1]Enr Trends by county 1516'!$A$11:$AI$425,3,FALSE)</f>
        <v>Snohomish</v>
      </c>
      <c r="C49" s="34">
        <f t="shared" ref="C49:C75" si="7">I49-J49</f>
        <v>96.350000000000364</v>
      </c>
      <c r="D49" s="39"/>
      <c r="E49" s="40">
        <f t="shared" ref="E49:G64" si="8">I49/J49-1</f>
        <v>9.8265589399759712E-3</v>
      </c>
      <c r="F49" s="40">
        <f t="shared" si="8"/>
        <v>3.5606540584831592E-4</v>
      </c>
      <c r="G49" s="40">
        <f t="shared" si="8"/>
        <v>1.4893769032681803E-2</v>
      </c>
      <c r="H49" s="39"/>
      <c r="I49" s="41">
        <v>9901.41</v>
      </c>
      <c r="J49" s="41">
        <v>9805.06</v>
      </c>
      <c r="K49" s="41">
        <v>9801.57</v>
      </c>
      <c r="L49" s="41">
        <v>9657.7299999999977</v>
      </c>
      <c r="M49" s="42"/>
    </row>
    <row r="50" spans="1:13" x14ac:dyDescent="0.2">
      <c r="A50" s="38" t="s">
        <v>55</v>
      </c>
      <c r="B50" s="38" t="str">
        <f>VLOOKUP($A50,'[1]Enr Trends by county 1516'!$A$11:$AI$425,3,FALSE)</f>
        <v>Olympia</v>
      </c>
      <c r="C50" s="34">
        <f>I50-J50</f>
        <v>390.98999999999978</v>
      </c>
      <c r="D50" s="39"/>
      <c r="E50" s="40">
        <f t="shared" si="8"/>
        <v>4.157429175691485E-2</v>
      </c>
      <c r="F50" s="40">
        <f t="shared" si="8"/>
        <v>2.9904046852995414E-2</v>
      </c>
      <c r="G50" s="40">
        <f t="shared" si="8"/>
        <v>1.1389223931214776E-2</v>
      </c>
      <c r="H50" s="39"/>
      <c r="I50" s="41">
        <v>9795.6</v>
      </c>
      <c r="J50" s="41">
        <v>9404.61</v>
      </c>
      <c r="K50" s="41">
        <v>9131.5399999999991</v>
      </c>
      <c r="L50" s="41">
        <v>9028.7100000000009</v>
      </c>
      <c r="M50" s="42"/>
    </row>
    <row r="51" spans="1:13" x14ac:dyDescent="0.2">
      <c r="A51" s="38" t="s">
        <v>56</v>
      </c>
      <c r="B51" s="38" t="str">
        <f>VLOOKUP($A51,'[1]Enr Trends by county 1516'!$A$11:$AI$425,3,FALSE)</f>
        <v>South Kitsap</v>
      </c>
      <c r="C51" s="34">
        <f>I51-J51</f>
        <v>362.88000000000102</v>
      </c>
      <c r="D51" s="39"/>
      <c r="E51" s="40">
        <f t="shared" si="8"/>
        <v>3.8674362887617608E-2</v>
      </c>
      <c r="F51" s="40">
        <f t="shared" si="8"/>
        <v>1.692901950413761E-2</v>
      </c>
      <c r="G51" s="40">
        <f t="shared" si="8"/>
        <v>-1.8021325891939943E-2</v>
      </c>
      <c r="H51" s="39"/>
      <c r="I51" s="41">
        <v>9745.84</v>
      </c>
      <c r="J51" s="41">
        <v>9382.9599999999991</v>
      </c>
      <c r="K51" s="41">
        <v>9226.760000000002</v>
      </c>
      <c r="L51" s="41">
        <v>9396.09</v>
      </c>
      <c r="M51" s="42"/>
    </row>
    <row r="52" spans="1:13" x14ac:dyDescent="0.2">
      <c r="A52" s="38" t="s">
        <v>57</v>
      </c>
      <c r="B52" s="38" t="str">
        <f>VLOOKUP($A52,'[1]Enr Trends by county 1516'!$A$11:$AI$425,3,FALSE)</f>
        <v>Mead</v>
      </c>
      <c r="C52" s="34">
        <f t="shared" si="7"/>
        <v>92.501999999998588</v>
      </c>
      <c r="D52" s="39"/>
      <c r="E52" s="40">
        <f t="shared" si="8"/>
        <v>9.6506156229341222E-3</v>
      </c>
      <c r="F52" s="40">
        <f t="shared" si="8"/>
        <v>2.1862213513403672E-2</v>
      </c>
      <c r="G52" s="40">
        <f t="shared" si="8"/>
        <v>1.5837501001756848E-2</v>
      </c>
      <c r="H52" s="39"/>
      <c r="I52" s="41">
        <v>9677.5899999999983</v>
      </c>
      <c r="J52" s="41">
        <v>9585.0879999999997</v>
      </c>
      <c r="K52" s="41">
        <v>9380.0200000000023</v>
      </c>
      <c r="L52" s="41">
        <v>9233.7800000000007</v>
      </c>
      <c r="M52" s="42"/>
    </row>
    <row r="53" spans="1:13" x14ac:dyDescent="0.2">
      <c r="A53" s="44" t="s">
        <v>58</v>
      </c>
      <c r="B53" s="38" t="str">
        <f>VLOOKUP($A53,'[1]Enr Trends by county 1516'!$A$11:$AI$425,3,FALSE)</f>
        <v>Shoreline</v>
      </c>
      <c r="C53" s="34">
        <f t="shared" si="7"/>
        <v>364.03999999999905</v>
      </c>
      <c r="D53" s="39"/>
      <c r="E53" s="40">
        <f t="shared" si="8"/>
        <v>4.0542226102760814E-2</v>
      </c>
      <c r="F53" s="40">
        <f t="shared" si="8"/>
        <v>-1.6447240869477797E-2</v>
      </c>
      <c r="G53" s="40">
        <f t="shared" si="8"/>
        <v>7.4264647912349435E-2</v>
      </c>
      <c r="H53" s="39"/>
      <c r="I53" s="41">
        <v>9343.32</v>
      </c>
      <c r="J53" s="41">
        <v>8979.2800000000007</v>
      </c>
      <c r="K53" s="41">
        <v>9129.4340000000011</v>
      </c>
      <c r="L53" s="41">
        <v>8498.3100000000031</v>
      </c>
      <c r="M53" s="42"/>
    </row>
    <row r="54" spans="1:13" x14ac:dyDescent="0.2">
      <c r="A54" s="38" t="s">
        <v>59</v>
      </c>
      <c r="B54" s="38" t="str">
        <f>VLOOKUP($A54,'[1]Enr Trends by county 1516'!$A$11:$AI$425,3,FALSE)</f>
        <v>Sumner</v>
      </c>
      <c r="C54" s="34">
        <f t="shared" si="7"/>
        <v>403.94999999999891</v>
      </c>
      <c r="D54" s="39"/>
      <c r="E54" s="40">
        <f t="shared" si="8"/>
        <v>4.6457948052664788E-2</v>
      </c>
      <c r="F54" s="40">
        <f t="shared" si="8"/>
        <v>3.1461193985586666E-2</v>
      </c>
      <c r="G54" s="40">
        <f t="shared" si="8"/>
        <v>3.8133766825531712E-2</v>
      </c>
      <c r="H54" s="39"/>
      <c r="I54" s="41">
        <v>9098.909999999998</v>
      </c>
      <c r="J54" s="41">
        <v>8694.9599999999991</v>
      </c>
      <c r="K54" s="41">
        <v>8429.75</v>
      </c>
      <c r="L54" s="41">
        <v>8120.0999999999995</v>
      </c>
      <c r="M54" s="42"/>
    </row>
    <row r="55" spans="1:13" x14ac:dyDescent="0.2">
      <c r="A55" s="38" t="s">
        <v>60</v>
      </c>
      <c r="B55" s="38" t="str">
        <f>VLOOKUP($A55,'[1]Enr Trends by county 1516'!$A$11:$AI$425,3,FALSE)</f>
        <v>Peninsula</v>
      </c>
      <c r="C55" s="34">
        <f t="shared" si="7"/>
        <v>30.980000000001382</v>
      </c>
      <c r="D55" s="39"/>
      <c r="E55" s="40">
        <f t="shared" si="8"/>
        <v>3.5757940213372308E-3</v>
      </c>
      <c r="F55" s="40">
        <f t="shared" si="8"/>
        <v>-9.4959682720789917E-3</v>
      </c>
      <c r="G55" s="40">
        <f t="shared" si="8"/>
        <v>-1.2790907654454897E-2</v>
      </c>
      <c r="H55" s="39"/>
      <c r="I55" s="41">
        <v>8694.7900000000009</v>
      </c>
      <c r="J55" s="41">
        <v>8663.81</v>
      </c>
      <c r="K55" s="41">
        <v>8746.869999999999</v>
      </c>
      <c r="L55" s="41">
        <v>8860.2000000000007</v>
      </c>
      <c r="M55" s="42"/>
    </row>
    <row r="56" spans="1:13" ht="11.45" customHeight="1" x14ac:dyDescent="0.2">
      <c r="A56" s="38" t="s">
        <v>61</v>
      </c>
      <c r="B56" s="38" t="str">
        <f>VLOOKUP($A56,'[1]Enr Trends by county 1516'!$A$11:$AI$425,3,FALSE)</f>
        <v>Moses Lake</v>
      </c>
      <c r="C56" s="34">
        <f t="shared" si="7"/>
        <v>206.40000000000146</v>
      </c>
      <c r="D56" s="39"/>
      <c r="E56" s="40">
        <f t="shared" si="8"/>
        <v>2.4996518169102089E-2</v>
      </c>
      <c r="F56" s="40">
        <f t="shared" si="8"/>
        <v>2.5921535884858127E-2</v>
      </c>
      <c r="G56" s="40">
        <f t="shared" si="8"/>
        <v>4.1840500486065801E-2</v>
      </c>
      <c r="H56" s="39"/>
      <c r="I56" s="41">
        <v>8463.5500000000011</v>
      </c>
      <c r="J56" s="41">
        <v>8257.15</v>
      </c>
      <c r="K56" s="41">
        <v>8048.52</v>
      </c>
      <c r="L56" s="41">
        <v>7725.2900000000009</v>
      </c>
      <c r="M56" s="42"/>
    </row>
    <row r="57" spans="1:13" ht="11.45" customHeight="1" x14ac:dyDescent="0.2">
      <c r="A57" s="38" t="s">
        <v>62</v>
      </c>
      <c r="B57" s="38" t="str">
        <f>VLOOKUP($A57,'[1]Enr Trends by county 1516'!$A$11:$AI$425,3,FALSE)</f>
        <v>Lake Stevens</v>
      </c>
      <c r="C57" s="34">
        <f t="shared" si="7"/>
        <v>322.01999999999589</v>
      </c>
      <c r="D57" s="39"/>
      <c r="E57" s="40">
        <f t="shared" si="8"/>
        <v>3.9941802702229579E-2</v>
      </c>
      <c r="F57" s="40">
        <f t="shared" si="8"/>
        <v>-7.0443403265205706E-3</v>
      </c>
      <c r="G57" s="40">
        <f t="shared" si="8"/>
        <v>3.4374490419893933E-2</v>
      </c>
      <c r="H57" s="39"/>
      <c r="I57" s="41">
        <v>8384.2499999999964</v>
      </c>
      <c r="J57" s="41">
        <v>8062.2300000000005</v>
      </c>
      <c r="K57" s="41">
        <v>8119.4260000000004</v>
      </c>
      <c r="L57" s="41">
        <v>7849.6</v>
      </c>
      <c r="M57" s="27"/>
    </row>
    <row r="58" spans="1:13" ht="12" customHeight="1" x14ac:dyDescent="0.2">
      <c r="A58" s="38" t="s">
        <v>63</v>
      </c>
      <c r="B58" s="38" t="str">
        <f>VLOOKUP($A58,'[1]Enr Trends by county 1516'!$A$11:$AI$425,3,FALSE)</f>
        <v>Wenatchee</v>
      </c>
      <c r="C58" s="34">
        <f t="shared" si="7"/>
        <v>113.03999999999814</v>
      </c>
      <c r="D58" s="39"/>
      <c r="E58" s="40">
        <f t="shared" si="8"/>
        <v>1.4234606564994312E-2</v>
      </c>
      <c r="F58" s="40">
        <f t="shared" si="8"/>
        <v>1.7032050838731605E-2</v>
      </c>
      <c r="G58" s="40">
        <f t="shared" si="8"/>
        <v>-1.5494088557022057E-4</v>
      </c>
      <c r="H58" s="39"/>
      <c r="I58" s="41">
        <v>8054.2499999999991</v>
      </c>
      <c r="J58" s="41">
        <v>7941.2100000000009</v>
      </c>
      <c r="K58" s="41">
        <v>7808.22</v>
      </c>
      <c r="L58" s="41">
        <v>7809.4299999999985</v>
      </c>
      <c r="M58" s="42"/>
    </row>
    <row r="59" spans="1:13" ht="11.45" customHeight="1" x14ac:dyDescent="0.2">
      <c r="A59" s="38" t="s">
        <v>64</v>
      </c>
      <c r="B59" s="38" t="str">
        <f>VLOOKUP($A59,'[1]Enr Trends by county 1516'!$A$11:$AI$425,3,FALSE)</f>
        <v>Tahoma</v>
      </c>
      <c r="C59" s="34">
        <f t="shared" si="7"/>
        <v>94.940000000001419</v>
      </c>
      <c r="D59" s="39"/>
      <c r="E59" s="40">
        <f t="shared" si="8"/>
        <v>1.2274316890437564E-2</v>
      </c>
      <c r="F59" s="40">
        <f t="shared" si="8"/>
        <v>2.6798159559696E-2</v>
      </c>
      <c r="G59" s="40">
        <f t="shared" si="8"/>
        <v>1.5795917927031944E-2</v>
      </c>
      <c r="H59" s="39"/>
      <c r="I59" s="41">
        <v>7829.7900000000009</v>
      </c>
      <c r="J59" s="41">
        <v>7734.8499999999995</v>
      </c>
      <c r="K59" s="41">
        <v>7532.9800000000005</v>
      </c>
      <c r="L59" s="41">
        <v>7415.84</v>
      </c>
      <c r="M59" s="27"/>
    </row>
    <row r="60" spans="1:13" ht="11.45" customHeight="1" x14ac:dyDescent="0.2">
      <c r="A60" s="38" t="s">
        <v>65</v>
      </c>
      <c r="B60" s="38" t="str">
        <f>VLOOKUP($A60,'[1]Enr Trends by county 1516'!$A$11:$AI$425,3,FALSE)</f>
        <v>Franklin Pierce</v>
      </c>
      <c r="C60" s="34">
        <f t="shared" si="7"/>
        <v>81.029999999997017</v>
      </c>
      <c r="D60" s="39"/>
      <c r="E60" s="40">
        <f t="shared" si="8"/>
        <v>1.0580110749721205E-2</v>
      </c>
      <c r="F60" s="40">
        <f t="shared" si="8"/>
        <v>1.4823422783575957E-2</v>
      </c>
      <c r="G60" s="40">
        <f t="shared" si="8"/>
        <v>3.1855999234329468E-2</v>
      </c>
      <c r="H60" s="39"/>
      <c r="I60" s="41">
        <v>7739.739999999998</v>
      </c>
      <c r="J60" s="41">
        <v>7658.7100000000009</v>
      </c>
      <c r="K60" s="41">
        <v>7546.8399999999992</v>
      </c>
      <c r="L60" s="41">
        <v>7313.8499999999985</v>
      </c>
      <c r="M60" s="42"/>
    </row>
    <row r="61" spans="1:13" x14ac:dyDescent="0.2">
      <c r="A61" s="38" t="s">
        <v>66</v>
      </c>
      <c r="B61" s="38" t="str">
        <f>VLOOKUP($A61,'[1]Enr Trends by county 1516'!$A$11:$AI$425,3,FALSE)</f>
        <v>Tumwater</v>
      </c>
      <c r="C61" s="34">
        <f>I61-J61</f>
        <v>203.94999999999982</v>
      </c>
      <c r="D61" s="39"/>
      <c r="E61" s="40">
        <f>I61/J61-1</f>
        <v>3.0742399942117693E-2</v>
      </c>
      <c r="F61" s="40">
        <f>J61/K61-1</f>
        <v>4.629300123114799E-3</v>
      </c>
      <c r="G61" s="40">
        <f>K61/L61-1</f>
        <v>1.3608741766987675E-2</v>
      </c>
      <c r="H61" s="39"/>
      <c r="I61" s="41">
        <v>6838.1100000000006</v>
      </c>
      <c r="J61" s="41">
        <v>6634.1600000000008</v>
      </c>
      <c r="K61" s="41">
        <v>6603.5900000000011</v>
      </c>
      <c r="L61" s="41">
        <v>6514.9299999999994</v>
      </c>
      <c r="M61" s="42"/>
    </row>
    <row r="62" spans="1:13" x14ac:dyDescent="0.2">
      <c r="A62" s="38" t="s">
        <v>67</v>
      </c>
      <c r="B62" s="38" t="str">
        <f>VLOOKUP($A62,'[1]Enr Trends by county 1516'!$A$11:$AI$425,3,FALSE)</f>
        <v>Mount Vernon</v>
      </c>
      <c r="C62" s="34">
        <f t="shared" si="7"/>
        <v>51.530000000001564</v>
      </c>
      <c r="D62" s="39"/>
      <c r="E62" s="40">
        <f t="shared" si="8"/>
        <v>7.6230291518364357E-3</v>
      </c>
      <c r="F62" s="40">
        <f t="shared" si="8"/>
        <v>2.9583203235067579E-2</v>
      </c>
      <c r="G62" s="40">
        <f t="shared" si="8"/>
        <v>4.0309610768243465E-2</v>
      </c>
      <c r="H62" s="39"/>
      <c r="I62" s="41">
        <v>6811.31</v>
      </c>
      <c r="J62" s="41">
        <v>6759.7799999999988</v>
      </c>
      <c r="K62" s="41">
        <v>6565.55</v>
      </c>
      <c r="L62" s="41">
        <v>6311.1500000000005</v>
      </c>
      <c r="M62" s="42"/>
    </row>
    <row r="63" spans="1:13" x14ac:dyDescent="0.2">
      <c r="A63" s="38" t="s">
        <v>68</v>
      </c>
      <c r="B63" s="38" t="str">
        <f>VLOOKUP($A63,'[1]Enr Trends by county 1516'!$A$11:$AI$425,3,FALSE)</f>
        <v>Longview</v>
      </c>
      <c r="C63" s="34">
        <f>I63-J63</f>
        <v>185.52999999999975</v>
      </c>
      <c r="D63" s="39"/>
      <c r="E63" s="40">
        <f>I63/J63-1</f>
        <v>2.8104729617140611E-2</v>
      </c>
      <c r="F63" s="40">
        <f>J63/K63-1</f>
        <v>-7.3038143143934198E-3</v>
      </c>
      <c r="G63" s="40">
        <f>K63/L63-1</f>
        <v>3.006894543381744E-2</v>
      </c>
      <c r="H63" s="39"/>
      <c r="I63" s="41">
        <v>6786.91</v>
      </c>
      <c r="J63" s="41">
        <v>6601.38</v>
      </c>
      <c r="K63" s="41">
        <v>6649.9500000000007</v>
      </c>
      <c r="L63" s="41">
        <v>6455.829999999999</v>
      </c>
      <c r="M63" s="42"/>
    </row>
    <row r="64" spans="1:13" x14ac:dyDescent="0.2">
      <c r="A64" s="38" t="s">
        <v>69</v>
      </c>
      <c r="B64" s="38" t="str">
        <f>VLOOKUP($A64,'[1]Enr Trends by county 1516'!$A$11:$AI$425,3,FALSE)</f>
        <v>Sunnyside</v>
      </c>
      <c r="C64" s="34">
        <f t="shared" si="7"/>
        <v>90.152999999999338</v>
      </c>
      <c r="D64" s="39"/>
      <c r="E64" s="40">
        <f t="shared" si="8"/>
        <v>1.3514840420005836E-2</v>
      </c>
      <c r="F64" s="40">
        <f t="shared" si="8"/>
        <v>2.0032692831126075E-2</v>
      </c>
      <c r="G64" s="40">
        <f t="shared" si="8"/>
        <v>3.4862987843986559E-3</v>
      </c>
      <c r="H64" s="39"/>
      <c r="I64" s="41">
        <v>6760.82</v>
      </c>
      <c r="J64" s="41">
        <v>6670.6670000000004</v>
      </c>
      <c r="K64" s="41">
        <v>6539.6599999999989</v>
      </c>
      <c r="L64" s="41">
        <v>6516.9400000000005</v>
      </c>
      <c r="M64" s="42"/>
    </row>
    <row r="65" spans="1:13" ht="12" customHeight="1" x14ac:dyDescent="0.2">
      <c r="A65" s="38" t="s">
        <v>70</v>
      </c>
      <c r="B65" s="38" t="str">
        <f>VLOOKUP($A65,'[1]Enr Trends by county 1516'!$A$11:$AI$425,3,FALSE)</f>
        <v>Monroe</v>
      </c>
      <c r="C65" s="34">
        <f>I65-J65</f>
        <v>-227.95999999999913</v>
      </c>
      <c r="D65" s="39"/>
      <c r="E65" s="40">
        <f>I65/J65-1</f>
        <v>-3.3052051616644817E-2</v>
      </c>
      <c r="F65" s="40">
        <f>J65/K65-1</f>
        <v>-2.5842857494070559E-3</v>
      </c>
      <c r="G65" s="40">
        <f>K65/L65-1</f>
        <v>-2.4882532448119554E-2</v>
      </c>
      <c r="H65" s="39"/>
      <c r="I65" s="41">
        <v>6669.04</v>
      </c>
      <c r="J65" s="41">
        <v>6896.9999999999991</v>
      </c>
      <c r="K65" s="41">
        <v>6914.8700000000017</v>
      </c>
      <c r="L65" s="41">
        <v>7091.3200000000006</v>
      </c>
      <c r="M65" s="42"/>
    </row>
    <row r="66" spans="1:13" x14ac:dyDescent="0.2">
      <c r="A66" s="38" t="s">
        <v>71</v>
      </c>
      <c r="B66" s="38" t="str">
        <f>VLOOKUP($A66,'[1]Enr Trends by county 1516'!$A$11:$AI$425,3,FALSE)</f>
        <v>Camas</v>
      </c>
      <c r="C66" s="34">
        <f t="shared" si="7"/>
        <v>245.87999999999829</v>
      </c>
      <c r="D66" s="39"/>
      <c r="E66" s="40">
        <f t="shared" ref="E66:G77" si="9">I66/J66-1</f>
        <v>3.8291132833851993E-2</v>
      </c>
      <c r="F66" s="40">
        <f t="shared" si="9"/>
        <v>3.3305119111219916E-2</v>
      </c>
      <c r="G66" s="40">
        <f t="shared" si="9"/>
        <v>1.4349256094475349E-2</v>
      </c>
      <c r="H66" s="39"/>
      <c r="I66" s="41">
        <v>6667.2099999999991</v>
      </c>
      <c r="J66" s="41">
        <v>6421.3300000000008</v>
      </c>
      <c r="K66" s="41">
        <v>6214.36</v>
      </c>
      <c r="L66" s="41">
        <v>6126.4500000000007</v>
      </c>
      <c r="M66" s="42"/>
    </row>
    <row r="67" spans="1:13" x14ac:dyDescent="0.2">
      <c r="A67" s="38" t="s">
        <v>72</v>
      </c>
      <c r="B67" s="38" t="str">
        <f>VLOOKUP($A67,'[1]Enr Trends by county 1516'!$A$11:$AI$425,3,FALSE)</f>
        <v>Snoqualmie Valley</v>
      </c>
      <c r="C67" s="34">
        <f t="shared" si="7"/>
        <v>254.77999999999793</v>
      </c>
      <c r="D67" s="39"/>
      <c r="E67" s="40">
        <f t="shared" si="9"/>
        <v>3.9881722938016839E-2</v>
      </c>
      <c r="F67" s="40">
        <f t="shared" si="9"/>
        <v>3.0201044651683606E-2</v>
      </c>
      <c r="G67" s="40">
        <f t="shared" si="9"/>
        <v>1.9491824974722682E-2</v>
      </c>
      <c r="H67" s="39"/>
      <c r="I67" s="41">
        <v>6643.17</v>
      </c>
      <c r="J67" s="41">
        <v>6388.3900000000021</v>
      </c>
      <c r="K67" s="41">
        <v>6201.1100000000006</v>
      </c>
      <c r="L67" s="41">
        <v>6082.5500000000011</v>
      </c>
      <c r="M67" s="42"/>
    </row>
    <row r="68" spans="1:13" x14ac:dyDescent="0.2">
      <c r="A68" s="38" t="s">
        <v>73</v>
      </c>
      <c r="B68" s="38" t="str">
        <f>VLOOKUP($A68,'[1]Enr Trends by county 1516'!$A$11:$AI$425,3,FALSE)</f>
        <v>North Kitsap</v>
      </c>
      <c r="C68" s="34">
        <f>I68-J68</f>
        <v>153.73000000000229</v>
      </c>
      <c r="D68" s="39"/>
      <c r="E68" s="40">
        <f>I68/J68-1</f>
        <v>2.6233116899738507E-2</v>
      </c>
      <c r="F68" s="40">
        <f>J68/K68-1</f>
        <v>-2.4813371363529235E-2</v>
      </c>
      <c r="G68" s="40">
        <f>K68/L68-1</f>
        <v>-2.6539383031836561E-2</v>
      </c>
      <c r="H68" s="39"/>
      <c r="I68" s="41">
        <v>6013.880000000001</v>
      </c>
      <c r="J68" s="41">
        <v>5860.1499999999987</v>
      </c>
      <c r="K68" s="41">
        <v>6009.26</v>
      </c>
      <c r="L68" s="41">
        <v>6173.09</v>
      </c>
      <c r="M68" s="42"/>
    </row>
    <row r="69" spans="1:13" x14ac:dyDescent="0.2">
      <c r="A69" s="38" t="s">
        <v>74</v>
      </c>
      <c r="B69" s="38" t="str">
        <f>VLOOKUP($A69,'[1]Enr Trends by county 1516'!$A$11:$AI$425,3,FALSE)</f>
        <v>Walla Walla</v>
      </c>
      <c r="C69" s="34">
        <f t="shared" si="7"/>
        <v>-46.539999999999964</v>
      </c>
      <c r="D69" s="39"/>
      <c r="E69" s="40">
        <f t="shared" si="9"/>
        <v>-7.7521704078301612E-3</v>
      </c>
      <c r="F69" s="40">
        <f t="shared" si="9"/>
        <v>-2.5575186047832821E-2</v>
      </c>
      <c r="G69" s="40">
        <f t="shared" si="9"/>
        <v>8.040039856607839E-3</v>
      </c>
      <c r="H69" s="39"/>
      <c r="I69" s="41">
        <v>5956.94</v>
      </c>
      <c r="J69" s="41">
        <v>6003.48</v>
      </c>
      <c r="K69" s="41">
        <v>6161.05</v>
      </c>
      <c r="L69" s="41">
        <v>6111.9100000000008</v>
      </c>
      <c r="M69" s="42"/>
    </row>
    <row r="70" spans="1:13" ht="11.45" customHeight="1" x14ac:dyDescent="0.2">
      <c r="A70" s="38" t="s">
        <v>75</v>
      </c>
      <c r="B70" s="38" t="str">
        <f>VLOOKUP($A70,'[1]Enr Trends by county 1516'!$A$11:$AI$425,3,FALSE)</f>
        <v>Eastmont</v>
      </c>
      <c r="C70" s="34">
        <f t="shared" si="7"/>
        <v>151.99999999999818</v>
      </c>
      <c r="D70" s="39"/>
      <c r="E70" s="40">
        <f t="shared" si="9"/>
        <v>2.6435610158230816E-2</v>
      </c>
      <c r="F70" s="40">
        <f t="shared" si="9"/>
        <v>2.5371151394103064E-2</v>
      </c>
      <c r="G70" s="40">
        <f t="shared" si="9"/>
        <v>2.8415749521788491E-2</v>
      </c>
      <c r="H70" s="39"/>
      <c r="I70" s="41">
        <v>5901.82</v>
      </c>
      <c r="J70" s="41">
        <v>5749.8200000000015</v>
      </c>
      <c r="K70" s="41">
        <v>5607.5499999999993</v>
      </c>
      <c r="L70" s="41">
        <v>5452.61</v>
      </c>
      <c r="M70" s="42"/>
    </row>
    <row r="71" spans="1:13" ht="12" customHeight="1" x14ac:dyDescent="0.2">
      <c r="A71" s="38" t="s">
        <v>76</v>
      </c>
      <c r="B71" s="38" t="str">
        <f>VLOOKUP($A71,'[1]Enr Trends by county 1516'!$A$11:$AI$425,3,FALSE)</f>
        <v>Oak Harbor</v>
      </c>
      <c r="C71" s="34">
        <f t="shared" si="7"/>
        <v>318.34000000000287</v>
      </c>
      <c r="D71" s="39"/>
      <c r="E71" s="40">
        <f t="shared" si="9"/>
        <v>5.8270625081226823E-2</v>
      </c>
      <c r="F71" s="40">
        <f t="shared" si="9"/>
        <v>1.121509512192409E-2</v>
      </c>
      <c r="G71" s="40">
        <f t="shared" si="9"/>
        <v>1.8532343936171314E-2</v>
      </c>
      <c r="H71" s="39"/>
      <c r="I71" s="41">
        <v>5781.4700000000021</v>
      </c>
      <c r="J71" s="41">
        <v>5463.1299999999992</v>
      </c>
      <c r="K71" s="41">
        <v>5402.5399999999991</v>
      </c>
      <c r="L71" s="41">
        <v>5304.2400000000016</v>
      </c>
      <c r="M71" s="42"/>
    </row>
    <row r="72" spans="1:13" x14ac:dyDescent="0.2">
      <c r="A72" s="38" t="s">
        <v>77</v>
      </c>
      <c r="B72" s="38" t="str">
        <f>VLOOKUP($A72,'[1]Enr Trends by county 1516'!$A$11:$AI$425,3,FALSE)</f>
        <v>Yelm</v>
      </c>
      <c r="C72" s="34">
        <f>I72-J72</f>
        <v>234.66999999999916</v>
      </c>
      <c r="D72" s="39"/>
      <c r="E72" s="40">
        <f>I72/J72-1</f>
        <v>4.325251862473678E-2</v>
      </c>
      <c r="F72" s="40">
        <f>J72/K72-1</f>
        <v>-4.4405462238839011E-3</v>
      </c>
      <c r="G72" s="40">
        <f>K72/L72-1</f>
        <v>2.7465545521389245E-2</v>
      </c>
      <c r="H72" s="39"/>
      <c r="I72" s="41">
        <v>5660.2500000000009</v>
      </c>
      <c r="J72" s="41">
        <v>5425.5800000000017</v>
      </c>
      <c r="K72" s="41">
        <v>5449.78</v>
      </c>
      <c r="L72" s="41">
        <v>5304.0999999999995</v>
      </c>
      <c r="M72" s="42"/>
    </row>
    <row r="73" spans="1:13" ht="11.45" customHeight="1" x14ac:dyDescent="0.2">
      <c r="A73" s="38" t="s">
        <v>78</v>
      </c>
      <c r="B73" s="38" t="str">
        <f>VLOOKUP($A73,'[1]Enr Trends by county 1516'!$A$11:$AI$425,3,FALSE)</f>
        <v>University Place</v>
      </c>
      <c r="C73" s="34">
        <f t="shared" si="7"/>
        <v>171.72000000000025</v>
      </c>
      <c r="D73" s="39"/>
      <c r="E73" s="40">
        <f t="shared" si="9"/>
        <v>3.1478915066323498E-2</v>
      </c>
      <c r="F73" s="40">
        <f t="shared" si="9"/>
        <v>-1.296190518036977E-3</v>
      </c>
      <c r="G73" s="40">
        <f t="shared" si="9"/>
        <v>-2.9097679852501113E-3</v>
      </c>
      <c r="H73" s="39"/>
      <c r="I73" s="41">
        <v>5626.7999999999993</v>
      </c>
      <c r="J73" s="41">
        <v>5455.079999999999</v>
      </c>
      <c r="K73" s="41">
        <v>5462.16</v>
      </c>
      <c r="L73" s="41">
        <v>5478.0999999999985</v>
      </c>
      <c r="M73" s="27"/>
    </row>
    <row r="74" spans="1:13" x14ac:dyDescent="0.2">
      <c r="A74" s="38" t="s">
        <v>79</v>
      </c>
      <c r="B74" s="38" t="str">
        <f>VLOOKUP($A74,'[1]Enr Trends by county 1516'!$A$11:$AI$425,3,FALSE)</f>
        <v>Arlington</v>
      </c>
      <c r="C74" s="34">
        <f>I74-J74</f>
        <v>160.5600000000004</v>
      </c>
      <c r="D74" s="39"/>
      <c r="E74" s="40">
        <f>I74/J74-1</f>
        <v>3.0465579170469548E-2</v>
      </c>
      <c r="F74" s="40">
        <f>J74/K74-1</f>
        <v>6.4682583636663793E-3</v>
      </c>
      <c r="G74" s="40">
        <f>K74/L74-1</f>
        <v>2.6423923991010234E-3</v>
      </c>
      <c r="H74" s="39"/>
      <c r="I74" s="41">
        <v>5430.7700000000013</v>
      </c>
      <c r="J74" s="41">
        <v>5270.2100000000009</v>
      </c>
      <c r="K74" s="41">
        <v>5236.34</v>
      </c>
      <c r="L74" s="41">
        <v>5222.5399999999991</v>
      </c>
      <c r="M74" s="42"/>
    </row>
    <row r="75" spans="1:13" x14ac:dyDescent="0.2">
      <c r="A75" s="38" t="s">
        <v>80</v>
      </c>
      <c r="B75" s="38" t="str">
        <f>VLOOKUP($A75,'[1]Enr Trends by county 1516'!$A$11:$AI$425,3,FALSE)</f>
        <v>Bremerton</v>
      </c>
      <c r="C75" s="34">
        <f t="shared" si="7"/>
        <v>66.5</v>
      </c>
      <c r="D75" s="39"/>
      <c r="E75" s="40">
        <f t="shared" si="9"/>
        <v>1.2531399163693946E-2</v>
      </c>
      <c r="F75" s="40">
        <f t="shared" si="9"/>
        <v>1.9662435582610049E-2</v>
      </c>
      <c r="G75" s="40">
        <f t="shared" si="9"/>
        <v>2.5073664970139742E-2</v>
      </c>
      <c r="H75" s="39"/>
      <c r="I75" s="41">
        <v>5373.1699999999992</v>
      </c>
      <c r="J75" s="41">
        <v>5306.6699999999992</v>
      </c>
      <c r="K75" s="41">
        <v>5204.3399999999983</v>
      </c>
      <c r="L75" s="41">
        <v>5077.04</v>
      </c>
      <c r="M75" s="42"/>
    </row>
    <row r="76" spans="1:13" x14ac:dyDescent="0.2">
      <c r="A76" s="38" t="s">
        <v>81</v>
      </c>
      <c r="B76" s="38" t="str">
        <f>VLOOKUP($A76,'[1]Enr Trends by county 1516'!$A$11:$AI$425,3,FALSE)</f>
        <v>Omak</v>
      </c>
      <c r="C76" s="34">
        <f>I76-J76</f>
        <v>479.80000000000018</v>
      </c>
      <c r="D76" s="39"/>
      <c r="E76" s="40">
        <f t="shared" si="9"/>
        <v>9.8969055152867913E-2</v>
      </c>
      <c r="F76" s="40">
        <f t="shared" si="9"/>
        <v>-2.9783061159141977E-2</v>
      </c>
      <c r="G76" s="40">
        <f t="shared" si="9"/>
        <v>0.10409683385295954</v>
      </c>
      <c r="H76" s="39"/>
      <c r="I76" s="41">
        <v>5327.78</v>
      </c>
      <c r="J76" s="41">
        <v>4847.9799999999996</v>
      </c>
      <c r="K76" s="41">
        <v>4996.8</v>
      </c>
      <c r="L76" s="41">
        <v>4525.6899999999996</v>
      </c>
      <c r="M76" s="42"/>
    </row>
    <row r="77" spans="1:13" x14ac:dyDescent="0.2">
      <c r="A77" s="43">
        <f>COUNTA(A49:A76)</f>
        <v>28</v>
      </c>
      <c r="B77" s="43" t="s">
        <v>82</v>
      </c>
      <c r="C77" s="29">
        <f>I77-J77</f>
        <v>5053.7649999999558</v>
      </c>
      <c r="D77" s="25"/>
      <c r="E77" s="30">
        <f t="shared" si="9"/>
        <v>2.5278339134891636E-2</v>
      </c>
      <c r="F77" s="30">
        <f t="shared" si="9"/>
        <v>9.1049735101065288E-3</v>
      </c>
      <c r="G77" s="30">
        <f t="shared" si="9"/>
        <v>1.7792386234236623E-2</v>
      </c>
      <c r="H77" s="25"/>
      <c r="I77" s="26">
        <f>SUM(I49:I76)</f>
        <v>204978.49</v>
      </c>
      <c r="J77" s="26">
        <f>SUM(J49:J76)</f>
        <v>199924.72500000003</v>
      </c>
      <c r="K77" s="26">
        <f>SUM(K49:K76)</f>
        <v>198120.84</v>
      </c>
      <c r="L77" s="26">
        <f>SUM(L49:L76)</f>
        <v>194657.41999999998</v>
      </c>
      <c r="M77" s="27"/>
    </row>
    <row r="78" spans="1:13" s="7" customFormat="1" ht="4.5" customHeight="1" x14ac:dyDescent="0.2">
      <c r="A78" s="8"/>
      <c r="B78" s="23"/>
      <c r="C78" s="24"/>
      <c r="D78" s="25"/>
      <c r="E78" s="26"/>
      <c r="F78" s="26"/>
      <c r="G78" s="26"/>
      <c r="H78" s="25"/>
      <c r="I78" s="26"/>
      <c r="J78" s="26"/>
      <c r="K78" s="26"/>
      <c r="L78" s="26"/>
      <c r="M78" s="27"/>
    </row>
    <row r="79" spans="1:13" x14ac:dyDescent="0.2">
      <c r="A79" s="38"/>
      <c r="B79" s="43" t="s">
        <v>83</v>
      </c>
      <c r="C79" s="34"/>
      <c r="D79" s="39"/>
      <c r="E79" s="40"/>
      <c r="F79" s="40"/>
      <c r="G79" s="40"/>
      <c r="H79" s="39"/>
      <c r="I79" s="41"/>
      <c r="J79" s="41"/>
      <c r="K79" s="41"/>
      <c r="L79" s="41"/>
      <c r="M79" s="42"/>
    </row>
    <row r="80" spans="1:13" s="7" customFormat="1" ht="4.5" customHeight="1" x14ac:dyDescent="0.2">
      <c r="A80" s="8"/>
      <c r="B80" s="23"/>
      <c r="C80" s="24"/>
      <c r="D80" s="25"/>
      <c r="E80" s="26"/>
      <c r="F80" s="26"/>
      <c r="G80" s="26"/>
      <c r="H80" s="25"/>
      <c r="I80" s="26"/>
      <c r="J80" s="26"/>
      <c r="K80" s="26"/>
      <c r="L80" s="26"/>
      <c r="M80" s="27"/>
    </row>
    <row r="81" spans="1:13" x14ac:dyDescent="0.2">
      <c r="A81" s="38" t="s">
        <v>84</v>
      </c>
      <c r="B81" s="38" t="str">
        <f>VLOOKUP($A81,'[1]Enr Trends by county 1516'!$A$11:$AI$425,3,FALSE)</f>
        <v>West Valley</v>
      </c>
      <c r="C81" s="34">
        <f t="shared" ref="C81:C109" si="10">I81-J81</f>
        <v>93.119999999999891</v>
      </c>
      <c r="D81" s="39"/>
      <c r="E81" s="40">
        <f t="shared" ref="E81:G93" si="11">I81/J81-1</f>
        <v>1.9053270177089798E-2</v>
      </c>
      <c r="F81" s="40">
        <f t="shared" si="11"/>
        <v>2.2225057465975251E-2</v>
      </c>
      <c r="G81" s="40">
        <f t="shared" si="11"/>
        <v>6.0433005005924301E-3</v>
      </c>
      <c r="H81" s="39"/>
      <c r="I81" s="41">
        <v>4980.47</v>
      </c>
      <c r="J81" s="41">
        <v>4887.3500000000004</v>
      </c>
      <c r="K81" s="41">
        <v>4781.0900000000011</v>
      </c>
      <c r="L81" s="41">
        <v>4752.3700000000008</v>
      </c>
      <c r="M81" s="42"/>
    </row>
    <row r="82" spans="1:13" x14ac:dyDescent="0.2">
      <c r="A82" s="38" t="s">
        <v>85</v>
      </c>
      <c r="B82" s="38" t="str">
        <f>VLOOKUP($A82,'[1]Enr Trends by county 1516'!$A$11:$AI$425,3,FALSE)</f>
        <v>Kelso</v>
      </c>
      <c r="C82" s="34">
        <f t="shared" si="10"/>
        <v>154.97000000000025</v>
      </c>
      <c r="D82" s="39"/>
      <c r="E82" s="40">
        <f t="shared" si="11"/>
        <v>3.2169873205403876E-2</v>
      </c>
      <c r="F82" s="40">
        <f t="shared" si="11"/>
        <v>4.0393008549644005E-3</v>
      </c>
      <c r="G82" s="40">
        <f t="shared" si="11"/>
        <v>9.9333357189619331E-3</v>
      </c>
      <c r="H82" s="39"/>
      <c r="I82" s="41">
        <v>4972.21</v>
      </c>
      <c r="J82" s="41">
        <v>4817.24</v>
      </c>
      <c r="K82" s="41">
        <v>4797.8600000000006</v>
      </c>
      <c r="L82" s="41">
        <v>4750.67</v>
      </c>
      <c r="M82" s="42"/>
    </row>
    <row r="83" spans="1:13" x14ac:dyDescent="0.2">
      <c r="A83" s="38" t="s">
        <v>86</v>
      </c>
      <c r="B83" s="38" t="str">
        <f>VLOOKUP($A83,'[1]Enr Trends by county 1516'!$A$11:$AI$425,3,FALSE)</f>
        <v>Ferndale</v>
      </c>
      <c r="C83" s="34">
        <f t="shared" si="10"/>
        <v>69.999999999999091</v>
      </c>
      <c r="D83" s="39"/>
      <c r="E83" s="40">
        <f t="shared" si="11"/>
        <v>1.4915164674071502E-2</v>
      </c>
      <c r="F83" s="40">
        <f t="shared" si="11"/>
        <v>-4.8184878721505675E-2</v>
      </c>
      <c r="G83" s="40">
        <f t="shared" si="11"/>
        <v>-1.7808055455957872E-2</v>
      </c>
      <c r="H83" s="39"/>
      <c r="I83" s="41">
        <v>4763.2099999999991</v>
      </c>
      <c r="J83" s="41">
        <v>4693.21</v>
      </c>
      <c r="K83" s="41">
        <v>4930.8</v>
      </c>
      <c r="L83" s="41">
        <v>5020.2</v>
      </c>
      <c r="M83" s="42"/>
    </row>
    <row r="84" spans="1:13" x14ac:dyDescent="0.2">
      <c r="A84" s="38" t="s">
        <v>87</v>
      </c>
      <c r="B84" s="38" t="str">
        <f>VLOOKUP($A84,'[1]Enr Trends by county 1516'!$A$11:$AI$425,3,FALSE)</f>
        <v>Cheney</v>
      </c>
      <c r="C84" s="34">
        <f t="shared" si="10"/>
        <v>160.8100000000004</v>
      </c>
      <c r="D84" s="39"/>
      <c r="E84" s="40">
        <f t="shared" si="11"/>
        <v>3.6843311109583832E-2</v>
      </c>
      <c r="F84" s="40">
        <f t="shared" si="11"/>
        <v>3.7529535373512557E-2</v>
      </c>
      <c r="G84" s="40">
        <f t="shared" si="11"/>
        <v>3.6389750462539894E-2</v>
      </c>
      <c r="H84" s="39"/>
      <c r="I84" s="41">
        <v>4525.51</v>
      </c>
      <c r="J84" s="41">
        <v>4364.7</v>
      </c>
      <c r="K84" s="41">
        <v>4206.82</v>
      </c>
      <c r="L84" s="41">
        <v>4059.1099999999997</v>
      </c>
      <c r="M84" s="42"/>
    </row>
    <row r="85" spans="1:13" x14ac:dyDescent="0.2">
      <c r="A85" s="38" t="s">
        <v>88</v>
      </c>
      <c r="B85" s="38" t="str">
        <f>VLOOKUP($A85,'[1]Enr Trends by county 1516'!$A$11:$AI$425,3,FALSE)</f>
        <v>Stanwood-Camano</v>
      </c>
      <c r="C85" s="34">
        <f t="shared" si="10"/>
        <v>68.590000000000146</v>
      </c>
      <c r="D85" s="39"/>
      <c r="E85" s="40">
        <f t="shared" si="11"/>
        <v>1.5824967872477336E-2</v>
      </c>
      <c r="F85" s="40">
        <f t="shared" si="11"/>
        <v>-1.138406094612443E-2</v>
      </c>
      <c r="G85" s="40">
        <f t="shared" si="11"/>
        <v>-2.9150722789115902E-2</v>
      </c>
      <c r="H85" s="39"/>
      <c r="I85" s="41">
        <v>4402.88</v>
      </c>
      <c r="J85" s="41">
        <v>4334.29</v>
      </c>
      <c r="K85" s="41">
        <v>4384.1999999999989</v>
      </c>
      <c r="L85" s="41">
        <v>4515.84</v>
      </c>
      <c r="M85" s="42"/>
    </row>
    <row r="86" spans="1:13" x14ac:dyDescent="0.2">
      <c r="A86" s="38" t="s">
        <v>89</v>
      </c>
      <c r="B86" s="38" t="str">
        <f>VLOOKUP($A86,'[1]Enr Trends by county 1516'!$A$11:$AI$425,3,FALSE)</f>
        <v>Shelton</v>
      </c>
      <c r="C86" s="34">
        <f>I86-J86</f>
        <v>129.56999999999971</v>
      </c>
      <c r="D86" s="39"/>
      <c r="E86" s="40">
        <f>I86/J86-1</f>
        <v>3.0486987089441975E-2</v>
      </c>
      <c r="F86" s="40">
        <f>J86/K86-1</f>
        <v>2.012889598310208E-2</v>
      </c>
      <c r="G86" s="40">
        <f>K86/L86-1</f>
        <v>1.126036468143754E-2</v>
      </c>
      <c r="H86" s="39"/>
      <c r="I86" s="41">
        <v>4379.58</v>
      </c>
      <c r="J86" s="41">
        <v>4250.01</v>
      </c>
      <c r="K86" s="41">
        <v>4166.1499999999996</v>
      </c>
      <c r="L86" s="41">
        <v>4119.76</v>
      </c>
      <c r="M86" s="42"/>
    </row>
    <row r="87" spans="1:13" x14ac:dyDescent="0.2">
      <c r="A87" s="38" t="s">
        <v>90</v>
      </c>
      <c r="B87" s="38" t="str">
        <f>VLOOKUP($A87,'[1]Enr Trends by county 1516'!$A$11:$AI$425,3,FALSE)</f>
        <v>Mercer Island</v>
      </c>
      <c r="C87" s="34">
        <f t="shared" si="10"/>
        <v>18.040000000000873</v>
      </c>
      <c r="D87" s="39"/>
      <c r="E87" s="40">
        <f t="shared" si="11"/>
        <v>4.2264971382117711E-3</v>
      </c>
      <c r="F87" s="40">
        <f t="shared" si="11"/>
        <v>2.3303149521350264E-2</v>
      </c>
      <c r="G87" s="40">
        <f t="shared" si="11"/>
        <v>4.9971448328705037E-3</v>
      </c>
      <c r="H87" s="39"/>
      <c r="I87" s="41">
        <v>4286.3500000000004</v>
      </c>
      <c r="J87" s="41">
        <v>4268.3099999999995</v>
      </c>
      <c r="K87" s="41">
        <v>4171.1100000000006</v>
      </c>
      <c r="L87" s="41">
        <v>4150.37</v>
      </c>
      <c r="M87" s="42"/>
    </row>
    <row r="88" spans="1:13" x14ac:dyDescent="0.2">
      <c r="A88" s="38" t="s">
        <v>91</v>
      </c>
      <c r="B88" s="38" t="str">
        <f>VLOOKUP($A88,'[1]Enr Trends by county 1516'!$A$11:$AI$425,3,FALSE)</f>
        <v>Othello</v>
      </c>
      <c r="C88" s="34">
        <f>I88-J88</f>
        <v>121.40599999999995</v>
      </c>
      <c r="D88" s="39"/>
      <c r="E88" s="40">
        <f t="shared" si="11"/>
        <v>2.9197161041079944E-2</v>
      </c>
      <c r="F88" s="40">
        <f t="shared" si="11"/>
        <v>2.7415070703376676E-2</v>
      </c>
      <c r="G88" s="40">
        <f t="shared" si="11"/>
        <v>3.3551168212962557E-2</v>
      </c>
      <c r="H88" s="39"/>
      <c r="I88" s="41">
        <v>4279.5499999999993</v>
      </c>
      <c r="J88" s="41">
        <v>4158.1439999999993</v>
      </c>
      <c r="K88" s="41">
        <v>4047.1900000000005</v>
      </c>
      <c r="L88" s="41">
        <v>3915.81</v>
      </c>
      <c r="M88" s="42"/>
    </row>
    <row r="89" spans="1:13" ht="12" customHeight="1" x14ac:dyDescent="0.2">
      <c r="A89" s="38" t="s">
        <v>92</v>
      </c>
      <c r="B89" s="38" t="str">
        <f>VLOOKUP($A89,'[1]Enr Trends by county 1516'!$A$11:$AI$425,3,FALSE)</f>
        <v>East Valley</v>
      </c>
      <c r="C89" s="34">
        <f>I89-J89</f>
        <v>75.839999999999236</v>
      </c>
      <c r="D89" s="39"/>
      <c r="E89" s="40">
        <f t="shared" si="11"/>
        <v>1.8093631681032729E-2</v>
      </c>
      <c r="F89" s="40">
        <f t="shared" si="11"/>
        <v>-5.6611884602053242E-2</v>
      </c>
      <c r="G89" s="40">
        <f t="shared" si="11"/>
        <v>-1.5082795770433144E-2</v>
      </c>
      <c r="H89" s="39"/>
      <c r="I89" s="41">
        <v>4267.37</v>
      </c>
      <c r="J89" s="41">
        <v>4191.5300000000007</v>
      </c>
      <c r="K89" s="41">
        <v>4443.0599999999995</v>
      </c>
      <c r="L89" s="41">
        <v>4511.1000000000004</v>
      </c>
      <c r="M89" s="42"/>
    </row>
    <row r="90" spans="1:13" x14ac:dyDescent="0.2">
      <c r="A90" s="38" t="s">
        <v>93</v>
      </c>
      <c r="B90" s="38" t="str">
        <f>VLOOKUP($A90,'[1]Enr Trends by county 1516'!$A$11:$AI$425,3,FALSE)</f>
        <v>Sedro-Woolley</v>
      </c>
      <c r="C90" s="34">
        <f t="shared" si="10"/>
        <v>4.3500000000003638</v>
      </c>
      <c r="D90" s="39"/>
      <c r="E90" s="40">
        <f t="shared" si="11"/>
        <v>1.0272638178792093E-3</v>
      </c>
      <c r="F90" s="40">
        <f t="shared" si="11"/>
        <v>8.2718027720298792E-3</v>
      </c>
      <c r="G90" s="40">
        <f t="shared" si="11"/>
        <v>2.9801852255981087E-2</v>
      </c>
      <c r="H90" s="39"/>
      <c r="I90" s="41">
        <v>4238.8999999999996</v>
      </c>
      <c r="J90" s="41">
        <v>4234.5499999999993</v>
      </c>
      <c r="K90" s="41">
        <v>4199.8100000000004</v>
      </c>
      <c r="L90" s="41">
        <v>4078.27</v>
      </c>
      <c r="M90" s="42"/>
    </row>
    <row r="91" spans="1:13" ht="11.45" customHeight="1" x14ac:dyDescent="0.2">
      <c r="A91" s="38" t="s">
        <v>94</v>
      </c>
      <c r="B91" s="38" t="str">
        <f>VLOOKUP($A91,'[1]Enr Trends by county 1516'!$A$11:$AI$425,3,FALSE)</f>
        <v>Toppenish</v>
      </c>
      <c r="C91" s="34">
        <f t="shared" si="10"/>
        <v>-3.1940000000004147</v>
      </c>
      <c r="D91" s="39"/>
      <c r="E91" s="40">
        <f t="shared" si="11"/>
        <v>-7.7076703144174363E-4</v>
      </c>
      <c r="F91" s="40">
        <f t="shared" si="11"/>
        <v>2.4129264091303559E-2</v>
      </c>
      <c r="G91" s="40">
        <f t="shared" si="11"/>
        <v>6.6173932519135947E-2</v>
      </c>
      <c r="H91" s="39"/>
      <c r="I91" s="41">
        <v>4140.7299999999996</v>
      </c>
      <c r="J91" s="41">
        <v>4143.924</v>
      </c>
      <c r="K91" s="41">
        <v>4046.2899999999995</v>
      </c>
      <c r="L91" s="41">
        <v>3795.1500000000005</v>
      </c>
      <c r="M91" s="27"/>
    </row>
    <row r="92" spans="1:13" ht="11.45" customHeight="1" x14ac:dyDescent="0.2">
      <c r="A92" s="38" t="s">
        <v>95</v>
      </c>
      <c r="B92" s="38" t="str">
        <f>VLOOKUP($A92,'[1]Enr Trends by county 1516'!$A$11:$AI$425,3,FALSE)</f>
        <v>Enumclaw</v>
      </c>
      <c r="C92" s="34">
        <f t="shared" si="10"/>
        <v>137.98999999999933</v>
      </c>
      <c r="D92" s="39"/>
      <c r="E92" s="40">
        <f t="shared" si="11"/>
        <v>3.542183272495758E-2</v>
      </c>
      <c r="F92" s="40">
        <f t="shared" si="11"/>
        <v>-7.7756760659742907E-2</v>
      </c>
      <c r="G92" s="40">
        <f t="shared" si="11"/>
        <v>-2.0376026512489709E-2</v>
      </c>
      <c r="H92" s="39"/>
      <c r="I92" s="41">
        <v>4033.6099999999997</v>
      </c>
      <c r="J92" s="41">
        <v>3895.6200000000003</v>
      </c>
      <c r="K92" s="41">
        <v>4224.0700000000006</v>
      </c>
      <c r="L92" s="41">
        <v>4311.93</v>
      </c>
      <c r="M92" s="42"/>
    </row>
    <row r="93" spans="1:13" x14ac:dyDescent="0.2">
      <c r="A93" s="38" t="s">
        <v>96</v>
      </c>
      <c r="B93" s="38" t="str">
        <f>VLOOKUP($A93,'[1]Enr Trends by county 1516'!$A$11:$AI$425,3,FALSE)</f>
        <v>Port Angeles</v>
      </c>
      <c r="C93" s="34">
        <f t="shared" si="10"/>
        <v>14.170000000000528</v>
      </c>
      <c r="D93" s="39"/>
      <c r="E93" s="40">
        <f t="shared" si="11"/>
        <v>3.6862547183802441E-3</v>
      </c>
      <c r="F93" s="40">
        <f t="shared" si="11"/>
        <v>5.9193120827760737E-3</v>
      </c>
      <c r="G93" s="40">
        <f t="shared" si="11"/>
        <v>3.2063348880672526E-2</v>
      </c>
      <c r="H93" s="39"/>
      <c r="I93" s="41">
        <v>3858.1800000000003</v>
      </c>
      <c r="J93" s="41">
        <v>3844.0099999999998</v>
      </c>
      <c r="K93" s="41">
        <v>3821.39</v>
      </c>
      <c r="L93" s="41">
        <v>3702.67</v>
      </c>
      <c r="M93" s="42"/>
    </row>
    <row r="94" spans="1:13" x14ac:dyDescent="0.2">
      <c r="A94" s="38"/>
      <c r="B94" s="43" t="s">
        <v>98</v>
      </c>
      <c r="C94" s="34"/>
      <c r="D94" s="39"/>
      <c r="E94" s="40"/>
      <c r="F94" s="40"/>
      <c r="G94" s="40"/>
      <c r="H94" s="11"/>
      <c r="I94" s="41"/>
      <c r="J94" s="41"/>
      <c r="K94" s="41"/>
      <c r="L94" s="41"/>
      <c r="M94" s="13"/>
    </row>
    <row r="95" spans="1:13" s="7" customFormat="1" ht="4.5" customHeight="1" x14ac:dyDescent="0.2">
      <c r="A95" s="8"/>
      <c r="B95" s="23"/>
      <c r="C95" s="24"/>
      <c r="D95" s="25"/>
      <c r="E95" s="26"/>
      <c r="F95" s="26"/>
      <c r="G95" s="26"/>
      <c r="H95" s="25"/>
      <c r="I95" s="41"/>
      <c r="J95" s="41"/>
      <c r="K95" s="41"/>
      <c r="L95" s="41"/>
      <c r="M95" s="27"/>
    </row>
    <row r="96" spans="1:13" ht="11.45" customHeight="1" x14ac:dyDescent="0.2">
      <c r="A96" s="38" t="s">
        <v>97</v>
      </c>
      <c r="B96" s="38" t="str">
        <f>VLOOKUP($A96,'[1]Enr Trends by county 1516'!$A$11:$AI$425,3,FALSE)</f>
        <v>Bainbridge</v>
      </c>
      <c r="C96" s="34">
        <f>I96-J96</f>
        <v>7.3599999999996726</v>
      </c>
      <c r="D96" s="39"/>
      <c r="E96" s="40">
        <f>I96/J96-1</f>
        <v>1.956208570107032E-3</v>
      </c>
      <c r="F96" s="40">
        <f>J96/K96-1</f>
        <v>-7.0832519621453205E-3</v>
      </c>
      <c r="G96" s="40">
        <f>K96/L96-1</f>
        <v>1.5405723350832012E-2</v>
      </c>
      <c r="H96" s="39"/>
      <c r="I96" s="41">
        <v>3769.74</v>
      </c>
      <c r="J96" s="41">
        <v>3762.38</v>
      </c>
      <c r="K96" s="41">
        <v>3789.2200000000003</v>
      </c>
      <c r="L96" s="41">
        <v>3731.7299999999996</v>
      </c>
      <c r="M96" s="42"/>
    </row>
    <row r="97" spans="1:13" ht="12" customHeight="1" x14ac:dyDescent="0.2">
      <c r="A97" s="38" t="s">
        <v>99</v>
      </c>
      <c r="B97" s="38" t="str">
        <f>VLOOKUP($A97,'[1]Enr Trends by county 1516'!$A$11:$AI$425,3,FALSE)</f>
        <v>West Valley</v>
      </c>
      <c r="C97" s="34">
        <f t="shared" si="10"/>
        <v>-87.4099999999994</v>
      </c>
      <c r="D97" s="39"/>
      <c r="E97" s="40">
        <f t="shared" ref="E97:G112" si="12">I97/J97-1</f>
        <v>-2.3027598343467015E-2</v>
      </c>
      <c r="F97" s="40">
        <f t="shared" si="12"/>
        <v>1.1557597448107915E-2</v>
      </c>
      <c r="G97" s="40">
        <f t="shared" si="12"/>
        <v>1.1221088316216932E-2</v>
      </c>
      <c r="H97" s="39"/>
      <c r="I97" s="41">
        <v>3708.4700000000003</v>
      </c>
      <c r="J97" s="41">
        <v>3795.8799999999997</v>
      </c>
      <c r="K97" s="41">
        <v>3752.51</v>
      </c>
      <c r="L97" s="41">
        <v>3710.8700000000003</v>
      </c>
      <c r="M97" s="42"/>
    </row>
    <row r="98" spans="1:13" x14ac:dyDescent="0.2">
      <c r="A98" s="38" t="s">
        <v>100</v>
      </c>
      <c r="B98" s="38" t="str">
        <f>VLOOKUP($A98,'[1]Enr Trends by county 1516'!$A$11:$AI$425,3,FALSE)</f>
        <v>Grandview</v>
      </c>
      <c r="C98" s="34">
        <f>I98-J98</f>
        <v>49.159999999999854</v>
      </c>
      <c r="D98" s="39"/>
      <c r="E98" s="40">
        <f>I98/J98-1</f>
        <v>1.3484341870307892E-2</v>
      </c>
      <c r="F98" s="40">
        <f>J98/K98-1</f>
        <v>1.8827165668997559E-2</v>
      </c>
      <c r="G98" s="40">
        <f>K98/L98-1</f>
        <v>2.4208875251877426E-2</v>
      </c>
      <c r="H98" s="39"/>
      <c r="I98" s="41">
        <v>3694.87</v>
      </c>
      <c r="J98" s="41">
        <v>3645.71</v>
      </c>
      <c r="K98" s="41">
        <v>3578.3399999999997</v>
      </c>
      <c r="L98" s="41">
        <v>3493.76</v>
      </c>
      <c r="M98" s="42"/>
    </row>
    <row r="99" spans="1:13" ht="11.45" customHeight="1" x14ac:dyDescent="0.2">
      <c r="A99" s="38" t="s">
        <v>101</v>
      </c>
      <c r="B99" s="38" t="str">
        <f>VLOOKUP($A99,'[1]Enr Trends by county 1516'!$A$11:$AI$425,3,FALSE)</f>
        <v>Burlington-Edison</v>
      </c>
      <c r="C99" s="34">
        <f t="shared" si="10"/>
        <v>-9.0100000000002183</v>
      </c>
      <c r="D99" s="39"/>
      <c r="E99" s="40">
        <f t="shared" si="12"/>
        <v>-2.4388131289891923E-3</v>
      </c>
      <c r="F99" s="40">
        <f t="shared" si="12"/>
        <v>-4.3306681679733394E-5</v>
      </c>
      <c r="G99" s="40">
        <f t="shared" si="12"/>
        <v>-2.3465747839072071E-3</v>
      </c>
      <c r="H99" s="39"/>
      <c r="I99" s="41">
        <v>3685.41</v>
      </c>
      <c r="J99" s="41">
        <v>3694.42</v>
      </c>
      <c r="K99" s="41">
        <v>3694.5800000000004</v>
      </c>
      <c r="L99" s="41">
        <v>3703.2700000000004</v>
      </c>
      <c r="M99" s="27"/>
    </row>
    <row r="100" spans="1:13" ht="11.45" customHeight="1" x14ac:dyDescent="0.2">
      <c r="A100" s="38" t="s">
        <v>102</v>
      </c>
      <c r="B100" s="38" t="str">
        <f>VLOOKUP($A100,'[1]Enr Trends by county 1516'!$A$11:$AI$425,3,FALSE)</f>
        <v>Fife</v>
      </c>
      <c r="C100" s="34">
        <f>I100-J100</f>
        <v>184.42999999999984</v>
      </c>
      <c r="D100" s="39"/>
      <c r="E100" s="40">
        <f>I100/J100-1</f>
        <v>5.2818182078532727E-2</v>
      </c>
      <c r="F100" s="40">
        <f>J100/K100-1</f>
        <v>1.5769814811582794E-2</v>
      </c>
      <c r="G100" s="40">
        <f>K100/L100-1</f>
        <v>-5.1369912569856346E-3</v>
      </c>
      <c r="H100" s="39"/>
      <c r="I100" s="41">
        <v>3676.2200000000003</v>
      </c>
      <c r="J100" s="41">
        <v>3491.7900000000004</v>
      </c>
      <c r="K100" s="41">
        <v>3437.58</v>
      </c>
      <c r="L100" s="41">
        <v>3455.33</v>
      </c>
      <c r="M100" s="42"/>
    </row>
    <row r="101" spans="1:13" ht="12" customHeight="1" x14ac:dyDescent="0.2">
      <c r="A101" s="38" t="s">
        <v>103</v>
      </c>
      <c r="B101" s="38" t="str">
        <f>VLOOKUP($A101,'[1]Enr Trends by county 1516'!$A$11:$AI$425,3,FALSE)</f>
        <v>Centralia</v>
      </c>
      <c r="C101" s="34">
        <f t="shared" si="10"/>
        <v>-20.550000000000637</v>
      </c>
      <c r="D101" s="39"/>
      <c r="E101" s="40">
        <f t="shared" si="12"/>
        <v>-5.5914867913030575E-3</v>
      </c>
      <c r="F101" s="40">
        <f t="shared" si="12"/>
        <v>1.8421891236578114E-2</v>
      </c>
      <c r="G101" s="40">
        <f t="shared" si="12"/>
        <v>3.2608540141181308E-2</v>
      </c>
      <c r="H101" s="39"/>
      <c r="I101" s="41">
        <v>3654.68</v>
      </c>
      <c r="J101" s="41">
        <v>3675.2300000000005</v>
      </c>
      <c r="K101" s="41">
        <v>3608.7499999999991</v>
      </c>
      <c r="L101" s="41">
        <v>3494.79</v>
      </c>
      <c r="M101" s="42"/>
    </row>
    <row r="102" spans="1:13" ht="11.45" customHeight="1" x14ac:dyDescent="0.2">
      <c r="A102" s="38" t="s">
        <v>104</v>
      </c>
      <c r="B102" s="38" t="str">
        <f>VLOOKUP($A102,'[1]Enr Trends by county 1516'!$A$11:$AI$425,3,FALSE)</f>
        <v>Selah</v>
      </c>
      <c r="C102" s="34">
        <f>I102-J102</f>
        <v>136.42500000000064</v>
      </c>
      <c r="D102" s="39"/>
      <c r="E102" s="40">
        <f>I102/J102-1</f>
        <v>3.9390426473369544E-2</v>
      </c>
      <c r="F102" s="40">
        <f>J102/K102-1</f>
        <v>1.5202811633455937E-2</v>
      </c>
      <c r="G102" s="40">
        <f>K102/L102-1</f>
        <v>3.0779503696743093E-2</v>
      </c>
      <c r="H102" s="39"/>
      <c r="I102" s="41">
        <v>3599.8300000000004</v>
      </c>
      <c r="J102" s="41">
        <v>3463.4049999999997</v>
      </c>
      <c r="K102" s="41">
        <v>3411.5399999999995</v>
      </c>
      <c r="L102" s="41">
        <v>3309.6699999999996</v>
      </c>
      <c r="M102" s="42"/>
    </row>
    <row r="103" spans="1:13" ht="11.45" customHeight="1" x14ac:dyDescent="0.2">
      <c r="A103" s="38" t="s">
        <v>105</v>
      </c>
      <c r="B103" s="38" t="str">
        <f>VLOOKUP($A103,'[1]Enr Trends by county 1516'!$A$11:$AI$425,3,FALSE)</f>
        <v>White River</v>
      </c>
      <c r="C103" s="34">
        <f t="shared" si="10"/>
        <v>102.51999999999907</v>
      </c>
      <c r="D103" s="39"/>
      <c r="E103" s="40">
        <f t="shared" si="12"/>
        <v>2.9590973771636664E-2</v>
      </c>
      <c r="F103" s="40">
        <f t="shared" si="12"/>
        <v>6.302881026585494E-3</v>
      </c>
      <c r="G103" s="40">
        <f t="shared" si="12"/>
        <v>-3.5826705500168088E-2</v>
      </c>
      <c r="H103" s="39"/>
      <c r="I103" s="41">
        <v>3567.0899999999997</v>
      </c>
      <c r="J103" s="41">
        <v>3464.5700000000006</v>
      </c>
      <c r="K103" s="41">
        <v>3442.87</v>
      </c>
      <c r="L103" s="41">
        <v>3570.8</v>
      </c>
      <c r="M103" s="27"/>
    </row>
    <row r="104" spans="1:13" ht="11.45" customHeight="1" x14ac:dyDescent="0.2">
      <c r="A104" s="38" t="s">
        <v>106</v>
      </c>
      <c r="B104" s="38" t="str">
        <f>VLOOKUP($A104,'[1]Enr Trends by county 1516'!$A$11:$AI$425,3,FALSE)</f>
        <v>Wapato</v>
      </c>
      <c r="C104" s="34">
        <f t="shared" si="10"/>
        <v>62.010000000000218</v>
      </c>
      <c r="D104" s="39"/>
      <c r="E104" s="40">
        <f t="shared" si="12"/>
        <v>1.846057665113654E-2</v>
      </c>
      <c r="F104" s="40">
        <f t="shared" si="12"/>
        <v>-1.0151760719021463E-2</v>
      </c>
      <c r="G104" s="40">
        <f t="shared" si="12"/>
        <v>-8.3052789077479039E-3</v>
      </c>
      <c r="H104" s="39"/>
      <c r="I104" s="41">
        <v>3421.0600000000004</v>
      </c>
      <c r="J104" s="41">
        <v>3359.05</v>
      </c>
      <c r="K104" s="41">
        <v>3393.4999999999995</v>
      </c>
      <c r="L104" s="41">
        <v>3421.92</v>
      </c>
      <c r="M104" s="27"/>
    </row>
    <row r="105" spans="1:13" x14ac:dyDescent="0.2">
      <c r="A105" s="38" t="s">
        <v>107</v>
      </c>
      <c r="B105" s="38" t="str">
        <f>VLOOKUP($A105,'[1]Enr Trends by county 1516'!$A$11:$AI$425,3,FALSE)</f>
        <v>Aberdeen</v>
      </c>
      <c r="C105" s="34">
        <f t="shared" si="10"/>
        <v>30.470000000000709</v>
      </c>
      <c r="D105" s="39"/>
      <c r="E105" s="40">
        <f t="shared" si="12"/>
        <v>9.1878673111545073E-3</v>
      </c>
      <c r="F105" s="40">
        <f t="shared" si="12"/>
        <v>1.2323105288220892E-2</v>
      </c>
      <c r="G105" s="40">
        <f t="shared" si="12"/>
        <v>1.3573260645588503E-2</v>
      </c>
      <c r="H105" s="39"/>
      <c r="I105" s="41">
        <v>3346.8000000000006</v>
      </c>
      <c r="J105" s="41">
        <v>3316.33</v>
      </c>
      <c r="K105" s="41">
        <v>3275.96</v>
      </c>
      <c r="L105" s="41">
        <v>3232.09</v>
      </c>
      <c r="M105" s="42"/>
    </row>
    <row r="106" spans="1:13" x14ac:dyDescent="0.2">
      <c r="A106" s="38" t="s">
        <v>108</v>
      </c>
      <c r="B106" s="38" t="str">
        <f>VLOOKUP($A106,'[1]Enr Trends by county 1516'!$A$11:$AI$425,3,FALSE)</f>
        <v>Ellensburg</v>
      </c>
      <c r="C106" s="34">
        <f>I106-J106</f>
        <v>231.89999999999964</v>
      </c>
      <c r="D106" s="39"/>
      <c r="E106" s="40">
        <f>I106/J106-1</f>
        <v>7.6207188911015855E-2</v>
      </c>
      <c r="F106" s="40">
        <f>J106/K106-1</f>
        <v>1.7861801834346824E-2</v>
      </c>
      <c r="G106" s="40">
        <f>K106/L106-1</f>
        <v>3.2651834657990042E-2</v>
      </c>
      <c r="H106" s="39"/>
      <c r="I106" s="41">
        <v>3274.9199999999996</v>
      </c>
      <c r="J106" s="41">
        <v>3043.02</v>
      </c>
      <c r="K106" s="41">
        <v>2989.6200000000003</v>
      </c>
      <c r="L106" s="41">
        <v>2895.0899999999997</v>
      </c>
      <c r="M106" s="42"/>
    </row>
    <row r="107" spans="1:13" x14ac:dyDescent="0.2">
      <c r="A107" s="38" t="s">
        <v>109</v>
      </c>
      <c r="B107" s="38" t="str">
        <f>VLOOKUP($A107,'[1]Enr Trends by county 1516'!$A$11:$AI$425,3,FALSE)</f>
        <v>Riverview</v>
      </c>
      <c r="C107" s="34">
        <f t="shared" si="10"/>
        <v>7.9600000000004911</v>
      </c>
      <c r="D107" s="39"/>
      <c r="E107" s="40">
        <f t="shared" si="12"/>
        <v>2.5256371205200079E-3</v>
      </c>
      <c r="F107" s="40">
        <f t="shared" si="12"/>
        <v>-9.1237777847642532E-3</v>
      </c>
      <c r="G107" s="40">
        <f t="shared" si="12"/>
        <v>-5.5931223448413281E-4</v>
      </c>
      <c r="H107" s="39"/>
      <c r="I107" s="41">
        <v>3159.6400000000003</v>
      </c>
      <c r="J107" s="41">
        <v>3151.68</v>
      </c>
      <c r="K107" s="41">
        <v>3180.6999999999994</v>
      </c>
      <c r="L107" s="41">
        <v>3182.4800000000005</v>
      </c>
      <c r="M107" s="42"/>
    </row>
    <row r="108" spans="1:13" ht="11.45" customHeight="1" x14ac:dyDescent="0.2">
      <c r="A108" s="38" t="s">
        <v>110</v>
      </c>
      <c r="B108" s="38" t="str">
        <f>VLOOKUP($A108,'[1]Enr Trends by county 1516'!$A$11:$AI$425,3,FALSE)</f>
        <v>Washougal</v>
      </c>
      <c r="C108" s="34">
        <f t="shared" si="10"/>
        <v>83.830000000001291</v>
      </c>
      <c r="D108" s="39"/>
      <c r="E108" s="40">
        <f t="shared" si="12"/>
        <v>2.7398021381111803E-2</v>
      </c>
      <c r="F108" s="40">
        <f t="shared" si="12"/>
        <v>-5.0435416002758693E-3</v>
      </c>
      <c r="G108" s="40">
        <f t="shared" si="12"/>
        <v>3.8820389825355628E-2</v>
      </c>
      <c r="H108" s="39"/>
      <c r="I108" s="41">
        <v>3143.5400000000009</v>
      </c>
      <c r="J108" s="41">
        <v>3059.7099999999996</v>
      </c>
      <c r="K108" s="41">
        <v>3075.22</v>
      </c>
      <c r="L108" s="41">
        <v>2960.2999999999997</v>
      </c>
      <c r="M108" s="42"/>
    </row>
    <row r="109" spans="1:13" ht="12" customHeight="1" x14ac:dyDescent="0.2">
      <c r="A109" s="38" t="s">
        <v>111</v>
      </c>
      <c r="B109" s="38" t="str">
        <f>VLOOKUP($A109,'[1]Enr Trends by county 1516'!$A$11:$AI$425,3,FALSE)</f>
        <v>East Valley</v>
      </c>
      <c r="C109" s="34">
        <f t="shared" si="10"/>
        <v>74.313999999999851</v>
      </c>
      <c r="D109" s="39"/>
      <c r="E109" s="40">
        <f t="shared" si="12"/>
        <v>2.4367914388001788E-2</v>
      </c>
      <c r="F109" s="40">
        <f t="shared" si="12"/>
        <v>1.2996339527128198E-2</v>
      </c>
      <c r="G109" s="40">
        <f t="shared" si="12"/>
        <v>4.8252761180517689E-2</v>
      </c>
      <c r="H109" s="39"/>
      <c r="I109" s="41">
        <v>3123.98</v>
      </c>
      <c r="J109" s="41">
        <v>3049.6660000000002</v>
      </c>
      <c r="K109" s="41">
        <v>3010.54</v>
      </c>
      <c r="L109" s="41">
        <v>2871.9600000000005</v>
      </c>
      <c r="M109" s="42"/>
    </row>
    <row r="110" spans="1:13" x14ac:dyDescent="0.2">
      <c r="A110" s="38" t="s">
        <v>112</v>
      </c>
      <c r="B110" s="38" t="str">
        <f>VLOOKUP($A110,'[1]Enr Trends by county 1516'!$A$11:$AI$425,3,FALSE)</f>
        <v>Steilacoom</v>
      </c>
      <c r="C110" s="34">
        <f>I110-J110</f>
        <v>137.86000000000013</v>
      </c>
      <c r="D110" s="39"/>
      <c r="E110" s="40">
        <f t="shared" si="12"/>
        <v>4.6666553831051338E-2</v>
      </c>
      <c r="F110" s="40">
        <f t="shared" si="12"/>
        <v>-0.11717172200150983</v>
      </c>
      <c r="G110" s="40">
        <f t="shared" si="12"/>
        <v>0.11590233035869124</v>
      </c>
      <c r="H110" s="39"/>
      <c r="I110" s="41">
        <v>3092.01</v>
      </c>
      <c r="J110" s="41">
        <v>2954.15</v>
      </c>
      <c r="K110" s="41">
        <v>3346.2340000000004</v>
      </c>
      <c r="L110" s="41">
        <v>2998.68</v>
      </c>
      <c r="M110" s="42"/>
    </row>
    <row r="111" spans="1:13" x14ac:dyDescent="0.2">
      <c r="A111" s="38" t="s">
        <v>113</v>
      </c>
      <c r="B111" s="38" t="str">
        <f>VLOOKUP($A111,'[1]Enr Trends by county 1516'!$A$11:$AI$425,3,FALSE)</f>
        <v>Lynden</v>
      </c>
      <c r="C111" s="34">
        <f>I111-J111</f>
        <v>254.97999999999956</v>
      </c>
      <c r="D111" s="39"/>
      <c r="E111" s="40">
        <f t="shared" si="12"/>
        <v>9.0785767947617613E-2</v>
      </c>
      <c r="F111" s="40">
        <f t="shared" si="12"/>
        <v>1.4440459291847008E-2</v>
      </c>
      <c r="G111" s="40">
        <f t="shared" si="12"/>
        <v>1.7964886478536446E-2</v>
      </c>
      <c r="H111" s="39"/>
      <c r="I111" s="41">
        <v>3063.5699999999997</v>
      </c>
      <c r="J111" s="41">
        <v>2808.59</v>
      </c>
      <c r="K111" s="41">
        <v>2768.6099999999997</v>
      </c>
      <c r="L111" s="41">
        <v>2719.75</v>
      </c>
      <c r="M111" s="42"/>
    </row>
    <row r="112" spans="1:13" x14ac:dyDescent="0.2">
      <c r="A112" s="38" t="s">
        <v>114</v>
      </c>
      <c r="B112" s="38" t="str">
        <f>VLOOKUP($A112,'[1]Enr Trends by county 1516'!$A$11:$AI$425,3,FALSE)</f>
        <v>Chehalis</v>
      </c>
      <c r="C112" s="34">
        <f>I112-J112</f>
        <v>29.8799999999992</v>
      </c>
      <c r="D112" s="39"/>
      <c r="E112" s="40">
        <f t="shared" si="12"/>
        <v>1.000877610220452E-2</v>
      </c>
      <c r="F112" s="40">
        <f t="shared" si="12"/>
        <v>1.4686438920932465E-2</v>
      </c>
      <c r="G112" s="40">
        <f t="shared" si="12"/>
        <v>0.10521056763670655</v>
      </c>
      <c r="H112" s="39"/>
      <c r="I112" s="41">
        <v>3015.2599999999993</v>
      </c>
      <c r="J112" s="41">
        <v>2985.38</v>
      </c>
      <c r="K112" s="41">
        <v>2942.1700000000005</v>
      </c>
      <c r="L112" s="41">
        <v>2662.09</v>
      </c>
      <c r="M112" s="42"/>
    </row>
    <row r="113" spans="1:13" x14ac:dyDescent="0.2">
      <c r="A113" s="8">
        <f>COUNTA(A81:A112)</f>
        <v>30</v>
      </c>
      <c r="B113" s="43" t="s">
        <v>115</v>
      </c>
      <c r="C113" s="29">
        <f>I113-J113</f>
        <v>2321.7909999999683</v>
      </c>
      <c r="D113" s="25"/>
      <c r="E113" s="30">
        <f>I113/J113-1</f>
        <v>2.0582551221279388E-2</v>
      </c>
      <c r="F113" s="30">
        <f>J113/K113-1</f>
        <v>-1.0090084658408438E-3</v>
      </c>
      <c r="G113" s="30">
        <f>K113/L113-1</f>
        <v>1.6381544085964483E-2</v>
      </c>
      <c r="H113" s="39"/>
      <c r="I113" s="26">
        <f>SUM(I81:I112)</f>
        <v>115125.63999999997</v>
      </c>
      <c r="J113" s="26">
        <f>SUM(J81:J112)</f>
        <v>112803.849</v>
      </c>
      <c r="K113" s="26">
        <f>SUM(K81:K112)</f>
        <v>112917.78399999999</v>
      </c>
      <c r="L113" s="26">
        <f>SUM(L81:L112)</f>
        <v>111097.82999999999</v>
      </c>
      <c r="M113" s="42"/>
    </row>
    <row r="114" spans="1:13" s="7" customFormat="1" ht="4.5" customHeight="1" x14ac:dyDescent="0.2">
      <c r="A114" s="8"/>
      <c r="B114" s="23"/>
      <c r="C114" s="24"/>
      <c r="D114" s="25"/>
      <c r="E114" s="26"/>
      <c r="F114" s="26"/>
      <c r="G114" s="26"/>
      <c r="H114" s="25"/>
      <c r="I114" s="26"/>
      <c r="J114" s="26"/>
      <c r="K114" s="26"/>
      <c r="L114" s="26"/>
      <c r="M114" s="27"/>
    </row>
    <row r="115" spans="1:13" x14ac:dyDescent="0.2">
      <c r="A115" s="38"/>
      <c r="B115" s="43" t="s">
        <v>116</v>
      </c>
      <c r="C115" s="34"/>
      <c r="D115" s="39"/>
      <c r="E115" s="40"/>
      <c r="F115" s="40"/>
      <c r="G115" s="40"/>
      <c r="H115" s="39"/>
      <c r="I115" s="41"/>
      <c r="J115" s="41"/>
      <c r="K115" s="41"/>
      <c r="L115" s="41"/>
      <c r="M115" s="42"/>
    </row>
    <row r="116" spans="1:13" s="7" customFormat="1" ht="4.5" customHeight="1" x14ac:dyDescent="0.2">
      <c r="A116" s="8"/>
      <c r="B116" s="23"/>
      <c r="C116" s="24"/>
      <c r="D116" s="25"/>
      <c r="E116" s="26"/>
      <c r="F116" s="26"/>
      <c r="G116" s="26"/>
      <c r="H116" s="25"/>
      <c r="I116" s="26"/>
      <c r="J116" s="26"/>
      <c r="K116" s="26"/>
      <c r="L116" s="26"/>
      <c r="M116" s="27"/>
    </row>
    <row r="117" spans="1:13" ht="12" customHeight="1" x14ac:dyDescent="0.2">
      <c r="A117" s="38" t="s">
        <v>117</v>
      </c>
      <c r="B117" s="38" t="str">
        <f>VLOOKUP($A117,'[1]Enr Trends by county 1516'!$A$11:$AI$425,3,FALSE)</f>
        <v>Tukwila</v>
      </c>
      <c r="C117" s="34">
        <f>I117-J117</f>
        <v>-52.440000000000964</v>
      </c>
      <c r="D117" s="39"/>
      <c r="E117" s="40">
        <f>I117/J117-1</f>
        <v>-1.7285651656541945E-2</v>
      </c>
      <c r="F117" s="40">
        <f>J117/K117-1</f>
        <v>2.7293075482623497E-2</v>
      </c>
      <c r="G117" s="40">
        <f>K117/L117-1</f>
        <v>1.9245039466827318E-2</v>
      </c>
      <c r="H117" s="39"/>
      <c r="I117" s="41">
        <v>2981.2899999999991</v>
      </c>
      <c r="J117" s="41">
        <v>3033.73</v>
      </c>
      <c r="K117" s="41">
        <v>2953.13</v>
      </c>
      <c r="L117" s="41">
        <v>2897.369999999999</v>
      </c>
      <c r="M117" s="42"/>
    </row>
    <row r="118" spans="1:13" ht="11.45" customHeight="1" x14ac:dyDescent="0.2">
      <c r="A118" s="38" t="s">
        <v>118</v>
      </c>
      <c r="B118" s="38" t="str">
        <f>VLOOKUP($A118,'[1]Enr Trends by county 1516'!$A$11:$AI$425,3,FALSE)</f>
        <v>Quillayute Valley</v>
      </c>
      <c r="C118" s="34">
        <f t="shared" ref="C118:C138" si="13">I118-J118</f>
        <v>15.699999999999818</v>
      </c>
      <c r="D118" s="39"/>
      <c r="E118" s="40">
        <f t="shared" ref="E118:G132" si="14">I118/J118-1</f>
        <v>5.3342937327145457E-3</v>
      </c>
      <c r="F118" s="40">
        <f t="shared" si="14"/>
        <v>-7.5659599325404669E-2</v>
      </c>
      <c r="G118" s="40">
        <f t="shared" si="14"/>
        <v>2.1658008810799156E-2</v>
      </c>
      <c r="H118" s="39"/>
      <c r="I118" s="41">
        <v>2958.9199999999996</v>
      </c>
      <c r="J118" s="41">
        <v>2943.22</v>
      </c>
      <c r="K118" s="41">
        <v>3184.1300000000006</v>
      </c>
      <c r="L118" s="41">
        <v>3116.6299999999997</v>
      </c>
      <c r="M118" s="42"/>
    </row>
    <row r="119" spans="1:13" ht="11.45" customHeight="1" x14ac:dyDescent="0.2">
      <c r="A119" s="38" t="s">
        <v>119</v>
      </c>
      <c r="B119" s="38" t="str">
        <f>VLOOKUP($A119,'[1]Enr Trends by county 1516'!$A$11:$AI$425,3,FALSE)</f>
        <v>Quincy</v>
      </c>
      <c r="C119" s="34">
        <f t="shared" si="13"/>
        <v>10.029999999999745</v>
      </c>
      <c r="D119" s="39"/>
      <c r="E119" s="40">
        <f t="shared" si="14"/>
        <v>3.4656954887217761E-3</v>
      </c>
      <c r="F119" s="40">
        <f t="shared" si="14"/>
        <v>3.9734433155617976E-2</v>
      </c>
      <c r="G119" s="40">
        <f t="shared" si="14"/>
        <v>2.7899539500651604E-2</v>
      </c>
      <c r="H119" s="39"/>
      <c r="I119" s="41">
        <v>2904.1099999999997</v>
      </c>
      <c r="J119" s="41">
        <v>2894.08</v>
      </c>
      <c r="K119" s="41">
        <v>2783.4800000000005</v>
      </c>
      <c r="L119" s="41">
        <v>2707.9300000000007</v>
      </c>
      <c r="M119" s="42"/>
    </row>
    <row r="120" spans="1:13" ht="11.45" customHeight="1" x14ac:dyDescent="0.2">
      <c r="A120" s="38" t="s">
        <v>120</v>
      </c>
      <c r="B120" s="38" t="str">
        <f>VLOOKUP($A120,'[1]Enr Trends by county 1516'!$A$11:$AI$425,3,FALSE)</f>
        <v>Sequim</v>
      </c>
      <c r="C120" s="34">
        <f>I120-J120</f>
        <v>25.019999999999527</v>
      </c>
      <c r="D120" s="39"/>
      <c r="E120" s="40">
        <f>I120/J120-1</f>
        <v>9.0348393806329863E-3</v>
      </c>
      <c r="F120" s="40">
        <f>J120/K120-1</f>
        <v>9.9010623128736874E-3</v>
      </c>
      <c r="G120" s="40">
        <f>K120/L120-1</f>
        <v>-1.2193891886829289E-2</v>
      </c>
      <c r="H120" s="39"/>
      <c r="I120" s="41">
        <v>2794.2999999999997</v>
      </c>
      <c r="J120" s="41">
        <v>2769.28</v>
      </c>
      <c r="K120" s="41">
        <v>2742.1299999999997</v>
      </c>
      <c r="L120" s="41">
        <v>2775.98</v>
      </c>
      <c r="M120" s="27"/>
    </row>
    <row r="121" spans="1:13" x14ac:dyDescent="0.2">
      <c r="A121" s="38" t="s">
        <v>121</v>
      </c>
      <c r="B121" s="38" t="str">
        <f>VLOOKUP($A121,'[1]Enr Trends by county 1516'!$A$11:$AI$425,3,FALSE)</f>
        <v>Prosser</v>
      </c>
      <c r="C121" s="34">
        <f t="shared" si="13"/>
        <v>-27.830000000000382</v>
      </c>
      <c r="D121" s="39"/>
      <c r="E121" s="40">
        <f t="shared" si="14"/>
        <v>-9.9460703551352836E-3</v>
      </c>
      <c r="F121" s="40">
        <f t="shared" si="14"/>
        <v>-6.5470632302870868E-3</v>
      </c>
      <c r="G121" s="40">
        <f t="shared" si="14"/>
        <v>-5.7504536115955407E-3</v>
      </c>
      <c r="H121" s="39"/>
      <c r="I121" s="41">
        <v>2770.2599999999998</v>
      </c>
      <c r="J121" s="41">
        <v>2798.09</v>
      </c>
      <c r="K121" s="41">
        <v>2816.5300000000007</v>
      </c>
      <c r="L121" s="41">
        <v>2832.8200000000006</v>
      </c>
      <c r="M121" s="42"/>
    </row>
    <row r="122" spans="1:13" x14ac:dyDescent="0.2">
      <c r="A122" s="38" t="s">
        <v>122</v>
      </c>
      <c r="B122" s="38" t="str">
        <f>VLOOKUP($A122,'[1]Enr Trends by county 1516'!$A$11:$AI$425,3,FALSE)</f>
        <v>Anacortes</v>
      </c>
      <c r="C122" s="34">
        <f t="shared" si="13"/>
        <v>60.619999999999436</v>
      </c>
      <c r="D122" s="39"/>
      <c r="E122" s="40">
        <f t="shared" si="14"/>
        <v>2.2545541100424504E-2</v>
      </c>
      <c r="F122" s="40">
        <f t="shared" si="14"/>
        <v>1.297497683039861E-2</v>
      </c>
      <c r="G122" s="40">
        <f t="shared" si="14"/>
        <v>2.4794218028508563E-2</v>
      </c>
      <c r="H122" s="39"/>
      <c r="I122" s="41">
        <v>2749.3999999999996</v>
      </c>
      <c r="J122" s="41">
        <v>2688.78</v>
      </c>
      <c r="K122" s="41">
        <v>2654.34</v>
      </c>
      <c r="L122" s="41">
        <v>2590.1199999999994</v>
      </c>
      <c r="M122" s="42"/>
    </row>
    <row r="123" spans="1:13" x14ac:dyDescent="0.2">
      <c r="A123" s="38" t="s">
        <v>123</v>
      </c>
      <c r="B123" s="38" t="str">
        <f>VLOOKUP($A123,'[1]Enr Trends by county 1516'!$A$11:$AI$425,3,FALSE)</f>
        <v>Pullman</v>
      </c>
      <c r="C123" s="34">
        <f>I123-J123</f>
        <v>159.65999999999985</v>
      </c>
      <c r="D123" s="39"/>
      <c r="E123" s="40">
        <f>I123/J123-1</f>
        <v>6.216974997371616E-2</v>
      </c>
      <c r="F123" s="40">
        <f>J123/K123-1</f>
        <v>3.738936891301825E-2</v>
      </c>
      <c r="G123" s="40">
        <f>K123/L123-1</f>
        <v>1.9277406073082259E-2</v>
      </c>
      <c r="H123" s="39"/>
      <c r="I123" s="41">
        <v>2727.79</v>
      </c>
      <c r="J123" s="41">
        <v>2568.13</v>
      </c>
      <c r="K123" s="41">
        <v>2475.5699999999997</v>
      </c>
      <c r="L123" s="41">
        <v>2428.7500000000009</v>
      </c>
      <c r="M123" s="42"/>
    </row>
    <row r="124" spans="1:13" x14ac:dyDescent="0.2">
      <c r="A124" s="38" t="s">
        <v>124</v>
      </c>
      <c r="B124" s="38" t="str">
        <f>VLOOKUP($A124,'[1]Enr Trends by county 1516'!$A$11:$AI$425,3,FALSE)</f>
        <v>Clarkston</v>
      </c>
      <c r="C124" s="34">
        <f t="shared" si="13"/>
        <v>44.548000000000229</v>
      </c>
      <c r="D124" s="39"/>
      <c r="E124" s="40">
        <f t="shared" si="14"/>
        <v>1.6931952161191921E-2</v>
      </c>
      <c r="F124" s="40">
        <f t="shared" si="14"/>
        <v>-4.780529875474504E-3</v>
      </c>
      <c r="G124" s="40">
        <f t="shared" si="14"/>
        <v>1.0147825033319791E-3</v>
      </c>
      <c r="H124" s="39"/>
      <c r="I124" s="41">
        <v>2675.5500000000006</v>
      </c>
      <c r="J124" s="41">
        <v>2631.0020000000004</v>
      </c>
      <c r="K124" s="41">
        <v>2643.64</v>
      </c>
      <c r="L124" s="41">
        <v>2640.96</v>
      </c>
      <c r="M124" s="42"/>
    </row>
    <row r="125" spans="1:13" x14ac:dyDescent="0.2">
      <c r="A125" s="38" t="s">
        <v>125</v>
      </c>
      <c r="B125" s="38" t="str">
        <f>VLOOKUP($A125,'[1]Enr Trends by county 1516'!$A$11:$AI$425,3,FALSE)</f>
        <v>Orting</v>
      </c>
      <c r="C125" s="34">
        <f>I125-J125</f>
        <v>183.0600000000004</v>
      </c>
      <c r="D125" s="39"/>
      <c r="E125" s="40">
        <f>I125/J125-1</f>
        <v>7.9478306928844722E-2</v>
      </c>
      <c r="F125" s="40">
        <f>J125/K125-1</f>
        <v>1.6236702890397803E-2</v>
      </c>
      <c r="G125" s="40">
        <f>K125/L125-1</f>
        <v>-5.0308833019454546E-3</v>
      </c>
      <c r="H125" s="39"/>
      <c r="I125" s="41">
        <v>2486.33</v>
      </c>
      <c r="J125" s="41">
        <v>2303.2699999999995</v>
      </c>
      <c r="K125" s="41">
        <v>2266.4699999999998</v>
      </c>
      <c r="L125" s="41">
        <v>2277.9300000000003</v>
      </c>
      <c r="M125" s="42"/>
    </row>
    <row r="126" spans="1:13" x14ac:dyDescent="0.2">
      <c r="A126" s="38" t="s">
        <v>126</v>
      </c>
      <c r="B126" s="38" t="str">
        <f>VLOOKUP($A126,'[1]Enr Trends by county 1516'!$A$11:$AI$425,3,FALSE)</f>
        <v>Deer Park</v>
      </c>
      <c r="C126" s="34">
        <f t="shared" si="13"/>
        <v>-23.150000000000091</v>
      </c>
      <c r="D126" s="39"/>
      <c r="E126" s="40">
        <f t="shared" si="14"/>
        <v>-9.3294108164746481E-3</v>
      </c>
      <c r="F126" s="40">
        <f t="shared" si="14"/>
        <v>-1.7570809809247079E-2</v>
      </c>
      <c r="G126" s="40">
        <f t="shared" si="14"/>
        <v>2.0587272661152678E-2</v>
      </c>
      <c r="H126" s="39"/>
      <c r="I126" s="41">
        <v>2458.25</v>
      </c>
      <c r="J126" s="41">
        <v>2481.4</v>
      </c>
      <c r="K126" s="41">
        <v>2525.7800000000002</v>
      </c>
      <c r="L126" s="41">
        <v>2474.83</v>
      </c>
      <c r="M126" s="42"/>
    </row>
    <row r="127" spans="1:13" x14ac:dyDescent="0.2">
      <c r="A127" s="38" t="s">
        <v>127</v>
      </c>
      <c r="B127" s="38" t="str">
        <f>VLOOKUP($A127,'[1]Enr Trends by county 1516'!$A$11:$AI$425,3,FALSE)</f>
        <v>Ridgefield</v>
      </c>
      <c r="C127" s="34">
        <f>I127-J127</f>
        <v>215.49000000000024</v>
      </c>
      <c r="D127" s="39"/>
      <c r="E127" s="40">
        <f>I127/J127-1</f>
        <v>9.7593340700349751E-2</v>
      </c>
      <c r="F127" s="40">
        <f>J127/K127-1</f>
        <v>6.6165783844597703E-2</v>
      </c>
      <c r="G127" s="40">
        <f>K127/L127-1</f>
        <v>6.9234771024468955E-3</v>
      </c>
      <c r="H127" s="39"/>
      <c r="I127" s="41">
        <v>2423.5300000000002</v>
      </c>
      <c r="J127" s="41">
        <v>2208.04</v>
      </c>
      <c r="K127" s="41">
        <v>2071.0099999999998</v>
      </c>
      <c r="L127" s="41">
        <v>2056.77</v>
      </c>
      <c r="M127" s="42"/>
    </row>
    <row r="128" spans="1:13" ht="12" customHeight="1" x14ac:dyDescent="0.2">
      <c r="A128" s="38" t="s">
        <v>128</v>
      </c>
      <c r="B128" s="38" t="str">
        <f>VLOOKUP($A128,'[1]Enr Trends by county 1516'!$A$11:$AI$425,3,FALSE)</f>
        <v>Ephrata</v>
      </c>
      <c r="C128" s="34">
        <f t="shared" si="13"/>
        <v>-28.489999999999782</v>
      </c>
      <c r="D128" s="39"/>
      <c r="E128" s="40">
        <f t="shared" si="14"/>
        <v>-1.1862233214252949E-2</v>
      </c>
      <c r="F128" s="40">
        <f t="shared" si="14"/>
        <v>1.8255973680193938E-2</v>
      </c>
      <c r="G128" s="40">
        <f t="shared" si="14"/>
        <v>6.0328706034668889E-2</v>
      </c>
      <c r="H128" s="39"/>
      <c r="I128" s="41">
        <v>2373.2500000000005</v>
      </c>
      <c r="J128" s="41">
        <v>2401.7400000000002</v>
      </c>
      <c r="K128" s="41">
        <v>2358.6800000000003</v>
      </c>
      <c r="L128" s="41">
        <v>2224.48</v>
      </c>
      <c r="M128" s="42"/>
    </row>
    <row r="129" spans="1:13" x14ac:dyDescent="0.2">
      <c r="A129" s="38" t="s">
        <v>129</v>
      </c>
      <c r="B129" s="38" t="str">
        <f>VLOOKUP($A129,'[1]Enr Trends by county 1516'!$A$11:$AI$425,3,FALSE)</f>
        <v>Woodland</v>
      </c>
      <c r="C129" s="34">
        <f>I129-J129</f>
        <v>72.299999999999272</v>
      </c>
      <c r="D129" s="39"/>
      <c r="E129" s="40">
        <f>I129/J129-1</f>
        <v>3.2316171047749753E-2</v>
      </c>
      <c r="F129" s="40">
        <f>J129/K129-1</f>
        <v>-6.7040495122913102E-3</v>
      </c>
      <c r="G129" s="40">
        <f>K129/L129-1</f>
        <v>6.4160410475438967E-2</v>
      </c>
      <c r="H129" s="39"/>
      <c r="I129" s="41">
        <v>2309.5699999999997</v>
      </c>
      <c r="J129" s="41">
        <v>2237.2700000000004</v>
      </c>
      <c r="K129" s="41">
        <v>2252.37</v>
      </c>
      <c r="L129" s="41">
        <v>2116.5700000000002</v>
      </c>
      <c r="M129" s="42"/>
    </row>
    <row r="130" spans="1:13" ht="11.45" customHeight="1" x14ac:dyDescent="0.2">
      <c r="A130" s="38" t="s">
        <v>130</v>
      </c>
      <c r="B130" s="38" t="str">
        <f>VLOOKUP($A130,'[1]Enr Trends by county 1516'!$A$11:$AI$425,3,FALSE)</f>
        <v>Wahluke</v>
      </c>
      <c r="C130" s="34">
        <f t="shared" si="13"/>
        <v>55.119999999999891</v>
      </c>
      <c r="D130" s="39"/>
      <c r="E130" s="40">
        <f t="shared" si="14"/>
        <v>2.4580696661181456E-2</v>
      </c>
      <c r="F130" s="40">
        <f t="shared" si="14"/>
        <v>1.1105700294889109E-2</v>
      </c>
      <c r="G130" s="40">
        <f t="shared" si="14"/>
        <v>3.8660940507580399E-2</v>
      </c>
      <c r="H130" s="39"/>
      <c r="I130" s="41">
        <v>2297.5299999999997</v>
      </c>
      <c r="J130" s="41">
        <v>2242.41</v>
      </c>
      <c r="K130" s="41">
        <v>2217.7800000000007</v>
      </c>
      <c r="L130" s="41">
        <v>2135.2299999999996</v>
      </c>
      <c r="M130" s="42"/>
    </row>
    <row r="131" spans="1:13" x14ac:dyDescent="0.2">
      <c r="A131" s="38" t="s">
        <v>131</v>
      </c>
      <c r="B131" s="38" t="str">
        <f>VLOOKUP($A131,'[1]Enr Trends by county 1516'!$A$11:$AI$425,3,FALSE)</f>
        <v>Lakewood</v>
      </c>
      <c r="C131" s="34">
        <f t="shared" si="13"/>
        <v>56.709999999999582</v>
      </c>
      <c r="D131" s="39"/>
      <c r="E131" s="40">
        <f t="shared" si="14"/>
        <v>2.5344911576604456E-2</v>
      </c>
      <c r="F131" s="40">
        <f t="shared" si="14"/>
        <v>-2.6699115675368201E-3</v>
      </c>
      <c r="G131" s="40">
        <f t="shared" si="14"/>
        <v>8.2284368666329932E-3</v>
      </c>
      <c r="H131" s="39"/>
      <c r="I131" s="41">
        <v>2294.2399999999998</v>
      </c>
      <c r="J131" s="41">
        <v>2237.5300000000002</v>
      </c>
      <c r="K131" s="41">
        <v>2243.5200000000004</v>
      </c>
      <c r="L131" s="41">
        <v>2225.21</v>
      </c>
      <c r="M131" s="42"/>
    </row>
    <row r="132" spans="1:13" ht="11.45" customHeight="1" x14ac:dyDescent="0.2">
      <c r="A132" s="38" t="s">
        <v>132</v>
      </c>
      <c r="B132" s="38" t="str">
        <f>VLOOKUP($A132,'[1]Enr Trends by county 1516'!$A$11:$AI$425,3,FALSE)</f>
        <v>Rochester</v>
      </c>
      <c r="C132" s="34">
        <f t="shared" si="13"/>
        <v>-30.959999999999127</v>
      </c>
      <c r="D132" s="39"/>
      <c r="E132" s="40">
        <f t="shared" si="14"/>
        <v>-1.3899301892297933E-2</v>
      </c>
      <c r="F132" s="40">
        <f t="shared" si="14"/>
        <v>6.3340607112036817E-3</v>
      </c>
      <c r="G132" s="40">
        <f t="shared" si="14"/>
        <v>3.906169315845287E-2</v>
      </c>
      <c r="H132" s="39"/>
      <c r="I132" s="41">
        <v>2196.4900000000002</v>
      </c>
      <c r="J132" s="41">
        <v>2227.4499999999994</v>
      </c>
      <c r="K132" s="41">
        <v>2213.4299999999998</v>
      </c>
      <c r="L132" s="41">
        <v>2130.2200000000003</v>
      </c>
      <c r="M132" s="27"/>
    </row>
    <row r="133" spans="1:13" x14ac:dyDescent="0.2">
      <c r="A133" s="38" t="s">
        <v>133</v>
      </c>
      <c r="B133" s="38" t="str">
        <f>VLOOKUP($A133,'[1]Enr Trends by county 1516'!$A$11:$AI$425,3,FALSE)</f>
        <v>North Mason</v>
      </c>
      <c r="C133" s="34">
        <f>I133-J133</f>
        <v>87.25</v>
      </c>
      <c r="D133" s="39"/>
      <c r="E133" s="40">
        <f>I133/J133-1</f>
        <v>4.1965071593133674E-2</v>
      </c>
      <c r="F133" s="40">
        <f>J133/K133-1</f>
        <v>-3.7184874956273095E-3</v>
      </c>
      <c r="G133" s="40">
        <f>K133/L133-1</f>
        <v>7.3516634164234596E-3</v>
      </c>
      <c r="H133" s="39"/>
      <c r="I133" s="41">
        <v>2166.36</v>
      </c>
      <c r="J133" s="41">
        <v>2079.11</v>
      </c>
      <c r="K133" s="41">
        <v>2086.87</v>
      </c>
      <c r="L133" s="41">
        <v>2071.6400000000003</v>
      </c>
      <c r="M133" s="42"/>
    </row>
    <row r="134" spans="1:13" x14ac:dyDescent="0.2">
      <c r="A134" s="38" t="s">
        <v>134</v>
      </c>
      <c r="B134" s="38" t="str">
        <f>VLOOKUP($A134,'[1]Enr Trends by county 1516'!$A$11:$AI$425,3,FALSE)</f>
        <v>Blaine</v>
      </c>
      <c r="C134" s="34">
        <f t="shared" si="13"/>
        <v>13.079999999999927</v>
      </c>
      <c r="D134" s="39"/>
      <c r="E134" s="40">
        <f t="shared" ref="E134:G135" si="15">I134/J134-1</f>
        <v>6.205316267132277E-3</v>
      </c>
      <c r="F134" s="40">
        <f t="shared" si="15"/>
        <v>1.1730655697575587E-2</v>
      </c>
      <c r="G134" s="40">
        <f t="shared" si="15"/>
        <v>4.9462159047264365E-4</v>
      </c>
      <c r="H134" s="39"/>
      <c r="I134" s="41">
        <v>2120.9499999999998</v>
      </c>
      <c r="J134" s="41">
        <v>2107.87</v>
      </c>
      <c r="K134" s="41">
        <v>2083.4299999999998</v>
      </c>
      <c r="L134" s="41">
        <v>2082.3999999999996</v>
      </c>
      <c r="M134" s="42"/>
    </row>
    <row r="135" spans="1:13" x14ac:dyDescent="0.2">
      <c r="A135" s="38" t="s">
        <v>135</v>
      </c>
      <c r="B135" s="38" t="str">
        <f>VLOOKUP($A135,'[1]Enr Trends by county 1516'!$A$11:$AI$425,3,FALSE)</f>
        <v>Granite Falls</v>
      </c>
      <c r="C135" s="34">
        <f t="shared" si="13"/>
        <v>83.129999999999882</v>
      </c>
      <c r="D135" s="39"/>
      <c r="E135" s="40">
        <f t="shared" si="15"/>
        <v>4.1499638070039646E-2</v>
      </c>
      <c r="F135" s="40">
        <f t="shared" si="15"/>
        <v>-2.6433533669852349E-2</v>
      </c>
      <c r="G135" s="40">
        <f t="shared" si="15"/>
        <v>1.7163168250264649E-2</v>
      </c>
      <c r="H135" s="39"/>
      <c r="I135" s="41">
        <v>2086.2799999999997</v>
      </c>
      <c r="J135" s="41">
        <v>2003.1499999999999</v>
      </c>
      <c r="K135" s="41">
        <v>2057.5380000000005</v>
      </c>
      <c r="L135" s="41">
        <v>2022.82</v>
      </c>
      <c r="M135" s="42"/>
    </row>
    <row r="136" spans="1:13" x14ac:dyDescent="0.2">
      <c r="A136" s="38" t="s">
        <v>136</v>
      </c>
      <c r="B136" s="38" t="str">
        <f>VLOOKUP($A136,'[1]Enr Trends by county 1516'!$A$11:$AI$425,3,FALSE)</f>
        <v>North Franklin</v>
      </c>
      <c r="C136" s="34">
        <f>I136-J136</f>
        <v>-35.94399999999996</v>
      </c>
      <c r="D136" s="39"/>
      <c r="E136" s="40">
        <f>I136/J136-1</f>
        <v>-1.700111720005637E-2</v>
      </c>
      <c r="F136" s="40">
        <f>J136/K136-1</f>
        <v>1.3836459891817254E-2</v>
      </c>
      <c r="G136" s="40">
        <f>K136/L136-1</f>
        <v>9.204680739858917E-3</v>
      </c>
      <c r="H136" s="39"/>
      <c r="I136" s="41">
        <v>2078.27</v>
      </c>
      <c r="J136" s="41">
        <v>2114.2139999999999</v>
      </c>
      <c r="K136" s="41">
        <v>2085.36</v>
      </c>
      <c r="L136" s="41">
        <v>2066.34</v>
      </c>
      <c r="M136" s="42"/>
    </row>
    <row r="137" spans="1:13" ht="12" customHeight="1" x14ac:dyDescent="0.2">
      <c r="A137" s="38" t="s">
        <v>137</v>
      </c>
      <c r="B137" s="38" t="str">
        <f>VLOOKUP($A137,'[1]Enr Trends by county 1516'!$A$11:$AI$425,3,FALSE)</f>
        <v>Sultan</v>
      </c>
      <c r="C137" s="34">
        <f>I137-J137</f>
        <v>51.179999999999836</v>
      </c>
      <c r="D137" s="39"/>
      <c r="E137" s="40">
        <f t="shared" ref="E137:G137" si="16">I137/J137-1</f>
        <v>2.621805347089512E-2</v>
      </c>
      <c r="F137" s="40">
        <f t="shared" si="16"/>
        <v>2.5138902017624032E-2</v>
      </c>
      <c r="G137" s="40">
        <f t="shared" si="16"/>
        <v>-2.9009081591547914E-2</v>
      </c>
      <c r="H137" s="39"/>
      <c r="I137" s="41">
        <v>2003.2699999999998</v>
      </c>
      <c r="J137" s="41">
        <v>1952.09</v>
      </c>
      <c r="K137" s="41">
        <v>1904.2199999999998</v>
      </c>
      <c r="L137" s="41">
        <v>1961.1100000000004</v>
      </c>
      <c r="M137" s="42"/>
    </row>
    <row r="138" spans="1:13" x14ac:dyDescent="0.2">
      <c r="A138" s="8">
        <f>COUNTA(A117:A137)</f>
        <v>21</v>
      </c>
      <c r="B138" s="43" t="s">
        <v>138</v>
      </c>
      <c r="C138" s="29">
        <f t="shared" si="13"/>
        <v>934.08399999997346</v>
      </c>
      <c r="D138" s="25"/>
      <c r="E138" s="30">
        <f>I138/J138-1</f>
        <v>1.834347907507472E-2</v>
      </c>
      <c r="F138" s="30">
        <f>J138/K138-1</f>
        <v>5.974941469090389E-3</v>
      </c>
      <c r="G138" s="30">
        <f>K138/L138-1</f>
        <v>1.5717478751852809E-2</v>
      </c>
      <c r="H138" s="39"/>
      <c r="I138" s="26">
        <f>SUM(I117:I137)</f>
        <v>51855.939999999981</v>
      </c>
      <c r="J138" s="26">
        <f>SUM(J117:J137)</f>
        <v>50921.856000000007</v>
      </c>
      <c r="K138" s="26">
        <f>SUM(K117:K137)</f>
        <v>50619.408000000003</v>
      </c>
      <c r="L138" s="26">
        <f>SUM(L117:L137)</f>
        <v>49836.11</v>
      </c>
      <c r="M138" s="42"/>
    </row>
    <row r="139" spans="1:13" s="7" customFormat="1" ht="4.5" customHeight="1" x14ac:dyDescent="0.2">
      <c r="A139" s="8"/>
      <c r="B139" s="23"/>
      <c r="C139" s="24"/>
      <c r="D139" s="25"/>
      <c r="E139" s="26"/>
      <c r="F139" s="26"/>
      <c r="G139" s="26"/>
      <c r="H139" s="25"/>
      <c r="I139" s="26"/>
      <c r="J139" s="26"/>
      <c r="K139" s="26"/>
      <c r="L139" s="26"/>
      <c r="M139" s="27"/>
    </row>
    <row r="140" spans="1:13" x14ac:dyDescent="0.2">
      <c r="A140" s="38"/>
      <c r="B140" s="43" t="s">
        <v>139</v>
      </c>
      <c r="C140" s="34"/>
      <c r="D140" s="39"/>
      <c r="E140" s="40"/>
      <c r="F140" s="40"/>
      <c r="G140" s="40"/>
      <c r="H140" s="39"/>
      <c r="I140" s="41"/>
      <c r="J140" s="41"/>
      <c r="K140" s="41"/>
      <c r="L140" s="41"/>
      <c r="M140" s="42"/>
    </row>
    <row r="141" spans="1:13" s="7" customFormat="1" ht="4.5" customHeight="1" x14ac:dyDescent="0.2">
      <c r="A141" s="8"/>
      <c r="B141" s="23"/>
      <c r="C141" s="24"/>
      <c r="D141" s="25"/>
      <c r="E141" s="26"/>
      <c r="F141" s="26"/>
      <c r="G141" s="26"/>
      <c r="H141" s="25"/>
      <c r="I141" s="26"/>
      <c r="J141" s="26"/>
      <c r="K141" s="26"/>
      <c r="L141" s="26"/>
      <c r="M141" s="27"/>
    </row>
    <row r="142" spans="1:13" x14ac:dyDescent="0.2">
      <c r="A142" s="38" t="s">
        <v>140</v>
      </c>
      <c r="B142" s="38" t="str">
        <f>VLOOKUP($A142,'[1]Enr Trends by county 1516'!$A$11:$AI$425,3,FALSE)</f>
        <v>Eatonville</v>
      </c>
      <c r="C142" s="34">
        <f t="shared" ref="C142:C167" si="17">I142-J142</f>
        <v>121.77999999999997</v>
      </c>
      <c r="D142" s="39"/>
      <c r="E142" s="40">
        <f t="shared" ref="E142:G167" si="18">I142/J142-1</f>
        <v>6.6045154537418105E-2</v>
      </c>
      <c r="F142" s="40">
        <f t="shared" si="18"/>
        <v>2.0488469009945387E-2</v>
      </c>
      <c r="G142" s="40">
        <f t="shared" si="18"/>
        <v>-2.908651262761941E-2</v>
      </c>
      <c r="H142" s="39"/>
      <c r="I142" s="41">
        <v>1965.67</v>
      </c>
      <c r="J142" s="41">
        <v>1843.89</v>
      </c>
      <c r="K142" s="41">
        <v>1806.8700000000001</v>
      </c>
      <c r="L142" s="41">
        <v>1860.9999999999998</v>
      </c>
      <c r="M142" s="42"/>
    </row>
    <row r="143" spans="1:13" x14ac:dyDescent="0.2">
      <c r="A143" s="38" t="s">
        <v>141</v>
      </c>
      <c r="B143" s="38" t="str">
        <f>VLOOKUP($A143,'[1]Enr Trends by county 1516'!$A$11:$AI$425,3,FALSE)</f>
        <v>Mount Baker</v>
      </c>
      <c r="C143" s="34">
        <f t="shared" si="17"/>
        <v>63.8599999999999</v>
      </c>
      <c r="D143" s="39"/>
      <c r="E143" s="40">
        <f t="shared" si="18"/>
        <v>3.4857317525818221E-2</v>
      </c>
      <c r="F143" s="40">
        <f t="shared" si="18"/>
        <v>3.0935342396749554E-3</v>
      </c>
      <c r="G143" s="40">
        <f t="shared" si="18"/>
        <v>-6.5058340359562816E-3</v>
      </c>
      <c r="H143" s="39"/>
      <c r="I143" s="41">
        <v>1895.8999999999999</v>
      </c>
      <c r="J143" s="41">
        <v>1832.04</v>
      </c>
      <c r="K143" s="41">
        <v>1826.3899999999999</v>
      </c>
      <c r="L143" s="41">
        <v>1838.3500000000001</v>
      </c>
      <c r="M143" s="42"/>
    </row>
    <row r="144" spans="1:13" x14ac:dyDescent="0.2">
      <c r="A144" s="38" t="s">
        <v>142</v>
      </c>
      <c r="B144" s="38" t="str">
        <f>VLOOKUP($A144,'[1]Enr Trends by county 1516'!$A$11:$AI$425,3,FALSE)</f>
        <v>Medical Lake</v>
      </c>
      <c r="C144" s="34">
        <f>I144-J144</f>
        <v>49</v>
      </c>
      <c r="D144" s="39"/>
      <c r="E144" s="40">
        <f>I144/J144-1</f>
        <v>2.7286193186247809E-2</v>
      </c>
      <c r="F144" s="40">
        <f>J144/K144-1</f>
        <v>-1.9165751801056286E-2</v>
      </c>
      <c r="G144" s="40">
        <f>K144/L144-1</f>
        <v>8.5326488118189214E-3</v>
      </c>
      <c r="H144" s="39"/>
      <c r="I144" s="41">
        <v>1844.7799999999997</v>
      </c>
      <c r="J144" s="41">
        <v>1795.7799999999997</v>
      </c>
      <c r="K144" s="41">
        <v>1830.8699999999997</v>
      </c>
      <c r="L144" s="41">
        <v>1815.3799999999997</v>
      </c>
      <c r="M144" s="42"/>
    </row>
    <row r="145" spans="1:13" x14ac:dyDescent="0.2">
      <c r="A145" s="38" t="s">
        <v>143</v>
      </c>
      <c r="B145" s="38" t="str">
        <f>VLOOKUP($A145,'[1]Enr Trends by county 1516'!$A$11:$AI$425,3,FALSE)</f>
        <v>Colville</v>
      </c>
      <c r="C145" s="34">
        <f t="shared" si="17"/>
        <v>-8.1900000000002819</v>
      </c>
      <c r="D145" s="39"/>
      <c r="E145" s="40">
        <f t="shared" si="18"/>
        <v>-4.4998516532424038E-3</v>
      </c>
      <c r="F145" s="40">
        <f t="shared" si="18"/>
        <v>-1.1358142718240982E-2</v>
      </c>
      <c r="G145" s="40">
        <f t="shared" si="18"/>
        <v>1.6953178513821276E-2</v>
      </c>
      <c r="H145" s="39"/>
      <c r="I145" s="41">
        <v>1811.87</v>
      </c>
      <c r="J145" s="41">
        <v>1820.0600000000002</v>
      </c>
      <c r="K145" s="41">
        <v>1840.9700000000003</v>
      </c>
      <c r="L145" s="41">
        <v>1810.2799999999997</v>
      </c>
      <c r="M145" s="42"/>
    </row>
    <row r="146" spans="1:13" x14ac:dyDescent="0.2">
      <c r="A146" s="38" t="s">
        <v>144</v>
      </c>
      <c r="B146" s="38" t="str">
        <f>VLOOKUP($A146,'[1]Enr Trends by county 1516'!$A$11:$AI$425,3,FALSE)</f>
        <v>Hockinson</v>
      </c>
      <c r="C146" s="34">
        <f t="shared" si="17"/>
        <v>-10.050000000000182</v>
      </c>
      <c r="D146" s="39"/>
      <c r="E146" s="40">
        <f t="shared" si="18"/>
        <v>-5.5915653601136261E-3</v>
      </c>
      <c r="F146" s="40">
        <f t="shared" si="18"/>
        <v>-1.9101154255464214E-2</v>
      </c>
      <c r="G146" s="40">
        <f t="shared" si="18"/>
        <v>1.5456147545525933E-2</v>
      </c>
      <c r="H146" s="39"/>
      <c r="I146" s="41">
        <v>1787.3</v>
      </c>
      <c r="J146" s="41">
        <v>1797.3500000000001</v>
      </c>
      <c r="K146" s="41">
        <v>1832.35</v>
      </c>
      <c r="L146" s="41">
        <v>1804.46</v>
      </c>
      <c r="M146" s="42"/>
    </row>
    <row r="147" spans="1:13" x14ac:dyDescent="0.2">
      <c r="A147" s="38" t="s">
        <v>145</v>
      </c>
      <c r="B147" s="38" t="str">
        <f>VLOOKUP($A147,'[1]Enr Trends by county 1516'!$A$11:$AI$425,3,FALSE)</f>
        <v>Meridian</v>
      </c>
      <c r="C147" s="34">
        <f>I147-J147</f>
        <v>71.759999999999991</v>
      </c>
      <c r="D147" s="39"/>
      <c r="E147" s="40">
        <f t="shared" si="18"/>
        <v>4.3037838032350395E-2</v>
      </c>
      <c r="F147" s="40">
        <f t="shared" si="18"/>
        <v>-3.2017044794835803E-2</v>
      </c>
      <c r="G147" s="40">
        <f t="shared" si="18"/>
        <v>-0.23959616292980512</v>
      </c>
      <c r="H147" s="39"/>
      <c r="I147" s="41">
        <v>1739.1299999999999</v>
      </c>
      <c r="J147" s="41">
        <v>1667.37</v>
      </c>
      <c r="K147" s="41">
        <v>1722.5200000000004</v>
      </c>
      <c r="L147" s="41">
        <v>2265.27</v>
      </c>
      <c r="M147" s="42"/>
    </row>
    <row r="148" spans="1:13" x14ac:dyDescent="0.2">
      <c r="A148" s="38" t="s">
        <v>146</v>
      </c>
      <c r="B148" s="38" t="str">
        <f>VLOOKUP($A148,'[1]Enr Trends by county 1516'!$A$11:$AI$425,3,FALSE)</f>
        <v>Royal</v>
      </c>
      <c r="C148" s="34">
        <f>I148-J148</f>
        <v>37.769999999999982</v>
      </c>
      <c r="D148" s="39"/>
      <c r="E148" s="40">
        <f t="shared" si="18"/>
        <v>2.2500491472212447E-2</v>
      </c>
      <c r="F148" s="40">
        <f t="shared" si="18"/>
        <v>5.0759292412083434E-2</v>
      </c>
      <c r="G148" s="40">
        <f t="shared" si="18"/>
        <v>2.5707865168539401E-2</v>
      </c>
      <c r="H148" s="39"/>
      <c r="I148" s="41">
        <v>1716.3999999999999</v>
      </c>
      <c r="J148" s="41">
        <v>1678.6299999999999</v>
      </c>
      <c r="K148" s="41">
        <v>1597.54</v>
      </c>
      <c r="L148" s="41">
        <v>1557.5</v>
      </c>
      <c r="M148" s="42"/>
    </row>
    <row r="149" spans="1:13" x14ac:dyDescent="0.2">
      <c r="A149" s="38" t="s">
        <v>147</v>
      </c>
      <c r="B149" s="38" t="str">
        <f>VLOOKUP($A149,'[1]Enr Trends by county 1516'!$A$11:$AI$425,3,FALSE)</f>
        <v>Hoquiam</v>
      </c>
      <c r="C149" s="34">
        <f t="shared" si="17"/>
        <v>-6.7999999999999545</v>
      </c>
      <c r="D149" s="39"/>
      <c r="E149" s="40">
        <f t="shared" si="18"/>
        <v>-4.0190550492333887E-3</v>
      </c>
      <c r="F149" s="40">
        <f t="shared" si="18"/>
        <v>6.7895247332687703E-3</v>
      </c>
      <c r="G149" s="40">
        <f t="shared" si="18"/>
        <v>4.6518000037363949E-2</v>
      </c>
      <c r="H149" s="39"/>
      <c r="I149" s="41">
        <v>1685.14</v>
      </c>
      <c r="J149" s="41">
        <v>1691.94</v>
      </c>
      <c r="K149" s="41">
        <v>1680.53</v>
      </c>
      <c r="L149" s="41">
        <v>1605.83</v>
      </c>
      <c r="M149" s="42"/>
    </row>
    <row r="150" spans="1:13" x14ac:dyDescent="0.2">
      <c r="A150" s="38" t="s">
        <v>148</v>
      </c>
      <c r="B150" s="38" t="str">
        <f>VLOOKUP($A150,'[1]Enr Trends by county 1516'!$A$11:$AI$425,3,FALSE)</f>
        <v>Nooksack Valley</v>
      </c>
      <c r="C150" s="34">
        <f t="shared" si="17"/>
        <v>36.560000000000173</v>
      </c>
      <c r="D150" s="39"/>
      <c r="E150" s="40">
        <f t="shared" si="18"/>
        <v>2.2923929673196231E-2</v>
      </c>
      <c r="F150" s="40">
        <f t="shared" si="18"/>
        <v>2.4336041619833715E-2</v>
      </c>
      <c r="G150" s="40">
        <f t="shared" si="18"/>
        <v>2.4248564229749414E-2</v>
      </c>
      <c r="H150" s="39"/>
      <c r="I150" s="41">
        <v>1631.4</v>
      </c>
      <c r="J150" s="41">
        <v>1594.84</v>
      </c>
      <c r="K150" s="41">
        <v>1556.9499999999998</v>
      </c>
      <c r="L150" s="41">
        <v>1520.0900000000001</v>
      </c>
      <c r="M150" s="42"/>
    </row>
    <row r="151" spans="1:13" x14ac:dyDescent="0.2">
      <c r="A151" s="38" t="s">
        <v>149</v>
      </c>
      <c r="B151" s="38" t="str">
        <f>VLOOKUP($A151,'[1]Enr Trends by county 1516'!$A$11:$AI$425,3,FALSE)</f>
        <v>La Center</v>
      </c>
      <c r="C151" s="34">
        <f t="shared" si="17"/>
        <v>96.519999999999982</v>
      </c>
      <c r="D151" s="39"/>
      <c r="E151" s="40">
        <f t="shared" si="18"/>
        <v>6.3077958658188216E-2</v>
      </c>
      <c r="F151" s="40">
        <f t="shared" si="18"/>
        <v>-7.8841752413555399E-3</v>
      </c>
      <c r="G151" s="40">
        <f t="shared" si="18"/>
        <v>2.4055507602416926E-2</v>
      </c>
      <c r="H151" s="39"/>
      <c r="I151" s="41">
        <v>1626.69</v>
      </c>
      <c r="J151" s="41">
        <v>1530.17</v>
      </c>
      <c r="K151" s="41">
        <v>1542.33</v>
      </c>
      <c r="L151" s="41">
        <v>1506.0999999999997</v>
      </c>
      <c r="M151" s="42"/>
    </row>
    <row r="152" spans="1:13" ht="12" customHeight="1" x14ac:dyDescent="0.2">
      <c r="A152" s="38" t="s">
        <v>150</v>
      </c>
      <c r="B152" s="38" t="str">
        <f>VLOOKUP($A152,'[1]Enr Trends by county 1516'!$A$11:$AI$425,3,FALSE)</f>
        <v>Cashmere</v>
      </c>
      <c r="C152" s="34">
        <f>I152-J152</f>
        <v>47.086000000000013</v>
      </c>
      <c r="D152" s="39"/>
      <c r="E152" s="40">
        <f>I152/J152-1</f>
        <v>3.1342107295097454E-2</v>
      </c>
      <c r="F152" s="40">
        <f>J152/K152-1</f>
        <v>2.8481844569801407E-2</v>
      </c>
      <c r="G152" s="40">
        <f>K152/L152-1</f>
        <v>2.1468231213549238E-2</v>
      </c>
      <c r="H152" s="39"/>
      <c r="I152" s="41">
        <v>1549.41</v>
      </c>
      <c r="J152" s="41">
        <v>1502.3240000000001</v>
      </c>
      <c r="K152" s="41">
        <v>1460.7199999999998</v>
      </c>
      <c r="L152" s="41">
        <v>1430.02</v>
      </c>
      <c r="M152" s="42"/>
    </row>
    <row r="153" spans="1:13" x14ac:dyDescent="0.2">
      <c r="A153" s="38" t="s">
        <v>151</v>
      </c>
      <c r="B153" s="38" t="str">
        <f>VLOOKUP($A153,'[1]Enr Trends by county 1516'!$A$11:$AI$425,3,FALSE)</f>
        <v>Vashon Island</v>
      </c>
      <c r="C153" s="34">
        <f t="shared" si="17"/>
        <v>24.989999999999327</v>
      </c>
      <c r="D153" s="39"/>
      <c r="E153" s="40">
        <f t="shared" si="18"/>
        <v>1.6522314049586262E-2</v>
      </c>
      <c r="F153" s="40">
        <f t="shared" si="18"/>
        <v>6.3340829551958855E-3</v>
      </c>
      <c r="G153" s="40">
        <f t="shared" si="18"/>
        <v>2.8691497953540868E-2</v>
      </c>
      <c r="H153" s="39"/>
      <c r="I153" s="41">
        <v>1537.4899999999996</v>
      </c>
      <c r="J153" s="41">
        <v>1512.5000000000002</v>
      </c>
      <c r="K153" s="41">
        <v>1502.98</v>
      </c>
      <c r="L153" s="41">
        <v>1461.0599999999997</v>
      </c>
      <c r="M153" s="42"/>
    </row>
    <row r="154" spans="1:13" ht="11.45" customHeight="1" x14ac:dyDescent="0.2">
      <c r="A154" s="38" t="s">
        <v>152</v>
      </c>
      <c r="B154" s="38" t="str">
        <f>VLOOKUP($A154,'[1]Enr Trends by county 1516'!$A$11:$AI$425,3,FALSE)</f>
        <v>Granger</v>
      </c>
      <c r="C154" s="34">
        <f t="shared" si="17"/>
        <v>23.130000000000109</v>
      </c>
      <c r="D154" s="39"/>
      <c r="E154" s="40">
        <f t="shared" si="18"/>
        <v>1.5378478109105531E-2</v>
      </c>
      <c r="F154" s="40">
        <f t="shared" si="18"/>
        <v>-3.1217688698002011E-3</v>
      </c>
      <c r="G154" s="40">
        <f t="shared" si="18"/>
        <v>1.4578906313043039E-2</v>
      </c>
      <c r="H154" s="39"/>
      <c r="I154" s="41">
        <v>1527.1800000000003</v>
      </c>
      <c r="J154" s="41">
        <v>1504.0500000000002</v>
      </c>
      <c r="K154" s="41">
        <v>1508.76</v>
      </c>
      <c r="L154" s="41">
        <v>1487.08</v>
      </c>
      <c r="M154" s="27"/>
    </row>
    <row r="155" spans="1:13" x14ac:dyDescent="0.2">
      <c r="A155" s="38" t="s">
        <v>153</v>
      </c>
      <c r="B155" s="38" t="str">
        <f>VLOOKUP($A155,'[1]Enr Trends by county 1516'!$A$11:$AI$425,3,FALSE)</f>
        <v>Dieringer</v>
      </c>
      <c r="C155" s="34">
        <f>I155-J155</f>
        <v>13.629999999999882</v>
      </c>
      <c r="D155" s="39"/>
      <c r="E155" s="40">
        <f t="shared" si="18"/>
        <v>9.1917591125196818E-3</v>
      </c>
      <c r="F155" s="40">
        <f t="shared" si="18"/>
        <v>2.5165059283072333E-2</v>
      </c>
      <c r="G155" s="40">
        <f t="shared" si="18"/>
        <v>1.3622889818571737E-2</v>
      </c>
      <c r="H155" s="39"/>
      <c r="I155" s="41">
        <v>1496.48</v>
      </c>
      <c r="J155" s="41">
        <v>1482.8500000000001</v>
      </c>
      <c r="K155" s="41">
        <v>1446.45</v>
      </c>
      <c r="L155" s="41">
        <v>1427.01</v>
      </c>
      <c r="M155" s="42"/>
    </row>
    <row r="156" spans="1:13" x14ac:dyDescent="0.2">
      <c r="A156" s="38" t="s">
        <v>154</v>
      </c>
      <c r="B156" s="38" t="str">
        <f>VLOOKUP($A156,'[1]Enr Trends by county 1516'!$A$11:$AI$425,3,FALSE)</f>
        <v>Riverside</v>
      </c>
      <c r="C156" s="34">
        <f>I156-J156</f>
        <v>-24.410000000000309</v>
      </c>
      <c r="D156" s="39"/>
      <c r="E156" s="40">
        <f t="shared" si="18"/>
        <v>-1.6389149993286112E-2</v>
      </c>
      <c r="F156" s="40">
        <f t="shared" si="18"/>
        <v>-9.7074468085107668E-3</v>
      </c>
      <c r="G156" s="40">
        <f t="shared" si="18"/>
        <v>4.0693611220670167E-2</v>
      </c>
      <c r="H156" s="39"/>
      <c r="I156" s="41">
        <v>1464.9899999999998</v>
      </c>
      <c r="J156" s="41">
        <v>1489.4</v>
      </c>
      <c r="K156" s="41">
        <v>1504.0000000000002</v>
      </c>
      <c r="L156" s="41">
        <v>1445.19</v>
      </c>
      <c r="M156" s="42"/>
    </row>
    <row r="157" spans="1:13" x14ac:dyDescent="0.2">
      <c r="A157" s="38" t="s">
        <v>155</v>
      </c>
      <c r="B157" s="38" t="str">
        <f>VLOOKUP($A157,'[1]Enr Trends by county 1516'!$A$11:$AI$425,3,FALSE)</f>
        <v>Kiona-Benton</v>
      </c>
      <c r="C157" s="34">
        <f>I157-J157</f>
        <v>5.4299999999998363</v>
      </c>
      <c r="D157" s="39"/>
      <c r="E157" s="40">
        <f t="shared" si="18"/>
        <v>3.7332929981848118E-3</v>
      </c>
      <c r="F157" s="40">
        <f t="shared" si="18"/>
        <v>-1.2977471384331141E-3</v>
      </c>
      <c r="G157" s="40">
        <f t="shared" si="18"/>
        <v>3.3348233607924049E-2</v>
      </c>
      <c r="H157" s="39"/>
      <c r="I157" s="41">
        <v>1459.9099999999999</v>
      </c>
      <c r="J157" s="41">
        <v>1454.48</v>
      </c>
      <c r="K157" s="41">
        <v>1456.37</v>
      </c>
      <c r="L157" s="41">
        <v>1409.37</v>
      </c>
      <c r="M157" s="42"/>
    </row>
    <row r="158" spans="1:13" x14ac:dyDescent="0.2">
      <c r="A158" s="38" t="s">
        <v>156</v>
      </c>
      <c r="B158" s="38" t="str">
        <f>VLOOKUP($A158,'[1]Enr Trends by county 1516'!$A$11:$AI$425,3,FALSE)</f>
        <v>Lake Chelan</v>
      </c>
      <c r="C158" s="34">
        <f>I158-J158</f>
        <v>9.1799999999996089</v>
      </c>
      <c r="D158" s="39"/>
      <c r="E158" s="40">
        <f t="shared" si="18"/>
        <v>6.3546562740113277E-3</v>
      </c>
      <c r="F158" s="40">
        <f t="shared" si="18"/>
        <v>2.9518454378951064E-2</v>
      </c>
      <c r="G158" s="40">
        <f t="shared" si="18"/>
        <v>2.9403349692981529E-2</v>
      </c>
      <c r="H158" s="39"/>
      <c r="I158" s="41">
        <v>1453.7899999999997</v>
      </c>
      <c r="J158" s="41">
        <v>1444.6100000000001</v>
      </c>
      <c r="K158" s="41">
        <v>1403.1899999999998</v>
      </c>
      <c r="L158" s="41">
        <v>1363.11</v>
      </c>
      <c r="M158" s="42"/>
    </row>
    <row r="159" spans="1:13" x14ac:dyDescent="0.2">
      <c r="A159" s="38" t="s">
        <v>157</v>
      </c>
      <c r="B159" s="38" t="str">
        <f>VLOOKUP($A159,'[1]Enr Trends by county 1516'!$A$11:$AI$425,3,FALSE)</f>
        <v>Elma</v>
      </c>
      <c r="C159" s="34">
        <f t="shared" si="17"/>
        <v>-53.44399999999996</v>
      </c>
      <c r="D159" s="39"/>
      <c r="E159" s="40">
        <f t="shared" si="18"/>
        <v>-3.5645635270530329E-2</v>
      </c>
      <c r="F159" s="40">
        <f t="shared" si="18"/>
        <v>-2.6444767668372338E-2</v>
      </c>
      <c r="G159" s="40">
        <f t="shared" si="18"/>
        <v>2.6659111362954624E-2</v>
      </c>
      <c r="H159" s="39"/>
      <c r="I159" s="41">
        <v>1445.8700000000001</v>
      </c>
      <c r="J159" s="41">
        <v>1499.3140000000001</v>
      </c>
      <c r="K159" s="41">
        <v>1540.0400000000002</v>
      </c>
      <c r="L159" s="41">
        <v>1500.05</v>
      </c>
      <c r="M159" s="42"/>
    </row>
    <row r="160" spans="1:13" x14ac:dyDescent="0.2">
      <c r="A160" s="38" t="s">
        <v>158</v>
      </c>
      <c r="B160" s="38" t="str">
        <f>VLOOKUP($A160,'[1]Enr Trends by county 1516'!$A$11:$AI$425,3,FALSE)</f>
        <v>Nine Mile Falls</v>
      </c>
      <c r="C160" s="34">
        <f t="shared" si="17"/>
        <v>-9.1499999999998636</v>
      </c>
      <c r="D160" s="39"/>
      <c r="E160" s="40">
        <f t="shared" si="18"/>
        <v>-6.3155279160137523E-3</v>
      </c>
      <c r="F160" s="40">
        <f t="shared" si="18"/>
        <v>-2.2566891098727448E-2</v>
      </c>
      <c r="G160" s="40">
        <f t="shared" si="18"/>
        <v>-1.0923309956427096E-2</v>
      </c>
      <c r="H160" s="39"/>
      <c r="I160" s="41">
        <v>1439.66</v>
      </c>
      <c r="J160" s="41">
        <v>1448.81</v>
      </c>
      <c r="K160" s="41">
        <v>1482.2599999999998</v>
      </c>
      <c r="L160" s="41">
        <v>1498.63</v>
      </c>
      <c r="M160" s="42"/>
    </row>
    <row r="161" spans="1:13" x14ac:dyDescent="0.2">
      <c r="A161" s="38" t="s">
        <v>159</v>
      </c>
      <c r="B161" s="38" t="str">
        <f>VLOOKUP($A161,'[1]Enr Trends by county 1516'!$A$11:$AI$425,3,FALSE)</f>
        <v>South Whidbey</v>
      </c>
      <c r="C161" s="34">
        <f t="shared" si="17"/>
        <v>-25.829999999999927</v>
      </c>
      <c r="D161" s="39"/>
      <c r="E161" s="40">
        <f t="shared" si="18"/>
        <v>-1.837401034293884E-2</v>
      </c>
      <c r="F161" s="40">
        <f t="shared" si="18"/>
        <v>-1.2059453951298371E-2</v>
      </c>
      <c r="G161" s="40">
        <f t="shared" si="18"/>
        <v>-3.4122534312594155E-2</v>
      </c>
      <c r="H161" s="39"/>
      <c r="I161" s="41">
        <v>1379.96</v>
      </c>
      <c r="J161" s="41">
        <v>1405.79</v>
      </c>
      <c r="K161" s="41">
        <v>1422.95</v>
      </c>
      <c r="L161" s="41">
        <v>1473.22</v>
      </c>
      <c r="M161" s="42"/>
    </row>
    <row r="162" spans="1:13" x14ac:dyDescent="0.2">
      <c r="A162" s="38" t="s">
        <v>160</v>
      </c>
      <c r="B162" s="38" t="str">
        <f>VLOOKUP($A162,'[1]Enr Trends by county 1516'!$A$11:$AI$425,3,FALSE)</f>
        <v>Montesano</v>
      </c>
      <c r="C162" s="34">
        <f>I162-J162</f>
        <v>96.500000000000455</v>
      </c>
      <c r="D162" s="39"/>
      <c r="E162" s="40">
        <f t="shared" si="18"/>
        <v>7.5354125345536094E-2</v>
      </c>
      <c r="F162" s="40">
        <f t="shared" si="18"/>
        <v>1.9439579684763064E-2</v>
      </c>
      <c r="G162" s="40">
        <f t="shared" si="18"/>
        <v>1.6935431643028576E-2</v>
      </c>
      <c r="H162" s="39"/>
      <c r="I162" s="41">
        <v>1377.1200000000001</v>
      </c>
      <c r="J162" s="41">
        <v>1280.6199999999997</v>
      </c>
      <c r="K162" s="41">
        <v>1256.2000000000003</v>
      </c>
      <c r="L162" s="41">
        <v>1235.28</v>
      </c>
      <c r="M162" s="42"/>
    </row>
    <row r="163" spans="1:13" x14ac:dyDescent="0.2">
      <c r="A163" s="38" t="s">
        <v>161</v>
      </c>
      <c r="B163" s="38" t="str">
        <f>VLOOKUP($A163,'[1]Enr Trends by county 1516'!$A$11:$AI$425,3,FALSE)</f>
        <v>Cascade</v>
      </c>
      <c r="C163" s="34">
        <f>I163-J163</f>
        <v>77.206000000000131</v>
      </c>
      <c r="D163" s="39"/>
      <c r="E163" s="40">
        <f>I163/J163-1</f>
        <v>6.1661997118404255E-2</v>
      </c>
      <c r="F163" s="40">
        <f>J163/K163-1</f>
        <v>-7.2915625432690478E-2</v>
      </c>
      <c r="G163" s="40">
        <f>K163/L163-1</f>
        <v>5.6248044797597263E-2</v>
      </c>
      <c r="H163" s="39"/>
      <c r="I163" s="41">
        <v>1329.2900000000002</v>
      </c>
      <c r="J163" s="41">
        <v>1252.0840000000001</v>
      </c>
      <c r="K163" s="41">
        <v>1350.5609999999999</v>
      </c>
      <c r="L163" s="41">
        <v>1278.6400000000001</v>
      </c>
      <c r="M163" s="42"/>
    </row>
    <row r="164" spans="1:13" x14ac:dyDescent="0.2">
      <c r="A164" s="38" t="s">
        <v>162</v>
      </c>
      <c r="B164" s="38" t="str">
        <f>VLOOKUP($A164,'[1]Enr Trends by county 1516'!$A$11:$AI$425,3,FALSE)</f>
        <v>Zillah</v>
      </c>
      <c r="C164" s="34">
        <f t="shared" si="17"/>
        <v>-7.1299999999998818</v>
      </c>
      <c r="D164" s="39"/>
      <c r="E164" s="40">
        <f t="shared" si="18"/>
        <v>-5.354903153609758E-3</v>
      </c>
      <c r="F164" s="40">
        <f t="shared" si="18"/>
        <v>1.7250995102795263E-2</v>
      </c>
      <c r="G164" s="40">
        <f t="shared" si="18"/>
        <v>3.9923410611285126E-2</v>
      </c>
      <c r="H164" s="39"/>
      <c r="I164" s="41">
        <v>1324.36</v>
      </c>
      <c r="J164" s="41">
        <v>1331.4899999999998</v>
      </c>
      <c r="K164" s="41">
        <v>1308.9100000000001</v>
      </c>
      <c r="L164" s="41">
        <v>1258.6599999999999</v>
      </c>
      <c r="M164" s="42"/>
    </row>
    <row r="165" spans="1:13" ht="11.45" customHeight="1" x14ac:dyDescent="0.2">
      <c r="A165" s="38" t="s">
        <v>163</v>
      </c>
      <c r="B165" s="38" t="str">
        <f>VLOOKUP($A165,'[1]Enr Trends by county 1516'!$A$11:$AI$425,3,FALSE)</f>
        <v>Naches Valley</v>
      </c>
      <c r="C165" s="34">
        <f t="shared" si="17"/>
        <v>11.330000000000155</v>
      </c>
      <c r="D165" s="39"/>
      <c r="E165" s="40">
        <f t="shared" si="18"/>
        <v>8.6768062001256752E-3</v>
      </c>
      <c r="F165" s="40">
        <f t="shared" si="18"/>
        <v>-1.4580031695721196E-2</v>
      </c>
      <c r="G165" s="40">
        <f t="shared" si="18"/>
        <v>-1.0033394843596777E-2</v>
      </c>
      <c r="H165" s="39"/>
      <c r="I165" s="41">
        <v>1317.1100000000001</v>
      </c>
      <c r="J165" s="41">
        <v>1305.78</v>
      </c>
      <c r="K165" s="41">
        <v>1325.1000000000001</v>
      </c>
      <c r="L165" s="41">
        <v>1338.5299999999997</v>
      </c>
      <c r="M165" s="42"/>
    </row>
    <row r="166" spans="1:13" x14ac:dyDescent="0.2">
      <c r="A166" s="38" t="s">
        <v>164</v>
      </c>
      <c r="B166" s="38" t="str">
        <f>VLOOKUP($A166,'[1]Enr Trends by county 1516'!$A$11:$AI$425,3,FALSE)</f>
        <v>White Salmon</v>
      </c>
      <c r="C166" s="34">
        <f>I166-J166</f>
        <v>23.569999999999482</v>
      </c>
      <c r="D166" s="39"/>
      <c r="E166" s="40">
        <f>I166/J166-1</f>
        <v>1.9164315507890439E-2</v>
      </c>
      <c r="F166" s="40">
        <f>J166/K166-1</f>
        <v>-1.1922264266145954E-2</v>
      </c>
      <c r="G166" s="40">
        <f>K166/L166-1</f>
        <v>1.6504426224153379E-2</v>
      </c>
      <c r="H166" s="39"/>
      <c r="I166" s="41">
        <v>1253.4599999999998</v>
      </c>
      <c r="J166" s="41">
        <v>1229.8900000000003</v>
      </c>
      <c r="K166" s="41">
        <v>1244.7300000000002</v>
      </c>
      <c r="L166" s="41">
        <v>1224.52</v>
      </c>
      <c r="M166" s="42"/>
    </row>
    <row r="167" spans="1:13" x14ac:dyDescent="0.2">
      <c r="A167" s="38" t="s">
        <v>165</v>
      </c>
      <c r="B167" s="38" t="str">
        <f>VLOOKUP($A167,'[1]Enr Trends by county 1516'!$A$11:$AI$425,3,FALSE)</f>
        <v>Castle Rock</v>
      </c>
      <c r="C167" s="34">
        <f t="shared" si="17"/>
        <v>-30.230000000000018</v>
      </c>
      <c r="D167" s="39"/>
      <c r="E167" s="40">
        <f t="shared" si="18"/>
        <v>-2.3903279881076656E-2</v>
      </c>
      <c r="F167" s="40">
        <f t="shared" si="18"/>
        <v>-2.1100051085963689E-2</v>
      </c>
      <c r="G167" s="40">
        <f t="shared" si="18"/>
        <v>1.4224929738895442E-2</v>
      </c>
      <c r="H167" s="39"/>
      <c r="I167" s="41">
        <v>1234.45</v>
      </c>
      <c r="J167" s="41">
        <v>1264.68</v>
      </c>
      <c r="K167" s="41">
        <v>1291.94</v>
      </c>
      <c r="L167" s="41">
        <v>1273.8200000000002</v>
      </c>
      <c r="M167" s="42"/>
    </row>
    <row r="168" spans="1:13" x14ac:dyDescent="0.2">
      <c r="A168" s="38" t="s">
        <v>166</v>
      </c>
      <c r="B168" s="38" t="str">
        <f>VLOOKUP($A168,'[1]Enr Trends by county 1516'!$A$11:$AI$425,3,FALSE)</f>
        <v>College Place</v>
      </c>
      <c r="C168" s="34">
        <f>I168-J168</f>
        <v>212.06000000000017</v>
      </c>
      <c r="D168" s="39"/>
      <c r="E168" s="40">
        <f t="shared" ref="E168:G175" si="19">I168/J168-1</f>
        <v>0.21059217255727591</v>
      </c>
      <c r="F168" s="40">
        <f t="shared" si="19"/>
        <v>0.19096166810564008</v>
      </c>
      <c r="G168" s="40">
        <f t="shared" si="19"/>
        <v>0.12912315376191885</v>
      </c>
      <c r="H168" s="39"/>
      <c r="I168" s="41">
        <v>1219.03</v>
      </c>
      <c r="J168" s="41">
        <v>1006.9699999999998</v>
      </c>
      <c r="K168" s="41">
        <v>845.51</v>
      </c>
      <c r="L168" s="41">
        <v>748.81999999999994</v>
      </c>
      <c r="M168" s="42"/>
    </row>
    <row r="169" spans="1:13" ht="11.45" customHeight="1" x14ac:dyDescent="0.2">
      <c r="A169" s="38" t="s">
        <v>167</v>
      </c>
      <c r="B169" s="38" t="str">
        <f>VLOOKUP($A169,'[1]Enr Trends by county 1516'!$A$11:$AI$425,3,FALSE)</f>
        <v>Tenino</v>
      </c>
      <c r="C169" s="34">
        <f>I169-J169</f>
        <v>25.039999999999964</v>
      </c>
      <c r="D169" s="39"/>
      <c r="E169" s="40">
        <f t="shared" si="19"/>
        <v>2.1348793588541248E-2</v>
      </c>
      <c r="F169" s="40">
        <f t="shared" si="19"/>
        <v>-1.0901224684460864E-3</v>
      </c>
      <c r="G169" s="40">
        <f t="shared" si="19"/>
        <v>1.161368139915564E-2</v>
      </c>
      <c r="H169" s="39"/>
      <c r="I169" s="41">
        <v>1197.94</v>
      </c>
      <c r="J169" s="41">
        <v>1172.9000000000001</v>
      </c>
      <c r="K169" s="41">
        <v>1174.18</v>
      </c>
      <c r="L169" s="41">
        <v>1160.7</v>
      </c>
      <c r="M169" s="27"/>
    </row>
    <row r="170" spans="1:13" ht="12" customHeight="1" x14ac:dyDescent="0.2">
      <c r="A170" s="38" t="s">
        <v>168</v>
      </c>
      <c r="B170" s="38" t="str">
        <f>VLOOKUP($A170,'[1]Enr Trends by county 1516'!$A$11:$AI$425,3,FALSE)</f>
        <v>Highland</v>
      </c>
      <c r="C170" s="34">
        <f t="shared" ref="C170:C176" si="20">I170-J170</f>
        <v>-21.487999999999829</v>
      </c>
      <c r="D170" s="39"/>
      <c r="E170" s="40">
        <f t="shared" si="19"/>
        <v>-1.8007991632921105E-2</v>
      </c>
      <c r="F170" s="40">
        <f t="shared" si="19"/>
        <v>-1.9097724582401887E-2</v>
      </c>
      <c r="G170" s="40">
        <f t="shared" si="19"/>
        <v>-1.9584454939634566E-2</v>
      </c>
      <c r="H170" s="39"/>
      <c r="I170" s="41">
        <v>1171.7600000000002</v>
      </c>
      <c r="J170" s="41">
        <v>1193.248</v>
      </c>
      <c r="K170" s="41">
        <v>1216.4800000000002</v>
      </c>
      <c r="L170" s="41">
        <v>1240.78</v>
      </c>
      <c r="M170" s="42"/>
    </row>
    <row r="171" spans="1:13" ht="11.45" customHeight="1" x14ac:dyDescent="0.2">
      <c r="A171" s="38" t="s">
        <v>169</v>
      </c>
      <c r="B171" s="38" t="str">
        <f>VLOOKUP($A171,'[1]Enr Trends by county 1516'!$A$11:$AI$425,3,FALSE)</f>
        <v>Port Townsend</v>
      </c>
      <c r="C171" s="34">
        <f t="shared" si="20"/>
        <v>-4.7200000000000273</v>
      </c>
      <c r="D171" s="39"/>
      <c r="E171" s="40">
        <f t="shared" si="19"/>
        <v>-4.0267196737674427E-3</v>
      </c>
      <c r="F171" s="40">
        <f t="shared" si="19"/>
        <v>-3.5973057216405979E-2</v>
      </c>
      <c r="G171" s="40">
        <f t="shared" si="19"/>
        <v>-2.9407303931350937E-2</v>
      </c>
      <c r="H171" s="39"/>
      <c r="I171" s="41">
        <v>1167.4499999999998</v>
      </c>
      <c r="J171" s="41">
        <v>1172.1699999999998</v>
      </c>
      <c r="K171" s="41">
        <v>1215.9100000000001</v>
      </c>
      <c r="L171" s="41">
        <v>1252.75</v>
      </c>
      <c r="M171" s="42"/>
    </row>
    <row r="172" spans="1:13" x14ac:dyDescent="0.2">
      <c r="A172" s="38" t="s">
        <v>170</v>
      </c>
      <c r="B172" s="38" t="str">
        <f>VLOOKUP($A172,'[1]Enr Trends by county 1516'!$A$11:$AI$425,3,FALSE)</f>
        <v>Okanogan</v>
      </c>
      <c r="C172" s="34">
        <f>I172-J172</f>
        <v>62.230000000000473</v>
      </c>
      <c r="D172" s="39"/>
      <c r="E172" s="40">
        <f>I172/J172-1</f>
        <v>5.6566556375668542E-2</v>
      </c>
      <c r="F172" s="40">
        <f>J172/K172-1</f>
        <v>-3.1695316557084352E-2</v>
      </c>
      <c r="G172" s="40">
        <f>K172/L172-1</f>
        <v>0.10713415644276414</v>
      </c>
      <c r="H172" s="39"/>
      <c r="I172" s="41">
        <v>1162.3500000000004</v>
      </c>
      <c r="J172" s="41">
        <v>1100.1199999999999</v>
      </c>
      <c r="K172" s="41">
        <v>1136.1300000000001</v>
      </c>
      <c r="L172" s="41">
        <v>1026.19</v>
      </c>
      <c r="M172" s="42"/>
    </row>
    <row r="173" spans="1:13" x14ac:dyDescent="0.2">
      <c r="A173" s="38" t="s">
        <v>171</v>
      </c>
      <c r="B173" s="38" t="str">
        <f>VLOOKUP($A173,'[1]Enr Trends by county 1516'!$A$11:$AI$425,3,FALSE)</f>
        <v>Tonasket</v>
      </c>
      <c r="C173" s="34">
        <f t="shared" si="20"/>
        <v>31.573999999999614</v>
      </c>
      <c r="D173" s="39"/>
      <c r="E173" s="40">
        <f t="shared" si="19"/>
        <v>2.8380205224819433E-2</v>
      </c>
      <c r="F173" s="40">
        <f t="shared" si="19"/>
        <v>1.5263594966280714E-2</v>
      </c>
      <c r="G173" s="40">
        <f t="shared" si="19"/>
        <v>8.8009205983889949E-3</v>
      </c>
      <c r="H173" s="39"/>
      <c r="I173" s="41">
        <v>1144.1099999999997</v>
      </c>
      <c r="J173" s="41">
        <v>1112.5360000000001</v>
      </c>
      <c r="K173" s="41">
        <v>1095.81</v>
      </c>
      <c r="L173" s="41">
        <v>1086.25</v>
      </c>
      <c r="M173" s="42"/>
    </row>
    <row r="174" spans="1:13" x14ac:dyDescent="0.2">
      <c r="A174" s="38" t="s">
        <v>172</v>
      </c>
      <c r="B174" s="38" t="str">
        <f>VLOOKUP($A174,'[1]Enr Trends by county 1516'!$A$11:$AI$425,3,FALSE)</f>
        <v>Newport</v>
      </c>
      <c r="C174" s="34">
        <f t="shared" si="20"/>
        <v>20.539999999999736</v>
      </c>
      <c r="D174" s="39"/>
      <c r="E174" s="40">
        <f t="shared" si="19"/>
        <v>1.8857357950111231E-2</v>
      </c>
      <c r="F174" s="40">
        <f t="shared" si="19"/>
        <v>4.63706578542884E-2</v>
      </c>
      <c r="G174" s="40">
        <f t="shared" si="19"/>
        <v>-5.6306490068626536E-2</v>
      </c>
      <c r="H174" s="39"/>
      <c r="I174" s="41">
        <v>1109.77</v>
      </c>
      <c r="J174" s="41">
        <v>1089.2300000000002</v>
      </c>
      <c r="K174" s="41">
        <v>1040.9600000000003</v>
      </c>
      <c r="L174" s="41">
        <v>1103.0700000000002</v>
      </c>
      <c r="M174" s="42"/>
    </row>
    <row r="175" spans="1:13" x14ac:dyDescent="0.2">
      <c r="A175" s="38" t="s">
        <v>173</v>
      </c>
      <c r="B175" s="38" t="str">
        <f>VLOOKUP($A175,'[1]Enr Trends by county 1516'!$A$11:$AI$425,3,FALSE)</f>
        <v>Chimacum</v>
      </c>
      <c r="C175" s="34">
        <f t="shared" si="20"/>
        <v>-2.5499999999997272</v>
      </c>
      <c r="D175" s="39"/>
      <c r="E175" s="40">
        <f t="shared" si="19"/>
        <v>-2.3872828040740757E-3</v>
      </c>
      <c r="F175" s="40">
        <f t="shared" si="19"/>
        <v>-2.041415234496835E-2</v>
      </c>
      <c r="G175" s="40">
        <f t="shared" si="19"/>
        <v>5.5636768478628973E-2</v>
      </c>
      <c r="H175" s="39"/>
      <c r="I175" s="41">
        <v>1065.6099999999999</v>
      </c>
      <c r="J175" s="41">
        <v>1068.1599999999996</v>
      </c>
      <c r="K175" s="41">
        <v>1090.42</v>
      </c>
      <c r="L175" s="41">
        <v>1032.9500000000003</v>
      </c>
      <c r="M175" s="42"/>
    </row>
    <row r="176" spans="1:13" x14ac:dyDescent="0.2">
      <c r="A176" s="8">
        <f>COUNTA(A142:A175)</f>
        <v>34</v>
      </c>
      <c r="B176" s="43" t="s">
        <v>174</v>
      </c>
      <c r="C176" s="29">
        <f t="shared" si="20"/>
        <v>956.75399999998626</v>
      </c>
      <c r="D176" s="25"/>
      <c r="E176" s="30">
        <f>I176/J176-1</f>
        <v>1.969599191173832E-2</v>
      </c>
      <c r="F176" s="30">
        <f>J176/K176-1</f>
        <v>3.747074547999496E-4</v>
      </c>
      <c r="G176" s="30">
        <f>K176/L176-1</f>
        <v>4.5080922698326198E-3</v>
      </c>
      <c r="H176" s="39"/>
      <c r="I176" s="26">
        <f>SUM(I142:I175)</f>
        <v>49532.829999999987</v>
      </c>
      <c r="J176" s="26">
        <f>SUM(J142:J175)</f>
        <v>48576.076000000001</v>
      </c>
      <c r="K176" s="26">
        <f>SUM(K142:K175)</f>
        <v>48557.881000000008</v>
      </c>
      <c r="L176" s="26">
        <f>SUM(L142:L175)</f>
        <v>48339.959999999992</v>
      </c>
      <c r="M176" s="42"/>
    </row>
    <row r="177" spans="1:13" s="7" customFormat="1" ht="4.5" customHeight="1" x14ac:dyDescent="0.2">
      <c r="A177" s="8"/>
      <c r="B177" s="23"/>
      <c r="C177" s="24"/>
      <c r="D177" s="25"/>
      <c r="E177" s="26"/>
      <c r="F177" s="26"/>
      <c r="G177" s="26"/>
      <c r="H177" s="25"/>
      <c r="I177" s="26"/>
      <c r="J177" s="26"/>
      <c r="K177" s="26"/>
      <c r="L177" s="26"/>
      <c r="M177" s="27"/>
    </row>
    <row r="178" spans="1:13" x14ac:dyDescent="0.2">
      <c r="A178" s="38"/>
      <c r="B178" s="43" t="s">
        <v>175</v>
      </c>
      <c r="C178" s="34"/>
      <c r="D178" s="39"/>
      <c r="E178" s="40"/>
      <c r="F178" s="40"/>
      <c r="G178" s="40"/>
      <c r="H178" s="39"/>
      <c r="I178" s="41"/>
      <c r="J178" s="41"/>
      <c r="K178" s="41"/>
      <c r="L178" s="41"/>
      <c r="M178" s="42"/>
    </row>
    <row r="179" spans="1:13" s="7" customFormat="1" ht="4.5" customHeight="1" x14ac:dyDescent="0.2">
      <c r="A179" s="8"/>
      <c r="B179" s="23"/>
      <c r="C179" s="24"/>
      <c r="D179" s="25"/>
      <c r="E179" s="26"/>
      <c r="F179" s="26"/>
      <c r="G179" s="26"/>
      <c r="H179" s="25"/>
      <c r="I179" s="26"/>
      <c r="J179" s="26"/>
      <c r="K179" s="26"/>
      <c r="L179" s="26"/>
      <c r="M179" s="27"/>
    </row>
    <row r="180" spans="1:13" x14ac:dyDescent="0.2">
      <c r="A180" s="38" t="s">
        <v>176</v>
      </c>
      <c r="B180" s="38" t="str">
        <f>VLOOKUP($A180,'[1]Enr Trends by county 1516'!$A$11:$AI$425,3,FALSE)</f>
        <v>Ocean Beach</v>
      </c>
      <c r="C180" s="34">
        <f t="shared" ref="C180:C230" si="21">I180-J180</f>
        <v>21.389999999999986</v>
      </c>
      <c r="D180" s="39"/>
      <c r="E180" s="40">
        <f t="shared" ref="E180:G210" si="22">I180/J180-1</f>
        <v>2.1942737559114134E-2</v>
      </c>
      <c r="F180" s="40">
        <f t="shared" si="22"/>
        <v>3.4951002771024031E-2</v>
      </c>
      <c r="G180" s="40">
        <f t="shared" si="22"/>
        <v>4.2305734457650068E-2</v>
      </c>
      <c r="H180" s="39"/>
      <c r="I180" s="41">
        <v>996.19999999999993</v>
      </c>
      <c r="J180" s="41">
        <v>974.81</v>
      </c>
      <c r="K180" s="41">
        <v>941.8900000000001</v>
      </c>
      <c r="L180" s="41">
        <v>903.66000000000008</v>
      </c>
      <c r="M180" s="42"/>
    </row>
    <row r="181" spans="1:13" ht="12" customHeight="1" x14ac:dyDescent="0.2">
      <c r="A181" s="38" t="s">
        <v>177</v>
      </c>
      <c r="B181" s="38" t="str">
        <f>VLOOKUP($A181,'[1]Enr Trends by county 1516'!$A$11:$AI$425,3,FALSE)</f>
        <v>Warden</v>
      </c>
      <c r="C181" s="34">
        <f t="shared" si="21"/>
        <v>9.8250000000000455</v>
      </c>
      <c r="D181" s="39"/>
      <c r="E181" s="40">
        <f t="shared" si="22"/>
        <v>1.0099556441872437E-2</v>
      </c>
      <c r="F181" s="40">
        <f t="shared" si="22"/>
        <v>6.5026434771811026E-3</v>
      </c>
      <c r="G181" s="40">
        <f t="shared" si="22"/>
        <v>-3.3204434132509952E-3</v>
      </c>
      <c r="H181" s="39"/>
      <c r="I181" s="41">
        <v>982.63999999999987</v>
      </c>
      <c r="J181" s="41">
        <v>972.81499999999983</v>
      </c>
      <c r="K181" s="41">
        <v>966.53</v>
      </c>
      <c r="L181" s="41">
        <v>969.75000000000011</v>
      </c>
      <c r="M181" s="42"/>
    </row>
    <row r="182" spans="1:13" ht="11.45" customHeight="1" x14ac:dyDescent="0.2">
      <c r="A182" s="38" t="s">
        <v>178</v>
      </c>
      <c r="B182" s="38" t="str">
        <f>VLOOKUP($A182,'[1]Enr Trends by county 1516'!$A$11:$AI$425,3,FALSE)</f>
        <v>Brewster</v>
      </c>
      <c r="C182" s="34">
        <f>I182-J182</f>
        <v>-12.715000000000032</v>
      </c>
      <c r="D182" s="39"/>
      <c r="E182" s="40">
        <f t="shared" si="22"/>
        <v>-1.279052806824299E-2</v>
      </c>
      <c r="F182" s="40">
        <f t="shared" si="22"/>
        <v>6.5379545381474502E-2</v>
      </c>
      <c r="G182" s="40">
        <f t="shared" si="22"/>
        <v>-8.9430807957426861E-3</v>
      </c>
      <c r="H182" s="39"/>
      <c r="I182" s="41">
        <v>981.38000000000011</v>
      </c>
      <c r="J182" s="41">
        <v>994.09500000000014</v>
      </c>
      <c r="K182" s="41">
        <v>933.09000000000015</v>
      </c>
      <c r="L182" s="41">
        <v>941.50999999999988</v>
      </c>
      <c r="M182" s="27"/>
    </row>
    <row r="183" spans="1:13" ht="11.45" customHeight="1" x14ac:dyDescent="0.2">
      <c r="A183" s="38" t="s">
        <v>179</v>
      </c>
      <c r="B183" s="38" t="str">
        <f>VLOOKUP($A183,'[1]Enr Trends by county 1516'!$A$11:$AI$425,3,FALSE)</f>
        <v>Coupeville</v>
      </c>
      <c r="C183" s="34">
        <f>I183-J183</f>
        <v>82.049999999999955</v>
      </c>
      <c r="D183" s="39"/>
      <c r="E183" s="40">
        <f t="shared" si="22"/>
        <v>9.1908058337253795E-2</v>
      </c>
      <c r="F183" s="40">
        <f t="shared" si="22"/>
        <v>-3.0589308401472559E-2</v>
      </c>
      <c r="G183" s="40">
        <f t="shared" si="22"/>
        <v>-1.8972643599795447E-2</v>
      </c>
      <c r="H183" s="39"/>
      <c r="I183" s="41">
        <v>974.79</v>
      </c>
      <c r="J183" s="41">
        <v>892.74</v>
      </c>
      <c r="K183" s="41">
        <v>920.91000000000008</v>
      </c>
      <c r="L183" s="41">
        <v>938.72</v>
      </c>
      <c r="M183" s="27"/>
    </row>
    <row r="184" spans="1:13" ht="11.45" customHeight="1" x14ac:dyDescent="0.2">
      <c r="A184" s="38" t="s">
        <v>180</v>
      </c>
      <c r="B184" s="38" t="str">
        <f>VLOOKUP($A184,'[1]Enr Trends by county 1516'!$A$11:$AI$425,3,FALSE)</f>
        <v>Mabton</v>
      </c>
      <c r="C184" s="34">
        <f>I184-J184</f>
        <v>1.8000000000000682</v>
      </c>
      <c r="D184" s="39"/>
      <c r="E184" s="40">
        <f t="shared" si="22"/>
        <v>1.9016829894458187E-3</v>
      </c>
      <c r="F184" s="40">
        <f t="shared" si="22"/>
        <v>2.8557457212714077E-2</v>
      </c>
      <c r="G184" s="40">
        <f t="shared" si="22"/>
        <v>1.9532028982296001E-2</v>
      </c>
      <c r="H184" s="39"/>
      <c r="I184" s="41">
        <v>948.33000000000015</v>
      </c>
      <c r="J184" s="41">
        <v>946.53000000000009</v>
      </c>
      <c r="K184" s="41">
        <v>920.25</v>
      </c>
      <c r="L184" s="41">
        <v>902.62</v>
      </c>
      <c r="M184" s="42"/>
    </row>
    <row r="185" spans="1:13" x14ac:dyDescent="0.2">
      <c r="A185" s="38" t="s">
        <v>181</v>
      </c>
      <c r="B185" s="38" t="str">
        <f>VLOOKUP($A185,'[1]Enr Trends by county 1516'!$A$11:$AI$425,3,FALSE)</f>
        <v>Mary Walker</v>
      </c>
      <c r="C185" s="34">
        <f>I185-J185</f>
        <v>442.35199999999992</v>
      </c>
      <c r="D185" s="39"/>
      <c r="E185" s="40">
        <f t="shared" si="22"/>
        <v>0.89701462876517302</v>
      </c>
      <c r="F185" s="40">
        <f t="shared" si="22"/>
        <v>-1.478802892875708E-2</v>
      </c>
      <c r="G185" s="40">
        <f t="shared" si="22"/>
        <v>-9.780100937274705E-2</v>
      </c>
      <c r="H185" s="39"/>
      <c r="I185" s="41">
        <v>935.4899999999999</v>
      </c>
      <c r="J185" s="41">
        <v>493.13799999999998</v>
      </c>
      <c r="K185" s="41">
        <v>500.54</v>
      </c>
      <c r="L185" s="41">
        <v>554.80000000000007</v>
      </c>
      <c r="M185" s="42"/>
    </row>
    <row r="186" spans="1:13" x14ac:dyDescent="0.2">
      <c r="A186" s="38"/>
      <c r="B186" s="43" t="s">
        <v>184</v>
      </c>
      <c r="C186" s="34"/>
      <c r="D186" s="39"/>
      <c r="E186" s="40"/>
      <c r="F186" s="40"/>
      <c r="G186" s="40"/>
      <c r="H186" s="39"/>
      <c r="I186" s="41"/>
      <c r="J186" s="41"/>
      <c r="K186" s="41"/>
      <c r="L186" s="41"/>
      <c r="M186" s="42"/>
    </row>
    <row r="187" spans="1:13" s="7" customFormat="1" ht="4.5" customHeight="1" x14ac:dyDescent="0.2">
      <c r="A187" s="8"/>
      <c r="B187" s="23"/>
      <c r="C187" s="24"/>
      <c r="D187" s="25"/>
      <c r="E187" s="26"/>
      <c r="F187" s="26"/>
      <c r="G187" s="26"/>
      <c r="H187" s="25"/>
      <c r="I187" s="26"/>
      <c r="J187" s="26"/>
      <c r="K187" s="26"/>
      <c r="L187" s="26"/>
      <c r="M187" s="27"/>
    </row>
    <row r="188" spans="1:13" ht="11.45" customHeight="1" x14ac:dyDescent="0.2">
      <c r="A188" s="38" t="s">
        <v>182</v>
      </c>
      <c r="B188" s="38" t="str">
        <f>VLOOKUP($A188,'[1]Enr Trends by county 1516'!$A$11:$AI$425,3,FALSE)</f>
        <v>Mount Adams</v>
      </c>
      <c r="C188" s="34">
        <f t="shared" si="21"/>
        <v>-19.480000000000018</v>
      </c>
      <c r="D188" s="39"/>
      <c r="E188" s="40">
        <f t="shared" si="22"/>
        <v>-2.0464334488916935E-2</v>
      </c>
      <c r="F188" s="40">
        <f t="shared" si="22"/>
        <v>-3.7853135897306434E-2</v>
      </c>
      <c r="G188" s="40">
        <f t="shared" si="22"/>
        <v>2.1433217357189394E-2</v>
      </c>
      <c r="H188" s="39"/>
      <c r="I188" s="41">
        <v>932.42</v>
      </c>
      <c r="J188" s="41">
        <v>951.9</v>
      </c>
      <c r="K188" s="41">
        <v>989.35000000000014</v>
      </c>
      <c r="L188" s="41">
        <v>968.59000000000015</v>
      </c>
      <c r="M188" s="42"/>
    </row>
    <row r="189" spans="1:13" ht="12" customHeight="1" x14ac:dyDescent="0.2">
      <c r="A189" s="38" t="s">
        <v>183</v>
      </c>
      <c r="B189" s="38" t="str">
        <f>VLOOKUP($A189,'[1]Enr Trends by county 1516'!$A$11:$AI$425,3,FALSE)</f>
        <v>Kalama</v>
      </c>
      <c r="C189" s="34">
        <f>I189-J189</f>
        <v>27.289999999999736</v>
      </c>
      <c r="D189" s="39"/>
      <c r="E189" s="40">
        <f>I189/J189-1</f>
        <v>3.0591083859251578E-2</v>
      </c>
      <c r="F189" s="40">
        <f>J189/K189-1</f>
        <v>-2.1587883939955255E-3</v>
      </c>
      <c r="G189" s="40">
        <f>K189/L189-1</f>
        <v>-3.6398322896345037E-2</v>
      </c>
      <c r="H189" s="39"/>
      <c r="I189" s="41">
        <v>919.37999999999988</v>
      </c>
      <c r="J189" s="41">
        <v>892.09000000000015</v>
      </c>
      <c r="K189" s="41">
        <v>894.02</v>
      </c>
      <c r="L189" s="41">
        <v>927.79</v>
      </c>
      <c r="M189" s="42"/>
    </row>
    <row r="190" spans="1:13" ht="11.45" customHeight="1" x14ac:dyDescent="0.2">
      <c r="A190" s="38" t="s">
        <v>185</v>
      </c>
      <c r="B190" s="38" t="str">
        <f>VLOOKUP($A190,'[1]Enr Trends by county 1516'!$A$11:$AI$425,3,FALSE)</f>
        <v>Goldendale</v>
      </c>
      <c r="C190" s="34">
        <f t="shared" si="21"/>
        <v>7.7799999999999727</v>
      </c>
      <c r="D190" s="39"/>
      <c r="E190" s="40">
        <f t="shared" si="22"/>
        <v>8.5802829949377379E-3</v>
      </c>
      <c r="F190" s="40">
        <f t="shared" si="22"/>
        <v>-2.6204718997347332E-2</v>
      </c>
      <c r="G190" s="40">
        <f t="shared" si="22"/>
        <v>-1.8137146352008249E-2</v>
      </c>
      <c r="H190" s="39"/>
      <c r="I190" s="41">
        <v>914.51</v>
      </c>
      <c r="J190" s="41">
        <v>906.73</v>
      </c>
      <c r="K190" s="41">
        <v>931.13</v>
      </c>
      <c r="L190" s="41">
        <v>948.32999999999993</v>
      </c>
      <c r="M190" s="42"/>
    </row>
    <row r="191" spans="1:13" ht="11.45" customHeight="1" x14ac:dyDescent="0.2">
      <c r="A191" s="38" t="s">
        <v>186</v>
      </c>
      <c r="B191" s="38" t="str">
        <f>VLOOKUP($A191,'[1]Enr Trends by county 1516'!$A$11:$AI$425,3,FALSE)</f>
        <v>Cle Elum-Roslyn</v>
      </c>
      <c r="C191" s="34">
        <f>I191-J191</f>
        <v>-5.029999999999859</v>
      </c>
      <c r="D191" s="39"/>
      <c r="E191" s="40">
        <f>I191/J191-1</f>
        <v>-5.5663759904385213E-3</v>
      </c>
      <c r="F191" s="40">
        <f>J191/K191-1</f>
        <v>1.9345959909305099E-2</v>
      </c>
      <c r="G191" s="40">
        <f>K191/L191-1</f>
        <v>-1.5426819787201063E-2</v>
      </c>
      <c r="H191" s="39"/>
      <c r="I191" s="41">
        <v>898.61</v>
      </c>
      <c r="J191" s="41">
        <v>903.63999999999987</v>
      </c>
      <c r="K191" s="41">
        <v>886.49</v>
      </c>
      <c r="L191" s="41">
        <v>900.38000000000011</v>
      </c>
      <c r="M191" s="42"/>
    </row>
    <row r="192" spans="1:13" ht="11.45" customHeight="1" x14ac:dyDescent="0.2">
      <c r="A192" s="38" t="s">
        <v>187</v>
      </c>
      <c r="B192" s="38" t="str">
        <f>VLOOKUP($A192,'[1]Enr Trends by county 1516'!$A$11:$AI$425,3,FALSE)</f>
        <v>Finley</v>
      </c>
      <c r="C192" s="34">
        <f t="shared" si="21"/>
        <v>2.9300000000000637</v>
      </c>
      <c r="D192" s="39"/>
      <c r="E192" s="40">
        <f t="shared" si="22"/>
        <v>3.2800832894870346E-3</v>
      </c>
      <c r="F192" s="40">
        <f t="shared" si="22"/>
        <v>-2.7754497861270933E-2</v>
      </c>
      <c r="G192" s="40">
        <f t="shared" si="22"/>
        <v>1.1593851845327352E-2</v>
      </c>
      <c r="H192" s="39"/>
      <c r="I192" s="41">
        <v>896.2</v>
      </c>
      <c r="J192" s="41">
        <v>893.27</v>
      </c>
      <c r="K192" s="41">
        <v>918.76999999999987</v>
      </c>
      <c r="L192" s="41">
        <v>908.23999999999978</v>
      </c>
      <c r="M192" s="42"/>
    </row>
    <row r="193" spans="1:19" x14ac:dyDescent="0.2">
      <c r="A193" s="38" t="s">
        <v>188</v>
      </c>
      <c r="B193" s="38" t="str">
        <f>VLOOKUP($A193,'[1]Enr Trends by county 1516'!$A$11:$AI$425,3,FALSE)</f>
        <v>Kettle Falls</v>
      </c>
      <c r="C193" s="34">
        <f t="shared" si="21"/>
        <v>6.8000000000001819</v>
      </c>
      <c r="D193" s="39"/>
      <c r="E193" s="40">
        <f t="shared" si="22"/>
        <v>7.6545544599038173E-3</v>
      </c>
      <c r="F193" s="40">
        <f t="shared" si="22"/>
        <v>-3.2283365069128878E-2</v>
      </c>
      <c r="G193" s="40">
        <f t="shared" si="22"/>
        <v>1.7260255756742948E-2</v>
      </c>
      <c r="H193" s="39"/>
      <c r="I193" s="41">
        <v>895.16000000000008</v>
      </c>
      <c r="J193" s="41">
        <v>888.3599999999999</v>
      </c>
      <c r="K193" s="41">
        <v>917.99599999999998</v>
      </c>
      <c r="L193" s="41">
        <v>902.42</v>
      </c>
      <c r="M193" s="42"/>
    </row>
    <row r="194" spans="1:19" x14ac:dyDescent="0.2">
      <c r="A194" s="38" t="s">
        <v>189</v>
      </c>
      <c r="B194" s="38" t="str">
        <f>VLOOKUP($A194,'[1]Enr Trends by county 1516'!$A$11:$AI$425,3,FALSE)</f>
        <v>Stevenson-Carson</v>
      </c>
      <c r="C194" s="34">
        <f t="shared" si="21"/>
        <v>4.3300000000000409</v>
      </c>
      <c r="D194" s="39"/>
      <c r="E194" s="40">
        <f t="shared" si="22"/>
        <v>4.8765654563474037E-3</v>
      </c>
      <c r="F194" s="40">
        <f t="shared" si="22"/>
        <v>-1.3334518623877467E-2</v>
      </c>
      <c r="G194" s="40">
        <f t="shared" si="22"/>
        <v>-6.8126041979476359E-2</v>
      </c>
      <c r="H194" s="39"/>
      <c r="I194" s="41">
        <v>892.25000000000011</v>
      </c>
      <c r="J194" s="41">
        <v>887.92000000000007</v>
      </c>
      <c r="K194" s="41">
        <v>899.91999999999985</v>
      </c>
      <c r="L194" s="41">
        <v>965.70999999999992</v>
      </c>
      <c r="M194" s="42"/>
      <c r="S194" s="37">
        <f>208-176</f>
        <v>32</v>
      </c>
    </row>
    <row r="195" spans="1:19" ht="11.45" customHeight="1" x14ac:dyDescent="0.2">
      <c r="A195" s="38" t="s">
        <v>190</v>
      </c>
      <c r="B195" s="38" t="str">
        <f>VLOOKUP($A195,'[1]Enr Trends by county 1516'!$A$11:$AI$425,3,FALSE)</f>
        <v>Freeman</v>
      </c>
      <c r="C195" s="34">
        <f>I195-J195</f>
        <v>-35.019999999999982</v>
      </c>
      <c r="D195" s="39"/>
      <c r="E195" s="40">
        <f t="shared" si="22"/>
        <v>-3.8648729182991004E-2</v>
      </c>
      <c r="F195" s="40">
        <f t="shared" si="22"/>
        <v>3.7617662551817199E-2</v>
      </c>
      <c r="G195" s="40">
        <f t="shared" si="22"/>
        <v>-7.4335076153669855E-3</v>
      </c>
      <c r="H195" s="39"/>
      <c r="I195" s="41">
        <v>871.08999999999992</v>
      </c>
      <c r="J195" s="41">
        <v>906.1099999999999</v>
      </c>
      <c r="K195" s="41">
        <v>873.2600000000001</v>
      </c>
      <c r="L195" s="41">
        <v>879.8</v>
      </c>
      <c r="M195" s="42"/>
    </row>
    <row r="196" spans="1:19" x14ac:dyDescent="0.2">
      <c r="A196" s="38" t="s">
        <v>191</v>
      </c>
      <c r="B196" s="38" t="str">
        <f>VLOOKUP($A196,'[1]Enr Trends by county 1516'!$A$11:$AI$425,3,FALSE)</f>
        <v>Bridgeport</v>
      </c>
      <c r="C196" s="34">
        <f>I196-J196</f>
        <v>32.940000000000055</v>
      </c>
      <c r="D196" s="39"/>
      <c r="E196" s="40">
        <f t="shared" si="22"/>
        <v>3.9427381322864052E-2</v>
      </c>
      <c r="F196" s="40">
        <f t="shared" si="22"/>
        <v>1.070637906630667E-2</v>
      </c>
      <c r="G196" s="40">
        <f t="shared" si="22"/>
        <v>4.2725231475641667E-2</v>
      </c>
      <c r="H196" s="39"/>
      <c r="I196" s="41">
        <v>868.4</v>
      </c>
      <c r="J196" s="41">
        <v>835.45999999999992</v>
      </c>
      <c r="K196" s="41">
        <v>826.61000000000013</v>
      </c>
      <c r="L196" s="41">
        <v>792.74</v>
      </c>
      <c r="M196" s="42"/>
    </row>
    <row r="197" spans="1:19" x14ac:dyDescent="0.2">
      <c r="A197" s="38" t="s">
        <v>192</v>
      </c>
      <c r="B197" s="38" t="str">
        <f>VLOOKUP($A197,'[1]Enr Trends by county 1516'!$A$11:$AI$425,3,FALSE)</f>
        <v>Chewelah</v>
      </c>
      <c r="C197" s="34">
        <f t="shared" si="21"/>
        <v>-57.03999999999985</v>
      </c>
      <c r="D197" s="39"/>
      <c r="E197" s="40">
        <f t="shared" si="22"/>
        <v>-6.5474414013177329E-2</v>
      </c>
      <c r="F197" s="40">
        <f t="shared" si="22"/>
        <v>2.5617480162934747E-2</v>
      </c>
      <c r="G197" s="40">
        <f t="shared" si="22"/>
        <v>4.0484094221982403E-2</v>
      </c>
      <c r="H197" s="39"/>
      <c r="I197" s="41">
        <v>814.1400000000001</v>
      </c>
      <c r="J197" s="41">
        <v>871.18</v>
      </c>
      <c r="K197" s="41">
        <v>849.42</v>
      </c>
      <c r="L197" s="41">
        <v>816.37000000000012</v>
      </c>
      <c r="M197" s="42"/>
    </row>
    <row r="198" spans="1:19" x14ac:dyDescent="0.2">
      <c r="A198" s="38" t="s">
        <v>193</v>
      </c>
      <c r="B198" s="38" t="str">
        <f>VLOOKUP($A198,'[1]Enr Trends by county 1516'!$A$11:$AI$425,3,FALSE)</f>
        <v>Columbia</v>
      </c>
      <c r="C198" s="34">
        <f t="shared" si="21"/>
        <v>-33.959999999999809</v>
      </c>
      <c r="D198" s="39"/>
      <c r="E198" s="40">
        <f t="shared" si="22"/>
        <v>-4.0121925285319104E-2</v>
      </c>
      <c r="F198" s="40">
        <f t="shared" si="22"/>
        <v>-3.4720281913407591E-2</v>
      </c>
      <c r="G198" s="40">
        <f t="shared" si="22"/>
        <v>4.0678147141551602E-2</v>
      </c>
      <c r="H198" s="39"/>
      <c r="I198" s="41">
        <v>812.46</v>
      </c>
      <c r="J198" s="41">
        <v>846.41999999999985</v>
      </c>
      <c r="K198" s="41">
        <v>876.86500000000001</v>
      </c>
      <c r="L198" s="41">
        <v>842.59</v>
      </c>
      <c r="M198" s="42"/>
    </row>
    <row r="199" spans="1:19" x14ac:dyDescent="0.2">
      <c r="A199" s="38" t="s">
        <v>194</v>
      </c>
      <c r="B199" s="38" t="str">
        <f>VLOOKUP($A199,'[1]Enr Trends by county 1516'!$A$11:$AI$425,3,FALSE)</f>
        <v>Rainier</v>
      </c>
      <c r="C199" s="34">
        <f t="shared" si="21"/>
        <v>-12.300000000000296</v>
      </c>
      <c r="D199" s="39"/>
      <c r="E199" s="40">
        <f t="shared" si="22"/>
        <v>-1.5067620540964666E-2</v>
      </c>
      <c r="F199" s="40">
        <f t="shared" si="22"/>
        <v>8.611849014641626E-3</v>
      </c>
      <c r="G199" s="40">
        <f t="shared" si="22"/>
        <v>2.7994055708679078E-2</v>
      </c>
      <c r="H199" s="39"/>
      <c r="I199" s="41">
        <v>804.01999999999987</v>
      </c>
      <c r="J199" s="41">
        <v>816.32000000000016</v>
      </c>
      <c r="K199" s="41">
        <v>809.35</v>
      </c>
      <c r="L199" s="41">
        <v>787.31</v>
      </c>
      <c r="M199" s="42"/>
    </row>
    <row r="200" spans="1:19" x14ac:dyDescent="0.2">
      <c r="A200" s="38" t="s">
        <v>195</v>
      </c>
      <c r="B200" s="38" t="str">
        <f>VLOOKUP($A200,'[1]Enr Trends by county 1516'!$A$11:$AI$425,3,FALSE)</f>
        <v>Orcas Island</v>
      </c>
      <c r="C200" s="34">
        <f t="shared" si="21"/>
        <v>-16.649999999999977</v>
      </c>
      <c r="D200" s="39"/>
      <c r="E200" s="40">
        <f t="shared" si="22"/>
        <v>-2.0482728077945045E-2</v>
      </c>
      <c r="F200" s="40">
        <f t="shared" si="22"/>
        <v>-7.0724467734251117E-3</v>
      </c>
      <c r="G200" s="40">
        <f t="shared" si="22"/>
        <v>3.4248825104856051E-2</v>
      </c>
      <c r="H200" s="39"/>
      <c r="I200" s="41">
        <v>796.23</v>
      </c>
      <c r="J200" s="41">
        <v>812.88</v>
      </c>
      <c r="K200" s="41">
        <v>818.67</v>
      </c>
      <c r="L200" s="41">
        <v>791.56000000000017</v>
      </c>
      <c r="M200" s="42"/>
    </row>
    <row r="201" spans="1:19" x14ac:dyDescent="0.2">
      <c r="A201" s="38" t="s">
        <v>196</v>
      </c>
      <c r="B201" s="38" t="str">
        <f>VLOOKUP($A201,'[1]Enr Trends by county 1516'!$A$11:$AI$425,3,FALSE)</f>
        <v>San Juan Island</v>
      </c>
      <c r="C201" s="34">
        <f t="shared" si="21"/>
        <v>33.029999999999859</v>
      </c>
      <c r="D201" s="39"/>
      <c r="E201" s="40">
        <f t="shared" si="22"/>
        <v>4.3418821395238671E-2</v>
      </c>
      <c r="F201" s="40">
        <f t="shared" si="22"/>
        <v>-4.6763987218845671E-2</v>
      </c>
      <c r="G201" s="40">
        <f t="shared" si="22"/>
        <v>-4.689390254549175E-3</v>
      </c>
      <c r="H201" s="39"/>
      <c r="I201" s="41">
        <v>793.76</v>
      </c>
      <c r="J201" s="41">
        <v>760.73000000000013</v>
      </c>
      <c r="K201" s="41">
        <v>798.05</v>
      </c>
      <c r="L201" s="41">
        <v>801.81000000000006</v>
      </c>
      <c r="M201" s="42"/>
    </row>
    <row r="202" spans="1:19" x14ac:dyDescent="0.2">
      <c r="A202" s="38" t="s">
        <v>197</v>
      </c>
      <c r="B202" s="38" t="str">
        <f>VLOOKUP($A202,'[1]Enr Trends by county 1516'!$A$11:$AI$425,3,FALSE)</f>
        <v>Napavine</v>
      </c>
      <c r="C202" s="34">
        <f t="shared" si="21"/>
        <v>34</v>
      </c>
      <c r="D202" s="39"/>
      <c r="E202" s="40">
        <f t="shared" si="22"/>
        <v>4.477218856992371E-2</v>
      </c>
      <c r="F202" s="40">
        <f t="shared" si="22"/>
        <v>1.8686197969066232E-2</v>
      </c>
      <c r="G202" s="40">
        <f t="shared" si="22"/>
        <v>-2.0819103662060634E-2</v>
      </c>
      <c r="H202" s="39"/>
      <c r="I202" s="41">
        <v>793.39999999999986</v>
      </c>
      <c r="J202" s="41">
        <v>759.39999999999986</v>
      </c>
      <c r="K202" s="41">
        <v>745.47</v>
      </c>
      <c r="L202" s="41">
        <v>761.32</v>
      </c>
      <c r="M202" s="42"/>
    </row>
    <row r="203" spans="1:19" x14ac:dyDescent="0.2">
      <c r="A203" s="38" t="s">
        <v>198</v>
      </c>
      <c r="B203" s="38" t="str">
        <f>VLOOKUP($A203,'[1]Enr Trends by county 1516'!$A$11:$AI$425,3,FALSE)</f>
        <v>Onalaska</v>
      </c>
      <c r="C203" s="34">
        <f>I203-J203</f>
        <v>10.619999999999777</v>
      </c>
      <c r="D203" s="39"/>
      <c r="E203" s="40">
        <f>I203/J203-1</f>
        <v>1.4265948443775489E-2</v>
      </c>
      <c r="F203" s="40">
        <f>J203/K203-1</f>
        <v>-1.0895127752016287E-2</v>
      </c>
      <c r="G203" s="40">
        <f>K203/L203-1</f>
        <v>2.8056659700310238E-2</v>
      </c>
      <c r="H203" s="39"/>
      <c r="I203" s="41">
        <v>755.04999999999984</v>
      </c>
      <c r="J203" s="41">
        <v>744.43000000000006</v>
      </c>
      <c r="K203" s="41">
        <v>752.63000000000011</v>
      </c>
      <c r="L203" s="41">
        <v>732.08999999999992</v>
      </c>
      <c r="M203" s="42"/>
    </row>
    <row r="204" spans="1:19" x14ac:dyDescent="0.2">
      <c r="A204" s="38" t="s">
        <v>199</v>
      </c>
      <c r="B204" s="38" t="str">
        <f>VLOOKUP($A204,'[1]Enr Trends by county 1516'!$A$11:$AI$425,3,FALSE)</f>
        <v>Toledo</v>
      </c>
      <c r="C204" s="34">
        <f t="shared" si="21"/>
        <v>7.0999999999999091</v>
      </c>
      <c r="D204" s="39"/>
      <c r="E204" s="40">
        <f t="shared" si="22"/>
        <v>9.5004884053897509E-3</v>
      </c>
      <c r="F204" s="40">
        <f t="shared" si="22"/>
        <v>-1.5583012803625063E-2</v>
      </c>
      <c r="G204" s="40">
        <f t="shared" si="22"/>
        <v>-2.5343433046603914E-2</v>
      </c>
      <c r="H204" s="39"/>
      <c r="I204" s="41">
        <v>754.43</v>
      </c>
      <c r="J204" s="41">
        <v>747.33</v>
      </c>
      <c r="K204" s="41">
        <v>759.16000000000008</v>
      </c>
      <c r="L204" s="41">
        <v>778.89999999999986</v>
      </c>
      <c r="M204" s="42"/>
    </row>
    <row r="205" spans="1:19" x14ac:dyDescent="0.2">
      <c r="A205" s="38" t="s">
        <v>200</v>
      </c>
      <c r="B205" s="38" t="str">
        <f>VLOOKUP($A205,'[1]Enr Trends by county 1516'!$A$11:$AI$425,3,FALSE)</f>
        <v>Valley</v>
      </c>
      <c r="C205" s="34">
        <f>I205-J205</f>
        <v>58.879999999999882</v>
      </c>
      <c r="D205" s="39"/>
      <c r="E205" s="40">
        <f t="shared" si="22"/>
        <v>9.0384379221416955E-2</v>
      </c>
      <c r="F205" s="40">
        <f t="shared" si="22"/>
        <v>-0.25182037441139293</v>
      </c>
      <c r="G205" s="40">
        <f t="shared" si="22"/>
        <v>-6.1513090528902858E-2</v>
      </c>
      <c r="H205" s="39"/>
      <c r="I205" s="41">
        <v>710.32</v>
      </c>
      <c r="J205" s="41">
        <v>651.44000000000017</v>
      </c>
      <c r="K205" s="41">
        <v>870.69999999999993</v>
      </c>
      <c r="L205" s="41">
        <v>927.7700000000001</v>
      </c>
      <c r="M205" s="42"/>
    </row>
    <row r="206" spans="1:19" x14ac:dyDescent="0.2">
      <c r="A206" s="38" t="s">
        <v>201</v>
      </c>
      <c r="B206" s="38" t="str">
        <f>VLOOKUP($A206,'[1]Enr Trends by county 1516'!$A$11:$AI$425,3,FALSE)</f>
        <v>Grand Coulee Dam</v>
      </c>
      <c r="C206" s="34">
        <f>I206-J206</f>
        <v>-25.271000000000072</v>
      </c>
      <c r="D206" s="39"/>
      <c r="E206" s="40">
        <f t="shared" si="22"/>
        <v>-3.4571350007729484E-2</v>
      </c>
      <c r="F206" s="40">
        <f t="shared" si="22"/>
        <v>4.9099415876113994E-2</v>
      </c>
      <c r="G206" s="40">
        <f t="shared" si="22"/>
        <v>0.11212730639085744</v>
      </c>
      <c r="H206" s="39"/>
      <c r="I206" s="41">
        <v>705.70999999999992</v>
      </c>
      <c r="J206" s="41">
        <v>730.98099999999999</v>
      </c>
      <c r="K206" s="41">
        <v>696.77</v>
      </c>
      <c r="L206" s="41">
        <v>626.52</v>
      </c>
      <c r="M206" s="42"/>
    </row>
    <row r="207" spans="1:19" x14ac:dyDescent="0.2">
      <c r="A207" s="38" t="s">
        <v>202</v>
      </c>
      <c r="B207" s="38" t="str">
        <f>VLOOKUP($A207,'[1]Enr Trends by county 1516'!$A$11:$AI$425,3,FALSE)</f>
        <v>Pioneer</v>
      </c>
      <c r="C207" s="34">
        <f>I207-J207</f>
        <v>5.2300000000000182</v>
      </c>
      <c r="D207" s="39"/>
      <c r="E207" s="40">
        <f t="shared" si="22"/>
        <v>7.5152316358202409E-3</v>
      </c>
      <c r="F207" s="40">
        <f t="shared" si="22"/>
        <v>1.6263907079836493E-3</v>
      </c>
      <c r="G207" s="40">
        <f t="shared" si="22"/>
        <v>1.3670450234892551E-2</v>
      </c>
      <c r="H207" s="39"/>
      <c r="I207" s="41">
        <v>701.15</v>
      </c>
      <c r="J207" s="41">
        <v>695.92</v>
      </c>
      <c r="K207" s="41">
        <v>694.79</v>
      </c>
      <c r="L207" s="41">
        <v>685.42</v>
      </c>
      <c r="M207" s="42"/>
    </row>
    <row r="208" spans="1:19" x14ac:dyDescent="0.2">
      <c r="A208" s="38" t="s">
        <v>203</v>
      </c>
      <c r="B208" s="38" t="str">
        <f>VLOOKUP($A208,'[1]Enr Trends by county 1516'!$A$11:$AI$425,3,FALSE)</f>
        <v>North Beach</v>
      </c>
      <c r="C208" s="34">
        <f>I208-J208</f>
        <v>6.0099999999998772</v>
      </c>
      <c r="D208" s="39"/>
      <c r="E208" s="40">
        <f t="shared" si="22"/>
        <v>8.9249914611144732E-3</v>
      </c>
      <c r="F208" s="40">
        <f t="shared" si="22"/>
        <v>3.6335375050017049E-2</v>
      </c>
      <c r="G208" s="40">
        <f t="shared" si="22"/>
        <v>8.7245404868354637E-3</v>
      </c>
      <c r="H208" s="39"/>
      <c r="I208" s="41">
        <v>679.4</v>
      </c>
      <c r="J208" s="41">
        <v>673.3900000000001</v>
      </c>
      <c r="K208" s="41">
        <v>649.78</v>
      </c>
      <c r="L208" s="41">
        <v>644.16000000000008</v>
      </c>
      <c r="M208" s="42"/>
    </row>
    <row r="209" spans="1:13" ht="11.45" customHeight="1" x14ac:dyDescent="0.2">
      <c r="A209" s="38" t="s">
        <v>204</v>
      </c>
      <c r="B209" s="38" t="str">
        <f>VLOOKUP($A209,'[1]Enr Trends by county 1516'!$A$11:$AI$425,3,FALSE)</f>
        <v>Manson</v>
      </c>
      <c r="C209" s="34">
        <f>I209-J209</f>
        <v>-5.4679999999999609</v>
      </c>
      <c r="D209" s="39"/>
      <c r="E209" s="40">
        <f t="shared" si="22"/>
        <v>-8.0587397828797425E-3</v>
      </c>
      <c r="F209" s="40">
        <f t="shared" si="22"/>
        <v>1.2411220531184375E-2</v>
      </c>
      <c r="G209" s="40">
        <f t="shared" si="22"/>
        <v>4.5113602694653032E-2</v>
      </c>
      <c r="H209" s="39"/>
      <c r="I209" s="41">
        <v>673.05</v>
      </c>
      <c r="J209" s="41">
        <v>678.51799999999992</v>
      </c>
      <c r="K209" s="41">
        <v>670.20000000000016</v>
      </c>
      <c r="L209" s="41">
        <v>641.27</v>
      </c>
      <c r="M209" s="42"/>
    </row>
    <row r="210" spans="1:13" x14ac:dyDescent="0.2">
      <c r="A210" s="38" t="s">
        <v>205</v>
      </c>
      <c r="B210" s="38" t="str">
        <f>VLOOKUP($A210,'[1]Enr Trends by county 1516'!$A$11:$AI$425,3,FALSE)</f>
        <v>Winlock</v>
      </c>
      <c r="C210" s="34">
        <f t="shared" si="21"/>
        <v>8.7899999999999636</v>
      </c>
      <c r="D210" s="39"/>
      <c r="E210" s="40">
        <f t="shared" si="22"/>
        <v>1.3290191868640333E-2</v>
      </c>
      <c r="F210" s="40">
        <f t="shared" si="22"/>
        <v>-1.9669166691370421E-2</v>
      </c>
      <c r="G210" s="40">
        <f t="shared" si="22"/>
        <v>4.5861997081508843E-3</v>
      </c>
      <c r="H210" s="39"/>
      <c r="I210" s="41">
        <v>670.18</v>
      </c>
      <c r="J210" s="41">
        <v>661.39</v>
      </c>
      <c r="K210" s="41">
        <v>674.66</v>
      </c>
      <c r="L210" s="41">
        <v>671.58</v>
      </c>
      <c r="M210" s="42"/>
    </row>
    <row r="211" spans="1:13" x14ac:dyDescent="0.2">
      <c r="A211" s="38" t="s">
        <v>206</v>
      </c>
      <c r="B211" s="38" t="str">
        <f>VLOOKUP($A211,'[1]Enr Trends by county 1516'!$A$11:$AI$425,3,FALSE)</f>
        <v>Union Gap</v>
      </c>
      <c r="C211" s="34">
        <f t="shared" si="21"/>
        <v>26.649999999999977</v>
      </c>
      <c r="D211" s="39"/>
      <c r="E211" s="40">
        <f t="shared" ref="E211:G226" si="23">I211/J211-1</f>
        <v>4.1829511387358576E-2</v>
      </c>
      <c r="F211" s="40">
        <f t="shared" si="23"/>
        <v>2.2467943059812701E-2</v>
      </c>
      <c r="G211" s="40">
        <f t="shared" si="23"/>
        <v>1.7172986826425873E-2</v>
      </c>
      <c r="H211" s="39"/>
      <c r="I211" s="41">
        <v>663.76</v>
      </c>
      <c r="J211" s="41">
        <v>637.11</v>
      </c>
      <c r="K211" s="41">
        <v>623.11000000000013</v>
      </c>
      <c r="L211" s="41">
        <v>612.58999999999992</v>
      </c>
      <c r="M211" s="42"/>
    </row>
    <row r="212" spans="1:13" ht="11.45" customHeight="1" x14ac:dyDescent="0.2">
      <c r="A212" s="38" t="s">
        <v>207</v>
      </c>
      <c r="B212" s="38" t="str">
        <f>VLOOKUP($A212,'[1]Enr Trends by county 1516'!$A$11:$AI$425,3,FALSE)</f>
        <v>Asotin</v>
      </c>
      <c r="C212" s="34">
        <f t="shared" si="21"/>
        <v>45.490000000000123</v>
      </c>
      <c r="D212" s="39"/>
      <c r="E212" s="40">
        <f t="shared" si="23"/>
        <v>7.4262113099125227E-2</v>
      </c>
      <c r="F212" s="40">
        <f t="shared" si="23"/>
        <v>1.8522829303980526E-2</v>
      </c>
      <c r="G212" s="40">
        <f t="shared" si="23"/>
        <v>1.8268628413727672E-2</v>
      </c>
      <c r="H212" s="39"/>
      <c r="I212" s="41">
        <v>658.05000000000007</v>
      </c>
      <c r="J212" s="41">
        <v>612.55999999999995</v>
      </c>
      <c r="K212" s="41">
        <v>601.41999999999996</v>
      </c>
      <c r="L212" s="41">
        <v>590.63</v>
      </c>
      <c r="M212" s="27"/>
    </row>
    <row r="213" spans="1:13" x14ac:dyDescent="0.2">
      <c r="A213" s="38" t="s">
        <v>208</v>
      </c>
      <c r="B213" s="38" t="str">
        <f>VLOOKUP($A213,'[1]Enr Trends by county 1516'!$A$11:$AI$425,3,FALSE)</f>
        <v>Kittitas</v>
      </c>
      <c r="C213" s="34">
        <f t="shared" si="21"/>
        <v>-14.249999999999773</v>
      </c>
      <c r="D213" s="39"/>
      <c r="E213" s="40">
        <f t="shared" si="23"/>
        <v>-2.1289946663080705E-2</v>
      </c>
      <c r="F213" s="40">
        <f t="shared" si="23"/>
        <v>7.7084054741722863E-3</v>
      </c>
      <c r="G213" s="40">
        <f t="shared" si="23"/>
        <v>4.5374421605967941E-2</v>
      </c>
      <c r="H213" s="39"/>
      <c r="I213" s="41">
        <v>655.08000000000015</v>
      </c>
      <c r="J213" s="41">
        <v>669.32999999999993</v>
      </c>
      <c r="K213" s="41">
        <v>664.20999999999992</v>
      </c>
      <c r="L213" s="41">
        <v>635.38</v>
      </c>
      <c r="M213" s="42"/>
    </row>
    <row r="214" spans="1:13" ht="12" customHeight="1" x14ac:dyDescent="0.2">
      <c r="A214" s="38" t="s">
        <v>209</v>
      </c>
      <c r="B214" s="38" t="str">
        <f>VLOOKUP($A214,'[1]Enr Trends by county 1516'!$A$11:$AI$425,3,FALSE)</f>
        <v>Toutle Lake</v>
      </c>
      <c r="C214" s="34">
        <f t="shared" si="21"/>
        <v>44.980000000000018</v>
      </c>
      <c r="D214" s="39"/>
      <c r="E214" s="40">
        <f t="shared" si="23"/>
        <v>7.666740527365401E-2</v>
      </c>
      <c r="F214" s="40">
        <f t="shared" si="23"/>
        <v>1.2075419620831251E-2</v>
      </c>
      <c r="G214" s="40">
        <f t="shared" si="23"/>
        <v>1.6750271863051669E-2</v>
      </c>
      <c r="H214" s="39"/>
      <c r="I214" s="41">
        <v>631.66999999999985</v>
      </c>
      <c r="J214" s="41">
        <v>586.68999999999983</v>
      </c>
      <c r="K214" s="41">
        <v>579.69000000000017</v>
      </c>
      <c r="L214" s="41">
        <v>570.13999999999987</v>
      </c>
      <c r="M214" s="27"/>
    </row>
    <row r="215" spans="1:13" ht="12" customHeight="1" x14ac:dyDescent="0.2">
      <c r="A215" s="38" t="s">
        <v>210</v>
      </c>
      <c r="B215" s="38" t="str">
        <f>VLOOKUP($A215,'[1]Enr Trends by county 1516'!$A$11:$AI$425,3,FALSE)</f>
        <v>Griffin</v>
      </c>
      <c r="C215" s="34">
        <f t="shared" si="21"/>
        <v>5.5799999999999272</v>
      </c>
      <c r="D215" s="39"/>
      <c r="E215" s="40">
        <f t="shared" si="23"/>
        <v>8.9341466929246938E-3</v>
      </c>
      <c r="F215" s="40">
        <f t="shared" si="23"/>
        <v>-2.9851222782708575E-3</v>
      </c>
      <c r="G215" s="40">
        <f t="shared" si="23"/>
        <v>1.610679469919396E-2</v>
      </c>
      <c r="H215" s="39"/>
      <c r="I215" s="41">
        <v>630.15</v>
      </c>
      <c r="J215" s="41">
        <v>624.57000000000005</v>
      </c>
      <c r="K215" s="41">
        <v>626.44000000000005</v>
      </c>
      <c r="L215" s="41">
        <v>616.51</v>
      </c>
      <c r="M215" s="42"/>
    </row>
    <row r="216" spans="1:13" ht="12" customHeight="1" x14ac:dyDescent="0.2">
      <c r="A216" s="38" t="s">
        <v>211</v>
      </c>
      <c r="B216" s="38" t="str">
        <f>VLOOKUP($A216,'[1]Enr Trends by county 1516'!$A$11:$AI$425,3,FALSE)</f>
        <v>South Bend</v>
      </c>
      <c r="C216" s="34">
        <f t="shared" si="21"/>
        <v>42.499999999999886</v>
      </c>
      <c r="D216" s="39"/>
      <c r="E216" s="40">
        <f t="shared" si="23"/>
        <v>7.2993954383071991E-2</v>
      </c>
      <c r="F216" s="40">
        <f t="shared" si="23"/>
        <v>3.8453306699008705E-2</v>
      </c>
      <c r="G216" s="40">
        <f t="shared" si="23"/>
        <v>6.9041127233206323E-2</v>
      </c>
      <c r="H216" s="39"/>
      <c r="I216" s="41">
        <v>624.7399999999999</v>
      </c>
      <c r="J216" s="41">
        <v>582.24</v>
      </c>
      <c r="K216" s="41">
        <v>560.67999999999984</v>
      </c>
      <c r="L216" s="41">
        <v>524.47000000000014</v>
      </c>
      <c r="M216" s="42"/>
    </row>
    <row r="217" spans="1:13" x14ac:dyDescent="0.2">
      <c r="A217" s="38" t="s">
        <v>212</v>
      </c>
      <c r="B217" s="38" t="str">
        <f>VLOOKUP($A217,'[1]Enr Trends by county 1516'!$A$11:$AI$425,3,FALSE)</f>
        <v>Ocosta</v>
      </c>
      <c r="C217" s="34">
        <f t="shared" si="21"/>
        <v>-14.5300000000002</v>
      </c>
      <c r="D217" s="39"/>
      <c r="E217" s="40">
        <f t="shared" si="23"/>
        <v>-2.2843038611495725E-2</v>
      </c>
      <c r="F217" s="40">
        <f t="shared" si="23"/>
        <v>-4.233664558867789E-2</v>
      </c>
      <c r="G217" s="40">
        <f t="shared" si="23"/>
        <v>5.3934402818108351E-2</v>
      </c>
      <c r="H217" s="39"/>
      <c r="I217" s="41">
        <v>621.54999999999995</v>
      </c>
      <c r="J217" s="41">
        <v>636.08000000000015</v>
      </c>
      <c r="K217" s="41">
        <v>664.2</v>
      </c>
      <c r="L217" s="41">
        <v>630.21</v>
      </c>
      <c r="M217" s="42"/>
    </row>
    <row r="218" spans="1:13" x14ac:dyDescent="0.2">
      <c r="A218" s="38" t="s">
        <v>213</v>
      </c>
      <c r="B218" s="38" t="str">
        <f>VLOOKUP($A218,'[1]Enr Trends by county 1516'!$A$11:$AI$425,3,FALSE)</f>
        <v>Raymond</v>
      </c>
      <c r="C218" s="34">
        <f t="shared" si="21"/>
        <v>-30.729999999999905</v>
      </c>
      <c r="D218" s="39"/>
      <c r="E218" s="40">
        <f t="shared" si="23"/>
        <v>-4.7341015528715613E-2</v>
      </c>
      <c r="F218" s="40">
        <f t="shared" si="23"/>
        <v>-2.1776150217761692E-2</v>
      </c>
      <c r="G218" s="40">
        <f t="shared" si="23"/>
        <v>-4.2453715060823627E-2</v>
      </c>
      <c r="H218" s="39"/>
      <c r="I218" s="41">
        <v>618.39</v>
      </c>
      <c r="J218" s="41">
        <v>649.11999999999989</v>
      </c>
      <c r="K218" s="41">
        <v>663.57</v>
      </c>
      <c r="L218" s="41">
        <v>692.99000000000024</v>
      </c>
      <c r="M218" s="42"/>
    </row>
    <row r="219" spans="1:13" x14ac:dyDescent="0.2">
      <c r="A219" s="38" t="s">
        <v>214</v>
      </c>
      <c r="B219" s="38" t="str">
        <f>VLOOKUP($A219,'[1]Enr Trends by county 1516'!$A$11:$AI$425,3,FALSE)</f>
        <v>La Conner</v>
      </c>
      <c r="C219" s="34">
        <f t="shared" si="21"/>
        <v>15.839999999999918</v>
      </c>
      <c r="D219" s="39"/>
      <c r="E219" s="40">
        <f t="shared" si="23"/>
        <v>2.6320599524766841E-2</v>
      </c>
      <c r="F219" s="40">
        <f t="shared" si="23"/>
        <v>-1.9246439164303686E-2</v>
      </c>
      <c r="G219" s="40">
        <f t="shared" si="23"/>
        <v>8.5633043506847528E-3</v>
      </c>
      <c r="H219" s="39"/>
      <c r="I219" s="41">
        <v>617.65</v>
      </c>
      <c r="J219" s="41">
        <v>601.81000000000006</v>
      </c>
      <c r="K219" s="41">
        <v>613.62000000000012</v>
      </c>
      <c r="L219" s="41">
        <v>608.41</v>
      </c>
      <c r="M219" s="42"/>
    </row>
    <row r="220" spans="1:13" ht="11.45" customHeight="1" x14ac:dyDescent="0.2">
      <c r="A220" s="46" t="s">
        <v>215</v>
      </c>
      <c r="B220" s="38" t="str">
        <f>VLOOKUP($A220,'[1]Enr Trends by county 1516'!$A$11:$AI$425,3,FALSE)</f>
        <v>Adna</v>
      </c>
      <c r="C220" s="34">
        <f>I220-J220</f>
        <v>25.310000000000059</v>
      </c>
      <c r="D220" s="39"/>
      <c r="E220" s="40">
        <f>I220/J220-1</f>
        <v>4.2776500811249507E-2</v>
      </c>
      <c r="F220" s="40">
        <f>J220/K220-1</f>
        <v>3.2294083779681237E-2</v>
      </c>
      <c r="G220" s="40">
        <f>K220/L220-1</f>
        <v>3.1382146006154077E-2</v>
      </c>
      <c r="H220" s="39"/>
      <c r="I220" s="41">
        <v>616.99</v>
      </c>
      <c r="J220" s="41">
        <v>591.67999999999995</v>
      </c>
      <c r="K220" s="41">
        <v>573.17000000000007</v>
      </c>
      <c r="L220" s="41">
        <v>555.73</v>
      </c>
      <c r="M220" s="42"/>
    </row>
    <row r="221" spans="1:13" ht="11.45" customHeight="1" x14ac:dyDescent="0.2">
      <c r="A221" s="38" t="s">
        <v>216</v>
      </c>
      <c r="B221" s="38" t="str">
        <f>VLOOKUP($A221,'[1]Enr Trends by county 1516'!$A$11:$AI$425,3,FALSE)</f>
        <v>Davenport</v>
      </c>
      <c r="C221" s="34">
        <f t="shared" si="21"/>
        <v>10.16599999999994</v>
      </c>
      <c r="D221" s="39"/>
      <c r="E221" s="40">
        <f t="shared" si="23"/>
        <v>1.7166671732574024E-2</v>
      </c>
      <c r="F221" s="40">
        <f t="shared" si="23"/>
        <v>6.5787200345547525E-2</v>
      </c>
      <c r="G221" s="40">
        <f t="shared" si="23"/>
        <v>5.9896230734015177E-2</v>
      </c>
      <c r="H221" s="39"/>
      <c r="I221" s="41">
        <v>602.3599999999999</v>
      </c>
      <c r="J221" s="41">
        <v>592.19399999999996</v>
      </c>
      <c r="K221" s="41">
        <v>555.64</v>
      </c>
      <c r="L221" s="41">
        <v>524.2399999999999</v>
      </c>
      <c r="M221" s="42"/>
    </row>
    <row r="222" spans="1:13" ht="12" customHeight="1" x14ac:dyDescent="0.2">
      <c r="A222" s="47" t="s">
        <v>217</v>
      </c>
      <c r="B222" s="38" t="str">
        <f>VLOOKUP($A222,'[1]Enr Trends by county 1516'!$A$11:$AI$425,3,FALSE)</f>
        <v>Colfax</v>
      </c>
      <c r="C222" s="34">
        <f>I222-J222</f>
        <v>9.1200000000000045</v>
      </c>
      <c r="D222" s="39"/>
      <c r="E222" s="40">
        <f>I222/J222-1</f>
        <v>1.5520762423417267E-2</v>
      </c>
      <c r="F222" s="40">
        <f>J222/K222-1</f>
        <v>-4.0840978094087821E-2</v>
      </c>
      <c r="G222" s="40">
        <f>K222/L222-1</f>
        <v>1.4456275149447917E-2</v>
      </c>
      <c r="H222" s="39"/>
      <c r="I222" s="41">
        <v>596.71999999999991</v>
      </c>
      <c r="J222" s="41">
        <v>587.59999999999991</v>
      </c>
      <c r="K222" s="41">
        <v>612.62</v>
      </c>
      <c r="L222" s="41">
        <v>603.88999999999987</v>
      </c>
      <c r="M222" s="42"/>
    </row>
    <row r="223" spans="1:13" ht="11.45" customHeight="1" x14ac:dyDescent="0.2">
      <c r="A223" s="38" t="s">
        <v>218</v>
      </c>
      <c r="B223" s="38" t="str">
        <f>VLOOKUP($A223,'[1]Enr Trends by county 1516'!$A$11:$AI$425,3,FALSE)</f>
        <v>Methow Valley</v>
      </c>
      <c r="C223" s="34">
        <f t="shared" si="21"/>
        <v>3.9099999999998545</v>
      </c>
      <c r="D223" s="39"/>
      <c r="E223" s="40">
        <f t="shared" si="23"/>
        <v>6.6053991958641145E-3</v>
      </c>
      <c r="F223" s="40">
        <f t="shared" si="23"/>
        <v>1.2295852928602136E-2</v>
      </c>
      <c r="G223" s="40">
        <f t="shared" si="23"/>
        <v>5.1235955056179616E-2</v>
      </c>
      <c r="H223" s="39"/>
      <c r="I223" s="41">
        <v>595.84999999999991</v>
      </c>
      <c r="J223" s="41">
        <v>591.94000000000005</v>
      </c>
      <c r="K223" s="41">
        <v>584.75</v>
      </c>
      <c r="L223" s="41">
        <v>556.25000000000011</v>
      </c>
      <c r="M223" s="42"/>
    </row>
    <row r="224" spans="1:13" x14ac:dyDescent="0.2">
      <c r="A224" s="38" t="s">
        <v>219</v>
      </c>
      <c r="B224" s="38" t="str">
        <f>VLOOKUP($A224,'[1]Enr Trends by county 1516'!$A$11:$AI$425,3,FALSE)</f>
        <v>Quilcene</v>
      </c>
      <c r="C224" s="34">
        <f>I224-J224</f>
        <v>26.419999999999959</v>
      </c>
      <c r="D224" s="39"/>
      <c r="E224" s="40">
        <f>I224/J224-1</f>
        <v>4.729342689388516E-2</v>
      </c>
      <c r="F224" s="40">
        <f>J224/K224-1</f>
        <v>5.037420840529494E-3</v>
      </c>
      <c r="G224" s="40">
        <f>K224/L224-1</f>
        <v>2.0957698877725583E-2</v>
      </c>
      <c r="H224" s="39"/>
      <c r="I224" s="41">
        <v>585.05999999999995</v>
      </c>
      <c r="J224" s="41">
        <v>558.64</v>
      </c>
      <c r="K224" s="41">
        <v>555.84</v>
      </c>
      <c r="L224" s="41">
        <v>544.42999999999995</v>
      </c>
      <c r="M224" s="42"/>
    </row>
    <row r="225" spans="1:13" ht="11.45" customHeight="1" x14ac:dyDescent="0.2">
      <c r="A225" s="38" t="s">
        <v>220</v>
      </c>
      <c r="B225" s="38" t="str">
        <f>VLOOKUP($A225,'[1]Enr Trends by county 1516'!$A$11:$AI$425,3,FALSE)</f>
        <v>Oroville</v>
      </c>
      <c r="C225" s="34">
        <f t="shared" si="21"/>
        <v>-21.049999999999955</v>
      </c>
      <c r="D225" s="39"/>
      <c r="E225" s="40">
        <f t="shared" si="23"/>
        <v>-3.6577525239361197E-2</v>
      </c>
      <c r="F225" s="40">
        <f t="shared" si="23"/>
        <v>-2.7132569226087977E-2</v>
      </c>
      <c r="G225" s="40">
        <f t="shared" si="23"/>
        <v>-6.6647732651708758E-2</v>
      </c>
      <c r="H225" s="39"/>
      <c r="I225" s="41">
        <v>554.43999999999994</v>
      </c>
      <c r="J225" s="41">
        <v>575.4899999999999</v>
      </c>
      <c r="K225" s="41">
        <v>591.54</v>
      </c>
      <c r="L225" s="41">
        <v>633.78</v>
      </c>
      <c r="M225" s="42"/>
    </row>
    <row r="226" spans="1:13" x14ac:dyDescent="0.2">
      <c r="A226" s="38" t="s">
        <v>221</v>
      </c>
      <c r="B226" s="38" t="str">
        <f>VLOOKUP($A226,'[1]Enr Trends by county 1516'!$A$11:$AI$425,3,FALSE)</f>
        <v>Reardan</v>
      </c>
      <c r="C226" s="34">
        <f t="shared" si="21"/>
        <v>-24.319999999999936</v>
      </c>
      <c r="D226" s="39"/>
      <c r="E226" s="40">
        <f t="shared" si="23"/>
        <v>-4.2341307148577534E-2</v>
      </c>
      <c r="F226" s="40">
        <f t="shared" si="23"/>
        <v>4.1783947271805122E-3</v>
      </c>
      <c r="G226" s="40">
        <f t="shared" si="23"/>
        <v>-2.434073619213295E-2</v>
      </c>
      <c r="H226" s="39"/>
      <c r="I226" s="41">
        <v>550.06000000000006</v>
      </c>
      <c r="J226" s="41">
        <v>574.38</v>
      </c>
      <c r="K226" s="41">
        <v>571.99</v>
      </c>
      <c r="L226" s="41">
        <v>586.25999999999988</v>
      </c>
      <c r="M226" s="42"/>
    </row>
    <row r="227" spans="1:13" x14ac:dyDescent="0.2">
      <c r="A227" s="38" t="s">
        <v>222</v>
      </c>
      <c r="B227" s="38" t="str">
        <f>VLOOKUP($A227,'[1]Enr Trends by county 1516'!$A$11:$AI$425,3,FALSE)</f>
        <v>Concrete</v>
      </c>
      <c r="C227" s="34">
        <f>I227-J227</f>
        <v>13.599999999999909</v>
      </c>
      <c r="D227" s="39"/>
      <c r="E227" s="40">
        <f t="shared" ref="E227:G230" si="24">I227/J227-1</f>
        <v>2.6313752805510182E-2</v>
      </c>
      <c r="F227" s="40">
        <f t="shared" si="24"/>
        <v>-3.0809908676655229E-2</v>
      </c>
      <c r="G227" s="40">
        <f t="shared" si="24"/>
        <v>6.929758308156897E-3</v>
      </c>
      <c r="H227" s="39"/>
      <c r="I227" s="41">
        <v>530.43999999999994</v>
      </c>
      <c r="J227" s="41">
        <v>516.84</v>
      </c>
      <c r="K227" s="41">
        <v>533.27</v>
      </c>
      <c r="L227" s="41">
        <v>529.60000000000014</v>
      </c>
      <c r="M227" s="42"/>
    </row>
    <row r="228" spans="1:13" x14ac:dyDescent="0.2">
      <c r="A228" s="38" t="s">
        <v>223</v>
      </c>
      <c r="B228" s="38" t="str">
        <f>VLOOKUP($A228,'[1]Enr Trends by county 1516'!$A$11:$AI$425,3,FALSE)</f>
        <v>Mossyrock</v>
      </c>
      <c r="C228" s="34">
        <f>I228-J228</f>
        <v>2.5000000000001137</v>
      </c>
      <c r="D228" s="39"/>
      <c r="E228" s="40">
        <f t="shared" si="24"/>
        <v>4.8009525089780514E-3</v>
      </c>
      <c r="F228" s="40">
        <f t="shared" si="24"/>
        <v>-2.3936269915651343E-2</v>
      </c>
      <c r="G228" s="40">
        <f t="shared" si="24"/>
        <v>3.0838196081462099E-2</v>
      </c>
      <c r="H228" s="39"/>
      <c r="I228" s="41">
        <v>523.23000000000013</v>
      </c>
      <c r="J228" s="41">
        <v>520.73</v>
      </c>
      <c r="K228" s="41">
        <v>533.5</v>
      </c>
      <c r="L228" s="41">
        <v>517.54000000000008</v>
      </c>
      <c r="M228" s="42"/>
    </row>
    <row r="229" spans="1:13" x14ac:dyDescent="0.2">
      <c r="A229" s="38" t="s">
        <v>224</v>
      </c>
      <c r="B229" s="38" t="str">
        <f>VLOOKUP($A229,'[1]Enr Trends by county 1516'!$A$11:$AI$425,3,FALSE)</f>
        <v>Soap Lake</v>
      </c>
      <c r="C229" s="34">
        <f>I229-J229</f>
        <v>32.310000000000059</v>
      </c>
      <c r="D229" s="39"/>
      <c r="E229" s="40">
        <f t="shared" si="24"/>
        <v>6.810421145820178E-2</v>
      </c>
      <c r="F229" s="40">
        <f t="shared" si="24"/>
        <v>-9.32339449541284E-2</v>
      </c>
      <c r="G229" s="40">
        <f t="shared" si="24"/>
        <v>0.16295094356398199</v>
      </c>
      <c r="H229" s="39"/>
      <c r="I229" s="41">
        <v>506.73</v>
      </c>
      <c r="J229" s="41">
        <v>474.41999999999996</v>
      </c>
      <c r="K229" s="41">
        <v>523.19999999999993</v>
      </c>
      <c r="L229" s="41">
        <v>449.89000000000004</v>
      </c>
      <c r="M229" s="42"/>
    </row>
    <row r="230" spans="1:13" x14ac:dyDescent="0.2">
      <c r="A230" s="8">
        <f>COUNTA(A180:A229)</f>
        <v>48</v>
      </c>
      <c r="B230" s="43" t="s">
        <v>225</v>
      </c>
      <c r="C230" s="29">
        <f t="shared" si="21"/>
        <v>779.70900000002439</v>
      </c>
      <c r="D230" s="25"/>
      <c r="E230" s="30">
        <f t="shared" si="24"/>
        <v>2.2294368562404632E-2</v>
      </c>
      <c r="F230" s="30">
        <f t="shared" si="24"/>
        <v>-6.9952266245305594E-3</v>
      </c>
      <c r="G230" s="30">
        <f t="shared" si="24"/>
        <v>9.2576455002721936E-3</v>
      </c>
      <c r="H230" s="39"/>
      <c r="I230" s="48">
        <f>SUM(I180:I229)</f>
        <v>35753.070000000014</v>
      </c>
      <c r="J230" s="48">
        <f>SUM(J180:J229)</f>
        <v>34973.36099999999</v>
      </c>
      <c r="K230" s="48">
        <f>SUM(K180:K229)</f>
        <v>35219.730999999992</v>
      </c>
      <c r="L230" s="48">
        <f>SUM(L180:L229)</f>
        <v>34896.670000000006</v>
      </c>
      <c r="M230" s="42"/>
    </row>
    <row r="231" spans="1:13" x14ac:dyDescent="0.2">
      <c r="A231" s="38"/>
      <c r="B231" s="43" t="s">
        <v>226</v>
      </c>
      <c r="C231" s="34"/>
      <c r="D231" s="39"/>
      <c r="E231" s="40"/>
      <c r="F231" s="40"/>
      <c r="G231" s="40"/>
      <c r="H231" s="39"/>
      <c r="I231" s="41"/>
      <c r="J231" s="41"/>
      <c r="K231" s="41"/>
      <c r="L231" s="41"/>
      <c r="M231" s="42"/>
    </row>
    <row r="232" spans="1:13" s="7" customFormat="1" ht="4.5" customHeight="1" x14ac:dyDescent="0.2">
      <c r="A232" s="8"/>
      <c r="B232" s="23"/>
      <c r="C232" s="24"/>
      <c r="D232" s="25"/>
      <c r="E232" s="26"/>
      <c r="F232" s="26"/>
      <c r="G232" s="26"/>
      <c r="H232" s="25"/>
      <c r="I232" s="26"/>
      <c r="J232" s="26"/>
      <c r="K232" s="26"/>
      <c r="L232" s="26"/>
      <c r="M232" s="27"/>
    </row>
    <row r="233" spans="1:13" x14ac:dyDescent="0.2">
      <c r="A233" s="38" t="s">
        <v>227</v>
      </c>
      <c r="B233" s="38" t="str">
        <f>VLOOKUP($A233,'[1]Enr Trends by county 1516'!$A$11:$AI$425,3,FALSE)</f>
        <v>Cape Flattery</v>
      </c>
      <c r="C233" s="34">
        <f t="shared" ref="C233:C248" si="25">I233-J233</f>
        <v>7.2900000000000205</v>
      </c>
      <c r="D233" s="39"/>
      <c r="E233" s="40">
        <f t="shared" ref="E233:G248" si="26">I233/J233-1</f>
        <v>1.564075607715254E-2</v>
      </c>
      <c r="F233" s="40">
        <f t="shared" si="26"/>
        <v>2.6494295908029875E-2</v>
      </c>
      <c r="G233" s="40">
        <f t="shared" si="26"/>
        <v>4.2713452441096367E-2</v>
      </c>
      <c r="H233" s="39"/>
      <c r="I233" s="41">
        <f>IFERROR(VLOOKUP($A233,'[1]Enr Trends by county 1516'!$A$11:$AI$425,'[1]Enr Trends by county 1516'!X$9,FALSE),0)</f>
        <v>473.38</v>
      </c>
      <c r="J233" s="41">
        <f>IFERROR(VLOOKUP($A233,'[1]Enr Trends by county 1516'!$A$11:$AI$425,'[1]Enr Trends by county 1516'!Y$9,FALSE),0)</f>
        <v>466.09</v>
      </c>
      <c r="K233" s="41">
        <f>IFERROR(VLOOKUP($A233,'[1]Enr Trends by county 1516'!$A$11:$AI$425,'[1]Enr Trends by county 1516'!Z$9,FALSE),0)</f>
        <v>454.05999999999995</v>
      </c>
      <c r="L233" s="41">
        <f>IFERROR(VLOOKUP($A233,'[1]Enr Trends by county 1516'!$A$11:$AI$425,'[1]Enr Trends by county 1516'!AA$9,FALSE),0)</f>
        <v>435.46000000000009</v>
      </c>
      <c r="M233" s="42"/>
    </row>
    <row r="234" spans="1:13" x14ac:dyDescent="0.2">
      <c r="A234" s="38" t="s">
        <v>228</v>
      </c>
      <c r="B234" s="38" t="str">
        <f>VLOOKUP($A234,'[1]Enr Trends by county 1516'!$A$11:$AI$425,3,FALSE)</f>
        <v>Wahkiakum</v>
      </c>
      <c r="C234" s="34">
        <f t="shared" si="25"/>
        <v>-3.2400000000000659</v>
      </c>
      <c r="D234" s="39"/>
      <c r="E234" s="40">
        <f t="shared" si="26"/>
        <v>-7.0780993992355379E-3</v>
      </c>
      <c r="F234" s="40">
        <f t="shared" si="26"/>
        <v>0.1311406543441731</v>
      </c>
      <c r="G234" s="40">
        <f t="shared" si="26"/>
        <v>-2.066695706887367E-2</v>
      </c>
      <c r="H234" s="39"/>
      <c r="I234" s="41">
        <f>IFERROR(VLOOKUP($A234,'[1]Enr Trends by county 1516'!$A$11:$AI$425,'[1]Enr Trends by county 1516'!X$9,FALSE),0)</f>
        <v>454.50999999999993</v>
      </c>
      <c r="J234" s="41">
        <f>IFERROR(VLOOKUP($A234,'[1]Enr Trends by county 1516'!$A$11:$AI$425,'[1]Enr Trends by county 1516'!Y$9,FALSE),0)</f>
        <v>457.75</v>
      </c>
      <c r="K234" s="41">
        <f>IFERROR(VLOOKUP($A234,'[1]Enr Trends by county 1516'!$A$11:$AI$425,'[1]Enr Trends by county 1516'!Z$9,FALSE),0)</f>
        <v>404.68</v>
      </c>
      <c r="L234" s="41">
        <f>IFERROR(VLOOKUP($A234,'[1]Enr Trends by county 1516'!$A$11:$AI$425,'[1]Enr Trends by county 1516'!AA$9,FALSE),0)</f>
        <v>413.21999999999997</v>
      </c>
      <c r="M234" s="42"/>
    </row>
    <row r="235" spans="1:13" ht="11.45" customHeight="1" x14ac:dyDescent="0.2">
      <c r="A235" s="38" t="s">
        <v>229</v>
      </c>
      <c r="B235" s="38" t="str">
        <f>VLOOKUP($A235,'[1]Enr Trends by county 1516'!$A$11:$AI$425,3,FALSE)</f>
        <v>Liberty</v>
      </c>
      <c r="C235" s="34">
        <f t="shared" si="25"/>
        <v>44.020000000000039</v>
      </c>
      <c r="D235" s="39"/>
      <c r="E235" s="40">
        <f t="shared" si="26"/>
        <v>0.10876386726953791</v>
      </c>
      <c r="F235" s="40">
        <f t="shared" si="26"/>
        <v>2.4708440403253817E-5</v>
      </c>
      <c r="G235" s="40">
        <f t="shared" si="26"/>
        <v>-2.0958157654656917E-3</v>
      </c>
      <c r="H235" s="39"/>
      <c r="I235" s="41">
        <f>IFERROR(VLOOKUP($A235,'[1]Enr Trends by county 1516'!$A$11:$AI$425,'[1]Enr Trends by county 1516'!X$9,FALSE),0)</f>
        <v>448.75000000000006</v>
      </c>
      <c r="J235" s="41">
        <f>IFERROR(VLOOKUP($A235,'[1]Enr Trends by county 1516'!$A$11:$AI$425,'[1]Enr Trends by county 1516'!Y$9,FALSE),0)</f>
        <v>404.73</v>
      </c>
      <c r="K235" s="41">
        <f>IFERROR(VLOOKUP($A235,'[1]Enr Trends by county 1516'!$A$11:$AI$425,'[1]Enr Trends by county 1516'!Z$9,FALSE),0)</f>
        <v>404.72</v>
      </c>
      <c r="L235" s="41">
        <f>IFERROR(VLOOKUP($A235,'[1]Enr Trends by county 1516'!$A$11:$AI$425,'[1]Enr Trends by county 1516'!AA$9,FALSE),0)</f>
        <v>405.56999999999994</v>
      </c>
      <c r="M235" s="42"/>
    </row>
    <row r="236" spans="1:13" x14ac:dyDescent="0.2">
      <c r="A236" s="46" t="s">
        <v>230</v>
      </c>
      <c r="B236" s="38" t="str">
        <f>VLOOKUP($A236,'[1]Enr Trends by county 1516'!$A$11:$AI$425,3,FALSE)</f>
        <v>Wellpinit</v>
      </c>
      <c r="C236" s="34">
        <f t="shared" si="25"/>
        <v>-108.19000000000011</v>
      </c>
      <c r="D236" s="39"/>
      <c r="E236" s="40">
        <f t="shared" si="26"/>
        <v>-0.19442896935933163</v>
      </c>
      <c r="F236" s="40">
        <f t="shared" si="26"/>
        <v>8.7474838280990674E-2</v>
      </c>
      <c r="G236" s="40">
        <f t="shared" si="26"/>
        <v>-3.0761654007160244E-2</v>
      </c>
      <c r="H236" s="39"/>
      <c r="I236" s="41">
        <f>IFERROR(VLOOKUP($A236,'[1]Enr Trends by county 1516'!$A$11:$AI$425,'[1]Enr Trends by county 1516'!X$9,FALSE),0)</f>
        <v>448.25999999999993</v>
      </c>
      <c r="J236" s="41">
        <f>IFERROR(VLOOKUP($A236,'[1]Enr Trends by county 1516'!$A$11:$AI$425,'[1]Enr Trends by county 1516'!Y$9,FALSE),0)</f>
        <v>556.45000000000005</v>
      </c>
      <c r="K236" s="41">
        <f>IFERROR(VLOOKUP($A236,'[1]Enr Trends by county 1516'!$A$11:$AI$425,'[1]Enr Trends by county 1516'!Z$9,FALSE),0)</f>
        <v>511.68999999999994</v>
      </c>
      <c r="L236" s="41">
        <f>IFERROR(VLOOKUP($A236,'[1]Enr Trends by county 1516'!$A$11:$AI$425,'[1]Enr Trends by county 1516'!AA$9,FALSE),0)</f>
        <v>527.93000000000006</v>
      </c>
      <c r="M236" s="42"/>
    </row>
    <row r="237" spans="1:13" ht="12" customHeight="1" x14ac:dyDescent="0.2">
      <c r="A237" s="46" t="s">
        <v>231</v>
      </c>
      <c r="B237" s="38" t="str">
        <f>VLOOKUP($A237,'[1]Enr Trends by county 1516'!$A$11:$AI$425,3,FALSE)</f>
        <v>White Pass</v>
      </c>
      <c r="C237" s="34">
        <f t="shared" si="25"/>
        <v>16.655999999999949</v>
      </c>
      <c r="D237" s="39"/>
      <c r="E237" s="40">
        <f t="shared" si="26"/>
        <v>3.8929167426271505E-2</v>
      </c>
      <c r="F237" s="40">
        <f t="shared" si="26"/>
        <v>5.7923317426362697E-3</v>
      </c>
      <c r="G237" s="40">
        <f t="shared" si="26"/>
        <v>6.9840551280116792E-2</v>
      </c>
      <c r="H237" s="39"/>
      <c r="I237" s="41">
        <f>IFERROR(VLOOKUP($A237,'[1]Enr Trends by county 1516'!$A$11:$AI$425,'[1]Enr Trends by county 1516'!X$9,FALSE),0)</f>
        <v>444.50999999999993</v>
      </c>
      <c r="J237" s="41">
        <f>IFERROR(VLOOKUP($A237,'[1]Enr Trends by county 1516'!$A$11:$AI$425,'[1]Enr Trends by county 1516'!Y$9,FALSE),0)</f>
        <v>427.85399999999998</v>
      </c>
      <c r="K237" s="41">
        <f>IFERROR(VLOOKUP($A237,'[1]Enr Trends by county 1516'!$A$11:$AI$425,'[1]Enr Trends by county 1516'!Z$9,FALSE),0)</f>
        <v>425.39</v>
      </c>
      <c r="L237" s="41">
        <f>IFERROR(VLOOKUP($A237,'[1]Enr Trends by county 1516'!$A$11:$AI$425,'[1]Enr Trends by county 1516'!AA$9,FALSE),0)</f>
        <v>397.61999999999995</v>
      </c>
      <c r="M237" s="42"/>
    </row>
    <row r="238" spans="1:13" x14ac:dyDescent="0.2">
      <c r="A238" s="38" t="s">
        <v>232</v>
      </c>
      <c r="B238" s="38" t="str">
        <f>VLOOKUP($A238,'[1]Enr Trends by county 1516'!$A$11:$AI$425,3,FALSE)</f>
        <v>Naselle-Grays River</v>
      </c>
      <c r="C238" s="34">
        <f t="shared" si="25"/>
        <v>28.019999999999982</v>
      </c>
      <c r="D238" s="39"/>
      <c r="E238" s="40">
        <f t="shared" si="26"/>
        <v>7.0455116922303107E-2</v>
      </c>
      <c r="F238" s="40">
        <f t="shared" si="26"/>
        <v>-0.32090227618120659</v>
      </c>
      <c r="G238" s="40">
        <f t="shared" si="26"/>
        <v>8.7924948913245204E-2</v>
      </c>
      <c r="H238" s="39"/>
      <c r="I238" s="41">
        <f>IFERROR(VLOOKUP($A238,'[1]Enr Trends by county 1516'!$A$11:$AI$425,'[1]Enr Trends by county 1516'!X$9,FALSE),0)</f>
        <v>425.71999999999997</v>
      </c>
      <c r="J238" s="41">
        <f>IFERROR(VLOOKUP($A238,'[1]Enr Trends by county 1516'!$A$11:$AI$425,'[1]Enr Trends by county 1516'!Y$9,FALSE),0)</f>
        <v>397.7</v>
      </c>
      <c r="K238" s="41">
        <f>IFERROR(VLOOKUP($A238,'[1]Enr Trends by county 1516'!$A$11:$AI$425,'[1]Enr Trends by county 1516'!Z$9,FALSE),0)</f>
        <v>585.63</v>
      </c>
      <c r="L238" s="41">
        <f>IFERROR(VLOOKUP($A238,'[1]Enr Trends by county 1516'!$A$11:$AI$425,'[1]Enr Trends by county 1516'!AA$9,FALSE),0)</f>
        <v>538.30000000000007</v>
      </c>
      <c r="M238" s="42"/>
    </row>
    <row r="239" spans="1:13" x14ac:dyDescent="0.2">
      <c r="A239" s="38" t="s">
        <v>233</v>
      </c>
      <c r="B239" s="38" t="str">
        <f>VLOOKUP($A239,'[1]Enr Trends by county 1516'!$A$11:$AI$425,3,FALSE)</f>
        <v>Conway</v>
      </c>
      <c r="C239" s="34">
        <f t="shared" si="25"/>
        <v>-5</v>
      </c>
      <c r="D239" s="39"/>
      <c r="E239" s="40">
        <f t="shared" si="26"/>
        <v>-1.178328187966915E-2</v>
      </c>
      <c r="F239" s="40">
        <f t="shared" si="26"/>
        <v>5.895114129408352E-4</v>
      </c>
      <c r="G239" s="40">
        <f t="shared" si="26"/>
        <v>8.3697926574093362E-3</v>
      </c>
      <c r="H239" s="39"/>
      <c r="I239" s="41">
        <f>IFERROR(VLOOKUP($A239,'[1]Enr Trends by county 1516'!$A$11:$AI$425,'[1]Enr Trends by county 1516'!X$9,FALSE),0)</f>
        <v>419.33</v>
      </c>
      <c r="J239" s="41">
        <f>IFERROR(VLOOKUP($A239,'[1]Enr Trends by county 1516'!$A$11:$AI$425,'[1]Enr Trends by county 1516'!Y$9,FALSE),0)</f>
        <v>424.33</v>
      </c>
      <c r="K239" s="41">
        <f>IFERROR(VLOOKUP($A239,'[1]Enr Trends by county 1516'!$A$11:$AI$425,'[1]Enr Trends by county 1516'!Z$9,FALSE),0)</f>
        <v>424.08000000000004</v>
      </c>
      <c r="L239" s="41">
        <f>IFERROR(VLOOKUP($A239,'[1]Enr Trends by county 1516'!$A$11:$AI$425,'[1]Enr Trends by county 1516'!AA$9,FALSE),0)</f>
        <v>420.56</v>
      </c>
      <c r="M239" s="42"/>
    </row>
    <row r="240" spans="1:13" x14ac:dyDescent="0.2">
      <c r="A240" s="49" t="s">
        <v>234</v>
      </c>
      <c r="B240" s="38" t="str">
        <f>VLOOKUP($A240,'[1]Enr Trends by county 1516'!$A$11:$AI$425,3,FALSE)</f>
        <v>Muckleshoot Tribal</v>
      </c>
      <c r="C240" s="34">
        <f t="shared" si="25"/>
        <v>31.810000000000059</v>
      </c>
      <c r="D240" s="39"/>
      <c r="E240" s="40">
        <f>I240/J240-1</f>
        <v>8.264913739347346E-2</v>
      </c>
      <c r="F240" s="40"/>
      <c r="G240" s="40"/>
      <c r="H240" s="39"/>
      <c r="I240" s="41">
        <f>IFERROR(VLOOKUP($A240,'[1]Enr Trends by county 1516'!$A$11:$AI$425,'[1]Enr Trends by county 1516'!X$9,FALSE),0)</f>
        <v>416.69</v>
      </c>
      <c r="J240" s="41">
        <f>IFERROR(VLOOKUP($A240,'[1]Enr Trends by county 1516'!$A$11:$AI$425,'[1]Enr Trends by county 1516'!Y$9,FALSE),0)</f>
        <v>384.87999999999994</v>
      </c>
      <c r="K240" s="41">
        <f>IFERROR(VLOOKUP($A240,'[1]Enr Trends by county 1516'!$A$11:$AI$425,'[1]Enr Trends by county 1516'!Z$9,FALSE),0)</f>
        <v>0</v>
      </c>
      <c r="L240" s="41">
        <f>IFERROR(VLOOKUP($A240,'[1]Enr Trends by county 1516'!$A$11:$AI$425,'[1]Enr Trends by county 1516'!AA$9,FALSE),0)</f>
        <v>0</v>
      </c>
      <c r="M240" s="42"/>
    </row>
    <row r="241" spans="1:13" x14ac:dyDescent="0.2">
      <c r="A241" s="38" t="s">
        <v>235</v>
      </c>
      <c r="B241" s="38" t="str">
        <f>VLOOKUP($A241,'[1]Enr Trends by county 1516'!$A$11:$AI$425,3,FALSE)</f>
        <v>Darrington</v>
      </c>
      <c r="C241" s="34">
        <f t="shared" si="25"/>
        <v>-6.4199999999999022</v>
      </c>
      <c r="D241" s="39"/>
      <c r="E241" s="40">
        <f>I241/J241-1</f>
        <v>-1.5238185659015691E-2</v>
      </c>
      <c r="F241" s="40">
        <f>J241/K241-1</f>
        <v>-3.8390432063543201E-2</v>
      </c>
      <c r="G241" s="40">
        <f>K241/L241-1</f>
        <v>4.3415098833055721E-2</v>
      </c>
      <c r="H241" s="39"/>
      <c r="I241" s="41">
        <f>IFERROR(VLOOKUP($A241,'[1]Enr Trends by county 1516'!$A$11:$AI$425,'[1]Enr Trends by county 1516'!X$9,FALSE),0)</f>
        <v>414.89000000000004</v>
      </c>
      <c r="J241" s="41">
        <f>IFERROR(VLOOKUP($A241,'[1]Enr Trends by county 1516'!$A$11:$AI$425,'[1]Enr Trends by county 1516'!Y$9,FALSE),0)</f>
        <v>421.30999999999995</v>
      </c>
      <c r="K241" s="41">
        <f>IFERROR(VLOOKUP($A241,'[1]Enr Trends by county 1516'!$A$11:$AI$425,'[1]Enr Trends by county 1516'!Z$9,FALSE),0)</f>
        <v>438.13000000000011</v>
      </c>
      <c r="L241" s="41">
        <f>IFERROR(VLOOKUP($A241,'[1]Enr Trends by county 1516'!$A$11:$AI$425,'[1]Enr Trends by county 1516'!AA$9,FALSE),0)</f>
        <v>419.9</v>
      </c>
      <c r="M241" s="42"/>
    </row>
    <row r="242" spans="1:13" x14ac:dyDescent="0.2">
      <c r="A242" s="38" t="s">
        <v>236</v>
      </c>
      <c r="B242" s="38" t="str">
        <f>VLOOKUP($A242,'[1]Enr Trends by county 1516'!$A$11:$AI$425,3,FALSE)</f>
        <v>Dayton</v>
      </c>
      <c r="C242" s="34">
        <f t="shared" si="25"/>
        <v>-28.029999999999916</v>
      </c>
      <c r="D242" s="39"/>
      <c r="E242" s="40">
        <f t="shared" si="26"/>
        <v>-6.664764486292396E-2</v>
      </c>
      <c r="F242" s="40">
        <f t="shared" si="26"/>
        <v>-1.5750058506904141E-2</v>
      </c>
      <c r="G242" s="40">
        <f t="shared" si="26"/>
        <v>-2.020132535369501E-2</v>
      </c>
      <c r="H242" s="39"/>
      <c r="I242" s="41">
        <f>IFERROR(VLOOKUP($A242,'[1]Enr Trends by county 1516'!$A$11:$AI$425,'[1]Enr Trends by county 1516'!X$9,FALSE),0)</f>
        <v>392.54</v>
      </c>
      <c r="J242" s="41">
        <f>IFERROR(VLOOKUP($A242,'[1]Enr Trends by county 1516'!$A$11:$AI$425,'[1]Enr Trends by county 1516'!Y$9,FALSE),0)</f>
        <v>420.56999999999994</v>
      </c>
      <c r="K242" s="41">
        <f>IFERROR(VLOOKUP($A242,'[1]Enr Trends by county 1516'!$A$11:$AI$425,'[1]Enr Trends by county 1516'!Z$9,FALSE),0)</f>
        <v>427.30000000000007</v>
      </c>
      <c r="L242" s="41">
        <f>IFERROR(VLOOKUP($A242,'[1]Enr Trends by county 1516'!$A$11:$AI$425,'[1]Enr Trends by county 1516'!AA$9,FALSE),0)</f>
        <v>436.11</v>
      </c>
      <c r="M242" s="42"/>
    </row>
    <row r="243" spans="1:13" ht="11.45" customHeight="1" x14ac:dyDescent="0.2">
      <c r="A243" s="38" t="s">
        <v>237</v>
      </c>
      <c r="B243" s="38" t="str">
        <f>VLOOKUP($A243,'[1]Enr Trends by county 1516'!$A$11:$AI$425,3,FALSE)</f>
        <v>Pomeroy</v>
      </c>
      <c r="C243" s="34">
        <f>I243-J243</f>
        <v>49.170000000000016</v>
      </c>
      <c r="D243" s="39"/>
      <c r="E243" s="40">
        <f t="shared" si="26"/>
        <v>0.16000130161725945</v>
      </c>
      <c r="F243" s="40">
        <f t="shared" si="26"/>
        <v>-3.1392819995587851E-2</v>
      </c>
      <c r="G243" s="40">
        <f t="shared" si="26"/>
        <v>2.1478884361478823E-3</v>
      </c>
      <c r="H243" s="39"/>
      <c r="I243" s="41">
        <f>IFERROR(VLOOKUP($A243,'[1]Enr Trends by county 1516'!$A$11:$AI$425,'[1]Enr Trends by county 1516'!X$9,FALSE),0)</f>
        <v>356.47999999999996</v>
      </c>
      <c r="J243" s="41">
        <f>IFERROR(VLOOKUP($A243,'[1]Enr Trends by county 1516'!$A$11:$AI$425,'[1]Enr Trends by county 1516'!Y$9,FALSE),0)</f>
        <v>307.30999999999995</v>
      </c>
      <c r="K243" s="41">
        <f>IFERROR(VLOOKUP($A243,'[1]Enr Trends by county 1516'!$A$11:$AI$425,'[1]Enr Trends by county 1516'!Z$9,FALSE),0)</f>
        <v>317.2700000000001</v>
      </c>
      <c r="L243" s="41">
        <f>IFERROR(VLOOKUP($A243,'[1]Enr Trends by county 1516'!$A$11:$AI$425,'[1]Enr Trends by county 1516'!AA$9,FALSE),0)</f>
        <v>316.59000000000003</v>
      </c>
      <c r="M243" s="42"/>
    </row>
    <row r="244" spans="1:13" x14ac:dyDescent="0.2">
      <c r="A244" s="38" t="s">
        <v>238</v>
      </c>
      <c r="B244" s="38" t="str">
        <f>VLOOKUP($A244,'[1]Enr Trends by county 1516'!$A$11:$AI$425,3,FALSE)</f>
        <v>Ritzville</v>
      </c>
      <c r="C244" s="34">
        <f>I244-J244</f>
        <v>6.2199999999999136</v>
      </c>
      <c r="D244" s="39"/>
      <c r="E244" s="40">
        <f t="shared" si="26"/>
        <v>1.8069839056417125E-2</v>
      </c>
      <c r="F244" s="40">
        <f t="shared" si="26"/>
        <v>7.7236026788508605E-2</v>
      </c>
      <c r="G244" s="40">
        <f t="shared" si="26"/>
        <v>-2.2753685240687549E-2</v>
      </c>
      <c r="H244" s="39"/>
      <c r="I244" s="41">
        <f>IFERROR(VLOOKUP($A244,'[1]Enr Trends by county 1516'!$A$11:$AI$425,'[1]Enr Trends by county 1516'!X$9,FALSE),0)</f>
        <v>350.43999999999994</v>
      </c>
      <c r="J244" s="41">
        <f>IFERROR(VLOOKUP($A244,'[1]Enr Trends by county 1516'!$A$11:$AI$425,'[1]Enr Trends by county 1516'!Y$9,FALSE),0)</f>
        <v>344.22</v>
      </c>
      <c r="K244" s="41">
        <f>IFERROR(VLOOKUP($A244,'[1]Enr Trends by county 1516'!$A$11:$AI$425,'[1]Enr Trends by county 1516'!Z$9,FALSE),0)</f>
        <v>319.54000000000002</v>
      </c>
      <c r="L244" s="41">
        <f>IFERROR(VLOOKUP($A244,'[1]Enr Trends by county 1516'!$A$11:$AI$425,'[1]Enr Trends by county 1516'!AA$9,FALSE),0)</f>
        <v>326.98</v>
      </c>
      <c r="M244" s="42"/>
    </row>
    <row r="245" spans="1:13" ht="11.45" customHeight="1" x14ac:dyDescent="0.2">
      <c r="A245" s="38" t="s">
        <v>239</v>
      </c>
      <c r="B245" s="38" t="str">
        <f>VLOOKUP($A245,'[1]Enr Trends by county 1516'!$A$11:$AI$425,3,FALSE)</f>
        <v>Prescott</v>
      </c>
      <c r="C245" s="34">
        <f>I245-J245</f>
        <v>11.53000000000003</v>
      </c>
      <c r="D245" s="39"/>
      <c r="E245" s="40">
        <f t="shared" si="26"/>
        <v>3.4051978735971655E-2</v>
      </c>
      <c r="F245" s="40">
        <f t="shared" si="26"/>
        <v>-7.4989755497882782E-2</v>
      </c>
      <c r="G245" s="40">
        <f t="shared" si="26"/>
        <v>5.162606297402883E-2</v>
      </c>
      <c r="H245" s="39"/>
      <c r="I245" s="41">
        <f>IFERROR(VLOOKUP($A245,'[1]Enr Trends by county 1516'!$A$11:$AI$425,'[1]Enr Trends by county 1516'!X$9,FALSE),0)</f>
        <v>350.13000000000005</v>
      </c>
      <c r="J245" s="41">
        <f>IFERROR(VLOOKUP($A245,'[1]Enr Trends by county 1516'!$A$11:$AI$425,'[1]Enr Trends by county 1516'!Y$9,FALSE),0)</f>
        <v>338.6</v>
      </c>
      <c r="K245" s="41">
        <f>IFERROR(VLOOKUP($A245,'[1]Enr Trends by county 1516'!$A$11:$AI$425,'[1]Enr Trends by county 1516'!Z$9,FALSE),0)</f>
        <v>366.05</v>
      </c>
      <c r="L245" s="41">
        <f>IFERROR(VLOOKUP($A245,'[1]Enr Trends by county 1516'!$A$11:$AI$425,'[1]Enr Trends by county 1516'!AA$9,FALSE),0)</f>
        <v>348.08000000000004</v>
      </c>
      <c r="M245" s="27"/>
    </row>
    <row r="246" spans="1:13" ht="11.45" customHeight="1" x14ac:dyDescent="0.2">
      <c r="A246" s="38" t="s">
        <v>240</v>
      </c>
      <c r="B246" s="38" t="str">
        <f>VLOOKUP($A246,'[1]Enr Trends by county 1516'!$A$11:$AI$425,3,FALSE)</f>
        <v>Entiat</v>
      </c>
      <c r="C246" s="34">
        <f t="shared" si="25"/>
        <v>-8.6200000000000045</v>
      </c>
      <c r="D246" s="39"/>
      <c r="E246" s="40">
        <f t="shared" si="26"/>
        <v>-2.4587825888527592E-2</v>
      </c>
      <c r="F246" s="40">
        <f t="shared" si="26"/>
        <v>-4.9455018708312704E-2</v>
      </c>
      <c r="G246" s="40">
        <f t="shared" si="26"/>
        <v>0.10723506454518161</v>
      </c>
      <c r="H246" s="39"/>
      <c r="I246" s="41">
        <f>IFERROR(VLOOKUP($A246,'[1]Enr Trends by county 1516'!$A$11:$AI$425,'[1]Enr Trends by county 1516'!X$9,FALSE),0)</f>
        <v>341.96000000000004</v>
      </c>
      <c r="J246" s="41">
        <f>IFERROR(VLOOKUP($A246,'[1]Enr Trends by county 1516'!$A$11:$AI$425,'[1]Enr Trends by county 1516'!Y$9,FALSE),0)</f>
        <v>350.58000000000004</v>
      </c>
      <c r="K246" s="41">
        <f>IFERROR(VLOOKUP($A246,'[1]Enr Trends by county 1516'!$A$11:$AI$425,'[1]Enr Trends by county 1516'!Z$9,FALSE),0)</f>
        <v>368.81999999999994</v>
      </c>
      <c r="L246" s="41">
        <f>IFERROR(VLOOKUP($A246,'[1]Enr Trends by county 1516'!$A$11:$AI$425,'[1]Enr Trends by county 1516'!AA$9,FALSE),0)</f>
        <v>333.09999999999997</v>
      </c>
      <c r="M246" s="27"/>
    </row>
    <row r="247" spans="1:13" x14ac:dyDescent="0.2">
      <c r="A247" s="38" t="s">
        <v>241</v>
      </c>
      <c r="B247" s="38" t="str">
        <f>VLOOKUP($A247,'[1]Enr Trends by county 1516'!$A$11:$AI$425,3,FALSE)</f>
        <v>Republic</v>
      </c>
      <c r="C247" s="34">
        <f>I247-J247</f>
        <v>15.300000000000011</v>
      </c>
      <c r="D247" s="39"/>
      <c r="E247" s="40">
        <f>I247/J247-1</f>
        <v>4.7851379245637204E-2</v>
      </c>
      <c r="F247" s="40">
        <f>J247/K247-1</f>
        <v>-6.2868196605996629E-2</v>
      </c>
      <c r="G247" s="40">
        <f>K247/L247-1</f>
        <v>-4.8127406370319648E-3</v>
      </c>
      <c r="H247" s="39"/>
      <c r="I247" s="41">
        <f>IFERROR(VLOOKUP($A247,'[1]Enr Trends by county 1516'!$A$11:$AI$425,'[1]Enr Trends by county 1516'!X$9,FALSE),0)</f>
        <v>335.04</v>
      </c>
      <c r="J247" s="41">
        <f>IFERROR(VLOOKUP($A247,'[1]Enr Trends by county 1516'!$A$11:$AI$425,'[1]Enr Trends by county 1516'!Y$9,FALSE),0)</f>
        <v>319.74</v>
      </c>
      <c r="K247" s="41">
        <f>IFERROR(VLOOKUP($A247,'[1]Enr Trends by county 1516'!$A$11:$AI$425,'[1]Enr Trends by county 1516'!Z$9,FALSE),0)</f>
        <v>341.19</v>
      </c>
      <c r="L247" s="41">
        <f>IFERROR(VLOOKUP($A247,'[1]Enr Trends by county 1516'!$A$11:$AI$425,'[1]Enr Trends by county 1516'!AA$9,FALSE),0)</f>
        <v>342.84000000000003</v>
      </c>
      <c r="M247" s="13"/>
    </row>
    <row r="248" spans="1:13" x14ac:dyDescent="0.2">
      <c r="A248" s="38" t="s">
        <v>242</v>
      </c>
      <c r="B248" s="38" t="str">
        <f>VLOOKUP($A248,'[1]Enr Trends by county 1516'!$A$11:$AI$425,3,FALSE)</f>
        <v>Willapa Valley</v>
      </c>
      <c r="C248" s="34">
        <f t="shared" si="25"/>
        <v>-1.0400000000000773</v>
      </c>
      <c r="D248" s="39"/>
      <c r="E248" s="40">
        <f t="shared" si="26"/>
        <v>-3.1007751937986994E-3</v>
      </c>
      <c r="F248" s="40">
        <f t="shared" si="26"/>
        <v>4.3559427504667347E-2</v>
      </c>
      <c r="G248" s="40">
        <f t="shared" si="26"/>
        <v>4.4063876996156548E-3</v>
      </c>
      <c r="H248" s="39"/>
      <c r="I248" s="41">
        <f>IFERROR(VLOOKUP($A248,'[1]Enr Trends by county 1516'!$A$11:$AI$425,'[1]Enr Trends by county 1516'!X$9,FALSE),0)</f>
        <v>334.36</v>
      </c>
      <c r="J248" s="41">
        <f>IFERROR(VLOOKUP($A248,'[1]Enr Trends by county 1516'!$A$11:$AI$425,'[1]Enr Trends by county 1516'!Y$9,FALSE),0)</f>
        <v>335.40000000000009</v>
      </c>
      <c r="K248" s="41">
        <f>IFERROR(VLOOKUP($A248,'[1]Enr Trends by county 1516'!$A$11:$AI$425,'[1]Enr Trends by county 1516'!Z$9,FALSE),0)</f>
        <v>321.39999999999998</v>
      </c>
      <c r="L248" s="41">
        <f>IFERROR(VLOOKUP($A248,'[1]Enr Trends by county 1516'!$A$11:$AI$425,'[1]Enr Trends by county 1516'!AA$9,FALSE),0)</f>
        <v>319.98999999999995</v>
      </c>
      <c r="M248" s="42"/>
    </row>
    <row r="249" spans="1:13" ht="12" customHeight="1" x14ac:dyDescent="0.2">
      <c r="A249" s="38" t="s">
        <v>243</v>
      </c>
      <c r="B249" s="38" t="str">
        <f>VLOOKUP($A249,'[1]Enr Trends by county 1516'!$A$11:$AI$425,3,FALSE)</f>
        <v>Morton</v>
      </c>
      <c r="C249" s="34">
        <f>I249-J249</f>
        <v>6.1499999999999773</v>
      </c>
      <c r="D249" s="39"/>
      <c r="E249" s="40">
        <f>I249/J249-1</f>
        <v>1.9630374413482699E-2</v>
      </c>
      <c r="F249" s="40">
        <f>J249/K249-1</f>
        <v>3.6457471796738306E-2</v>
      </c>
      <c r="G249" s="40">
        <f>K249/L249-1</f>
        <v>3.1884750623015545E-2</v>
      </c>
      <c r="H249" s="39"/>
      <c r="I249" s="41">
        <f>IFERROR(VLOOKUP($A249,'[1]Enr Trends by county 1516'!$A$11:$AI$425,'[1]Enr Trends by county 1516'!X$9,FALSE),0)</f>
        <v>319.44000000000005</v>
      </c>
      <c r="J249" s="41">
        <f>IFERROR(VLOOKUP($A249,'[1]Enr Trends by county 1516'!$A$11:$AI$425,'[1]Enr Trends by county 1516'!Y$9,FALSE),0)</f>
        <v>313.29000000000008</v>
      </c>
      <c r="K249" s="41">
        <f>IFERROR(VLOOKUP($A249,'[1]Enr Trends by county 1516'!$A$11:$AI$425,'[1]Enr Trends by county 1516'!Z$9,FALSE),0)</f>
        <v>302.27</v>
      </c>
      <c r="L249" s="41">
        <f>IFERROR(VLOOKUP($A249,'[1]Enr Trends by county 1516'!$A$11:$AI$425,'[1]Enr Trends by county 1516'!AA$9,FALSE),0)</f>
        <v>292.93000000000006</v>
      </c>
      <c r="M249" s="27"/>
    </row>
    <row r="250" spans="1:13" x14ac:dyDescent="0.2">
      <c r="A250" s="38" t="s">
        <v>244</v>
      </c>
      <c r="B250" s="38" t="str">
        <f>VLOOKUP($A250,'[1]Enr Trends by county 1516'!$A$11:$AI$425,3,FALSE)</f>
        <v>Hood Canal</v>
      </c>
      <c r="C250" s="34">
        <f t="shared" ref="C250:C297" si="27">I250-J250</f>
        <v>-6.9499999999999886</v>
      </c>
      <c r="D250" s="39"/>
      <c r="E250" s="40">
        <f t="shared" ref="E250:G250" si="28">I250/J250-1</f>
        <v>-2.166864126706991E-2</v>
      </c>
      <c r="F250" s="40">
        <f t="shared" si="28"/>
        <v>7.3355197108627479E-2</v>
      </c>
      <c r="G250" s="40">
        <f t="shared" si="28"/>
        <v>3.1374037897352602E-2</v>
      </c>
      <c r="H250" s="39"/>
      <c r="I250" s="41">
        <f>IFERROR(VLOOKUP($A250,'[1]Enr Trends by county 1516'!$A$11:$AI$425,'[1]Enr Trends by county 1516'!X$9,FALSE),0)</f>
        <v>313.79000000000002</v>
      </c>
      <c r="J250" s="41">
        <f>IFERROR(VLOOKUP($A250,'[1]Enr Trends by county 1516'!$A$11:$AI$425,'[1]Enr Trends by county 1516'!Y$9,FALSE),0)</f>
        <v>320.74</v>
      </c>
      <c r="K250" s="41">
        <f>IFERROR(VLOOKUP($A250,'[1]Enr Trends by county 1516'!$A$11:$AI$425,'[1]Enr Trends by county 1516'!Z$9,FALSE),0)</f>
        <v>298.81999999999994</v>
      </c>
      <c r="L250" s="41">
        <f>IFERROR(VLOOKUP($A250,'[1]Enr Trends by county 1516'!$A$11:$AI$425,'[1]Enr Trends by county 1516'!AA$9,FALSE),0)</f>
        <v>289.72999999999996</v>
      </c>
      <c r="M250" s="42"/>
    </row>
    <row r="251" spans="1:13" x14ac:dyDescent="0.2">
      <c r="A251" s="38" t="s">
        <v>245</v>
      </c>
      <c r="B251" s="38" t="str">
        <f>VLOOKUP($A251,'[1]Enr Trends by county 1516'!$A$11:$AI$425,3,FALSE)</f>
        <v>McCleary</v>
      </c>
      <c r="C251" s="34">
        <f>I251-J251</f>
        <v>40.580000000000041</v>
      </c>
      <c r="D251" s="39"/>
      <c r="E251" s="40">
        <f>I251/J251-1</f>
        <v>0.14856306058941993</v>
      </c>
      <c r="F251" s="40">
        <f>J251/K251-1</f>
        <v>2.3570411451697471E-2</v>
      </c>
      <c r="G251" s="40">
        <f>K251/L251-1</f>
        <v>-7.8999137187230284E-2</v>
      </c>
      <c r="H251" s="39"/>
      <c r="I251" s="41">
        <f>IFERROR(VLOOKUP($A251,'[1]Enr Trends by county 1516'!$A$11:$AI$425,'[1]Enr Trends by county 1516'!X$9,FALSE),0)</f>
        <v>313.73</v>
      </c>
      <c r="J251" s="41">
        <f>IFERROR(VLOOKUP($A251,'[1]Enr Trends by county 1516'!$A$11:$AI$425,'[1]Enr Trends by county 1516'!Y$9,FALSE),0)</f>
        <v>273.14999999999998</v>
      </c>
      <c r="K251" s="41">
        <f>IFERROR(VLOOKUP($A251,'[1]Enr Trends by county 1516'!$A$11:$AI$425,'[1]Enr Trends by county 1516'!Z$9,FALSE),0)</f>
        <v>266.86</v>
      </c>
      <c r="L251" s="41">
        <f>IFERROR(VLOOKUP($A251,'[1]Enr Trends by county 1516'!$A$11:$AI$425,'[1]Enr Trends by county 1516'!AA$9,FALSE),0)</f>
        <v>289.75</v>
      </c>
      <c r="M251" s="42"/>
    </row>
    <row r="252" spans="1:13" ht="12" customHeight="1" x14ac:dyDescent="0.2">
      <c r="A252" s="50" t="s">
        <v>246</v>
      </c>
      <c r="B252" s="38" t="str">
        <f>VLOOKUP($A252,'[1]Enr Trends by county 1516'!$A$11:$AI$425,3,FALSE)</f>
        <v>Lummi Tribal</v>
      </c>
      <c r="C252" s="34">
        <f t="shared" si="27"/>
        <v>-14.800000000000068</v>
      </c>
      <c r="D252" s="39"/>
      <c r="E252" s="40">
        <f t="shared" ref="E252:G287" si="29">I252/J252-1</f>
        <v>-4.6882919412063018E-2</v>
      </c>
      <c r="F252" s="40"/>
      <c r="G252" s="40"/>
      <c r="H252" s="39"/>
      <c r="I252" s="41">
        <f>IFERROR(VLOOKUP($A252,'[1]Enr Trends by county 1516'!$A$11:$AI$425,'[1]Enr Trends by county 1516'!X$9,FALSE),0)</f>
        <v>300.88</v>
      </c>
      <c r="J252" s="41">
        <f>IFERROR(VLOOKUP($A252,'[1]Enr Trends by county 1516'!$A$11:$AI$425,'[1]Enr Trends by county 1516'!Y$9,FALSE),0)</f>
        <v>315.68000000000006</v>
      </c>
      <c r="K252" s="41">
        <f>IFERROR(VLOOKUP($A252,'[1]Enr Trends by county 1516'!$A$11:$AI$425,'[1]Enr Trends by county 1516'!Z$9,FALSE),0)</f>
        <v>0</v>
      </c>
      <c r="L252" s="41">
        <f>IFERROR(VLOOKUP($A252,'[1]Enr Trends by county 1516'!$A$11:$AI$425,'[1]Enr Trends by county 1516'!AA$9,FALSE),0)</f>
        <v>0</v>
      </c>
      <c r="M252" s="27"/>
    </row>
    <row r="253" spans="1:13" x14ac:dyDescent="0.2">
      <c r="A253" s="38" t="s">
        <v>247</v>
      </c>
      <c r="B253" s="38" t="str">
        <f>VLOOKUP($A253,'[1]Enr Trends by county 1516'!$A$11:$AI$425,3,FALSE)</f>
        <v>Pateros</v>
      </c>
      <c r="C253" s="34">
        <f>I253-J253</f>
        <v>-1.5700000000001069</v>
      </c>
      <c r="D253" s="39"/>
      <c r="E253" s="40">
        <f t="shared" si="29"/>
        <v>-5.3537936913899964E-3</v>
      </c>
      <c r="F253" s="40">
        <f t="shared" si="29"/>
        <v>-1.4641786979027183E-3</v>
      </c>
      <c r="G253" s="40">
        <f t="shared" si="29"/>
        <v>3.6566426655372464E-2</v>
      </c>
      <c r="H253" s="39"/>
      <c r="I253" s="41">
        <f>IFERROR(VLOOKUP($A253,'[1]Enr Trends by county 1516'!$A$11:$AI$425,'[1]Enr Trends by county 1516'!X$9,FALSE),0)</f>
        <v>291.67999999999989</v>
      </c>
      <c r="J253" s="41">
        <f>IFERROR(VLOOKUP($A253,'[1]Enr Trends by county 1516'!$A$11:$AI$425,'[1]Enr Trends by county 1516'!Y$9,FALSE),0)</f>
        <v>293.25</v>
      </c>
      <c r="K253" s="41">
        <f>IFERROR(VLOOKUP($A253,'[1]Enr Trends by county 1516'!$A$11:$AI$425,'[1]Enr Trends by county 1516'!Z$9,FALSE),0)</f>
        <v>293.68000000000006</v>
      </c>
      <c r="L253" s="41">
        <f>IFERROR(VLOOKUP($A253,'[1]Enr Trends by county 1516'!$A$11:$AI$425,'[1]Enr Trends by county 1516'!AA$9,FALSE),0)</f>
        <v>283.31999999999994</v>
      </c>
      <c r="M253" s="42"/>
    </row>
    <row r="254" spans="1:13" ht="11.45" customHeight="1" x14ac:dyDescent="0.2">
      <c r="A254" s="38" t="s">
        <v>248</v>
      </c>
      <c r="B254" s="38" t="str">
        <f>VLOOKUP($A254,'[1]Enr Trends by county 1516'!$A$11:$AI$425,3,FALSE)</f>
        <v>Crescent</v>
      </c>
      <c r="C254" s="34">
        <f>I254-J254</f>
        <v>11.269999999999925</v>
      </c>
      <c r="D254" s="39"/>
      <c r="E254" s="40">
        <f t="shared" si="29"/>
        <v>4.1734557843282172E-2</v>
      </c>
      <c r="F254" s="40">
        <f t="shared" si="29"/>
        <v>-0.11015915906020368</v>
      </c>
      <c r="G254" s="40">
        <f t="shared" si="29"/>
        <v>-4.6441476826394101E-2</v>
      </c>
      <c r="H254" s="39"/>
      <c r="I254" s="41">
        <f>IFERROR(VLOOKUP($A254,'[1]Enr Trends by county 1516'!$A$11:$AI$425,'[1]Enr Trends by county 1516'!X$9,FALSE),0)</f>
        <v>281.30999999999995</v>
      </c>
      <c r="J254" s="41">
        <f>IFERROR(VLOOKUP($A254,'[1]Enr Trends by county 1516'!$A$11:$AI$425,'[1]Enr Trends by county 1516'!Y$9,FALSE),0)</f>
        <v>270.04000000000002</v>
      </c>
      <c r="K254" s="41">
        <f>IFERROR(VLOOKUP($A254,'[1]Enr Trends by county 1516'!$A$11:$AI$425,'[1]Enr Trends by county 1516'!Z$9,FALSE),0)</f>
        <v>303.47000000000003</v>
      </c>
      <c r="L254" s="41">
        <f>IFERROR(VLOOKUP($A254,'[1]Enr Trends by county 1516'!$A$11:$AI$425,'[1]Enr Trends by county 1516'!AA$9,FALSE),0)</f>
        <v>318.24999999999994</v>
      </c>
      <c r="M254" s="42"/>
    </row>
    <row r="255" spans="1:13" x14ac:dyDescent="0.2">
      <c r="A255" s="38" t="s">
        <v>249</v>
      </c>
      <c r="B255" s="38" t="str">
        <f>VLOOKUP($A255,'[1]Enr Trends by county 1516'!$A$11:$AI$425,3,FALSE)</f>
        <v>Waitsburg</v>
      </c>
      <c r="C255" s="34">
        <f t="shared" si="27"/>
        <v>-15.07000000000005</v>
      </c>
      <c r="D255" s="39"/>
      <c r="E255" s="40">
        <f t="shared" si="29"/>
        <v>-5.1293396868618224E-2</v>
      </c>
      <c r="F255" s="40">
        <f t="shared" si="29"/>
        <v>3.2108480292278863E-2</v>
      </c>
      <c r="G255" s="40">
        <f t="shared" si="29"/>
        <v>-1.3959610655027932E-2</v>
      </c>
      <c r="H255" s="39"/>
      <c r="I255" s="41">
        <f>IFERROR(VLOOKUP($A255,'[1]Enr Trends by county 1516'!$A$11:$AI$425,'[1]Enr Trends by county 1516'!X$9,FALSE),0)</f>
        <v>278.73</v>
      </c>
      <c r="J255" s="41">
        <f>IFERROR(VLOOKUP($A255,'[1]Enr Trends by county 1516'!$A$11:$AI$425,'[1]Enr Trends by county 1516'!Y$9,FALSE),0)</f>
        <v>293.80000000000007</v>
      </c>
      <c r="K255" s="41">
        <f>IFERROR(VLOOKUP($A255,'[1]Enr Trends by county 1516'!$A$11:$AI$425,'[1]Enr Trends by county 1516'!Z$9,FALSE),0)</f>
        <v>284.65999999999997</v>
      </c>
      <c r="L255" s="41">
        <f>IFERROR(VLOOKUP($A255,'[1]Enr Trends by county 1516'!$A$11:$AI$425,'[1]Enr Trends by county 1516'!AA$9,FALSE),0)</f>
        <v>288.69</v>
      </c>
      <c r="M255" s="42"/>
    </row>
    <row r="256" spans="1:13" ht="12" customHeight="1" x14ac:dyDescent="0.2">
      <c r="A256" s="38" t="s">
        <v>250</v>
      </c>
      <c r="B256" s="38" t="str">
        <f>VLOOKUP($A256,'[1]Enr Trends by county 1516'!$A$11:$AI$425,3,FALSE)</f>
        <v>Pe Ell</v>
      </c>
      <c r="C256" s="34">
        <f>I256-J256</f>
        <v>19.210000000000036</v>
      </c>
      <c r="D256" s="39"/>
      <c r="E256" s="40">
        <f>I256/J256-1</f>
        <v>7.4616430374830234E-2</v>
      </c>
      <c r="F256" s="40">
        <f>J256/K256-1</f>
        <v>-9.3996340090090169E-2</v>
      </c>
      <c r="G256" s="40">
        <f>K256/L256-1</f>
        <v>-2.7748314914291416E-2</v>
      </c>
      <c r="H256" s="39"/>
      <c r="I256" s="41">
        <f>IFERROR(VLOOKUP($A256,'[1]Enr Trends by county 1516'!$A$11:$AI$425,'[1]Enr Trends by county 1516'!X$9,FALSE),0)</f>
        <v>276.66000000000003</v>
      </c>
      <c r="J256" s="41">
        <f>IFERROR(VLOOKUP($A256,'[1]Enr Trends by county 1516'!$A$11:$AI$425,'[1]Enr Trends by county 1516'!Y$9,FALSE),0)</f>
        <v>257.45</v>
      </c>
      <c r="K256" s="41">
        <f>IFERROR(VLOOKUP($A256,'[1]Enr Trends by county 1516'!$A$11:$AI$425,'[1]Enr Trends by county 1516'!Z$9,FALSE),0)</f>
        <v>284.16000000000003</v>
      </c>
      <c r="L256" s="41">
        <f>IFERROR(VLOOKUP($A256,'[1]Enr Trends by county 1516'!$A$11:$AI$425,'[1]Enr Trends by county 1516'!AA$9,FALSE),0)</f>
        <v>292.27</v>
      </c>
      <c r="M256" s="42"/>
    </row>
    <row r="257" spans="1:13" x14ac:dyDescent="0.2">
      <c r="A257" s="38" t="s">
        <v>251</v>
      </c>
      <c r="B257" s="38" t="str">
        <f>VLOOKUP($A257,'[1]Enr Trends by county 1516'!$A$11:$AI$425,3,FALSE)</f>
        <v>Wilbur</v>
      </c>
      <c r="C257" s="34">
        <f t="shared" si="27"/>
        <v>0</v>
      </c>
      <c r="D257" s="39"/>
      <c r="E257" s="40">
        <f t="shared" si="29"/>
        <v>0</v>
      </c>
      <c r="F257" s="40">
        <f t="shared" si="29"/>
        <v>2.0896077337795083E-2</v>
      </c>
      <c r="G257" s="40">
        <f t="shared" si="29"/>
        <v>2.0993090881481935E-2</v>
      </c>
      <c r="H257" s="39"/>
      <c r="I257" s="41">
        <f>IFERROR(VLOOKUP($A257,'[1]Enr Trends by county 1516'!$A$11:$AI$425,'[1]Enr Trends by county 1516'!X$9,FALSE),0)</f>
        <v>274.57000000000005</v>
      </c>
      <c r="J257" s="41">
        <f>IFERROR(VLOOKUP($A257,'[1]Enr Trends by county 1516'!$A$11:$AI$425,'[1]Enr Trends by county 1516'!Y$9,FALSE),0)</f>
        <v>274.57</v>
      </c>
      <c r="K257" s="41">
        <f>IFERROR(VLOOKUP($A257,'[1]Enr Trends by county 1516'!$A$11:$AI$425,'[1]Enr Trends by county 1516'!Z$9,FALSE),0)</f>
        <v>268.95</v>
      </c>
      <c r="L257" s="41">
        <f>IFERROR(VLOOKUP($A257,'[1]Enr Trends by county 1516'!$A$11:$AI$425,'[1]Enr Trends by county 1516'!AA$9,FALSE),0)</f>
        <v>263.42</v>
      </c>
      <c r="M257" s="42"/>
    </row>
    <row r="258" spans="1:13" x14ac:dyDescent="0.2">
      <c r="A258" s="38" t="s">
        <v>252</v>
      </c>
      <c r="B258" s="38" t="str">
        <f>VLOOKUP($A258,'[1]Enr Trends by county 1516'!$A$11:$AI$425,3,FALSE)</f>
        <v>Waterville</v>
      </c>
      <c r="C258" s="34">
        <f t="shared" si="27"/>
        <v>3.4099999999999113</v>
      </c>
      <c r="D258" s="39"/>
      <c r="E258" s="40">
        <f t="shared" si="29"/>
        <v>1.2829677564994535E-2</v>
      </c>
      <c r="F258" s="40">
        <f t="shared" si="29"/>
        <v>-1.7194202041118101E-2</v>
      </c>
      <c r="G258" s="40">
        <f t="shared" si="29"/>
        <v>1.6195092623905394E-2</v>
      </c>
      <c r="H258" s="39"/>
      <c r="I258" s="41">
        <f>IFERROR(VLOOKUP($A258,'[1]Enr Trends by county 1516'!$A$11:$AI$425,'[1]Enr Trends by county 1516'!X$9,FALSE),0)</f>
        <v>269.19999999999993</v>
      </c>
      <c r="J258" s="41">
        <f>IFERROR(VLOOKUP($A258,'[1]Enr Trends by county 1516'!$A$11:$AI$425,'[1]Enr Trends by county 1516'!Y$9,FALSE),0)</f>
        <v>265.79000000000002</v>
      </c>
      <c r="K258" s="41">
        <f>IFERROR(VLOOKUP($A258,'[1]Enr Trends by county 1516'!$A$11:$AI$425,'[1]Enr Trends by county 1516'!Z$9,FALSE),0)</f>
        <v>270.44</v>
      </c>
      <c r="L258" s="41">
        <f>IFERROR(VLOOKUP($A258,'[1]Enr Trends by county 1516'!$A$11:$AI$425,'[1]Enr Trends by county 1516'!AA$9,FALSE),0)</f>
        <v>266.13000000000005</v>
      </c>
      <c r="M258" s="42"/>
    </row>
    <row r="259" spans="1:13" x14ac:dyDescent="0.2">
      <c r="A259" s="38" t="s">
        <v>253</v>
      </c>
      <c r="B259" s="38" t="str">
        <f>VLOOKUP($A259,'[1]Enr Trends by county 1516'!$A$11:$AI$425,3,FALSE)</f>
        <v>Selkirk</v>
      </c>
      <c r="C259" s="34">
        <f>I259-J259</f>
        <v>9.9159999999999968</v>
      </c>
      <c r="D259" s="39"/>
      <c r="E259" s="40">
        <f t="shared" si="29"/>
        <v>4.0655339805825141E-2</v>
      </c>
      <c r="F259" s="40">
        <f t="shared" si="29"/>
        <v>-0.1859555436886724</v>
      </c>
      <c r="G259" s="40">
        <f t="shared" si="29"/>
        <v>0.31435339533251438</v>
      </c>
      <c r="H259" s="39"/>
      <c r="I259" s="41">
        <f>IFERROR(VLOOKUP($A259,'[1]Enr Trends by county 1516'!$A$11:$AI$425,'[1]Enr Trends by county 1516'!X$9,FALSE),0)</f>
        <v>253.82</v>
      </c>
      <c r="J259" s="41">
        <f>IFERROR(VLOOKUP($A259,'[1]Enr Trends by county 1516'!$A$11:$AI$425,'[1]Enr Trends by county 1516'!Y$9,FALSE),0)</f>
        <v>243.904</v>
      </c>
      <c r="K259" s="41">
        <f>IFERROR(VLOOKUP($A259,'[1]Enr Trends by county 1516'!$A$11:$AI$425,'[1]Enr Trends by county 1516'!Z$9,FALSE),0)</f>
        <v>299.62</v>
      </c>
      <c r="L259" s="41">
        <f>IFERROR(VLOOKUP($A259,'[1]Enr Trends by county 1516'!$A$11:$AI$425,'[1]Enr Trends by county 1516'!AA$9,FALSE),0)</f>
        <v>227.96</v>
      </c>
      <c r="M259" s="42"/>
    </row>
    <row r="260" spans="1:13" x14ac:dyDescent="0.2">
      <c r="A260" s="38" t="s">
        <v>254</v>
      </c>
      <c r="B260" s="38" t="str">
        <f>VLOOKUP($A260,'[1]Enr Trends by county 1516'!$A$11:$AI$425,3,FALSE)</f>
        <v>Lyle</v>
      </c>
      <c r="C260" s="34">
        <f>I260-J260</f>
        <v>6.9399999999999693</v>
      </c>
      <c r="D260" s="39"/>
      <c r="E260" s="40">
        <f t="shared" si="29"/>
        <v>2.9708904109588818E-2</v>
      </c>
      <c r="F260" s="40">
        <f t="shared" si="29"/>
        <v>6.8081020529468406E-2</v>
      </c>
      <c r="G260" s="40">
        <f t="shared" si="29"/>
        <v>-0.1715844096814515</v>
      </c>
      <c r="H260" s="39"/>
      <c r="I260" s="41">
        <f>IFERROR(VLOOKUP($A260,'[1]Enr Trends by county 1516'!$A$11:$AI$425,'[1]Enr Trends by county 1516'!X$9,FALSE),0)</f>
        <v>240.54</v>
      </c>
      <c r="J260" s="41">
        <f>IFERROR(VLOOKUP($A260,'[1]Enr Trends by county 1516'!$A$11:$AI$425,'[1]Enr Trends by county 1516'!Y$9,FALSE),0)</f>
        <v>233.60000000000002</v>
      </c>
      <c r="K260" s="41">
        <f>IFERROR(VLOOKUP($A260,'[1]Enr Trends by county 1516'!$A$11:$AI$425,'[1]Enr Trends by county 1516'!Z$9,FALSE),0)</f>
        <v>218.70999999999998</v>
      </c>
      <c r="L260" s="41">
        <f>IFERROR(VLOOKUP($A260,'[1]Enr Trends by county 1516'!$A$11:$AI$425,'[1]Enr Trends by county 1516'!AA$9,FALSE),0)</f>
        <v>264.01</v>
      </c>
      <c r="M260" s="42"/>
    </row>
    <row r="261" spans="1:13" x14ac:dyDescent="0.2">
      <c r="A261" s="38" t="s">
        <v>255</v>
      </c>
      <c r="B261" s="38" t="str">
        <f>VLOOKUP($A261,'[1]Enr Trends by county 1516'!$A$11:$AI$425,3,FALSE)</f>
        <v>Cusick</v>
      </c>
      <c r="C261" s="34">
        <f t="shared" si="27"/>
        <v>-30.609999999999985</v>
      </c>
      <c r="D261" s="39"/>
      <c r="E261" s="40">
        <f t="shared" si="29"/>
        <v>-0.11547021766192611</v>
      </c>
      <c r="F261" s="40">
        <f t="shared" si="29"/>
        <v>-1.3985493769760104E-2</v>
      </c>
      <c r="G261" s="40">
        <f t="shared" si="29"/>
        <v>2.9765226773825759E-4</v>
      </c>
      <c r="H261" s="39"/>
      <c r="I261" s="41">
        <f>IFERROR(VLOOKUP($A261,'[1]Enr Trends by county 1516'!$A$11:$AI$425,'[1]Enr Trends by county 1516'!X$9,FALSE),0)</f>
        <v>234.48000000000005</v>
      </c>
      <c r="J261" s="41">
        <f>IFERROR(VLOOKUP($A261,'[1]Enr Trends by county 1516'!$A$11:$AI$425,'[1]Enr Trends by county 1516'!Y$9,FALSE),0)</f>
        <v>265.09000000000003</v>
      </c>
      <c r="K261" s="41">
        <f>IFERROR(VLOOKUP($A261,'[1]Enr Trends by county 1516'!$A$11:$AI$425,'[1]Enr Trends by county 1516'!Z$9,FALSE),0)</f>
        <v>268.85000000000002</v>
      </c>
      <c r="L261" s="41">
        <f>IFERROR(VLOOKUP($A261,'[1]Enr Trends by county 1516'!$A$11:$AI$425,'[1]Enr Trends by county 1516'!AA$9,FALSE),0)</f>
        <v>268.77000000000004</v>
      </c>
      <c r="M261" s="42"/>
    </row>
    <row r="262" spans="1:13" x14ac:dyDescent="0.2">
      <c r="A262" s="38" t="s">
        <v>256</v>
      </c>
      <c r="B262" s="38" t="str">
        <f>VLOOKUP($A262,'[1]Enr Trends by county 1516'!$A$11:$AI$425,3,FALSE)</f>
        <v>Lopez Island</v>
      </c>
      <c r="C262" s="34">
        <f>I262-J262</f>
        <v>0.41000000000005343</v>
      </c>
      <c r="D262" s="39"/>
      <c r="E262" s="40">
        <f t="shared" si="29"/>
        <v>1.7554375749273543E-3</v>
      </c>
      <c r="F262" s="40">
        <f t="shared" si="29"/>
        <v>5.0274305243277029E-2</v>
      </c>
      <c r="G262" s="40">
        <f t="shared" si="29"/>
        <v>2.9108241936230295E-2</v>
      </c>
      <c r="H262" s="39"/>
      <c r="I262" s="41">
        <f>IFERROR(VLOOKUP($A262,'[1]Enr Trends by county 1516'!$A$11:$AI$425,'[1]Enr Trends by county 1516'!X$9,FALSE),0)</f>
        <v>233.97</v>
      </c>
      <c r="J262" s="41">
        <f>IFERROR(VLOOKUP($A262,'[1]Enr Trends by county 1516'!$A$11:$AI$425,'[1]Enr Trends by county 1516'!Y$9,FALSE),0)</f>
        <v>233.55999999999995</v>
      </c>
      <c r="K262" s="41">
        <f>IFERROR(VLOOKUP($A262,'[1]Enr Trends by county 1516'!$A$11:$AI$425,'[1]Enr Trends by county 1516'!Z$9,FALSE),0)</f>
        <v>222.38</v>
      </c>
      <c r="L262" s="41">
        <f>IFERROR(VLOOKUP($A262,'[1]Enr Trends by county 1516'!$A$11:$AI$425,'[1]Enr Trends by county 1516'!AA$9,FALSE),0)</f>
        <v>216.09</v>
      </c>
      <c r="M262" s="42"/>
    </row>
    <row r="263" spans="1:13" x14ac:dyDescent="0.2">
      <c r="A263" s="38" t="s">
        <v>257</v>
      </c>
      <c r="B263" s="38" t="str">
        <f>VLOOKUP($A263,'[1]Enr Trends by county 1516'!$A$11:$AI$425,3,FALSE)</f>
        <v>Odessa</v>
      </c>
      <c r="C263" s="34">
        <f>I263-J263</f>
        <v>14.840000000000089</v>
      </c>
      <c r="D263" s="39"/>
      <c r="E263" s="40">
        <f t="shared" si="29"/>
        <v>6.8662379123676009E-2</v>
      </c>
      <c r="F263" s="40">
        <f t="shared" si="29"/>
        <v>3.5006225457331563E-2</v>
      </c>
      <c r="G263" s="40">
        <f t="shared" si="29"/>
        <v>7.7224658240907962E-2</v>
      </c>
      <c r="H263" s="39"/>
      <c r="I263" s="41">
        <f>IFERROR(VLOOKUP($A263,'[1]Enr Trends by county 1516'!$A$11:$AI$425,'[1]Enr Trends by county 1516'!X$9,FALSE),0)</f>
        <v>230.97000000000006</v>
      </c>
      <c r="J263" s="41">
        <f>IFERROR(VLOOKUP($A263,'[1]Enr Trends by county 1516'!$A$11:$AI$425,'[1]Enr Trends by county 1516'!Y$9,FALSE),0)</f>
        <v>216.12999999999997</v>
      </c>
      <c r="K263" s="41">
        <f>IFERROR(VLOOKUP($A263,'[1]Enr Trends by county 1516'!$A$11:$AI$425,'[1]Enr Trends by county 1516'!Z$9,FALSE),0)</f>
        <v>208.82</v>
      </c>
      <c r="L263" s="41">
        <f>IFERROR(VLOOKUP($A263,'[1]Enr Trends by county 1516'!$A$11:$AI$425,'[1]Enr Trends by county 1516'!AA$9,FALSE),0)</f>
        <v>193.85</v>
      </c>
      <c r="M263" s="42"/>
    </row>
    <row r="264" spans="1:13" x14ac:dyDescent="0.2">
      <c r="A264" s="38" t="s">
        <v>258</v>
      </c>
      <c r="B264" s="38" t="str">
        <f>VLOOKUP($A264,'[1]Enr Trends by county 1516'!$A$11:$AI$425,3,FALSE)</f>
        <v>Oakville</v>
      </c>
      <c r="C264" s="34">
        <f t="shared" si="27"/>
        <v>-15.380000000000052</v>
      </c>
      <c r="D264" s="39"/>
      <c r="E264" s="40">
        <f t="shared" si="29"/>
        <v>-6.2520325203252236E-2</v>
      </c>
      <c r="F264" s="40">
        <f t="shared" si="29"/>
        <v>-4.417764308194394E-2</v>
      </c>
      <c r="G264" s="40">
        <f t="shared" si="29"/>
        <v>-3.3968921252158335E-2</v>
      </c>
      <c r="H264" s="39"/>
      <c r="I264" s="41">
        <f>IFERROR(VLOOKUP($A264,'[1]Enr Trends by county 1516'!$A$11:$AI$425,'[1]Enr Trends by county 1516'!X$9,FALSE),0)</f>
        <v>230.61999999999998</v>
      </c>
      <c r="J264" s="41">
        <f>IFERROR(VLOOKUP($A264,'[1]Enr Trends by county 1516'!$A$11:$AI$425,'[1]Enr Trends by county 1516'!Y$9,FALSE),0)</f>
        <v>246.00000000000003</v>
      </c>
      <c r="K264" s="41">
        <f>IFERROR(VLOOKUP($A264,'[1]Enr Trends by county 1516'!$A$11:$AI$425,'[1]Enr Trends by county 1516'!Z$9,FALSE),0)</f>
        <v>257.36999999999995</v>
      </c>
      <c r="L264" s="41">
        <f>IFERROR(VLOOKUP($A264,'[1]Enr Trends by county 1516'!$A$11:$AI$425,'[1]Enr Trends by county 1516'!AA$9,FALSE),0)</f>
        <v>266.41999999999996</v>
      </c>
      <c r="M264" s="42"/>
    </row>
    <row r="265" spans="1:13" x14ac:dyDescent="0.2">
      <c r="A265" s="38" t="s">
        <v>259</v>
      </c>
      <c r="B265" s="38" t="str">
        <f>VLOOKUP($A265,'[1]Enr Trends by county 1516'!$A$11:$AI$425,3,FALSE)</f>
        <v>Touchet</v>
      </c>
      <c r="C265" s="34">
        <f t="shared" si="27"/>
        <v>-10.620000000000005</v>
      </c>
      <c r="D265" s="39"/>
      <c r="E265" s="40">
        <f t="shared" si="29"/>
        <v>-4.4552586315392051E-2</v>
      </c>
      <c r="F265" s="40">
        <f t="shared" si="29"/>
        <v>1.2601335741591058E-3</v>
      </c>
      <c r="G265" s="40">
        <f t="shared" si="29"/>
        <v>-1.2935859695675789E-2</v>
      </c>
      <c r="H265" s="39"/>
      <c r="I265" s="41">
        <f>IFERROR(VLOOKUP($A265,'[1]Enr Trends by county 1516'!$A$11:$AI$425,'[1]Enr Trends by county 1516'!X$9,FALSE),0)</f>
        <v>227.75</v>
      </c>
      <c r="J265" s="41">
        <f>IFERROR(VLOOKUP($A265,'[1]Enr Trends by county 1516'!$A$11:$AI$425,'[1]Enr Trends by county 1516'!Y$9,FALSE),0)</f>
        <v>238.37</v>
      </c>
      <c r="K265" s="41">
        <f>IFERROR(VLOOKUP($A265,'[1]Enr Trends by county 1516'!$A$11:$AI$425,'[1]Enr Trends by county 1516'!Z$9,FALSE),0)</f>
        <v>238.06999999999996</v>
      </c>
      <c r="L265" s="41">
        <f>IFERROR(VLOOKUP($A265,'[1]Enr Trends by county 1516'!$A$11:$AI$425,'[1]Enr Trends by county 1516'!AA$9,FALSE),0)</f>
        <v>241.19</v>
      </c>
      <c r="M265" s="42"/>
    </row>
    <row r="266" spans="1:13" x14ac:dyDescent="0.2">
      <c r="A266" s="38" t="s">
        <v>260</v>
      </c>
      <c r="B266" s="38" t="str">
        <f>VLOOKUP($A266,'[1]Enr Trends by county 1516'!$A$11:$AI$425,3,FALSE)</f>
        <v>Grapeview</v>
      </c>
      <c r="C266" s="34">
        <f>I266-J266</f>
        <v>13.800000000000011</v>
      </c>
      <c r="D266" s="39"/>
      <c r="E266" s="40">
        <f>I266/J266-1</f>
        <v>6.6158492736948071E-2</v>
      </c>
      <c r="F266" s="40">
        <f>J266/K266-1</f>
        <v>2.8246081041112037E-2</v>
      </c>
      <c r="G266" s="40">
        <f>K266/L266-1</f>
        <v>-7.2428305764900003E-3</v>
      </c>
      <c r="H266" s="39"/>
      <c r="I266" s="41">
        <f>IFERROR(VLOOKUP($A266,'[1]Enr Trends by county 1516'!$A$11:$AI$425,'[1]Enr Trends by county 1516'!X$9,FALSE),0)</f>
        <v>222.39000000000001</v>
      </c>
      <c r="J266" s="41">
        <f>IFERROR(VLOOKUP($A266,'[1]Enr Trends by county 1516'!$A$11:$AI$425,'[1]Enr Trends by county 1516'!Y$9,FALSE),0)</f>
        <v>208.59</v>
      </c>
      <c r="K266" s="41">
        <f>IFERROR(VLOOKUP($A266,'[1]Enr Trends by county 1516'!$A$11:$AI$425,'[1]Enr Trends by county 1516'!Z$9,FALSE),0)</f>
        <v>202.86</v>
      </c>
      <c r="L266" s="41">
        <f>IFERROR(VLOOKUP($A266,'[1]Enr Trends by county 1516'!$A$11:$AI$425,'[1]Enr Trends by county 1516'!AA$9,FALSE),0)</f>
        <v>204.33999999999997</v>
      </c>
      <c r="M266" s="42"/>
    </row>
    <row r="267" spans="1:13" x14ac:dyDescent="0.2">
      <c r="A267" s="38" t="s">
        <v>261</v>
      </c>
      <c r="B267" s="38" t="str">
        <f>VLOOKUP($A267,'[1]Enr Trends by county 1516'!$A$11:$AI$425,3,FALSE)</f>
        <v>Trout Lake</v>
      </c>
      <c r="C267" s="34">
        <f t="shared" si="27"/>
        <v>-0.75799999999998136</v>
      </c>
      <c r="D267" s="39"/>
      <c r="E267" s="40">
        <f t="shared" si="29"/>
        <v>-3.4952136783664711E-3</v>
      </c>
      <c r="F267" s="40">
        <f t="shared" si="29"/>
        <v>9.1214652309550059E-2</v>
      </c>
      <c r="G267" s="40">
        <f t="shared" si="29"/>
        <v>-3.7904826451081841E-2</v>
      </c>
      <c r="H267" s="39"/>
      <c r="I267" s="41">
        <f>IFERROR(VLOOKUP($A267,'[1]Enr Trends by county 1516'!$A$11:$AI$425,'[1]Enr Trends by county 1516'!X$9,FALSE),0)</f>
        <v>216.10999999999999</v>
      </c>
      <c r="J267" s="41">
        <f>IFERROR(VLOOKUP($A267,'[1]Enr Trends by county 1516'!$A$11:$AI$425,'[1]Enr Trends by county 1516'!Y$9,FALSE),0)</f>
        <v>216.86799999999997</v>
      </c>
      <c r="K267" s="41">
        <f>IFERROR(VLOOKUP($A267,'[1]Enr Trends by county 1516'!$A$11:$AI$425,'[1]Enr Trends by county 1516'!Z$9,FALSE),0)</f>
        <v>198.73999999999998</v>
      </c>
      <c r="L267" s="41">
        <f>IFERROR(VLOOKUP($A267,'[1]Enr Trends by county 1516'!$A$11:$AI$425,'[1]Enr Trends by county 1516'!AA$9,FALSE),0)</f>
        <v>206.56999999999996</v>
      </c>
      <c r="M267" s="42"/>
    </row>
    <row r="268" spans="1:13" x14ac:dyDescent="0.2">
      <c r="A268" s="38" t="s">
        <v>262</v>
      </c>
      <c r="B268" s="38" t="str">
        <f>VLOOKUP($A268,'[1]Enr Trends by county 1516'!$A$11:$AI$425,3,FALSE)</f>
        <v>Northport</v>
      </c>
      <c r="C268" s="34">
        <f t="shared" si="27"/>
        <v>-24.843000000000018</v>
      </c>
      <c r="D268" s="39"/>
      <c r="E268" s="40">
        <f t="shared" si="29"/>
        <v>-0.10320589249438139</v>
      </c>
      <c r="F268" s="40">
        <f t="shared" si="29"/>
        <v>4.6032504780114447E-2</v>
      </c>
      <c r="G268" s="40">
        <f t="shared" si="29"/>
        <v>-0.20582551076753164</v>
      </c>
      <c r="H268" s="39"/>
      <c r="I268" s="41">
        <f>IFERROR(VLOOKUP($A268,'[1]Enr Trends by county 1516'!$A$11:$AI$425,'[1]Enr Trends by county 1516'!X$9,FALSE),0)</f>
        <v>215.86999999999998</v>
      </c>
      <c r="J268" s="41">
        <f>IFERROR(VLOOKUP($A268,'[1]Enr Trends by county 1516'!$A$11:$AI$425,'[1]Enr Trends by county 1516'!Y$9,FALSE),0)</f>
        <v>240.71299999999999</v>
      </c>
      <c r="K268" s="41">
        <f>IFERROR(VLOOKUP($A268,'[1]Enr Trends by county 1516'!$A$11:$AI$425,'[1]Enr Trends by county 1516'!Z$9,FALSE),0)</f>
        <v>230.12000000000003</v>
      </c>
      <c r="L268" s="41">
        <f>IFERROR(VLOOKUP($A268,'[1]Enr Trends by county 1516'!$A$11:$AI$425,'[1]Enr Trends by county 1516'!AA$9,FALSE),0)</f>
        <v>289.76</v>
      </c>
      <c r="M268" s="42"/>
    </row>
    <row r="269" spans="1:13" ht="12" customHeight="1" x14ac:dyDescent="0.2">
      <c r="A269" s="38" t="s">
        <v>263</v>
      </c>
      <c r="B269" s="38" t="str">
        <f>VLOOKUP($A269,'[1]Enr Trends by county 1516'!$A$11:$AI$425,3,FALSE)</f>
        <v>Inchelium</v>
      </c>
      <c r="C269" s="34">
        <f t="shared" si="27"/>
        <v>-5.1199999999999761</v>
      </c>
      <c r="D269" s="39"/>
      <c r="E269" s="40">
        <f t="shared" si="29"/>
        <v>-2.3272727272727112E-2</v>
      </c>
      <c r="F269" s="40">
        <f t="shared" si="29"/>
        <v>1.6917814551169474E-2</v>
      </c>
      <c r="G269" s="40">
        <f t="shared" si="29"/>
        <v>4.4572383693934903E-3</v>
      </c>
      <c r="H269" s="39"/>
      <c r="I269" s="41">
        <f>IFERROR(VLOOKUP($A269,'[1]Enr Trends by county 1516'!$A$11:$AI$425,'[1]Enr Trends by county 1516'!X$9,FALSE),0)</f>
        <v>214.88000000000002</v>
      </c>
      <c r="J269" s="41">
        <f>IFERROR(VLOOKUP($A269,'[1]Enr Trends by county 1516'!$A$11:$AI$425,'[1]Enr Trends by county 1516'!Y$9,FALSE),0)</f>
        <v>220</v>
      </c>
      <c r="K269" s="41">
        <f>IFERROR(VLOOKUP($A269,'[1]Enr Trends by county 1516'!$A$11:$AI$425,'[1]Enr Trends by county 1516'!Z$9,FALSE),0)</f>
        <v>216.33999999999997</v>
      </c>
      <c r="L269" s="41">
        <f>IFERROR(VLOOKUP($A269,'[1]Enr Trends by county 1516'!$A$11:$AI$425,'[1]Enr Trends by county 1516'!AA$9,FALSE),0)</f>
        <v>215.38</v>
      </c>
      <c r="M269" s="42"/>
    </row>
    <row r="270" spans="1:13" x14ac:dyDescent="0.2">
      <c r="A270" s="38" t="s">
        <v>264</v>
      </c>
      <c r="B270" s="38" t="str">
        <f>VLOOKUP($A270,'[1]Enr Trends by county 1516'!$A$11:$AI$425,3,FALSE)</f>
        <v>Tekoa</v>
      </c>
      <c r="C270" s="34">
        <f t="shared" si="27"/>
        <v>12.690000000000055</v>
      </c>
      <c r="D270" s="39"/>
      <c r="E270" s="40">
        <f t="shared" si="29"/>
        <v>6.2824892321402315E-2</v>
      </c>
      <c r="F270" s="40">
        <f t="shared" si="29"/>
        <v>8.2766014473331317E-2</v>
      </c>
      <c r="G270" s="40">
        <f t="shared" si="29"/>
        <v>1.4244549556896802E-2</v>
      </c>
      <c r="H270" s="39"/>
      <c r="I270" s="41">
        <f>IFERROR(VLOOKUP($A270,'[1]Enr Trends by county 1516'!$A$11:$AI$425,'[1]Enr Trends by county 1516'!X$9,FALSE),0)</f>
        <v>214.68000000000004</v>
      </c>
      <c r="J270" s="41">
        <f>IFERROR(VLOOKUP($A270,'[1]Enr Trends by county 1516'!$A$11:$AI$425,'[1]Enr Trends by county 1516'!Y$9,FALSE),0)</f>
        <v>201.98999999999998</v>
      </c>
      <c r="K270" s="41">
        <f>IFERROR(VLOOKUP($A270,'[1]Enr Trends by county 1516'!$A$11:$AI$425,'[1]Enr Trends by county 1516'!Z$9,FALSE),0)</f>
        <v>186.55</v>
      </c>
      <c r="L270" s="41">
        <f>IFERROR(VLOOKUP($A270,'[1]Enr Trends by county 1516'!$A$11:$AI$425,'[1]Enr Trends by county 1516'!AA$9,FALSE),0)</f>
        <v>183.92999999999998</v>
      </c>
      <c r="M270" s="42"/>
    </row>
    <row r="271" spans="1:13" ht="11.45" customHeight="1" x14ac:dyDescent="0.2">
      <c r="A271" s="38" t="s">
        <v>265</v>
      </c>
      <c r="B271" s="38" t="str">
        <f>VLOOKUP($A271,'[1]Enr Trends by county 1516'!$A$11:$AI$425,3,FALSE)</f>
        <v>Coulee-Hartline</v>
      </c>
      <c r="C271" s="34">
        <f t="shared" si="27"/>
        <v>1.6700000000000159</v>
      </c>
      <c r="D271" s="39"/>
      <c r="E271" s="40">
        <f t="shared" si="29"/>
        <v>8.3658952008818233E-3</v>
      </c>
      <c r="F271" s="40">
        <f t="shared" si="29"/>
        <v>4.001250390747102E-2</v>
      </c>
      <c r="G271" s="40">
        <f t="shared" si="29"/>
        <v>-3.2267822930321599E-2</v>
      </c>
      <c r="H271" s="39"/>
      <c r="I271" s="41">
        <f>IFERROR(VLOOKUP($A271,'[1]Enr Trends by county 1516'!$A$11:$AI$425,'[1]Enr Trends by county 1516'!X$9,FALSE),0)</f>
        <v>201.29</v>
      </c>
      <c r="J271" s="41">
        <f>IFERROR(VLOOKUP($A271,'[1]Enr Trends by county 1516'!$A$11:$AI$425,'[1]Enr Trends by county 1516'!Y$9,FALSE),0)</f>
        <v>199.61999999999998</v>
      </c>
      <c r="K271" s="41">
        <f>IFERROR(VLOOKUP($A271,'[1]Enr Trends by county 1516'!$A$11:$AI$425,'[1]Enr Trends by county 1516'!Z$9,FALSE),0)</f>
        <v>191.94</v>
      </c>
      <c r="L271" s="41">
        <f>IFERROR(VLOOKUP($A271,'[1]Enr Trends by county 1516'!$A$11:$AI$425,'[1]Enr Trends by county 1516'!AA$9,FALSE),0)</f>
        <v>198.33999999999997</v>
      </c>
      <c r="M271" s="27"/>
    </row>
    <row r="272" spans="1:13" ht="11.45" customHeight="1" x14ac:dyDescent="0.2">
      <c r="A272" s="38" t="s">
        <v>266</v>
      </c>
      <c r="B272" s="38" t="str">
        <f>VLOOKUP($A272,'[1]Enr Trends by county 1516'!$A$11:$AI$425,3,FALSE)</f>
        <v>Loon Lake</v>
      </c>
      <c r="C272" s="34">
        <f t="shared" si="27"/>
        <v>4.3000000000000114</v>
      </c>
      <c r="D272" s="39"/>
      <c r="E272" s="40">
        <f t="shared" si="29"/>
        <v>2.1884065346837067E-2</v>
      </c>
      <c r="F272" s="40">
        <f t="shared" si="29"/>
        <v>-8.3150576268023024E-2</v>
      </c>
      <c r="G272" s="40">
        <f t="shared" si="29"/>
        <v>3.3217626072702622E-2</v>
      </c>
      <c r="H272" s="39"/>
      <c r="I272" s="41">
        <f>IFERROR(VLOOKUP($A272,'[1]Enr Trends by county 1516'!$A$11:$AI$425,'[1]Enr Trends by county 1516'!X$9,FALSE),0)</f>
        <v>200.79</v>
      </c>
      <c r="J272" s="41">
        <f>IFERROR(VLOOKUP($A272,'[1]Enr Trends by county 1516'!$A$11:$AI$425,'[1]Enr Trends by county 1516'!Y$9,FALSE),0)</f>
        <v>196.48999999999998</v>
      </c>
      <c r="K272" s="41">
        <f>IFERROR(VLOOKUP($A272,'[1]Enr Trends by county 1516'!$A$11:$AI$425,'[1]Enr Trends by county 1516'!Z$9,FALSE),0)</f>
        <v>214.31</v>
      </c>
      <c r="L272" s="41">
        <f>IFERROR(VLOOKUP($A272,'[1]Enr Trends by county 1516'!$A$11:$AI$425,'[1]Enr Trends by county 1516'!AA$9,FALSE),0)</f>
        <v>207.42000000000002</v>
      </c>
      <c r="M272" s="42"/>
    </row>
    <row r="273" spans="1:13" x14ac:dyDescent="0.2">
      <c r="A273" s="38" t="s">
        <v>267</v>
      </c>
      <c r="B273" s="38" t="str">
        <f>VLOOKUP($A273,'[1]Enr Trends by county 1516'!$A$11:$AI$425,3,FALSE)</f>
        <v>Lind</v>
      </c>
      <c r="C273" s="34">
        <f t="shared" si="27"/>
        <v>17.740000000000038</v>
      </c>
      <c r="D273" s="39"/>
      <c r="E273" s="40">
        <f t="shared" si="29"/>
        <v>9.9383753501400829E-2</v>
      </c>
      <c r="F273" s="40">
        <f t="shared" si="29"/>
        <v>-4.5199251136667784E-2</v>
      </c>
      <c r="G273" s="40">
        <f t="shared" si="29"/>
        <v>1.5260128163354203E-2</v>
      </c>
      <c r="H273" s="39"/>
      <c r="I273" s="41">
        <f>IFERROR(VLOOKUP($A273,'[1]Enr Trends by county 1516'!$A$11:$AI$425,'[1]Enr Trends by county 1516'!X$9,FALSE),0)</f>
        <v>196.24</v>
      </c>
      <c r="J273" s="41">
        <f>IFERROR(VLOOKUP($A273,'[1]Enr Trends by county 1516'!$A$11:$AI$425,'[1]Enr Trends by county 1516'!Y$9,FALSE),0)</f>
        <v>178.49999999999997</v>
      </c>
      <c r="K273" s="41">
        <f>IFERROR(VLOOKUP($A273,'[1]Enr Trends by county 1516'!$A$11:$AI$425,'[1]Enr Trends by county 1516'!Z$9,FALSE),0)</f>
        <v>186.95000000000002</v>
      </c>
      <c r="L273" s="41">
        <f>IFERROR(VLOOKUP($A273,'[1]Enr Trends by county 1516'!$A$11:$AI$425,'[1]Enr Trends by county 1516'!AA$9,FALSE),0)</f>
        <v>184.14</v>
      </c>
      <c r="M273" s="42"/>
    </row>
    <row r="274" spans="1:13" x14ac:dyDescent="0.2">
      <c r="A274" s="38" t="s">
        <v>268</v>
      </c>
      <c r="B274" s="38" t="str">
        <f>VLOOKUP($A274,'[1]Enr Trends by county 1516'!$A$11:$AI$425,3,FALSE)</f>
        <v>Southside</v>
      </c>
      <c r="C274" s="34">
        <f t="shared" si="27"/>
        <v>7.8499999999999943</v>
      </c>
      <c r="D274" s="39"/>
      <c r="E274" s="40">
        <f t="shared" si="29"/>
        <v>4.2697851509382545E-2</v>
      </c>
      <c r="F274" s="40">
        <f t="shared" si="29"/>
        <v>-0.23972376147547758</v>
      </c>
      <c r="G274" s="40">
        <f t="shared" si="29"/>
        <v>0.28490967056323036</v>
      </c>
      <c r="H274" s="39"/>
      <c r="I274" s="41">
        <f>IFERROR(VLOOKUP($A274,'[1]Enr Trends by county 1516'!$A$11:$AI$425,'[1]Enr Trends by county 1516'!X$9,FALSE),0)</f>
        <v>191.7</v>
      </c>
      <c r="J274" s="41">
        <f>IFERROR(VLOOKUP($A274,'[1]Enr Trends by county 1516'!$A$11:$AI$425,'[1]Enr Trends by county 1516'!Y$9,FALSE),0)</f>
        <v>183.85</v>
      </c>
      <c r="K274" s="41">
        <f>IFERROR(VLOOKUP($A274,'[1]Enr Trends by county 1516'!$A$11:$AI$425,'[1]Enr Trends by county 1516'!Z$9,FALSE),0)</f>
        <v>241.82</v>
      </c>
      <c r="L274" s="41">
        <f>IFERROR(VLOOKUP($A274,'[1]Enr Trends by county 1516'!$A$11:$AI$425,'[1]Enr Trends by county 1516'!AA$9,FALSE),0)</f>
        <v>188.20000000000002</v>
      </c>
      <c r="M274" s="42"/>
    </row>
    <row r="275" spans="1:13" ht="11.45" customHeight="1" x14ac:dyDescent="0.2">
      <c r="A275" s="38" t="s">
        <v>269</v>
      </c>
      <c r="B275" s="38" t="str">
        <f>VLOOKUP($A275,'[1]Enr Trends by county 1516'!$A$11:$AI$425,3,FALSE)</f>
        <v>Taholah</v>
      </c>
      <c r="C275" s="34">
        <f t="shared" si="27"/>
        <v>-10.069999999999965</v>
      </c>
      <c r="D275" s="39"/>
      <c r="E275" s="40">
        <f t="shared" si="29"/>
        <v>-5.2409701259498065E-2</v>
      </c>
      <c r="F275" s="40">
        <f t="shared" si="29"/>
        <v>3.5125525266674007E-2</v>
      </c>
      <c r="G275" s="40">
        <f t="shared" si="29"/>
        <v>-9.8669515392832974E-2</v>
      </c>
      <c r="H275" s="39"/>
      <c r="I275" s="41">
        <f>IFERROR(VLOOKUP($A275,'[1]Enr Trends by county 1516'!$A$11:$AI$425,'[1]Enr Trends by county 1516'!X$9,FALSE),0)</f>
        <v>182.07000000000002</v>
      </c>
      <c r="J275" s="41">
        <f>IFERROR(VLOOKUP($A275,'[1]Enr Trends by county 1516'!$A$11:$AI$425,'[1]Enr Trends by county 1516'!Y$9,FALSE),0)</f>
        <v>192.14</v>
      </c>
      <c r="K275" s="41">
        <f>IFERROR(VLOOKUP($A275,'[1]Enr Trends by county 1516'!$A$11:$AI$425,'[1]Enr Trends by county 1516'!Z$9,FALSE),0)</f>
        <v>185.61999999999998</v>
      </c>
      <c r="L275" s="41">
        <f>IFERROR(VLOOKUP($A275,'[1]Enr Trends by county 1516'!$A$11:$AI$425,'[1]Enr Trends by county 1516'!AA$9,FALSE),0)</f>
        <v>205.94</v>
      </c>
      <c r="M275" s="42"/>
    </row>
    <row r="276" spans="1:13" x14ac:dyDescent="0.2">
      <c r="A276" s="38" t="s">
        <v>270</v>
      </c>
      <c r="B276" s="38" t="str">
        <f>VLOOKUP($A276,'[1]Enr Trends by county 1516'!$A$11:$AI$425,3,FALSE)</f>
        <v>Palouse</v>
      </c>
      <c r="C276" s="34">
        <f t="shared" si="27"/>
        <v>11.809999999999974</v>
      </c>
      <c r="D276" s="39"/>
      <c r="E276" s="40">
        <f t="shared" si="29"/>
        <v>6.9823814591462474E-2</v>
      </c>
      <c r="F276" s="40">
        <f t="shared" si="29"/>
        <v>-0.11198613954953529</v>
      </c>
      <c r="G276" s="40">
        <f t="shared" si="29"/>
        <v>2.7956176803928923E-2</v>
      </c>
      <c r="H276" s="39"/>
      <c r="I276" s="41">
        <f>IFERROR(VLOOKUP($A276,'[1]Enr Trends by county 1516'!$A$11:$AI$425,'[1]Enr Trends by county 1516'!X$9,FALSE),0)</f>
        <v>180.95</v>
      </c>
      <c r="J276" s="41">
        <f>IFERROR(VLOOKUP($A276,'[1]Enr Trends by county 1516'!$A$11:$AI$425,'[1]Enr Trends by county 1516'!Y$9,FALSE),0)</f>
        <v>169.14000000000001</v>
      </c>
      <c r="K276" s="41">
        <f>IFERROR(VLOOKUP($A276,'[1]Enr Trends by county 1516'!$A$11:$AI$425,'[1]Enr Trends by county 1516'!Z$9,FALSE),0)</f>
        <v>190.47</v>
      </c>
      <c r="L276" s="41">
        <f>IFERROR(VLOOKUP($A276,'[1]Enr Trends by county 1516'!$A$11:$AI$425,'[1]Enr Trends by county 1516'!AA$9,FALSE),0)</f>
        <v>185.29000000000002</v>
      </c>
      <c r="M276" s="42"/>
    </row>
    <row r="277" spans="1:13" x14ac:dyDescent="0.2">
      <c r="A277" s="38" t="s">
        <v>271</v>
      </c>
      <c r="B277" s="38" t="str">
        <f>VLOOKUP($A277,'[1]Enr Trends by county 1516'!$A$11:$AI$425,3,FALSE)</f>
        <v>St. John</v>
      </c>
      <c r="C277" s="34">
        <f t="shared" si="27"/>
        <v>-0.74000000000003752</v>
      </c>
      <c r="D277" s="39"/>
      <c r="E277" s="40">
        <f t="shared" si="29"/>
        <v>-4.2045454545456273E-3</v>
      </c>
      <c r="F277" s="40">
        <f t="shared" si="29"/>
        <v>-6.2460961898824774E-4</v>
      </c>
      <c r="G277" s="40">
        <f t="shared" si="29"/>
        <v>7.1098406519888302E-2</v>
      </c>
      <c r="H277" s="39"/>
      <c r="I277" s="41">
        <f>IFERROR(VLOOKUP($A277,'[1]Enr Trends by county 1516'!$A$11:$AI$425,'[1]Enr Trends by county 1516'!X$9,FALSE),0)</f>
        <v>175.25999999999996</v>
      </c>
      <c r="J277" s="41">
        <f>IFERROR(VLOOKUP($A277,'[1]Enr Trends by county 1516'!$A$11:$AI$425,'[1]Enr Trends by county 1516'!Y$9,FALSE),0)</f>
        <v>176</v>
      </c>
      <c r="K277" s="41">
        <f>IFERROR(VLOOKUP($A277,'[1]Enr Trends by county 1516'!$A$11:$AI$425,'[1]Enr Trends by county 1516'!Z$9,FALSE),0)</f>
        <v>176.11</v>
      </c>
      <c r="L277" s="41">
        <f>IFERROR(VLOOKUP($A277,'[1]Enr Trends by county 1516'!$A$11:$AI$425,'[1]Enr Trends by county 1516'!AA$9,FALSE),0)</f>
        <v>164.42</v>
      </c>
      <c r="M277" s="42"/>
    </row>
    <row r="278" spans="1:13" x14ac:dyDescent="0.2">
      <c r="A278" s="38" t="s">
        <v>272</v>
      </c>
      <c r="B278" s="38" t="str">
        <f>VLOOKUP($A278,'[1]Enr Trends by county 1516'!$A$11:$AI$425,3,FALSE)</f>
        <v>Rosalia</v>
      </c>
      <c r="C278" s="34">
        <f t="shared" si="27"/>
        <v>-28.080000000000013</v>
      </c>
      <c r="D278" s="39"/>
      <c r="E278" s="40">
        <f t="shared" si="29"/>
        <v>-0.13828425096030739</v>
      </c>
      <c r="F278" s="40">
        <f t="shared" si="29"/>
        <v>1.0047751691205642E-2</v>
      </c>
      <c r="G278" s="40">
        <f t="shared" si="29"/>
        <v>3.0974358974359184E-2</v>
      </c>
      <c r="H278" s="39"/>
      <c r="I278" s="41">
        <f>IFERROR(VLOOKUP($A278,'[1]Enr Trends by county 1516'!$A$11:$AI$425,'[1]Enr Trends by county 1516'!X$9,FALSE),0)</f>
        <v>174.98</v>
      </c>
      <c r="J278" s="41">
        <f>IFERROR(VLOOKUP($A278,'[1]Enr Trends by county 1516'!$A$11:$AI$425,'[1]Enr Trends by county 1516'!Y$9,FALSE),0)</f>
        <v>203.06</v>
      </c>
      <c r="K278" s="41">
        <f>IFERROR(VLOOKUP($A278,'[1]Enr Trends by county 1516'!$A$11:$AI$425,'[1]Enr Trends by county 1516'!Z$9,FALSE),0)</f>
        <v>201.04000000000002</v>
      </c>
      <c r="L278" s="41">
        <f>IFERROR(VLOOKUP($A278,'[1]Enr Trends by county 1516'!$A$11:$AI$425,'[1]Enr Trends by county 1516'!AA$9,FALSE),0)</f>
        <v>194.99999999999997</v>
      </c>
      <c r="M278" s="42"/>
    </row>
    <row r="279" spans="1:13" x14ac:dyDescent="0.2">
      <c r="A279" s="38"/>
      <c r="B279" s="43" t="s">
        <v>273</v>
      </c>
      <c r="C279" s="34"/>
      <c r="D279" s="39"/>
      <c r="E279" s="40"/>
      <c r="F279" s="40"/>
      <c r="G279" s="40"/>
      <c r="H279" s="39"/>
      <c r="I279" s="41"/>
      <c r="J279" s="41"/>
      <c r="K279" s="41"/>
      <c r="L279" s="41"/>
      <c r="M279" s="42"/>
    </row>
    <row r="280" spans="1:13" s="7" customFormat="1" ht="4.1500000000000004" customHeight="1" x14ac:dyDescent="0.2">
      <c r="A280" s="8"/>
      <c r="B280" s="23"/>
      <c r="C280" s="24"/>
      <c r="D280" s="25"/>
      <c r="E280" s="26"/>
      <c r="F280" s="26"/>
      <c r="G280" s="26"/>
      <c r="H280" s="25"/>
      <c r="I280" s="26"/>
      <c r="J280" s="26"/>
      <c r="K280" s="26"/>
      <c r="L280" s="26"/>
      <c r="M280" s="27"/>
    </row>
    <row r="281" spans="1:13" x14ac:dyDescent="0.2">
      <c r="A281" s="38" t="s">
        <v>274</v>
      </c>
      <c r="B281" s="38" t="str">
        <f>VLOOKUP($A281,'[1]Enr Trends by county 1516'!$A$11:$AI$425,3,FALSE)</f>
        <v>Curlew</v>
      </c>
      <c r="C281" s="34">
        <f t="shared" ref="C281:C286" si="30">I281-J281</f>
        <v>-28.03</v>
      </c>
      <c r="D281" s="39"/>
      <c r="E281" s="40">
        <f t="shared" ref="E281:G286" si="31">I281/J281-1</f>
        <v>-0.14057876523396362</v>
      </c>
      <c r="F281" s="40">
        <f t="shared" si="31"/>
        <v>-5.3678215472235391E-2</v>
      </c>
      <c r="G281" s="40">
        <f t="shared" si="31"/>
        <v>1.1521843494959105E-2</v>
      </c>
      <c r="H281" s="39"/>
      <c r="I281" s="41">
        <f>IFERROR(VLOOKUP($A281,'[1]Enr Trends by county 1516'!$A$11:$AI$425,'[1]Enr Trends by county 1516'!X$9,FALSE),0)</f>
        <v>171.35999999999999</v>
      </c>
      <c r="J281" s="41">
        <f>IFERROR(VLOOKUP($A281,'[1]Enr Trends by county 1516'!$A$11:$AI$425,'[1]Enr Trends by county 1516'!Y$9,FALSE),0)</f>
        <v>199.39</v>
      </c>
      <c r="K281" s="41">
        <f>IFERROR(VLOOKUP($A281,'[1]Enr Trends by county 1516'!$A$11:$AI$425,'[1]Enr Trends by county 1516'!Z$9,FALSE),0)</f>
        <v>210.7</v>
      </c>
      <c r="L281" s="41">
        <f>IFERROR(VLOOKUP($A281,'[1]Enr Trends by county 1516'!$A$11:$AI$425,'[1]Enr Trends by county 1516'!AA$9,FALSE),0)</f>
        <v>208.3</v>
      </c>
      <c r="M281" s="42"/>
    </row>
    <row r="282" spans="1:13" ht="11.45" customHeight="1" x14ac:dyDescent="0.2">
      <c r="A282" s="38" t="s">
        <v>275</v>
      </c>
      <c r="B282" s="38" t="str">
        <f>VLOOKUP($A282,'[1]Enr Trends by county 1516'!$A$11:$AI$425,3,FALSE)</f>
        <v>Carbonado</v>
      </c>
      <c r="C282" s="34">
        <f t="shared" si="30"/>
        <v>-7.039999999999992</v>
      </c>
      <c r="D282" s="39"/>
      <c r="E282" s="40">
        <f t="shared" si="31"/>
        <v>-3.9740333051086596E-2</v>
      </c>
      <c r="F282" s="40">
        <f t="shared" si="31"/>
        <v>-1.473859844271419E-2</v>
      </c>
      <c r="G282" s="40">
        <f t="shared" si="31"/>
        <v>5.0049640833966125E-2</v>
      </c>
      <c r="H282" s="39"/>
      <c r="I282" s="41">
        <f>IFERROR(VLOOKUP($A282,'[1]Enr Trends by county 1516'!$A$11:$AI$425,'[1]Enr Trends by county 1516'!X$9,FALSE),0)</f>
        <v>170.11</v>
      </c>
      <c r="J282" s="41">
        <f>IFERROR(VLOOKUP($A282,'[1]Enr Trends by county 1516'!$A$11:$AI$425,'[1]Enr Trends by county 1516'!Y$9,FALSE),0)</f>
        <v>177.15</v>
      </c>
      <c r="K282" s="41">
        <f>IFERROR(VLOOKUP($A282,'[1]Enr Trends by county 1516'!$A$11:$AI$425,'[1]Enr Trends by county 1516'!Z$9,FALSE),0)</f>
        <v>179.8</v>
      </c>
      <c r="L282" s="41">
        <f>IFERROR(VLOOKUP($A282,'[1]Enr Trends by county 1516'!$A$11:$AI$425,'[1]Enr Trends by county 1516'!AA$9,FALSE),0)</f>
        <v>171.23</v>
      </c>
      <c r="M282" s="42"/>
    </row>
    <row r="283" spans="1:13" ht="12" customHeight="1" x14ac:dyDescent="0.2">
      <c r="A283" s="38" t="s">
        <v>276</v>
      </c>
      <c r="B283" s="38" t="str">
        <f>VLOOKUP($A283,'[1]Enr Trends by county 1516'!$A$11:$AI$425,3,FALSE)</f>
        <v>Lake Quinault</v>
      </c>
      <c r="C283" s="34">
        <f t="shared" si="30"/>
        <v>3.3400000000000034</v>
      </c>
      <c r="D283" s="39"/>
      <c r="E283" s="40">
        <f t="shared" si="31"/>
        <v>2.0279295689131782E-2</v>
      </c>
      <c r="F283" s="40">
        <f t="shared" si="31"/>
        <v>6.8468027876269488E-3</v>
      </c>
      <c r="G283" s="40">
        <f t="shared" si="31"/>
        <v>3.8735077470155144E-2</v>
      </c>
      <c r="H283" s="39"/>
      <c r="I283" s="41">
        <f>IFERROR(VLOOKUP($A283,'[1]Enr Trends by county 1516'!$A$11:$AI$425,'[1]Enr Trends by county 1516'!X$9,FALSE),0)</f>
        <v>168.04</v>
      </c>
      <c r="J283" s="41">
        <f>IFERROR(VLOOKUP($A283,'[1]Enr Trends by county 1516'!$A$11:$AI$425,'[1]Enr Trends by county 1516'!Y$9,FALSE),0)</f>
        <v>164.7</v>
      </c>
      <c r="K283" s="41">
        <f>IFERROR(VLOOKUP($A283,'[1]Enr Trends by county 1516'!$A$11:$AI$425,'[1]Enr Trends by county 1516'!Z$9,FALSE),0)</f>
        <v>163.57999999999998</v>
      </c>
      <c r="L283" s="41">
        <f>IFERROR(VLOOKUP($A283,'[1]Enr Trends by county 1516'!$A$11:$AI$425,'[1]Enr Trends by county 1516'!AA$9,FALSE),0)</f>
        <v>157.47999999999996</v>
      </c>
      <c r="M283" s="42"/>
    </row>
    <row r="284" spans="1:13" x14ac:dyDescent="0.2">
      <c r="A284" s="38" t="s">
        <v>277</v>
      </c>
      <c r="B284" s="38" t="str">
        <f>VLOOKUP($A284,'[1]Enr Trends by county 1516'!$A$11:$AI$425,3,FALSE)</f>
        <v>Green Mountain</v>
      </c>
      <c r="C284" s="34">
        <f t="shared" si="30"/>
        <v>22.999999999999972</v>
      </c>
      <c r="D284" s="39"/>
      <c r="E284" s="40">
        <f t="shared" si="31"/>
        <v>0.16936671575846818</v>
      </c>
      <c r="F284" s="40">
        <f t="shared" si="31"/>
        <v>-1.2363636363636243E-2</v>
      </c>
      <c r="G284" s="40">
        <f t="shared" si="31"/>
        <v>-7.407407407407407E-2</v>
      </c>
      <c r="H284" s="39"/>
      <c r="I284" s="41">
        <f>IFERROR(VLOOKUP($A284,'[1]Enr Trends by county 1516'!$A$11:$AI$425,'[1]Enr Trends by county 1516'!X$9,FALSE),0)</f>
        <v>158.79999999999998</v>
      </c>
      <c r="J284" s="41">
        <f>IFERROR(VLOOKUP($A284,'[1]Enr Trends by county 1516'!$A$11:$AI$425,'[1]Enr Trends by county 1516'!Y$9,FALSE),0)</f>
        <v>135.80000000000001</v>
      </c>
      <c r="K284" s="41">
        <f>IFERROR(VLOOKUP($A284,'[1]Enr Trends by county 1516'!$A$11:$AI$425,'[1]Enr Trends by county 1516'!Z$9,FALSE),0)</f>
        <v>137.5</v>
      </c>
      <c r="L284" s="41">
        <f>IFERROR(VLOOKUP($A284,'[1]Enr Trends by county 1516'!$A$11:$AI$425,'[1]Enr Trends by county 1516'!AA$9,FALSE),0)</f>
        <v>148.5</v>
      </c>
      <c r="M284" s="42"/>
    </row>
    <row r="285" spans="1:13" x14ac:dyDescent="0.2">
      <c r="A285" s="38" t="s">
        <v>278</v>
      </c>
      <c r="B285" s="38" t="str">
        <f>VLOOKUP($A285,'[1]Enr Trends by county 1516'!$A$11:$AI$425,3,FALSE)</f>
        <v>Columbia</v>
      </c>
      <c r="C285" s="34">
        <f t="shared" si="30"/>
        <v>1.4599999999999511</v>
      </c>
      <c r="D285" s="39"/>
      <c r="E285" s="40">
        <f t="shared" si="31"/>
        <v>9.3260938997121734E-3</v>
      </c>
      <c r="F285" s="40">
        <f t="shared" si="31"/>
        <v>-4.6414038657173196E-3</v>
      </c>
      <c r="G285" s="40">
        <f t="shared" si="31"/>
        <v>-8.2968923094863034E-2</v>
      </c>
      <c r="H285" s="39"/>
      <c r="I285" s="41">
        <f>IFERROR(VLOOKUP($A285,'[1]Enr Trends by county 1516'!$A$11:$AI$425,'[1]Enr Trends by county 1516'!X$9,FALSE),0)</f>
        <v>158.00999999999996</v>
      </c>
      <c r="J285" s="41">
        <f>IFERROR(VLOOKUP($A285,'[1]Enr Trends by county 1516'!$A$11:$AI$425,'[1]Enr Trends by county 1516'!Y$9,FALSE),0)</f>
        <v>156.55000000000001</v>
      </c>
      <c r="K285" s="41">
        <f>IFERROR(VLOOKUP($A285,'[1]Enr Trends by county 1516'!$A$11:$AI$425,'[1]Enr Trends by county 1516'!Z$9,FALSE),0)</f>
        <v>157.28000000000003</v>
      </c>
      <c r="L285" s="41">
        <f>IFERROR(VLOOKUP($A285,'[1]Enr Trends by county 1516'!$A$11:$AI$425,'[1]Enr Trends by county 1516'!AA$9,FALSE),0)</f>
        <v>171.51</v>
      </c>
      <c r="M285" s="42"/>
    </row>
    <row r="286" spans="1:13" x14ac:dyDescent="0.2">
      <c r="A286" s="38" t="s">
        <v>279</v>
      </c>
      <c r="B286" s="38" t="str">
        <f>VLOOKUP($A286,'[1]Enr Trends by county 1516'!$A$11:$AI$425,3,FALSE)</f>
        <v>Mary M. Knight</v>
      </c>
      <c r="C286" s="34">
        <f t="shared" si="30"/>
        <v>-20.700000000000017</v>
      </c>
      <c r="D286" s="39"/>
      <c r="E286" s="40">
        <f t="shared" si="31"/>
        <v>-0.11614206362565238</v>
      </c>
      <c r="F286" s="40">
        <f t="shared" si="31"/>
        <v>-6.5096516995383769E-2</v>
      </c>
      <c r="G286" s="40">
        <f t="shared" si="31"/>
        <v>1.006675850376193E-2</v>
      </c>
      <c r="H286" s="39"/>
      <c r="I286" s="41">
        <f>IFERROR(VLOOKUP($A286,'[1]Enr Trends by county 1516'!$A$11:$AI$425,'[1]Enr Trends by county 1516'!X$9,FALSE),0)</f>
        <v>157.53</v>
      </c>
      <c r="J286" s="41">
        <f>IFERROR(VLOOKUP($A286,'[1]Enr Trends by county 1516'!$A$11:$AI$425,'[1]Enr Trends by county 1516'!Y$9,FALSE),0)</f>
        <v>178.23000000000002</v>
      </c>
      <c r="K286" s="41">
        <f>IFERROR(VLOOKUP($A286,'[1]Enr Trends by county 1516'!$A$11:$AI$425,'[1]Enr Trends by county 1516'!Z$9,FALSE),0)</f>
        <v>190.64</v>
      </c>
      <c r="L286" s="41">
        <f>IFERROR(VLOOKUP($A286,'[1]Enr Trends by county 1516'!$A$11:$AI$425,'[1]Enr Trends by county 1516'!AA$9,FALSE),0)</f>
        <v>188.73999999999995</v>
      </c>
      <c r="M286" s="42"/>
    </row>
    <row r="287" spans="1:13" x14ac:dyDescent="0.2">
      <c r="A287" s="38" t="s">
        <v>280</v>
      </c>
      <c r="B287" s="38" t="str">
        <f>VLOOKUP($A287,'[1]Enr Trends by county 1516'!$A$11:$AI$425,3,FALSE)</f>
        <v>Orondo</v>
      </c>
      <c r="C287" s="34">
        <f t="shared" si="27"/>
        <v>-21.120000000000005</v>
      </c>
      <c r="D287" s="39"/>
      <c r="E287" s="40">
        <f t="shared" si="29"/>
        <v>-0.12133049922444994</v>
      </c>
      <c r="F287" s="40">
        <f t="shared" si="29"/>
        <v>0.10031605562579027</v>
      </c>
      <c r="G287" s="40">
        <f t="shared" si="29"/>
        <v>-0.11964385086254881</v>
      </c>
      <c r="H287" s="39"/>
      <c r="I287" s="41">
        <f>IFERROR(VLOOKUP($A287,'[1]Enr Trends by county 1516'!$A$11:$AI$425,'[1]Enr Trends by county 1516'!X$9,FALSE),0)</f>
        <v>152.94999999999999</v>
      </c>
      <c r="J287" s="41">
        <f>IFERROR(VLOOKUP($A287,'[1]Enr Trends by county 1516'!$A$11:$AI$425,'[1]Enr Trends by county 1516'!Y$9,FALSE),0)</f>
        <v>174.07</v>
      </c>
      <c r="K287" s="41">
        <f>IFERROR(VLOOKUP($A287,'[1]Enr Trends by county 1516'!$A$11:$AI$425,'[1]Enr Trends by county 1516'!Z$9,FALSE),0)</f>
        <v>158.19999999999999</v>
      </c>
      <c r="L287" s="41">
        <f>IFERROR(VLOOKUP($A287,'[1]Enr Trends by county 1516'!$A$11:$AI$425,'[1]Enr Trends by county 1516'!AA$9,FALSE),0)</f>
        <v>179.70000000000002</v>
      </c>
      <c r="M287" s="42"/>
    </row>
    <row r="288" spans="1:13" x14ac:dyDescent="0.2">
      <c r="A288" s="38" t="s">
        <v>281</v>
      </c>
      <c r="B288" s="38" t="str">
        <f>VLOOKUP($A288,'[1]Enr Trends by county 1516'!$A$11:$AI$425,3,FALSE)</f>
        <v>Wilson Creek</v>
      </c>
      <c r="C288" s="34">
        <f t="shared" si="27"/>
        <v>2.6000000000000227</v>
      </c>
      <c r="D288" s="39"/>
      <c r="E288" s="40">
        <f t="shared" ref="E288:G296" si="32">I288/J288-1</f>
        <v>1.7449664429530332E-2</v>
      </c>
      <c r="F288" s="40">
        <f t="shared" si="32"/>
        <v>-0.13668231067848657</v>
      </c>
      <c r="G288" s="40">
        <f t="shared" si="32"/>
        <v>0.21362773363335941</v>
      </c>
      <c r="H288" s="39"/>
      <c r="I288" s="41">
        <f>IFERROR(VLOOKUP($A288,'[1]Enr Trends by county 1516'!$A$11:$AI$425,'[1]Enr Trends by county 1516'!X$9,FALSE),0)</f>
        <v>151.60000000000002</v>
      </c>
      <c r="J288" s="41">
        <f>IFERROR(VLOOKUP($A288,'[1]Enr Trends by county 1516'!$A$11:$AI$425,'[1]Enr Trends by county 1516'!Y$9,FALSE),0)</f>
        <v>149</v>
      </c>
      <c r="K288" s="41">
        <f>IFERROR(VLOOKUP($A288,'[1]Enr Trends by county 1516'!$A$11:$AI$425,'[1]Enr Trends by county 1516'!Z$9,FALSE),0)</f>
        <v>172.59</v>
      </c>
      <c r="L288" s="41">
        <f>IFERROR(VLOOKUP($A288,'[1]Enr Trends by county 1516'!$A$11:$AI$425,'[1]Enr Trends by county 1516'!AA$9,FALSE),0)</f>
        <v>142.20999999999998</v>
      </c>
      <c r="M288" s="42"/>
    </row>
    <row r="289" spans="1:13" x14ac:dyDescent="0.2">
      <c r="A289" s="38" t="s">
        <v>282</v>
      </c>
      <c r="B289" s="38" t="str">
        <f>VLOOKUP($A289,'[1]Enr Trends by county 1516'!$A$11:$AI$425,3,FALSE)</f>
        <v>Wishkah Valley</v>
      </c>
      <c r="C289" s="34">
        <f t="shared" si="27"/>
        <v>4.4300000000000352</v>
      </c>
      <c r="D289" s="39"/>
      <c r="E289" s="40">
        <f t="shared" si="32"/>
        <v>3.032584884994538E-2</v>
      </c>
      <c r="F289" s="40">
        <f t="shared" si="32"/>
        <v>3.2278002884418289E-3</v>
      </c>
      <c r="G289" s="40">
        <f t="shared" si="32"/>
        <v>3.2768281438399605E-2</v>
      </c>
      <c r="H289" s="39"/>
      <c r="I289" s="41">
        <f>IFERROR(VLOOKUP($A289,'[1]Enr Trends by county 1516'!$A$11:$AI$425,'[1]Enr Trends by county 1516'!X$9,FALSE),0)</f>
        <v>150.51000000000002</v>
      </c>
      <c r="J289" s="41">
        <f>IFERROR(VLOOKUP($A289,'[1]Enr Trends by county 1516'!$A$11:$AI$425,'[1]Enr Trends by county 1516'!Y$9,FALSE),0)</f>
        <v>146.07999999999998</v>
      </c>
      <c r="K289" s="41">
        <f>IFERROR(VLOOKUP($A289,'[1]Enr Trends by county 1516'!$A$11:$AI$425,'[1]Enr Trends by county 1516'!Z$9,FALSE),0)</f>
        <v>145.60999999999999</v>
      </c>
      <c r="L289" s="41">
        <f>IFERROR(VLOOKUP($A289,'[1]Enr Trends by county 1516'!$A$11:$AI$425,'[1]Enr Trends by county 1516'!AA$9,FALSE),0)</f>
        <v>140.99</v>
      </c>
      <c r="M289" s="42"/>
    </row>
    <row r="290" spans="1:13" x14ac:dyDescent="0.2">
      <c r="A290" s="38" t="s">
        <v>283</v>
      </c>
      <c r="B290" s="38" t="str">
        <f>VLOOKUP($A290,'[1]Enr Trends by county 1516'!$A$11:$AI$425,3,FALSE)</f>
        <v>Cosmopolis</v>
      </c>
      <c r="C290" s="34">
        <f t="shared" si="27"/>
        <v>11.129999999999995</v>
      </c>
      <c r="D290" s="39"/>
      <c r="E290" s="40">
        <f t="shared" si="32"/>
        <v>8.2170542635658927E-2</v>
      </c>
      <c r="F290" s="40">
        <f t="shared" si="32"/>
        <v>5.5975676307788325E-2</v>
      </c>
      <c r="G290" s="40">
        <f t="shared" si="32"/>
        <v>2.5339728217425916E-2</v>
      </c>
      <c r="H290" s="39"/>
      <c r="I290" s="41">
        <f>IFERROR(VLOOKUP($A290,'[1]Enr Trends by county 1516'!$A$11:$AI$425,'[1]Enr Trends by county 1516'!X$9,FALSE),0)</f>
        <v>146.57999999999998</v>
      </c>
      <c r="J290" s="41">
        <f>IFERROR(VLOOKUP($A290,'[1]Enr Trends by county 1516'!$A$11:$AI$425,'[1]Enr Trends by county 1516'!Y$9,FALSE),0)</f>
        <v>135.44999999999999</v>
      </c>
      <c r="K290" s="41">
        <f>IFERROR(VLOOKUP($A290,'[1]Enr Trends by county 1516'!$A$11:$AI$425,'[1]Enr Trends by county 1516'!Z$9,FALSE),0)</f>
        <v>128.26999999999998</v>
      </c>
      <c r="L290" s="41">
        <f>IFERROR(VLOOKUP($A290,'[1]Enr Trends by county 1516'!$A$11:$AI$425,'[1]Enr Trends by county 1516'!AA$9,FALSE),0)</f>
        <v>125.10000000000001</v>
      </c>
      <c r="M290" s="42"/>
    </row>
    <row r="291" spans="1:13" x14ac:dyDescent="0.2">
      <c r="A291" s="38" t="s">
        <v>284</v>
      </c>
      <c r="B291" s="38" t="str">
        <f>VLOOKUP($A291,'[1]Enr Trends by county 1516'!$A$11:$AI$425,3,FALSE)</f>
        <v>Colton</v>
      </c>
      <c r="C291" s="34">
        <f>I291-J291</f>
        <v>-17.52000000000001</v>
      </c>
      <c r="D291" s="39"/>
      <c r="E291" s="40">
        <f t="shared" si="32"/>
        <v>-0.11049445005045411</v>
      </c>
      <c r="F291" s="40">
        <f t="shared" si="32"/>
        <v>-1.7413397781495976E-2</v>
      </c>
      <c r="G291" s="40">
        <f t="shared" si="32"/>
        <v>-3.9578621592667562E-2</v>
      </c>
      <c r="H291" s="39"/>
      <c r="I291" s="41">
        <f>IFERROR(VLOOKUP($A291,'[1]Enr Trends by county 1516'!$A$11:$AI$425,'[1]Enr Trends by county 1516'!X$9,FALSE),0)</f>
        <v>141.04</v>
      </c>
      <c r="J291" s="41">
        <f>IFERROR(VLOOKUP($A291,'[1]Enr Trends by county 1516'!$A$11:$AI$425,'[1]Enr Trends by county 1516'!Y$9,FALSE),0)</f>
        <v>158.56</v>
      </c>
      <c r="K291" s="41">
        <f>IFERROR(VLOOKUP($A291,'[1]Enr Trends by county 1516'!$A$11:$AI$425,'[1]Enr Trends by county 1516'!Z$9,FALSE),0)</f>
        <v>161.37</v>
      </c>
      <c r="L291" s="41">
        <f>IFERROR(VLOOKUP($A291,'[1]Enr Trends by county 1516'!$A$11:$AI$425,'[1]Enr Trends by county 1516'!AA$9,FALSE),0)</f>
        <v>168.02</v>
      </c>
      <c r="M291" s="42"/>
    </row>
    <row r="292" spans="1:13" x14ac:dyDescent="0.2">
      <c r="A292" s="38" t="s">
        <v>285</v>
      </c>
      <c r="B292" s="38" t="str">
        <f>VLOOKUP($A292,'[1]Enr Trends by county 1516'!$A$11:$AI$425,3,FALSE)</f>
        <v>Paterson</v>
      </c>
      <c r="C292" s="34">
        <f t="shared" si="27"/>
        <v>2.4599999999999795</v>
      </c>
      <c r="D292" s="39"/>
      <c r="E292" s="40">
        <f t="shared" si="32"/>
        <v>1.8687329079307036E-2</v>
      </c>
      <c r="F292" s="40">
        <f t="shared" si="32"/>
        <v>0.14370112945265001</v>
      </c>
      <c r="G292" s="40">
        <f t="shared" si="32"/>
        <v>0.10397084212545527</v>
      </c>
      <c r="H292" s="39"/>
      <c r="I292" s="41">
        <f>IFERROR(VLOOKUP($A292,'[1]Enr Trends by county 1516'!$A$11:$AI$425,'[1]Enr Trends by county 1516'!X$9,FALSE),0)</f>
        <v>134.1</v>
      </c>
      <c r="J292" s="41">
        <f>IFERROR(VLOOKUP($A292,'[1]Enr Trends by county 1516'!$A$11:$AI$425,'[1]Enr Trends by county 1516'!Y$9,FALSE),0)</f>
        <v>131.64000000000001</v>
      </c>
      <c r="K292" s="41">
        <f>IFERROR(VLOOKUP($A292,'[1]Enr Trends by county 1516'!$A$11:$AI$425,'[1]Enr Trends by county 1516'!Z$9,FALSE),0)</f>
        <v>115.1</v>
      </c>
      <c r="L292" s="41">
        <f>IFERROR(VLOOKUP($A292,'[1]Enr Trends by county 1516'!$A$11:$AI$425,'[1]Enr Trends by county 1516'!AA$9,FALSE),0)</f>
        <v>104.26000000000002</v>
      </c>
      <c r="M292" s="42"/>
    </row>
    <row r="293" spans="1:13" x14ac:dyDescent="0.2">
      <c r="A293" s="38" t="s">
        <v>286</v>
      </c>
      <c r="B293" s="38" t="str">
        <f>VLOOKUP($A293,'[1]Enr Trends by county 1516'!$A$11:$AI$425,3,FALSE)</f>
        <v>Thorp</v>
      </c>
      <c r="C293" s="34">
        <f>I293-J293</f>
        <v>27.419999999999987</v>
      </c>
      <c r="D293" s="39"/>
      <c r="E293" s="40">
        <f>I293/J293-1</f>
        <v>0.29420600858369084</v>
      </c>
      <c r="F293" s="40">
        <f>J293/K293-1</f>
        <v>-0.17155555555555535</v>
      </c>
      <c r="G293" s="40">
        <f>K293/L293-1</f>
        <v>-9.3911082474226526E-2</v>
      </c>
      <c r="H293" s="39"/>
      <c r="I293" s="41">
        <f>IFERROR(VLOOKUP($A293,'[1]Enr Trends by county 1516'!$A$11:$AI$425,'[1]Enr Trends by county 1516'!X$9,FALSE),0)</f>
        <v>120.62</v>
      </c>
      <c r="J293" s="41">
        <f>IFERROR(VLOOKUP($A293,'[1]Enr Trends by county 1516'!$A$11:$AI$425,'[1]Enr Trends by county 1516'!Y$9,FALSE),0)</f>
        <v>93.200000000000017</v>
      </c>
      <c r="K293" s="41">
        <f>IFERROR(VLOOKUP($A293,'[1]Enr Trends by county 1516'!$A$11:$AI$425,'[1]Enr Trends by county 1516'!Z$9,FALSE),0)</f>
        <v>112.5</v>
      </c>
      <c r="L293" s="41">
        <f>IFERROR(VLOOKUP($A293,'[1]Enr Trends by county 1516'!$A$11:$AI$425,'[1]Enr Trends by county 1516'!AA$9,FALSE),0)</f>
        <v>124.15999999999997</v>
      </c>
      <c r="M293" s="42"/>
    </row>
    <row r="294" spans="1:13" x14ac:dyDescent="0.2">
      <c r="A294" s="38" t="s">
        <v>287</v>
      </c>
      <c r="B294" s="38" t="str">
        <f>VLOOKUP($A294,'[1]Enr Trends by county 1516'!$A$11:$AI$425,3,FALSE)</f>
        <v>Nespelem</v>
      </c>
      <c r="C294" s="34">
        <f t="shared" si="27"/>
        <v>1.1400000000000006</v>
      </c>
      <c r="D294" s="39"/>
      <c r="E294" s="40">
        <f t="shared" si="32"/>
        <v>9.5565428786990037E-3</v>
      </c>
      <c r="F294" s="40">
        <f t="shared" si="32"/>
        <v>-0.15337118523775728</v>
      </c>
      <c r="G294" s="40">
        <f t="shared" si="32"/>
        <v>-5.2900450359615325E-2</v>
      </c>
      <c r="H294" s="39"/>
      <c r="I294" s="41">
        <f>IFERROR(VLOOKUP($A294,'[1]Enr Trends by county 1516'!$A$11:$AI$425,'[1]Enr Trends by county 1516'!X$9,FALSE),0)</f>
        <v>120.43</v>
      </c>
      <c r="J294" s="41">
        <f>IFERROR(VLOOKUP($A294,'[1]Enr Trends by county 1516'!$A$11:$AI$425,'[1]Enr Trends by county 1516'!Y$9,FALSE),0)</f>
        <v>119.29</v>
      </c>
      <c r="K294" s="41">
        <f>IFERROR(VLOOKUP($A294,'[1]Enr Trends by county 1516'!$A$11:$AI$425,'[1]Enr Trends by county 1516'!Z$9,FALSE),0)</f>
        <v>140.9</v>
      </c>
      <c r="L294" s="41">
        <f>IFERROR(VLOOKUP($A294,'[1]Enr Trends by county 1516'!$A$11:$AI$425,'[1]Enr Trends by county 1516'!AA$9,FALSE),0)</f>
        <v>148.76999999999998</v>
      </c>
      <c r="M294" s="42"/>
    </row>
    <row r="295" spans="1:13" x14ac:dyDescent="0.2">
      <c r="A295" s="38" t="s">
        <v>288</v>
      </c>
      <c r="B295" s="38" t="str">
        <f>VLOOKUP($A295,'[1]Enr Trends by county 1516'!$A$11:$AI$425,3,FALSE)</f>
        <v>Garfield</v>
      </c>
      <c r="C295" s="34">
        <f>I295-J295</f>
        <v>4.6599999999999824</v>
      </c>
      <c r="D295" s="39"/>
      <c r="E295" s="40">
        <f>I295/J295-1</f>
        <v>4.4678811121763973E-2</v>
      </c>
      <c r="F295" s="40">
        <f>J295/K295-1</f>
        <v>0.1085131257306835</v>
      </c>
      <c r="G295" s="40">
        <f>K295/L295-1</f>
        <v>-0.10245158828579604</v>
      </c>
      <c r="H295" s="39"/>
      <c r="I295" s="41">
        <f>IFERROR(VLOOKUP($A295,'[1]Enr Trends by county 1516'!$A$11:$AI$425,'[1]Enr Trends by county 1516'!X$9,FALSE),0)</f>
        <v>108.96</v>
      </c>
      <c r="J295" s="41">
        <f>IFERROR(VLOOKUP($A295,'[1]Enr Trends by county 1516'!$A$11:$AI$425,'[1]Enr Trends by county 1516'!Y$9,FALSE),0)</f>
        <v>104.30000000000001</v>
      </c>
      <c r="K295" s="41">
        <f>IFERROR(VLOOKUP($A295,'[1]Enr Trends by county 1516'!$A$11:$AI$425,'[1]Enr Trends by county 1516'!Z$9,FALSE),0)</f>
        <v>94.09</v>
      </c>
      <c r="L295" s="41">
        <f>IFERROR(VLOOKUP($A295,'[1]Enr Trends by county 1516'!$A$11:$AI$425,'[1]Enr Trends by county 1516'!AA$9,FALSE),0)</f>
        <v>104.83</v>
      </c>
      <c r="M295" s="42"/>
    </row>
    <row r="296" spans="1:13" x14ac:dyDescent="0.2">
      <c r="A296" s="38" t="s">
        <v>289</v>
      </c>
      <c r="B296" s="38" t="str">
        <f>VLOOKUP($A296,'[1]Enr Trends by county 1516'!$A$11:$AI$425,3,FALSE)</f>
        <v>Easton</v>
      </c>
      <c r="C296" s="34">
        <f t="shared" si="27"/>
        <v>-3.3299999999999841</v>
      </c>
      <c r="D296" s="39"/>
      <c r="E296" s="40">
        <f t="shared" si="32"/>
        <v>-3.0154849225753733E-2</v>
      </c>
      <c r="F296" s="40">
        <f t="shared" si="32"/>
        <v>4.0516347875247494E-2</v>
      </c>
      <c r="G296" s="40">
        <f t="shared" si="32"/>
        <v>0.22906774753908521</v>
      </c>
      <c r="H296" s="39"/>
      <c r="I296" s="41">
        <f>IFERROR(VLOOKUP($A296,'[1]Enr Trends by county 1516'!$A$11:$AI$425,'[1]Enr Trends by county 1516'!X$9,FALSE),0)</f>
        <v>107.10000000000001</v>
      </c>
      <c r="J296" s="41">
        <f>IFERROR(VLOOKUP($A296,'[1]Enr Trends by county 1516'!$A$11:$AI$425,'[1]Enr Trends by county 1516'!Y$9,FALSE),0)</f>
        <v>110.42999999999999</v>
      </c>
      <c r="K296" s="41">
        <f>IFERROR(VLOOKUP($A296,'[1]Enr Trends by county 1516'!$A$11:$AI$425,'[1]Enr Trends by county 1516'!Z$9,FALSE),0)</f>
        <v>106.12999999999998</v>
      </c>
      <c r="L296" s="41">
        <f>IFERROR(VLOOKUP($A296,'[1]Enr Trends by county 1516'!$A$11:$AI$425,'[1]Enr Trends by county 1516'!AA$9,FALSE),0)</f>
        <v>86.34999999999998</v>
      </c>
      <c r="M296" s="42"/>
    </row>
    <row r="297" spans="1:13" x14ac:dyDescent="0.2">
      <c r="A297" s="8">
        <f>COUNTA(A233:A296)</f>
        <v>62</v>
      </c>
      <c r="B297" s="43" t="s">
        <v>290</v>
      </c>
      <c r="C297" s="29">
        <f t="shared" si="27"/>
        <v>51.351000000007843</v>
      </c>
      <c r="D297" s="25"/>
      <c r="E297" s="30">
        <f>I297/J297-1</f>
        <v>3.2433448459838754E-3</v>
      </c>
      <c r="F297" s="30">
        <f>J297/K297-1</f>
        <v>2.8485969724980631E-2</v>
      </c>
      <c r="G297" s="30">
        <f>K297/L297-1</f>
        <v>9.8596751096013957E-3</v>
      </c>
      <c r="H297" s="25"/>
      <c r="I297" s="26">
        <f>SUM(I233:I296)</f>
        <v>15884.080000000007</v>
      </c>
      <c r="J297" s="26">
        <f>SUM(J233:J296)</f>
        <v>15832.728999999999</v>
      </c>
      <c r="K297" s="26">
        <f>SUM(K233:K296)</f>
        <v>15394.210000000005</v>
      </c>
      <c r="L297" s="26">
        <f>SUM(L233:L296)</f>
        <v>15243.91</v>
      </c>
      <c r="M297" s="27"/>
    </row>
    <row r="298" spans="1:13" s="7" customFormat="1" ht="4.5" customHeight="1" x14ac:dyDescent="0.2">
      <c r="A298" s="8"/>
      <c r="B298" s="23"/>
      <c r="C298" s="24"/>
      <c r="D298" s="25"/>
      <c r="E298" s="26"/>
      <c r="F298" s="26"/>
      <c r="G298" s="26"/>
      <c r="H298" s="25"/>
      <c r="I298" s="26"/>
      <c r="J298" s="26"/>
      <c r="K298" s="26"/>
      <c r="L298" s="26"/>
      <c r="M298" s="27"/>
    </row>
    <row r="299" spans="1:13" x14ac:dyDescent="0.2">
      <c r="A299" s="38"/>
      <c r="B299" s="43" t="s">
        <v>291</v>
      </c>
      <c r="C299" s="34"/>
      <c r="D299" s="25"/>
      <c r="E299" s="40"/>
      <c r="F299" s="40"/>
      <c r="G299" s="40"/>
      <c r="H299" s="25"/>
      <c r="I299" s="26"/>
      <c r="J299" s="26"/>
      <c r="K299" s="26"/>
      <c r="L299" s="26"/>
      <c r="M299" s="27"/>
    </row>
    <row r="300" spans="1:13" s="7" customFormat="1" ht="4.5" customHeight="1" x14ac:dyDescent="0.2">
      <c r="A300" s="8"/>
      <c r="B300" s="23"/>
      <c r="C300" s="24"/>
      <c r="D300" s="25"/>
      <c r="E300" s="26"/>
      <c r="F300" s="26"/>
      <c r="G300" s="26"/>
      <c r="H300" s="25"/>
      <c r="I300" s="26"/>
      <c r="J300" s="26"/>
      <c r="K300" s="26"/>
      <c r="L300" s="26"/>
      <c r="M300" s="27"/>
    </row>
    <row r="301" spans="1:13" ht="12" customHeight="1" x14ac:dyDescent="0.2">
      <c r="A301" s="38" t="s">
        <v>292</v>
      </c>
      <c r="B301" s="38" t="str">
        <f>VLOOKUP($A301,'[1]Enr Trends by county 1516'!$A$11:$AI$425,3,FALSE)</f>
        <v>Oakesdale</v>
      </c>
      <c r="C301" s="34">
        <f>I301-J301</f>
        <v>-8.7800000000000153</v>
      </c>
      <c r="D301" s="39"/>
      <c r="E301" s="40">
        <f t="shared" ref="E301:G303" si="33">I301/J301-1</f>
        <v>-8.117603550295871E-2</v>
      </c>
      <c r="F301" s="40">
        <f t="shared" si="33"/>
        <v>-2.0733363512901781E-2</v>
      </c>
      <c r="G301" s="40">
        <f t="shared" si="33"/>
        <v>5.7241313295682827E-2</v>
      </c>
      <c r="H301" s="39"/>
      <c r="I301" s="41">
        <f>IFERROR(VLOOKUP($A301,'[1]Enr Trends by county 1516'!$A$11:$AI$425,'[1]Enr Trends by county 1516'!X$9,FALSE),0)</f>
        <v>99.379999999999981</v>
      </c>
      <c r="J301" s="41">
        <f>IFERROR(VLOOKUP($A301,'[1]Enr Trends by county 1516'!$A$11:$AI$425,'[1]Enr Trends by county 1516'!Y$9,FALSE),0)</f>
        <v>108.16</v>
      </c>
      <c r="K301" s="41">
        <f>IFERROR(VLOOKUP($A301,'[1]Enr Trends by county 1516'!$A$11:$AI$425,'[1]Enr Trends by county 1516'!Z$9,FALSE),0)</f>
        <v>110.45</v>
      </c>
      <c r="L301" s="41">
        <f>IFERROR(VLOOKUP($A301,'[1]Enr Trends by county 1516'!$A$11:$AI$425,'[1]Enr Trends by county 1516'!AA$9,FALSE),0)</f>
        <v>104.47000000000001</v>
      </c>
      <c r="M301" s="42"/>
    </row>
    <row r="302" spans="1:13" x14ac:dyDescent="0.2">
      <c r="A302" s="38" t="s">
        <v>293</v>
      </c>
      <c r="B302" s="38" t="str">
        <f>VLOOKUP($A302,'[1]Enr Trends by county 1516'!$A$11:$AI$425,3,FALSE)</f>
        <v>Harrington</v>
      </c>
      <c r="C302" s="34">
        <f>I302-J302</f>
        <v>1.4799999999999898</v>
      </c>
      <c r="D302" s="39"/>
      <c r="E302" s="40">
        <f t="shared" si="33"/>
        <v>1.6020783719419729E-2</v>
      </c>
      <c r="F302" s="40">
        <f t="shared" si="33"/>
        <v>-5.801978178851841E-2</v>
      </c>
      <c r="G302" s="40">
        <f t="shared" si="33"/>
        <v>9.2621179376350948E-3</v>
      </c>
      <c r="H302" s="39"/>
      <c r="I302" s="41">
        <f>IFERROR(VLOOKUP($A302,'[1]Enr Trends by county 1516'!$A$11:$AI$425,'[1]Enr Trends by county 1516'!X$9,FALSE),0)</f>
        <v>93.86</v>
      </c>
      <c r="J302" s="41">
        <f>IFERROR(VLOOKUP($A302,'[1]Enr Trends by county 1516'!$A$11:$AI$425,'[1]Enr Trends by county 1516'!Y$9,FALSE),0)</f>
        <v>92.38000000000001</v>
      </c>
      <c r="K302" s="41">
        <f>IFERROR(VLOOKUP($A302,'[1]Enr Trends by county 1516'!$A$11:$AI$425,'[1]Enr Trends by county 1516'!Z$9,FALSE),0)</f>
        <v>98.070000000000007</v>
      </c>
      <c r="L302" s="41">
        <f>IFERROR(VLOOKUP($A302,'[1]Enr Trends by county 1516'!$A$11:$AI$425,'[1]Enr Trends by county 1516'!AA$9,FALSE),0)</f>
        <v>97.17</v>
      </c>
      <c r="M302" s="42"/>
    </row>
    <row r="303" spans="1:13" x14ac:dyDescent="0.2">
      <c r="A303" s="38" t="s">
        <v>294</v>
      </c>
      <c r="B303" s="38" t="str">
        <f>VLOOKUP($A303,'[1]Enr Trends by county 1516'!$A$11:$AI$425,3,FALSE)</f>
        <v>Mansfield</v>
      </c>
      <c r="C303" s="34">
        <f t="shared" ref="C303:C322" si="34">I303-J303</f>
        <v>-5.1900000000000119</v>
      </c>
      <c r="D303" s="39"/>
      <c r="E303" s="40">
        <f t="shared" si="33"/>
        <v>-5.2986217457886786E-2</v>
      </c>
      <c r="F303" s="40">
        <f t="shared" si="33"/>
        <v>0.23114630467571673</v>
      </c>
      <c r="G303" s="40">
        <f t="shared" si="33"/>
        <v>-0.16182048040455133</v>
      </c>
      <c r="H303" s="39"/>
      <c r="I303" s="41">
        <f>IFERROR(VLOOKUP($A303,'[1]Enr Trends by county 1516'!$A$11:$AI$425,'[1]Enr Trends by county 1516'!X$9,FALSE),0)</f>
        <v>92.759999999999991</v>
      </c>
      <c r="J303" s="41">
        <f>IFERROR(VLOOKUP($A303,'[1]Enr Trends by county 1516'!$A$11:$AI$425,'[1]Enr Trends by county 1516'!Y$9,FALSE),0)</f>
        <v>97.95</v>
      </c>
      <c r="K303" s="41">
        <f>IFERROR(VLOOKUP($A303,'[1]Enr Trends by county 1516'!$A$11:$AI$425,'[1]Enr Trends by county 1516'!Z$9,FALSE),0)</f>
        <v>79.559999999999988</v>
      </c>
      <c r="L303" s="41">
        <f>IFERROR(VLOOKUP($A303,'[1]Enr Trends by county 1516'!$A$11:$AI$425,'[1]Enr Trends by county 1516'!AA$9,FALSE),0)</f>
        <v>94.92</v>
      </c>
      <c r="M303" s="42"/>
    </row>
    <row r="304" spans="1:13" ht="11.45" customHeight="1" x14ac:dyDescent="0.2">
      <c r="A304" s="38" t="s">
        <v>295</v>
      </c>
      <c r="B304" s="38" t="str">
        <f>VLOOKUP($A304,'[1]Enr Trends by county 1516'!$A$11:$AI$425,3,FALSE)</f>
        <v>Boistfort</v>
      </c>
      <c r="C304" s="34">
        <f>I304-J304</f>
        <v>2.1699999999999875</v>
      </c>
      <c r="D304" s="39"/>
      <c r="E304" s="40">
        <f>I304/J304-1</f>
        <v>2.3956723338485197E-2</v>
      </c>
      <c r="F304" s="40">
        <f>J304/K304-1</f>
        <v>2.6566305069735119E-3</v>
      </c>
      <c r="G304" s="40">
        <f>K304/L304-1</f>
        <v>1.8604126733566373E-2</v>
      </c>
      <c r="H304" s="39"/>
      <c r="I304" s="41">
        <f>IFERROR(VLOOKUP($A304,'[1]Enr Trends by county 1516'!$A$11:$AI$425,'[1]Enr Trends by county 1516'!X$9,FALSE),0)</f>
        <v>92.749999999999986</v>
      </c>
      <c r="J304" s="41">
        <f>IFERROR(VLOOKUP($A304,'[1]Enr Trends by county 1516'!$A$11:$AI$425,'[1]Enr Trends by county 1516'!Y$9,FALSE),0)</f>
        <v>90.58</v>
      </c>
      <c r="K304" s="41">
        <f>IFERROR(VLOOKUP($A304,'[1]Enr Trends by county 1516'!$A$11:$AI$425,'[1]Enr Trends by county 1516'!Z$9,FALSE),0)</f>
        <v>90.340000000000018</v>
      </c>
      <c r="L304" s="41">
        <f>IFERROR(VLOOKUP($A304,'[1]Enr Trends by county 1516'!$A$11:$AI$425,'[1]Enr Trends by county 1516'!AA$9,FALSE),0)</f>
        <v>88.690000000000012</v>
      </c>
      <c r="M304" s="42"/>
    </row>
    <row r="305" spans="1:13" x14ac:dyDescent="0.2">
      <c r="A305" s="38" t="s">
        <v>296</v>
      </c>
      <c r="B305" s="38" t="str">
        <f>VLOOKUP($A305,'[1]Enr Trends by county 1516'!$A$11:$AI$425,3,FALSE)</f>
        <v>Creston</v>
      </c>
      <c r="C305" s="34">
        <f t="shared" si="34"/>
        <v>-9.1300000000000097</v>
      </c>
      <c r="D305" s="39"/>
      <c r="E305" s="40">
        <f t="shared" ref="E305:G322" si="35">I305/J305-1</f>
        <v>-9.5953757225433645E-2</v>
      </c>
      <c r="F305" s="40">
        <f t="shared" si="35"/>
        <v>-2.9576746557878564E-2</v>
      </c>
      <c r="G305" s="40">
        <f t="shared" si="35"/>
        <v>6.3564377915175108E-2</v>
      </c>
      <c r="H305" s="39"/>
      <c r="I305" s="41">
        <f>IFERROR(VLOOKUP($A305,'[1]Enr Trends by county 1516'!$A$11:$AI$425,'[1]Enr Trends by county 1516'!X$9,FALSE),0)</f>
        <v>86.02</v>
      </c>
      <c r="J305" s="41">
        <f>IFERROR(VLOOKUP($A305,'[1]Enr Trends by county 1516'!$A$11:$AI$425,'[1]Enr Trends by county 1516'!Y$9,FALSE),0)</f>
        <v>95.15</v>
      </c>
      <c r="K305" s="41">
        <f>IFERROR(VLOOKUP($A305,'[1]Enr Trends by county 1516'!$A$11:$AI$425,'[1]Enr Trends by county 1516'!Z$9,FALSE),0)</f>
        <v>98.05</v>
      </c>
      <c r="L305" s="41">
        <f>IFERROR(VLOOKUP($A305,'[1]Enr Trends by county 1516'!$A$11:$AI$425,'[1]Enr Trends by county 1516'!AA$9,FALSE),0)</f>
        <v>92.190000000000012</v>
      </c>
      <c r="M305" s="42"/>
    </row>
    <row r="306" spans="1:13" x14ac:dyDescent="0.2">
      <c r="A306" s="38" t="s">
        <v>297</v>
      </c>
      <c r="B306" s="38" t="str">
        <f>VLOOKUP($A306,'[1]Enr Trends by county 1516'!$A$11:$AI$425,3,FALSE)</f>
        <v>Endicott</v>
      </c>
      <c r="C306" s="34">
        <f>I306-J306</f>
        <v>10.490000000000009</v>
      </c>
      <c r="D306" s="39"/>
      <c r="E306" s="40">
        <f>I306/J306-1</f>
        <v>0.14126043630487484</v>
      </c>
      <c r="F306" s="40">
        <f>J306/K306-1</f>
        <v>1.2134286099498848E-3</v>
      </c>
      <c r="G306" s="40">
        <f>K306/L306-1</f>
        <v>-0.12576614804337582</v>
      </c>
      <c r="H306" s="39"/>
      <c r="I306" s="41">
        <f>IFERROR(VLOOKUP($A306,'[1]Enr Trends by county 1516'!$A$11:$AI$425,'[1]Enr Trends by county 1516'!X$9,FALSE),0)</f>
        <v>84.75</v>
      </c>
      <c r="J306" s="41">
        <f>IFERROR(VLOOKUP($A306,'[1]Enr Trends by county 1516'!$A$11:$AI$425,'[1]Enr Trends by county 1516'!Y$9,FALSE),0)</f>
        <v>74.259999999999991</v>
      </c>
      <c r="K306" s="41">
        <f>IFERROR(VLOOKUP($A306,'[1]Enr Trends by county 1516'!$A$11:$AI$425,'[1]Enr Trends by county 1516'!Z$9,FALSE),0)</f>
        <v>74.17</v>
      </c>
      <c r="L306" s="41">
        <f>IFERROR(VLOOKUP($A306,'[1]Enr Trends by county 1516'!$A$11:$AI$425,'[1]Enr Trends by county 1516'!AA$9,FALSE),0)</f>
        <v>84.84</v>
      </c>
      <c r="M306" s="42"/>
    </row>
    <row r="307" spans="1:13" x14ac:dyDescent="0.2">
      <c r="A307" s="38" t="s">
        <v>298</v>
      </c>
      <c r="B307" s="38" t="str">
        <f>VLOOKUP($A307,'[1]Enr Trends by county 1516'!$A$11:$AI$425,3,FALSE)</f>
        <v>Bickleton</v>
      </c>
      <c r="C307" s="34">
        <f t="shared" si="34"/>
        <v>-3.8500000000000085</v>
      </c>
      <c r="D307" s="39"/>
      <c r="E307" s="40">
        <f t="shared" si="35"/>
        <v>-4.4252873563218498E-2</v>
      </c>
      <c r="F307" s="40">
        <f t="shared" si="35"/>
        <v>-1.0013654984069253E-2</v>
      </c>
      <c r="G307" s="40">
        <f t="shared" si="35"/>
        <v>-0.11811339688911182</v>
      </c>
      <c r="H307" s="39"/>
      <c r="I307" s="41">
        <f>IFERROR(VLOOKUP($A307,'[1]Enr Trends by county 1516'!$A$11:$AI$425,'[1]Enr Trends by county 1516'!X$9,FALSE),0)</f>
        <v>83.149999999999991</v>
      </c>
      <c r="J307" s="41">
        <f>IFERROR(VLOOKUP($A307,'[1]Enr Trends by county 1516'!$A$11:$AI$425,'[1]Enr Trends by county 1516'!Y$9,FALSE),0)</f>
        <v>87</v>
      </c>
      <c r="K307" s="41">
        <f>IFERROR(VLOOKUP($A307,'[1]Enr Trends by county 1516'!$A$11:$AI$425,'[1]Enr Trends by county 1516'!Z$9,FALSE),0)</f>
        <v>87.88000000000001</v>
      </c>
      <c r="L307" s="41">
        <f>IFERROR(VLOOKUP($A307,'[1]Enr Trends by county 1516'!$A$11:$AI$425,'[1]Enr Trends by county 1516'!AA$9,FALSE),0)</f>
        <v>99.65</v>
      </c>
      <c r="M307" s="42"/>
    </row>
    <row r="308" spans="1:13" ht="11.45" customHeight="1" x14ac:dyDescent="0.2">
      <c r="A308" s="38" t="s">
        <v>299</v>
      </c>
      <c r="B308" s="38" t="str">
        <f>VLOOKUP($A308,'[1]Enr Trends by county 1516'!$A$11:$AI$425,3,FALSE)</f>
        <v>Centerville</v>
      </c>
      <c r="C308" s="34">
        <f>I308-J308</f>
        <v>4.8499999999999943</v>
      </c>
      <c r="D308" s="39"/>
      <c r="E308" s="40">
        <f>I308/J308-1</f>
        <v>6.4280980781974639E-2</v>
      </c>
      <c r="F308" s="40">
        <f>J308/K308-1</f>
        <v>3.2147742818057656E-2</v>
      </c>
      <c r="G308" s="40">
        <f>K308/L308-1</f>
        <v>-5.1880674448767872E-2</v>
      </c>
      <c r="H308" s="39"/>
      <c r="I308" s="41">
        <f>IFERROR(VLOOKUP($A308,'[1]Enr Trends by county 1516'!$A$11:$AI$425,'[1]Enr Trends by county 1516'!X$9,FALSE),0)</f>
        <v>80.3</v>
      </c>
      <c r="J308" s="41">
        <f>IFERROR(VLOOKUP($A308,'[1]Enr Trends by county 1516'!$A$11:$AI$425,'[1]Enr Trends by county 1516'!Y$9,FALSE),0)</f>
        <v>75.45</v>
      </c>
      <c r="K308" s="41">
        <f>IFERROR(VLOOKUP($A308,'[1]Enr Trends by county 1516'!$A$11:$AI$425,'[1]Enr Trends by county 1516'!Z$9,FALSE),0)</f>
        <v>73.099999999999994</v>
      </c>
      <c r="L308" s="41">
        <f>IFERROR(VLOOKUP($A308,'[1]Enr Trends by county 1516'!$A$11:$AI$425,'[1]Enr Trends by county 1516'!AA$9,FALSE),0)</f>
        <v>77.099999999999994</v>
      </c>
      <c r="M308" s="42"/>
    </row>
    <row r="309" spans="1:13" ht="11.45" customHeight="1" x14ac:dyDescent="0.2">
      <c r="A309" s="50" t="s">
        <v>300</v>
      </c>
      <c r="B309" s="38" t="str">
        <f>VLOOKUP($A309,'[1]Enr Trends by county 1516'!$A$11:$AI$425,3,FALSE)</f>
        <v>Suquamish Tribal</v>
      </c>
      <c r="C309" s="34">
        <f>I309-J309</f>
        <v>2.0700000000000074</v>
      </c>
      <c r="D309" s="39"/>
      <c r="E309" s="40">
        <f>I309/J309-1</f>
        <v>2.7076520601700516E-2</v>
      </c>
      <c r="F309" s="40"/>
      <c r="G309" s="40"/>
      <c r="H309" s="39"/>
      <c r="I309" s="41">
        <f>IFERROR(VLOOKUP($A309,'[1]Enr Trends by county 1516'!$A$11:$AI$425,'[1]Enr Trends by county 1516'!X$9,FALSE),0)</f>
        <v>78.52000000000001</v>
      </c>
      <c r="J309" s="41">
        <f>IFERROR(VLOOKUP($A309,'[1]Enr Trends by county 1516'!$A$11:$AI$425,'[1]Enr Trends by county 1516'!Y$9,FALSE),0)</f>
        <v>76.45</v>
      </c>
      <c r="K309" s="41">
        <f>IFERROR(VLOOKUP($A309,'[1]Enr Trends by county 1516'!$A$11:$AI$425,'[1]Enr Trends by county 1516'!Z$9,FALSE),0)</f>
        <v>0</v>
      </c>
      <c r="L309" s="41">
        <f>IFERROR(VLOOKUP($A309,'[1]Enr Trends by county 1516'!$A$11:$AI$425,'[1]Enr Trends by county 1516'!AA$9,FALSE),0)</f>
        <v>0</v>
      </c>
      <c r="M309" s="42"/>
    </row>
    <row r="310" spans="1:13" x14ac:dyDescent="0.2">
      <c r="A310" s="38" t="s">
        <v>301</v>
      </c>
      <c r="B310" s="38" t="str">
        <f>VLOOKUP($A310,'[1]Enr Trends by county 1516'!$A$11:$AI$425,3,FALSE)</f>
        <v>Wishram</v>
      </c>
      <c r="C310" s="34">
        <f t="shared" si="34"/>
        <v>-8.7199999999999989</v>
      </c>
      <c r="D310" s="39"/>
      <c r="E310" s="40">
        <f t="shared" si="35"/>
        <v>-0.10184536323288951</v>
      </c>
      <c r="F310" s="40">
        <f t="shared" si="35"/>
        <v>0.10648746446110091</v>
      </c>
      <c r="G310" s="40">
        <f t="shared" si="35"/>
        <v>-5.8980907211480083E-2</v>
      </c>
      <c r="H310" s="39"/>
      <c r="I310" s="41">
        <f>IFERROR(VLOOKUP($A310,'[1]Enr Trends by county 1516'!$A$11:$AI$425,'[1]Enr Trends by county 1516'!X$9,FALSE),0)</f>
        <v>76.899999999999991</v>
      </c>
      <c r="J310" s="41">
        <f>IFERROR(VLOOKUP($A310,'[1]Enr Trends by county 1516'!$A$11:$AI$425,'[1]Enr Trends by county 1516'!Y$9,FALSE),0)</f>
        <v>85.61999999999999</v>
      </c>
      <c r="K310" s="41">
        <f>IFERROR(VLOOKUP($A310,'[1]Enr Trends by county 1516'!$A$11:$AI$425,'[1]Enr Trends by county 1516'!Z$9,FALSE),0)</f>
        <v>77.38</v>
      </c>
      <c r="L310" s="41">
        <f>IFERROR(VLOOKUP($A310,'[1]Enr Trends by county 1516'!$A$11:$AI$425,'[1]Enr Trends by county 1516'!AA$9,FALSE),0)</f>
        <v>82.23</v>
      </c>
      <c r="M310" s="42"/>
    </row>
    <row r="311" spans="1:13" x14ac:dyDescent="0.2">
      <c r="A311" s="38" t="s">
        <v>302</v>
      </c>
      <c r="B311" s="38" t="str">
        <f>VLOOKUP($A311,'[1]Enr Trends by county 1516'!$A$11:$AI$425,3,FALSE)</f>
        <v>Orchard Prairie</v>
      </c>
      <c r="C311" s="34">
        <f>I311-J311</f>
        <v>1.5400000000000063</v>
      </c>
      <c r="D311" s="39"/>
      <c r="E311" s="40">
        <f>I311/J311-1</f>
        <v>2.0850257243433701E-2</v>
      </c>
      <c r="F311" s="40">
        <f>J311/K311-1</f>
        <v>1.0396716826265529E-2</v>
      </c>
      <c r="G311" s="40">
        <f>K311/L311-1</f>
        <v>-4.7557003257329034E-2</v>
      </c>
      <c r="H311" s="39"/>
      <c r="I311" s="41">
        <f>IFERROR(VLOOKUP($A311,'[1]Enr Trends by county 1516'!$A$11:$AI$425,'[1]Enr Trends by county 1516'!X$9,FALSE),0)</f>
        <v>75.400000000000006</v>
      </c>
      <c r="J311" s="41">
        <f>IFERROR(VLOOKUP($A311,'[1]Enr Trends by county 1516'!$A$11:$AI$425,'[1]Enr Trends by county 1516'!Y$9,FALSE),0)</f>
        <v>73.86</v>
      </c>
      <c r="K311" s="41">
        <f>IFERROR(VLOOKUP($A311,'[1]Enr Trends by county 1516'!$A$11:$AI$425,'[1]Enr Trends by county 1516'!Z$9,FALSE),0)</f>
        <v>73.099999999999994</v>
      </c>
      <c r="L311" s="41">
        <f>IFERROR(VLOOKUP($A311,'[1]Enr Trends by county 1516'!$A$11:$AI$425,'[1]Enr Trends by county 1516'!AA$9,FALSE),0)</f>
        <v>76.75</v>
      </c>
      <c r="M311" s="42"/>
    </row>
    <row r="312" spans="1:13" ht="11.45" customHeight="1" x14ac:dyDescent="0.2">
      <c r="A312" s="38" t="s">
        <v>303</v>
      </c>
      <c r="B312" s="38" t="str">
        <f>VLOOKUP($A312,'[1]Enr Trends by county 1516'!$A$11:$AI$425,3,FALSE)</f>
        <v>Skamania</v>
      </c>
      <c r="C312" s="34">
        <f t="shared" si="34"/>
        <v>-9.3399999999999892</v>
      </c>
      <c r="D312" s="39"/>
      <c r="E312" s="40">
        <f t="shared" si="35"/>
        <v>-0.1126658624849215</v>
      </c>
      <c r="F312" s="40">
        <f t="shared" si="35"/>
        <v>7.5226977950713314E-2</v>
      </c>
      <c r="G312" s="40">
        <f t="shared" si="35"/>
        <v>3.629032258064524E-2</v>
      </c>
      <c r="H312" s="39"/>
      <c r="I312" s="41">
        <f>IFERROR(VLOOKUP($A312,'[1]Enr Trends by county 1516'!$A$11:$AI$425,'[1]Enr Trends by county 1516'!X$9,FALSE),0)</f>
        <v>73.56</v>
      </c>
      <c r="J312" s="41">
        <f>IFERROR(VLOOKUP($A312,'[1]Enr Trends by county 1516'!$A$11:$AI$425,'[1]Enr Trends by county 1516'!Y$9,FALSE),0)</f>
        <v>82.899999999999991</v>
      </c>
      <c r="K312" s="41">
        <f>IFERROR(VLOOKUP($A312,'[1]Enr Trends by county 1516'!$A$11:$AI$425,'[1]Enr Trends by county 1516'!Z$9,FALSE),0)</f>
        <v>77.099999999999994</v>
      </c>
      <c r="L312" s="41">
        <f>IFERROR(VLOOKUP($A312,'[1]Enr Trends by county 1516'!$A$11:$AI$425,'[1]Enr Trends by county 1516'!AA$9,FALSE),0)</f>
        <v>74.399999999999991</v>
      </c>
      <c r="M312" s="42"/>
    </row>
    <row r="313" spans="1:13" x14ac:dyDescent="0.2">
      <c r="A313" s="38" t="s">
        <v>304</v>
      </c>
      <c r="B313" s="38" t="str">
        <f>VLOOKUP($A313,'[1]Enr Trends by county 1516'!$A$11:$AI$425,3,FALSE)</f>
        <v>Almira</v>
      </c>
      <c r="C313" s="34">
        <f>I313-J313</f>
        <v>-4.3200000000000216</v>
      </c>
      <c r="D313" s="39"/>
      <c r="E313" s="40">
        <f t="shared" si="35"/>
        <v>-5.6074766355140415E-2</v>
      </c>
      <c r="F313" s="40">
        <f t="shared" si="35"/>
        <v>6.269592476489283E-3</v>
      </c>
      <c r="G313" s="40">
        <f t="shared" si="35"/>
        <v>-4.938913439043513E-3</v>
      </c>
      <c r="H313" s="39"/>
      <c r="I313" s="41">
        <f>IFERROR(VLOOKUP($A313,'[1]Enr Trends by county 1516'!$A$11:$AI$425,'[1]Enr Trends by county 1516'!X$9,FALSE),0)</f>
        <v>72.719999999999985</v>
      </c>
      <c r="J313" s="41">
        <f>IFERROR(VLOOKUP($A313,'[1]Enr Trends by county 1516'!$A$11:$AI$425,'[1]Enr Trends by county 1516'!Y$9,FALSE),0)</f>
        <v>77.040000000000006</v>
      </c>
      <c r="K313" s="41">
        <f>IFERROR(VLOOKUP($A313,'[1]Enr Trends by county 1516'!$A$11:$AI$425,'[1]Enr Trends by county 1516'!Z$9,FALSE),0)</f>
        <v>76.559999999999988</v>
      </c>
      <c r="L313" s="41">
        <f>IFERROR(VLOOKUP($A313,'[1]Enr Trends by county 1516'!$A$11:$AI$425,'[1]Enr Trends by county 1516'!AA$9,FALSE),0)</f>
        <v>76.94</v>
      </c>
      <c r="M313" s="42"/>
    </row>
    <row r="314" spans="1:13" x14ac:dyDescent="0.2">
      <c r="A314" s="38" t="s">
        <v>305</v>
      </c>
      <c r="B314" s="38" t="str">
        <f>VLOOKUP($A314,'[1]Enr Trends by county 1516'!$A$11:$AI$425,3,FALSE)</f>
        <v>Orient</v>
      </c>
      <c r="C314" s="34">
        <f>I314-J314</f>
        <v>-1.6599999999999966</v>
      </c>
      <c r="D314" s="39"/>
      <c r="E314" s="40">
        <f t="shared" si="35"/>
        <v>-2.2554347826086896E-2</v>
      </c>
      <c r="F314" s="40">
        <f t="shared" si="35"/>
        <v>-0.29730761886576285</v>
      </c>
      <c r="G314" s="40">
        <f t="shared" si="35"/>
        <v>-0.41440232584144021</v>
      </c>
      <c r="H314" s="39"/>
      <c r="I314" s="41">
        <f>IFERROR(VLOOKUP($A314,'[1]Enr Trends by county 1516'!$A$11:$AI$425,'[1]Enr Trends by county 1516'!X$9,FALSE),0)</f>
        <v>71.94</v>
      </c>
      <c r="J314" s="41">
        <f>IFERROR(VLOOKUP($A314,'[1]Enr Trends by county 1516'!$A$11:$AI$425,'[1]Enr Trends by county 1516'!Y$9,FALSE),0)</f>
        <v>73.599999999999994</v>
      </c>
      <c r="K314" s="41">
        <f>IFERROR(VLOOKUP($A314,'[1]Enr Trends by county 1516'!$A$11:$AI$425,'[1]Enr Trends by county 1516'!Z$9,FALSE),0)</f>
        <v>104.74</v>
      </c>
      <c r="L314" s="41">
        <f>IFERROR(VLOOKUP($A314,'[1]Enr Trends by county 1516'!$A$11:$AI$425,'[1]Enr Trends by county 1516'!AA$9,FALSE),0)</f>
        <v>178.85999999999999</v>
      </c>
      <c r="M314" s="42"/>
    </row>
    <row r="315" spans="1:13" x14ac:dyDescent="0.2">
      <c r="A315" s="38" t="s">
        <v>306</v>
      </c>
      <c r="B315" s="38" t="str">
        <f>VLOOKUP($A315,'[1]Enr Trends by county 1516'!$A$11:$AI$425,3,FALSE)</f>
        <v>Klickitat</v>
      </c>
      <c r="C315" s="34">
        <f t="shared" si="34"/>
        <v>-9.2499999999999858</v>
      </c>
      <c r="D315" s="39"/>
      <c r="E315" s="40">
        <f t="shared" si="35"/>
        <v>-0.11819575773064128</v>
      </c>
      <c r="F315" s="40">
        <f t="shared" si="35"/>
        <v>-0.13448352134483521</v>
      </c>
      <c r="G315" s="40">
        <f t="shared" si="35"/>
        <v>-5.3986189579409927E-2</v>
      </c>
      <c r="H315" s="39"/>
      <c r="I315" s="41">
        <f>IFERROR(VLOOKUP($A315,'[1]Enr Trends by county 1516'!$A$11:$AI$425,'[1]Enr Trends by county 1516'!X$9,FALSE),0)</f>
        <v>69.010000000000019</v>
      </c>
      <c r="J315" s="41">
        <f>IFERROR(VLOOKUP($A315,'[1]Enr Trends by county 1516'!$A$11:$AI$425,'[1]Enr Trends by county 1516'!Y$9,FALSE),0)</f>
        <v>78.260000000000005</v>
      </c>
      <c r="K315" s="41">
        <f>IFERROR(VLOOKUP($A315,'[1]Enr Trends by county 1516'!$A$11:$AI$425,'[1]Enr Trends by county 1516'!Z$9,FALSE),0)</f>
        <v>90.42</v>
      </c>
      <c r="L315" s="41">
        <f>IFERROR(VLOOKUP($A315,'[1]Enr Trends by county 1516'!$A$11:$AI$425,'[1]Enr Trends by county 1516'!AA$9,FALSE),0)</f>
        <v>95.58</v>
      </c>
      <c r="M315" s="42"/>
    </row>
    <row r="316" spans="1:13" ht="11.45" customHeight="1" x14ac:dyDescent="0.2">
      <c r="A316" s="38" t="s">
        <v>307</v>
      </c>
      <c r="B316" s="38" t="str">
        <f>VLOOKUP($A316,'[1]Enr Trends by county 1516'!$A$11:$AI$425,3,FALSE)</f>
        <v>Lacrosse</v>
      </c>
      <c r="C316" s="34">
        <f>I316-J316</f>
        <v>2.8899999999999864</v>
      </c>
      <c r="D316" s="39"/>
      <c r="E316" s="40">
        <f t="shared" si="35"/>
        <v>4.39610587161543E-2</v>
      </c>
      <c r="F316" s="40">
        <f t="shared" si="35"/>
        <v>-6.6458392502129926E-2</v>
      </c>
      <c r="G316" s="40">
        <f t="shared" si="35"/>
        <v>-0.14247442766682905</v>
      </c>
      <c r="H316" s="39"/>
      <c r="I316" s="41">
        <f>IFERROR(VLOOKUP($A316,'[1]Enr Trends by county 1516'!$A$11:$AI$425,'[1]Enr Trends by county 1516'!X$9,FALSE),0)</f>
        <v>68.63</v>
      </c>
      <c r="J316" s="41">
        <f>IFERROR(VLOOKUP($A316,'[1]Enr Trends by county 1516'!$A$11:$AI$425,'[1]Enr Trends by county 1516'!Y$9,FALSE),0)</f>
        <v>65.740000000000009</v>
      </c>
      <c r="K316" s="41">
        <f>IFERROR(VLOOKUP($A316,'[1]Enr Trends by county 1516'!$A$11:$AI$425,'[1]Enr Trends by county 1516'!Z$9,FALSE),0)</f>
        <v>70.42</v>
      </c>
      <c r="L316" s="41">
        <f>IFERROR(VLOOKUP($A316,'[1]Enr Trends by county 1516'!$A$11:$AI$425,'[1]Enr Trends by county 1516'!AA$9,FALSE),0)</f>
        <v>82.12</v>
      </c>
      <c r="M316" s="27"/>
    </row>
    <row r="317" spans="1:13" x14ac:dyDescent="0.2">
      <c r="A317" s="38" t="s">
        <v>308</v>
      </c>
      <c r="B317" s="38" t="str">
        <f>VLOOKUP($A317,'[1]Enr Trends by county 1516'!$A$11:$AI$425,3,FALSE)</f>
        <v>Satsop</v>
      </c>
      <c r="C317" s="34">
        <f>I317-J317</f>
        <v>9.7999999999999972</v>
      </c>
      <c r="D317" s="39"/>
      <c r="E317" s="40">
        <f t="shared" si="35"/>
        <v>0.16666666666666652</v>
      </c>
      <c r="F317" s="40">
        <f t="shared" si="35"/>
        <v>3.4129692832765013E-3</v>
      </c>
      <c r="G317" s="40">
        <f t="shared" si="35"/>
        <v>2.8972783143107916E-2</v>
      </c>
      <c r="H317" s="39"/>
      <c r="I317" s="41">
        <f>IFERROR(VLOOKUP($A317,'[1]Enr Trends by county 1516'!$A$11:$AI$425,'[1]Enr Trends by county 1516'!X$9,FALSE),0)</f>
        <v>68.599999999999994</v>
      </c>
      <c r="J317" s="41">
        <f>IFERROR(VLOOKUP($A317,'[1]Enr Trends by county 1516'!$A$11:$AI$425,'[1]Enr Trends by county 1516'!Y$9,FALSE),0)</f>
        <v>58.8</v>
      </c>
      <c r="K317" s="41">
        <f>IFERROR(VLOOKUP($A317,'[1]Enr Trends by county 1516'!$A$11:$AI$425,'[1]Enr Trends by county 1516'!Z$9,FALSE),0)</f>
        <v>58.599999999999994</v>
      </c>
      <c r="L317" s="41">
        <f>IFERROR(VLOOKUP($A317,'[1]Enr Trends by county 1516'!$A$11:$AI$425,'[1]Enr Trends by county 1516'!AA$9,FALSE),0)</f>
        <v>56.949999999999996</v>
      </c>
      <c r="M317" s="42"/>
    </row>
    <row r="318" spans="1:13" x14ac:dyDescent="0.2">
      <c r="A318" s="38" t="s">
        <v>309</v>
      </c>
      <c r="B318" s="38" t="str">
        <f>VLOOKUP($A318,'[1]Enr Trends by county 1516'!$A$11:$AI$425,3,FALSE)</f>
        <v>Glenwood</v>
      </c>
      <c r="C318" s="34">
        <f>I318-J318</f>
        <v>1.9280000000000115</v>
      </c>
      <c r="D318" s="39"/>
      <c r="E318" s="40">
        <f t="shared" si="35"/>
        <v>2.9927664462450876E-2</v>
      </c>
      <c r="F318" s="40">
        <f t="shared" si="35"/>
        <v>-2.2131147540983998E-2</v>
      </c>
      <c r="G318" s="40">
        <f t="shared" si="35"/>
        <v>8.4087543195655812E-2</v>
      </c>
      <c r="H318" s="39"/>
      <c r="I318" s="41">
        <f>IFERROR(VLOOKUP($A318,'[1]Enr Trends by county 1516'!$A$11:$AI$425,'[1]Enr Trends by county 1516'!X$9,FALSE),0)</f>
        <v>66.349999999999994</v>
      </c>
      <c r="J318" s="41">
        <f>IFERROR(VLOOKUP($A318,'[1]Enr Trends by county 1516'!$A$11:$AI$425,'[1]Enr Trends by county 1516'!Y$9,FALSE),0)</f>
        <v>64.421999999999983</v>
      </c>
      <c r="K318" s="41">
        <f>IFERROR(VLOOKUP($A318,'[1]Enr Trends by county 1516'!$A$11:$AI$425,'[1]Enr Trends by county 1516'!Z$9,FALSE),0)</f>
        <v>65.88000000000001</v>
      </c>
      <c r="L318" s="41">
        <f>IFERROR(VLOOKUP($A318,'[1]Enr Trends by county 1516'!$A$11:$AI$425,'[1]Enr Trends by county 1516'!AA$9,FALSE),0)</f>
        <v>60.77000000000001</v>
      </c>
      <c r="M318" s="42"/>
    </row>
    <row r="319" spans="1:13" x14ac:dyDescent="0.2">
      <c r="A319" s="38" t="s">
        <v>310</v>
      </c>
      <c r="B319" s="38" t="str">
        <f>VLOOKUP($A319,'[1]Enr Trends by county 1516'!$A$11:$AI$425,3,FALSE)</f>
        <v>North River</v>
      </c>
      <c r="C319" s="34">
        <f>I319-J319</f>
        <v>14.499999999999979</v>
      </c>
      <c r="D319" s="39"/>
      <c r="E319" s="40">
        <f t="shared" si="35"/>
        <v>0.28403525954946085</v>
      </c>
      <c r="F319" s="40">
        <f t="shared" si="35"/>
        <v>1.3097836872395296E-2</v>
      </c>
      <c r="G319" s="40">
        <f t="shared" si="35"/>
        <v>-7.337256344244214E-2</v>
      </c>
      <c r="H319" s="39"/>
      <c r="I319" s="41">
        <f>IFERROR(VLOOKUP($A319,'[1]Enr Trends by county 1516'!$A$11:$AI$425,'[1]Enr Trends by county 1516'!X$9,FALSE),0)</f>
        <v>65.549999999999983</v>
      </c>
      <c r="J319" s="41">
        <f>IFERROR(VLOOKUP($A319,'[1]Enr Trends by county 1516'!$A$11:$AI$425,'[1]Enr Trends by county 1516'!Y$9,FALSE),0)</f>
        <v>51.050000000000004</v>
      </c>
      <c r="K319" s="41">
        <f>IFERROR(VLOOKUP($A319,'[1]Enr Trends by county 1516'!$A$11:$AI$425,'[1]Enr Trends by county 1516'!Z$9,FALSE),0)</f>
        <v>50.39</v>
      </c>
      <c r="L319" s="41">
        <f>IFERROR(VLOOKUP($A319,'[1]Enr Trends by county 1516'!$A$11:$AI$425,'[1]Enr Trends by county 1516'!AA$9,FALSE),0)</f>
        <v>54.38</v>
      </c>
      <c r="M319" s="42"/>
    </row>
    <row r="320" spans="1:13" x14ac:dyDescent="0.2">
      <c r="A320" s="38" t="s">
        <v>311</v>
      </c>
      <c r="B320" s="38" t="str">
        <f>VLOOKUP($A320,'[1]Enr Trends by county 1516'!$A$11:$AI$425,3,FALSE)</f>
        <v>Summit Valley</v>
      </c>
      <c r="C320" s="34">
        <f t="shared" si="34"/>
        <v>-10.289999999999992</v>
      </c>
      <c r="D320" s="39"/>
      <c r="E320" s="40">
        <f t="shared" si="35"/>
        <v>-0.13830645161290311</v>
      </c>
      <c r="F320" s="40">
        <f t="shared" si="35"/>
        <v>-6.1435599848618572E-2</v>
      </c>
      <c r="G320" s="40">
        <f t="shared" si="35"/>
        <v>6.3455862624094195E-2</v>
      </c>
      <c r="H320" s="39"/>
      <c r="I320" s="41">
        <f>IFERROR(VLOOKUP($A320,'[1]Enr Trends by county 1516'!$A$11:$AI$425,'[1]Enr Trends by county 1516'!X$9,FALSE),0)</f>
        <v>64.110000000000014</v>
      </c>
      <c r="J320" s="41">
        <f>IFERROR(VLOOKUP($A320,'[1]Enr Trends by county 1516'!$A$11:$AI$425,'[1]Enr Trends by county 1516'!Y$9,FALSE),0)</f>
        <v>74.400000000000006</v>
      </c>
      <c r="K320" s="41">
        <f>IFERROR(VLOOKUP($A320,'[1]Enr Trends by county 1516'!$A$11:$AI$425,'[1]Enr Trends by county 1516'!Z$9,FALSE),0)</f>
        <v>79.27</v>
      </c>
      <c r="L320" s="41">
        <f>IFERROR(VLOOKUP($A320,'[1]Enr Trends by county 1516'!$A$11:$AI$425,'[1]Enr Trends by county 1516'!AA$9,FALSE),0)</f>
        <v>74.540000000000006</v>
      </c>
      <c r="M320" s="42"/>
    </row>
    <row r="321" spans="1:13" x14ac:dyDescent="0.2">
      <c r="A321" s="38" t="s">
        <v>312</v>
      </c>
      <c r="B321" s="38" t="str">
        <f>VLOOKUP($A321,'[1]Enr Trends by county 1516'!$A$11:$AI$425,3,FALSE)</f>
        <v>Sprague</v>
      </c>
      <c r="C321" s="34">
        <f t="shared" si="34"/>
        <v>-3.5200000000000102</v>
      </c>
      <c r="D321" s="39"/>
      <c r="E321" s="40">
        <f t="shared" si="35"/>
        <v>-5.3724053724053866E-2</v>
      </c>
      <c r="F321" s="40">
        <f t="shared" si="35"/>
        <v>-3.5193638639375413E-2</v>
      </c>
      <c r="G321" s="40">
        <f t="shared" si="35"/>
        <v>-4.3790481554491723E-2</v>
      </c>
      <c r="H321" s="39"/>
      <c r="I321" s="41">
        <f>IFERROR(VLOOKUP($A321,'[1]Enr Trends by county 1516'!$A$11:$AI$425,'[1]Enr Trends by county 1516'!X$9,FALSE),0)</f>
        <v>62</v>
      </c>
      <c r="J321" s="41">
        <f>IFERROR(VLOOKUP($A321,'[1]Enr Trends by county 1516'!$A$11:$AI$425,'[1]Enr Trends by county 1516'!Y$9,FALSE),0)</f>
        <v>65.52000000000001</v>
      </c>
      <c r="K321" s="41">
        <f>IFERROR(VLOOKUP($A321,'[1]Enr Trends by county 1516'!$A$11:$AI$425,'[1]Enr Trends by county 1516'!Z$9,FALSE),0)</f>
        <v>67.91</v>
      </c>
      <c r="L321" s="41">
        <f>IFERROR(VLOOKUP($A321,'[1]Enr Trends by county 1516'!$A$11:$AI$425,'[1]Enr Trends by county 1516'!AA$9,FALSE),0)</f>
        <v>71.02</v>
      </c>
      <c r="M321" s="42"/>
    </row>
    <row r="322" spans="1:13" x14ac:dyDescent="0.2">
      <c r="A322" s="38" t="s">
        <v>313</v>
      </c>
      <c r="B322" s="38" t="str">
        <f>VLOOKUP($A322,'[1]Enr Trends by county 1516'!$A$11:$AI$425,3,FALSE)</f>
        <v>Mount Pleasant</v>
      </c>
      <c r="C322" s="34">
        <f t="shared" si="34"/>
        <v>-4.9499999999999957</v>
      </c>
      <c r="D322" s="39"/>
      <c r="E322" s="40">
        <f t="shared" si="35"/>
        <v>-8.5937499999999889E-2</v>
      </c>
      <c r="F322" s="40">
        <f t="shared" si="35"/>
        <v>-2.2071307300509324E-2</v>
      </c>
      <c r="G322" s="40">
        <f t="shared" si="35"/>
        <v>0.42442563482466755</v>
      </c>
      <c r="H322" s="39"/>
      <c r="I322" s="41">
        <f>IFERROR(VLOOKUP($A322,'[1]Enr Trends by county 1516'!$A$11:$AI$425,'[1]Enr Trends by county 1516'!X$9,FALSE),0)</f>
        <v>52.650000000000006</v>
      </c>
      <c r="J322" s="41">
        <f>IFERROR(VLOOKUP($A322,'[1]Enr Trends by county 1516'!$A$11:$AI$425,'[1]Enr Trends by county 1516'!Y$9,FALSE),0)</f>
        <v>57.6</v>
      </c>
      <c r="K322" s="41">
        <f>IFERROR(VLOOKUP($A322,'[1]Enr Trends by county 1516'!$A$11:$AI$425,'[1]Enr Trends by county 1516'!Z$9,FALSE),0)</f>
        <v>58.9</v>
      </c>
      <c r="L322" s="41">
        <f>IFERROR(VLOOKUP($A322,'[1]Enr Trends by county 1516'!$A$11:$AI$425,'[1]Enr Trends by county 1516'!AA$9,FALSE),0)</f>
        <v>41.349999999999994</v>
      </c>
      <c r="M322" s="42"/>
    </row>
    <row r="323" spans="1:13" x14ac:dyDescent="0.2">
      <c r="A323" s="38" t="s">
        <v>314</v>
      </c>
      <c r="B323" s="38" t="str">
        <f>VLOOKUP($A323,'[1]Enr Trends by county 1516'!$A$11:$AI$425,3,FALSE)</f>
        <v>Brinnon</v>
      </c>
      <c r="C323" s="34">
        <f>I323-J323</f>
        <v>10.670000000000002</v>
      </c>
      <c r="D323" s="39"/>
      <c r="E323" s="40">
        <f>I323/J323-1</f>
        <v>0.26339175512219204</v>
      </c>
      <c r="F323" s="40">
        <f>J323/K323-1</f>
        <v>0.13156424581005588</v>
      </c>
      <c r="G323" s="40">
        <f>K323/L323-1</f>
        <v>-2.5319901987476356E-2</v>
      </c>
      <c r="H323" s="39"/>
      <c r="I323" s="41">
        <f>IFERROR(VLOOKUP($A323,'[1]Enr Trends by county 1516'!$A$11:$AI$425,'[1]Enr Trends by county 1516'!X$9,FALSE),0)</f>
        <v>51.18</v>
      </c>
      <c r="J323" s="41">
        <f>IFERROR(VLOOKUP($A323,'[1]Enr Trends by county 1516'!$A$11:$AI$425,'[1]Enr Trends by county 1516'!Y$9,FALSE),0)</f>
        <v>40.51</v>
      </c>
      <c r="K323" s="41">
        <f>IFERROR(VLOOKUP($A323,'[1]Enr Trends by county 1516'!$A$11:$AI$425,'[1]Enr Trends by county 1516'!Z$9,FALSE),0)</f>
        <v>35.799999999999997</v>
      </c>
      <c r="L323" s="41">
        <f>IFERROR(VLOOKUP($A323,'[1]Enr Trends by county 1516'!$A$11:$AI$425,'[1]Enr Trends by county 1516'!AA$9,FALSE),0)</f>
        <v>36.730000000000004</v>
      </c>
      <c r="M323" s="42"/>
    </row>
    <row r="324" spans="1:13" x14ac:dyDescent="0.2">
      <c r="A324" s="38"/>
      <c r="B324" s="43" t="s">
        <v>315</v>
      </c>
      <c r="C324" s="34"/>
      <c r="D324" s="39"/>
      <c r="E324" s="40"/>
      <c r="F324" s="40"/>
      <c r="G324" s="40"/>
      <c r="H324" s="39"/>
      <c r="I324" s="41"/>
      <c r="J324" s="41"/>
      <c r="K324" s="41"/>
      <c r="L324" s="41"/>
      <c r="M324" s="42"/>
    </row>
    <row r="325" spans="1:13" s="7" customFormat="1" ht="4.5" customHeight="1" x14ac:dyDescent="0.2">
      <c r="A325" s="8"/>
      <c r="B325" s="23"/>
      <c r="C325" s="24"/>
      <c r="D325" s="25"/>
      <c r="E325" s="26"/>
      <c r="F325" s="26"/>
      <c r="G325" s="26"/>
      <c r="H325" s="25"/>
      <c r="I325" s="26"/>
      <c r="J325" s="26"/>
      <c r="K325" s="26"/>
      <c r="L325" s="26"/>
      <c r="M325" s="27"/>
    </row>
    <row r="326" spans="1:13" x14ac:dyDescent="0.2">
      <c r="A326" s="38" t="s">
        <v>316</v>
      </c>
      <c r="B326" s="38" t="str">
        <f>VLOOKUP($A326,'[1]Enr Trends by county 1516'!$A$11:$AI$425,3,FALSE)</f>
        <v>Evaline</v>
      </c>
      <c r="C326" s="34">
        <f>I326-J326</f>
        <v>13.57</v>
      </c>
      <c r="D326" s="39"/>
      <c r="E326" s="40">
        <f t="shared" ref="E326:G330" si="36">I326/J326-1</f>
        <v>0.38496453900709215</v>
      </c>
      <c r="F326" s="40">
        <f t="shared" si="36"/>
        <v>-0.17253521126760563</v>
      </c>
      <c r="G326" s="40">
        <f t="shared" si="36"/>
        <v>-6.1674008810572722E-2</v>
      </c>
      <c r="H326" s="39"/>
      <c r="I326" s="41">
        <f>IFERROR(VLOOKUP($A326,'[1]Enr Trends by county 1516'!$A$11:$AI$425,'[1]Enr Trends by county 1516'!X$9,FALSE),0)</f>
        <v>48.82</v>
      </c>
      <c r="J326" s="41">
        <f>IFERROR(VLOOKUP($A326,'[1]Enr Trends by county 1516'!$A$11:$AI$425,'[1]Enr Trends by county 1516'!Y$9,FALSE),0)</f>
        <v>35.25</v>
      </c>
      <c r="K326" s="41">
        <f>IFERROR(VLOOKUP($A326,'[1]Enr Trends by county 1516'!$A$11:$AI$425,'[1]Enr Trends by county 1516'!Z$9,FALSE),0)</f>
        <v>42.6</v>
      </c>
      <c r="L326" s="41">
        <f>IFERROR(VLOOKUP($A326,'[1]Enr Trends by county 1516'!$A$11:$AI$425,'[1]Enr Trends by county 1516'!AA$9,FALSE),0)</f>
        <v>45.400000000000006</v>
      </c>
      <c r="M326" s="42"/>
    </row>
    <row r="327" spans="1:13" x14ac:dyDescent="0.2">
      <c r="A327" s="38" t="s">
        <v>317</v>
      </c>
      <c r="B327" s="38" t="str">
        <f>VLOOKUP($A327,'[1]Enr Trends by county 1516'!$A$11:$AI$425,3,FALSE)</f>
        <v>Kahlotus</v>
      </c>
      <c r="C327" s="34">
        <f>I327-J327</f>
        <v>0.39999999999999147</v>
      </c>
      <c r="D327" s="39"/>
      <c r="E327" s="40">
        <f t="shared" si="36"/>
        <v>8.5836909871241929E-3</v>
      </c>
      <c r="F327" s="40">
        <f t="shared" si="36"/>
        <v>-7.7227722772277185E-2</v>
      </c>
      <c r="G327" s="40">
        <f t="shared" si="36"/>
        <v>-4.7169811320754707E-2</v>
      </c>
      <c r="H327" s="39"/>
      <c r="I327" s="41">
        <f>IFERROR(VLOOKUP($A327,'[1]Enr Trends by county 1516'!$A$11:$AI$425,'[1]Enr Trends by county 1516'!X$9,FALSE),0)</f>
        <v>46.999999999999993</v>
      </c>
      <c r="J327" s="41">
        <f>IFERROR(VLOOKUP($A327,'[1]Enr Trends by county 1516'!$A$11:$AI$425,'[1]Enr Trends by county 1516'!Y$9,FALSE),0)</f>
        <v>46.6</v>
      </c>
      <c r="K327" s="41">
        <f>IFERROR(VLOOKUP($A327,'[1]Enr Trends by county 1516'!$A$11:$AI$425,'[1]Enr Trends by county 1516'!Z$9,FALSE),0)</f>
        <v>50.5</v>
      </c>
      <c r="L327" s="41">
        <f>IFERROR(VLOOKUP($A327,'[1]Enr Trends by county 1516'!$A$11:$AI$425,'[1]Enr Trends by county 1516'!AA$9,FALSE),0)</f>
        <v>53</v>
      </c>
      <c r="M327" s="42"/>
    </row>
    <row r="328" spans="1:13" x14ac:dyDescent="0.2">
      <c r="A328" s="38" t="s">
        <v>318</v>
      </c>
      <c r="B328" s="38" t="str">
        <f>VLOOKUP($A328,'[1]Enr Trends by county 1516'!$A$11:$AI$425,3,FALSE)</f>
        <v>Washtucna</v>
      </c>
      <c r="C328" s="34">
        <f>I328-J328</f>
        <v>3.1899999999999906</v>
      </c>
      <c r="D328" s="39"/>
      <c r="E328" s="40">
        <f t="shared" si="36"/>
        <v>7.5058823529411622E-2</v>
      </c>
      <c r="F328" s="40">
        <f t="shared" si="36"/>
        <v>-0.25582209770618081</v>
      </c>
      <c r="G328" s="40">
        <f t="shared" si="36"/>
        <v>-0.14735742012541053</v>
      </c>
      <c r="H328" s="39"/>
      <c r="I328" s="41">
        <f>IFERROR(VLOOKUP($A328,'[1]Enr Trends by county 1516'!$A$11:$AI$425,'[1]Enr Trends by county 1516'!X$9,FALSE),0)</f>
        <v>45.69</v>
      </c>
      <c r="J328" s="41">
        <f>IFERROR(VLOOKUP($A328,'[1]Enr Trends by county 1516'!$A$11:$AI$425,'[1]Enr Trends by county 1516'!Y$9,FALSE),0)</f>
        <v>42.500000000000007</v>
      </c>
      <c r="K328" s="41">
        <f>IFERROR(VLOOKUP($A328,'[1]Enr Trends by county 1516'!$A$11:$AI$425,'[1]Enr Trends by county 1516'!Z$9,FALSE),0)</f>
        <v>57.109999999999992</v>
      </c>
      <c r="L328" s="41">
        <f>IFERROR(VLOOKUP($A328,'[1]Enr Trends by county 1516'!$A$11:$AI$425,'[1]Enr Trends by county 1516'!AA$9,FALSE),0)</f>
        <v>66.97999999999999</v>
      </c>
      <c r="M328" s="42"/>
    </row>
    <row r="329" spans="1:13" x14ac:dyDescent="0.2">
      <c r="A329" s="38" t="s">
        <v>319</v>
      </c>
      <c r="B329" s="38" t="str">
        <f>VLOOKUP($A329,'[1]Enr Trends by county 1516'!$A$11:$AI$425,3,FALSE)</f>
        <v>Skykomish</v>
      </c>
      <c r="C329" s="34">
        <f>I329-J329</f>
        <v>-2.3399999999999963</v>
      </c>
      <c r="D329" s="39"/>
      <c r="E329" s="40">
        <f t="shared" si="36"/>
        <v>-5.2150657454869576E-2</v>
      </c>
      <c r="F329" s="40">
        <f t="shared" si="36"/>
        <v>-6.2277951933124465E-2</v>
      </c>
      <c r="G329" s="40">
        <f t="shared" si="36"/>
        <v>0.40322580645161299</v>
      </c>
      <c r="H329" s="39"/>
      <c r="I329" s="41">
        <f>IFERROR(VLOOKUP($A329,'[1]Enr Trends by county 1516'!$A$11:$AI$425,'[1]Enr Trends by county 1516'!X$9,FALSE),0)</f>
        <v>42.53</v>
      </c>
      <c r="J329" s="41">
        <f>IFERROR(VLOOKUP($A329,'[1]Enr Trends by county 1516'!$A$11:$AI$425,'[1]Enr Trends by county 1516'!Y$9,FALSE),0)</f>
        <v>44.87</v>
      </c>
      <c r="K329" s="41">
        <f>IFERROR(VLOOKUP($A329,'[1]Enr Trends by county 1516'!$A$11:$AI$425,'[1]Enr Trends by county 1516'!Z$9,FALSE),0)</f>
        <v>47.85</v>
      </c>
      <c r="L329" s="41">
        <f>IFERROR(VLOOKUP($A329,'[1]Enr Trends by county 1516'!$A$11:$AI$425,'[1]Enr Trends by county 1516'!AA$9,FALSE),0)</f>
        <v>34.1</v>
      </c>
      <c r="M329" s="42"/>
    </row>
    <row r="330" spans="1:13" x14ac:dyDescent="0.2">
      <c r="A330" s="38" t="s">
        <v>320</v>
      </c>
      <c r="B330" s="38" t="str">
        <f>VLOOKUP($A330,'[1]Enr Trends by county 1516'!$A$11:$AI$425,3,FALSE)</f>
        <v>Great Northern</v>
      </c>
      <c r="C330" s="34">
        <f t="shared" ref="C330:C349" si="37">I330-J330</f>
        <v>-3.3599999999999994</v>
      </c>
      <c r="D330" s="39"/>
      <c r="E330" s="40">
        <f t="shared" si="36"/>
        <v>-7.3927392739273956E-2</v>
      </c>
      <c r="F330" s="40">
        <f t="shared" si="36"/>
        <v>-1.4740949490570143E-2</v>
      </c>
      <c r="G330" s="40">
        <f t="shared" si="36"/>
        <v>5.9242250287026232E-2</v>
      </c>
      <c r="H330" s="39"/>
      <c r="I330" s="41">
        <f>IFERROR(VLOOKUP($A330,'[1]Enr Trends by county 1516'!$A$11:$AI$425,'[1]Enr Trends by county 1516'!X$9,FALSE),0)</f>
        <v>42.089999999999996</v>
      </c>
      <c r="J330" s="41">
        <f>IFERROR(VLOOKUP($A330,'[1]Enr Trends by county 1516'!$A$11:$AI$425,'[1]Enr Trends by county 1516'!Y$9,FALSE),0)</f>
        <v>45.449999999999996</v>
      </c>
      <c r="K330" s="41">
        <f>IFERROR(VLOOKUP($A330,'[1]Enr Trends by county 1516'!$A$11:$AI$425,'[1]Enr Trends by county 1516'!Z$9,FALSE),0)</f>
        <v>46.129999999999995</v>
      </c>
      <c r="L330" s="41">
        <f>IFERROR(VLOOKUP($A330,'[1]Enr Trends by county 1516'!$A$11:$AI$425,'[1]Enr Trends by county 1516'!AA$9,FALSE),0)</f>
        <v>43.550000000000004</v>
      </c>
      <c r="M330" s="42"/>
    </row>
    <row r="331" spans="1:13" ht="11.45" customHeight="1" x14ac:dyDescent="0.2">
      <c r="A331" s="38" t="s">
        <v>321</v>
      </c>
      <c r="B331" s="38" t="str">
        <f>VLOOKUP($A331,'[1]Enr Trends by county 1516'!$A$11:$AI$425,3,FALSE)</f>
        <v>Onion Creek</v>
      </c>
      <c r="C331" s="34">
        <f>I331-J331</f>
        <v>6.2999999999999972</v>
      </c>
      <c r="D331" s="39"/>
      <c r="E331" s="40">
        <f>I331/J331-1</f>
        <v>0.18208092485549132</v>
      </c>
      <c r="F331" s="40">
        <f>J331/K331-1</f>
        <v>-8.2228116710875154E-2</v>
      </c>
      <c r="G331" s="40">
        <f>K331/L331-1</f>
        <v>9.5930232558139483E-2</v>
      </c>
      <c r="H331" s="39"/>
      <c r="I331" s="41">
        <f>IFERROR(VLOOKUP($A331,'[1]Enr Trends by county 1516'!$A$11:$AI$425,'[1]Enr Trends by county 1516'!X$9,FALSE),0)</f>
        <v>40.9</v>
      </c>
      <c r="J331" s="41">
        <f>IFERROR(VLOOKUP($A331,'[1]Enr Trends by county 1516'!$A$11:$AI$425,'[1]Enr Trends by county 1516'!Y$9,FALSE),0)</f>
        <v>34.6</v>
      </c>
      <c r="K331" s="41">
        <f>IFERROR(VLOOKUP($A331,'[1]Enr Trends by county 1516'!$A$11:$AI$425,'[1]Enr Trends by county 1516'!Z$9,FALSE),0)</f>
        <v>37.699999999999996</v>
      </c>
      <c r="L331" s="41">
        <f>IFERROR(VLOOKUP($A331,'[1]Enr Trends by county 1516'!$A$11:$AI$425,'[1]Enr Trends by county 1516'!AA$9,FALSE),0)</f>
        <v>34.4</v>
      </c>
      <c r="M331" s="42"/>
    </row>
    <row r="332" spans="1:13" x14ac:dyDescent="0.2">
      <c r="A332" s="38" t="s">
        <v>322</v>
      </c>
      <c r="B332" s="38" t="str">
        <f>VLOOKUP($A332,'[1]Enr Trends by county 1516'!$A$11:$AI$425,3,FALSE)</f>
        <v>Index</v>
      </c>
      <c r="C332" s="34">
        <f t="shared" si="37"/>
        <v>1.3200000000000003</v>
      </c>
      <c r="D332" s="39"/>
      <c r="E332" s="40">
        <f t="shared" ref="E332:G347" si="38">I332/J332-1</f>
        <v>3.3426183844011081E-2</v>
      </c>
      <c r="F332" s="40">
        <f t="shared" si="38"/>
        <v>0.21694915254237257</v>
      </c>
      <c r="G332" s="40">
        <f t="shared" si="38"/>
        <v>0.52061855670103108</v>
      </c>
      <c r="H332" s="39"/>
      <c r="I332" s="41">
        <f>IFERROR(VLOOKUP($A332,'[1]Enr Trends by county 1516'!$A$11:$AI$425,'[1]Enr Trends by county 1516'!X$9,FALSE),0)</f>
        <v>40.809999999999995</v>
      </c>
      <c r="J332" s="41">
        <f>IFERROR(VLOOKUP($A332,'[1]Enr Trends by county 1516'!$A$11:$AI$425,'[1]Enr Trends by county 1516'!Y$9,FALSE),0)</f>
        <v>39.489999999999995</v>
      </c>
      <c r="K332" s="41">
        <f>IFERROR(VLOOKUP($A332,'[1]Enr Trends by county 1516'!$A$11:$AI$425,'[1]Enr Trends by county 1516'!Z$9,FALSE),0)</f>
        <v>32.450000000000003</v>
      </c>
      <c r="L332" s="41">
        <f>IFERROR(VLOOKUP($A332,'[1]Enr Trends by county 1516'!$A$11:$AI$425,'[1]Enr Trends by county 1516'!AA$9,FALSE),0)</f>
        <v>21.34</v>
      </c>
      <c r="M332" s="42"/>
    </row>
    <row r="333" spans="1:13" ht="11.45" customHeight="1" x14ac:dyDescent="0.2">
      <c r="A333" s="38" t="s">
        <v>323</v>
      </c>
      <c r="B333" s="38" t="str">
        <f>VLOOKUP($A333,'[1]Enr Trends by county 1516'!$A$11:$AI$425,3,FALSE)</f>
        <v>Steptoe</v>
      </c>
      <c r="C333" s="34">
        <f>I333-J333</f>
        <v>5.2199999999999918</v>
      </c>
      <c r="D333" s="39"/>
      <c r="E333" s="40">
        <f t="shared" si="38"/>
        <v>0.14918548156616152</v>
      </c>
      <c r="F333" s="40">
        <f t="shared" si="38"/>
        <v>0.21493055555555562</v>
      </c>
      <c r="G333" s="40">
        <f t="shared" si="38"/>
        <v>-9.1769157994323503E-2</v>
      </c>
      <c r="H333" s="39"/>
      <c r="I333" s="41">
        <f>IFERROR(VLOOKUP($A333,'[1]Enr Trends by county 1516'!$A$11:$AI$425,'[1]Enr Trends by county 1516'!X$9,FALSE),0)</f>
        <v>40.209999999999994</v>
      </c>
      <c r="J333" s="41">
        <f>IFERROR(VLOOKUP($A333,'[1]Enr Trends by county 1516'!$A$11:$AI$425,'[1]Enr Trends by county 1516'!Y$9,FALSE),0)</f>
        <v>34.99</v>
      </c>
      <c r="K333" s="41">
        <f>IFERROR(VLOOKUP($A333,'[1]Enr Trends by county 1516'!$A$11:$AI$425,'[1]Enr Trends by county 1516'!Z$9,FALSE),0)</f>
        <v>28.8</v>
      </c>
      <c r="L333" s="41">
        <f>IFERROR(VLOOKUP($A333,'[1]Enr Trends by county 1516'!$A$11:$AI$425,'[1]Enr Trends by county 1516'!AA$9,FALSE),0)</f>
        <v>31.709999999999997</v>
      </c>
      <c r="M333" s="27"/>
    </row>
    <row r="334" spans="1:13" x14ac:dyDescent="0.2">
      <c r="A334" s="38" t="s">
        <v>324</v>
      </c>
      <c r="B334" s="38" t="str">
        <f>VLOOKUP($A334,'[1]Enr Trends by county 1516'!$A$11:$AI$425,3,FALSE)</f>
        <v>Palisades</v>
      </c>
      <c r="C334" s="34">
        <f>I334-J334</f>
        <v>5.509999999999998</v>
      </c>
      <c r="D334" s="39"/>
      <c r="E334" s="40">
        <f t="shared" si="38"/>
        <v>0.18409622452388907</v>
      </c>
      <c r="F334" s="40">
        <f t="shared" si="38"/>
        <v>0.20685483870967736</v>
      </c>
      <c r="G334" s="40">
        <f t="shared" si="38"/>
        <v>0.32337246531483443</v>
      </c>
      <c r="H334" s="39"/>
      <c r="I334" s="41">
        <f>IFERROR(VLOOKUP($A334,'[1]Enr Trends by county 1516'!$A$11:$AI$425,'[1]Enr Trends by county 1516'!X$9,FALSE),0)</f>
        <v>35.44</v>
      </c>
      <c r="J334" s="41">
        <f>IFERROR(VLOOKUP($A334,'[1]Enr Trends by county 1516'!$A$11:$AI$425,'[1]Enr Trends by county 1516'!Y$9,FALSE),0)</f>
        <v>29.93</v>
      </c>
      <c r="K334" s="41">
        <f>IFERROR(VLOOKUP($A334,'[1]Enr Trends by county 1516'!$A$11:$AI$425,'[1]Enr Trends by county 1516'!Z$9,FALSE),0)</f>
        <v>24.8</v>
      </c>
      <c r="L334" s="41">
        <f>IFERROR(VLOOKUP($A334,'[1]Enr Trends by county 1516'!$A$11:$AI$425,'[1]Enr Trends by county 1516'!AA$9,FALSE),0)</f>
        <v>18.740000000000002</v>
      </c>
      <c r="M334" s="42"/>
    </row>
    <row r="335" spans="1:13" ht="12" customHeight="1" x14ac:dyDescent="0.2">
      <c r="A335" s="38" t="s">
        <v>325</v>
      </c>
      <c r="B335" s="38" t="str">
        <f>VLOOKUP($A335,'[1]Enr Trends by county 1516'!$A$11:$AI$425,3,FALSE)</f>
        <v>Damman</v>
      </c>
      <c r="C335" s="34">
        <f t="shared" si="37"/>
        <v>-2.6999999999999957</v>
      </c>
      <c r="D335" s="39"/>
      <c r="E335" s="40">
        <f t="shared" si="38"/>
        <v>-7.1961620469083054E-2</v>
      </c>
      <c r="F335" s="40">
        <f t="shared" si="38"/>
        <v>-0.12744186046511641</v>
      </c>
      <c r="G335" s="40">
        <f t="shared" si="38"/>
        <v>3.8647342995169032E-2</v>
      </c>
      <c r="H335" s="39"/>
      <c r="I335" s="41">
        <f>IFERROR(VLOOKUP($A335,'[1]Enr Trends by county 1516'!$A$11:$AI$425,'[1]Enr Trends by county 1516'!X$9,FALSE),0)</f>
        <v>34.82</v>
      </c>
      <c r="J335" s="41">
        <f>IFERROR(VLOOKUP($A335,'[1]Enr Trends by county 1516'!$A$11:$AI$425,'[1]Enr Trends by county 1516'!Y$9,FALSE),0)</f>
        <v>37.519999999999996</v>
      </c>
      <c r="K335" s="41">
        <f>IFERROR(VLOOKUP($A335,'[1]Enr Trends by county 1516'!$A$11:$AI$425,'[1]Enr Trends by county 1516'!Z$9,FALSE),0)</f>
        <v>43</v>
      </c>
      <c r="L335" s="41">
        <f>IFERROR(VLOOKUP($A335,'[1]Enr Trends by county 1516'!$A$11:$AI$425,'[1]Enr Trends by county 1516'!AA$9,FALSE),0)</f>
        <v>41.4</v>
      </c>
      <c r="M335" s="42"/>
    </row>
    <row r="336" spans="1:13" ht="11.45" customHeight="1" x14ac:dyDescent="0.2">
      <c r="A336" s="38" t="s">
        <v>326</v>
      </c>
      <c r="B336" s="38" t="str">
        <f>VLOOKUP($A336,'[1]Enr Trends by county 1516'!$A$11:$AI$425,3,FALSE)</f>
        <v>Lamont</v>
      </c>
      <c r="C336" s="34">
        <f t="shared" si="37"/>
        <v>-0.89999999999999858</v>
      </c>
      <c r="D336" s="39"/>
      <c r="E336" s="40">
        <f t="shared" si="38"/>
        <v>-2.8124999999999956E-2</v>
      </c>
      <c r="F336" s="40">
        <f t="shared" si="38"/>
        <v>2.893890675241173E-2</v>
      </c>
      <c r="G336" s="40">
        <f t="shared" si="38"/>
        <v>6.8728522336769737E-2</v>
      </c>
      <c r="H336" s="39"/>
      <c r="I336" s="41">
        <f>IFERROR(VLOOKUP($A336,'[1]Enr Trends by county 1516'!$A$11:$AI$425,'[1]Enr Trends by county 1516'!X$9,FALSE),0)</f>
        <v>31.1</v>
      </c>
      <c r="J336" s="41">
        <f>IFERROR(VLOOKUP($A336,'[1]Enr Trends by county 1516'!$A$11:$AI$425,'[1]Enr Trends by county 1516'!Y$9,FALSE),0)</f>
        <v>32</v>
      </c>
      <c r="K336" s="41">
        <f>IFERROR(VLOOKUP($A336,'[1]Enr Trends by county 1516'!$A$11:$AI$425,'[1]Enr Trends by county 1516'!Z$9,FALSE),0)</f>
        <v>31.099999999999998</v>
      </c>
      <c r="L336" s="41">
        <f>IFERROR(VLOOKUP($A336,'[1]Enr Trends by county 1516'!$A$11:$AI$425,'[1]Enr Trends by county 1516'!AA$9,FALSE),0)</f>
        <v>29.099999999999998</v>
      </c>
      <c r="M336" s="42"/>
    </row>
    <row r="337" spans="1:13" x14ac:dyDescent="0.2">
      <c r="A337" s="38" t="s">
        <v>327</v>
      </c>
      <c r="B337" s="38" t="str">
        <f>VLOOKUP($A337,'[1]Enr Trends by county 1516'!$A$11:$AI$425,3,FALSE)</f>
        <v>Dixie</v>
      </c>
      <c r="C337" s="34">
        <f>I337-J337</f>
        <v>5.1000000000000014</v>
      </c>
      <c r="D337" s="39"/>
      <c r="E337" s="40">
        <f t="shared" si="38"/>
        <v>0.22270742358078621</v>
      </c>
      <c r="F337" s="40">
        <f t="shared" si="38"/>
        <v>-0.17028985507246386</v>
      </c>
      <c r="G337" s="40">
        <f t="shared" si="38"/>
        <v>-0.13749999999999996</v>
      </c>
      <c r="H337" s="39"/>
      <c r="I337" s="41">
        <f>IFERROR(VLOOKUP($A337,'[1]Enr Trends by county 1516'!$A$11:$AI$425,'[1]Enr Trends by county 1516'!X$9,FALSE),0)</f>
        <v>28</v>
      </c>
      <c r="J337" s="41">
        <f>IFERROR(VLOOKUP($A337,'[1]Enr Trends by county 1516'!$A$11:$AI$425,'[1]Enr Trends by county 1516'!Y$9,FALSE),0)</f>
        <v>22.9</v>
      </c>
      <c r="K337" s="41">
        <f>IFERROR(VLOOKUP($A337,'[1]Enr Trends by county 1516'!$A$11:$AI$425,'[1]Enr Trends by county 1516'!Z$9,FALSE),0)</f>
        <v>27.6</v>
      </c>
      <c r="L337" s="41">
        <f>IFERROR(VLOOKUP($A337,'[1]Enr Trends by county 1516'!$A$11:$AI$425,'[1]Enr Trends by county 1516'!AA$9,FALSE),0)</f>
        <v>32</v>
      </c>
      <c r="M337" s="42"/>
    </row>
    <row r="338" spans="1:13" x14ac:dyDescent="0.2">
      <c r="A338" s="38" t="s">
        <v>328</v>
      </c>
      <c r="B338" s="38" t="str">
        <f>VLOOKUP($A338,'[1]Enr Trends by county 1516'!$A$11:$AI$425,3,FALSE)</f>
        <v>Starbuck</v>
      </c>
      <c r="C338" s="34">
        <f>I338-J338</f>
        <v>3.1999999999999993</v>
      </c>
      <c r="D338" s="39"/>
      <c r="E338" s="40">
        <f t="shared" si="38"/>
        <v>0.13223140495867769</v>
      </c>
      <c r="F338" s="40">
        <f t="shared" si="38"/>
        <v>-0.16262975778546707</v>
      </c>
      <c r="G338" s="40">
        <f t="shared" si="38"/>
        <v>7.4349442379182173E-2</v>
      </c>
      <c r="H338" s="39"/>
      <c r="I338" s="41">
        <f>IFERROR(VLOOKUP($A338,'[1]Enr Trends by county 1516'!$A$11:$AI$425,'[1]Enr Trends by county 1516'!X$9,FALSE),0)</f>
        <v>27.4</v>
      </c>
      <c r="J338" s="41">
        <f>IFERROR(VLOOKUP($A338,'[1]Enr Trends by county 1516'!$A$11:$AI$425,'[1]Enr Trends by county 1516'!Y$9,FALSE),0)</f>
        <v>24.2</v>
      </c>
      <c r="K338" s="41">
        <f>IFERROR(VLOOKUP($A338,'[1]Enr Trends by county 1516'!$A$11:$AI$425,'[1]Enr Trends by county 1516'!Z$9,FALSE),0)</f>
        <v>28.9</v>
      </c>
      <c r="L338" s="41">
        <f>IFERROR(VLOOKUP($A338,'[1]Enr Trends by county 1516'!$A$11:$AI$425,'[1]Enr Trends by county 1516'!AA$9,FALSE),0)</f>
        <v>26.9</v>
      </c>
      <c r="M338" s="42"/>
    </row>
    <row r="339" spans="1:13" x14ac:dyDescent="0.2">
      <c r="A339" s="38" t="s">
        <v>329</v>
      </c>
      <c r="B339" s="38" t="str">
        <f>VLOOKUP($A339,'[1]Enr Trends by county 1516'!$A$11:$AI$425,3,FALSE)</f>
        <v>Keller</v>
      </c>
      <c r="C339" s="34">
        <f t="shared" si="37"/>
        <v>-3.2999999999999972</v>
      </c>
      <c r="D339" s="39"/>
      <c r="E339" s="40">
        <f t="shared" si="38"/>
        <v>-0.10837438423645307</v>
      </c>
      <c r="F339" s="40">
        <f t="shared" si="38"/>
        <v>-0.20496083550913846</v>
      </c>
      <c r="G339" s="40">
        <f t="shared" si="38"/>
        <v>0.51084812623274178</v>
      </c>
      <c r="H339" s="39"/>
      <c r="I339" s="41">
        <f>IFERROR(VLOOKUP($A339,'[1]Enr Trends by county 1516'!$A$11:$AI$425,'[1]Enr Trends by county 1516'!X$9,FALSE),0)</f>
        <v>27.150000000000002</v>
      </c>
      <c r="J339" s="41">
        <f>IFERROR(VLOOKUP($A339,'[1]Enr Trends by county 1516'!$A$11:$AI$425,'[1]Enr Trends by county 1516'!Y$9,FALSE),0)</f>
        <v>30.45</v>
      </c>
      <c r="K339" s="41">
        <f>IFERROR(VLOOKUP($A339,'[1]Enr Trends by county 1516'!$A$11:$AI$425,'[1]Enr Trends by county 1516'!Z$9,FALSE),0)</f>
        <v>38.300000000000004</v>
      </c>
      <c r="L339" s="41">
        <f>IFERROR(VLOOKUP($A339,'[1]Enr Trends by county 1516'!$A$11:$AI$425,'[1]Enr Trends by county 1516'!AA$9,FALSE),0)</f>
        <v>25.35</v>
      </c>
      <c r="M339" s="42"/>
    </row>
    <row r="340" spans="1:13" x14ac:dyDescent="0.2">
      <c r="A340" s="38" t="s">
        <v>330</v>
      </c>
      <c r="B340" s="38" t="str">
        <f>VLOOKUP($A340,'[1]Enr Trends by county 1516'!$A$11:$AI$425,3,FALSE)</f>
        <v>Evergreen</v>
      </c>
      <c r="C340" s="34">
        <f>I340-J340</f>
        <v>3.1400000000000006</v>
      </c>
      <c r="D340" s="39"/>
      <c r="E340" s="40">
        <f>I340/J340-1</f>
        <v>0.13441780821917804</v>
      </c>
      <c r="F340" s="40">
        <f>J340/K340-1</f>
        <v>-0.15667870036101073</v>
      </c>
      <c r="G340" s="40">
        <f>K340/L340-1</f>
        <v>0.39546599496221635</v>
      </c>
      <c r="H340" s="39"/>
      <c r="I340" s="41">
        <f>IFERROR(VLOOKUP($A340,'[1]Enr Trends by county 1516'!$A$11:$AI$425,'[1]Enr Trends by county 1516'!X$9,FALSE),0)</f>
        <v>26.5</v>
      </c>
      <c r="J340" s="41">
        <f>IFERROR(VLOOKUP($A340,'[1]Enr Trends by county 1516'!$A$11:$AI$425,'[1]Enr Trends by county 1516'!Y$9,FALSE),0)</f>
        <v>23.36</v>
      </c>
      <c r="K340" s="41">
        <f>IFERROR(VLOOKUP($A340,'[1]Enr Trends by county 1516'!$A$11:$AI$425,'[1]Enr Trends by county 1516'!Z$9,FALSE),0)</f>
        <v>27.699999999999996</v>
      </c>
      <c r="L340" s="41">
        <f>IFERROR(VLOOKUP($A340,'[1]Enr Trends by county 1516'!$A$11:$AI$425,'[1]Enr Trends by county 1516'!AA$9,FALSE),0)</f>
        <v>19.850000000000001</v>
      </c>
      <c r="M340" s="42"/>
    </row>
    <row r="341" spans="1:13" ht="11.45" customHeight="1" x14ac:dyDescent="0.2">
      <c r="A341" s="38" t="s">
        <v>331</v>
      </c>
      <c r="B341" s="38" t="str">
        <f>VLOOKUP($A341,'[1]Enr Trends by county 1516'!$A$11:$AI$425,3,FALSE)</f>
        <v>Roosevelt</v>
      </c>
      <c r="C341" s="34">
        <f t="shared" si="37"/>
        <v>-1.2999999999999972</v>
      </c>
      <c r="D341" s="39"/>
      <c r="E341" s="40">
        <f t="shared" si="38"/>
        <v>-4.7445255474452441E-2</v>
      </c>
      <c r="F341" s="40">
        <f t="shared" si="38"/>
        <v>1.8587360594795488E-2</v>
      </c>
      <c r="G341" s="40">
        <f t="shared" si="38"/>
        <v>-4.946996466431075E-2</v>
      </c>
      <c r="H341" s="39"/>
      <c r="I341" s="41">
        <f>IFERROR(VLOOKUP($A341,'[1]Enr Trends by county 1516'!$A$11:$AI$425,'[1]Enr Trends by county 1516'!X$9,FALSE),0)</f>
        <v>26.1</v>
      </c>
      <c r="J341" s="41">
        <f>IFERROR(VLOOKUP($A341,'[1]Enr Trends by county 1516'!$A$11:$AI$425,'[1]Enr Trends by county 1516'!Y$9,FALSE),0)</f>
        <v>27.4</v>
      </c>
      <c r="K341" s="41">
        <f>IFERROR(VLOOKUP($A341,'[1]Enr Trends by county 1516'!$A$11:$AI$425,'[1]Enr Trends by county 1516'!Z$9,FALSE),0)</f>
        <v>26.900000000000002</v>
      </c>
      <c r="L341" s="41">
        <f>IFERROR(VLOOKUP($A341,'[1]Enr Trends by county 1516'!$A$11:$AI$425,'[1]Enr Trends by county 1516'!AA$9,FALSE),0)</f>
        <v>28.299999999999997</v>
      </c>
      <c r="M341" s="42"/>
    </row>
    <row r="342" spans="1:13" x14ac:dyDescent="0.2">
      <c r="A342" s="38" t="s">
        <v>332</v>
      </c>
      <c r="B342" s="38" t="str">
        <f>VLOOKUP($A342,'[1]Enr Trends by county 1516'!$A$11:$AI$425,3,FALSE)</f>
        <v>Mill A</v>
      </c>
      <c r="C342" s="34">
        <f>I342-J342</f>
        <v>0.2900000000000027</v>
      </c>
      <c r="D342" s="39"/>
      <c r="E342" s="40">
        <f>I342/J342-1</f>
        <v>1.4758269720101858E-2</v>
      </c>
      <c r="F342" s="40">
        <f>J342/K342-1</f>
        <v>-0.58934169278996862</v>
      </c>
      <c r="G342" s="40">
        <f>K342/L342-1</f>
        <v>0.79887218045112784</v>
      </c>
      <c r="H342" s="39"/>
      <c r="I342" s="41">
        <f>IFERROR(VLOOKUP($A342,'[1]Enr Trends by county 1516'!$A$11:$AI$425,'[1]Enr Trends by county 1516'!X$9,FALSE),0)</f>
        <v>19.940000000000001</v>
      </c>
      <c r="J342" s="41">
        <f>IFERROR(VLOOKUP($A342,'[1]Enr Trends by county 1516'!$A$11:$AI$425,'[1]Enr Trends by county 1516'!Y$9,FALSE),0)</f>
        <v>19.649999999999999</v>
      </c>
      <c r="K342" s="41">
        <f>IFERROR(VLOOKUP($A342,'[1]Enr Trends by county 1516'!$A$11:$AI$425,'[1]Enr Trends by county 1516'!Z$9,FALSE),0)</f>
        <v>47.85</v>
      </c>
      <c r="L342" s="41">
        <f>IFERROR(VLOOKUP($A342,'[1]Enr Trends by county 1516'!$A$11:$AI$425,'[1]Enr Trends by county 1516'!AA$9,FALSE),0)</f>
        <v>26.6</v>
      </c>
      <c r="M342" s="42"/>
    </row>
    <row r="343" spans="1:13" x14ac:dyDescent="0.2">
      <c r="A343" s="38" t="s">
        <v>333</v>
      </c>
      <c r="B343" s="38" t="str">
        <f>VLOOKUP($A343,'[1]Enr Trends by county 1516'!$A$11:$AI$425,3,FALSE)</f>
        <v>Queets-Clearwater</v>
      </c>
      <c r="C343" s="34">
        <f t="shared" si="37"/>
        <v>-7.7100000000000044</v>
      </c>
      <c r="D343" s="39"/>
      <c r="E343" s="40">
        <f t="shared" si="38"/>
        <v>-0.28439690151235719</v>
      </c>
      <c r="F343" s="40">
        <f t="shared" si="38"/>
        <v>9.890555330360784E-2</v>
      </c>
      <c r="G343" s="40">
        <f t="shared" si="38"/>
        <v>0.10133928571428563</v>
      </c>
      <c r="H343" s="39"/>
      <c r="I343" s="41">
        <f>IFERROR(VLOOKUP($A343,'[1]Enr Trends by county 1516'!$A$11:$AI$425,'[1]Enr Trends by county 1516'!X$9,FALSE),0)</f>
        <v>19.399999999999999</v>
      </c>
      <c r="J343" s="41">
        <f>IFERROR(VLOOKUP($A343,'[1]Enr Trends by county 1516'!$A$11:$AI$425,'[1]Enr Trends by county 1516'!Y$9,FALSE),0)</f>
        <v>27.110000000000003</v>
      </c>
      <c r="K343" s="41">
        <f>IFERROR(VLOOKUP($A343,'[1]Enr Trends by county 1516'!$A$11:$AI$425,'[1]Enr Trends by county 1516'!Z$9,FALSE),0)</f>
        <v>24.669999999999998</v>
      </c>
      <c r="L343" s="41">
        <f>IFERROR(VLOOKUP($A343,'[1]Enr Trends by county 1516'!$A$11:$AI$425,'[1]Enr Trends by county 1516'!AA$9,FALSE),0)</f>
        <v>22.400000000000002</v>
      </c>
      <c r="M343" s="42"/>
    </row>
    <row r="344" spans="1:13" x14ac:dyDescent="0.2">
      <c r="A344" s="44" t="s">
        <v>334</v>
      </c>
      <c r="B344" s="38" t="str">
        <f>VLOOKUP($A344,'[1]Enr Trends by county 1516'!$A$11:$AI$425,3,FALSE)</f>
        <v>Benge</v>
      </c>
      <c r="C344" s="34">
        <f>I344-J344</f>
        <v>-0.10000000000000142</v>
      </c>
      <c r="D344" s="39"/>
      <c r="E344" s="40">
        <f t="shared" si="38"/>
        <v>-7.812500000000111E-3</v>
      </c>
      <c r="F344" s="40">
        <f t="shared" si="38"/>
        <v>9.8712446351931327E-2</v>
      </c>
      <c r="G344" s="40">
        <f t="shared" si="38"/>
        <v>5.9090909090909083E-2</v>
      </c>
      <c r="H344" s="39"/>
      <c r="I344" s="41">
        <f>IFERROR(VLOOKUP($A344,'[1]Enr Trends by county 1516'!$A$11:$AI$425,'[1]Enr Trends by county 1516'!X$9,FALSE),0)</f>
        <v>12.7</v>
      </c>
      <c r="J344" s="41">
        <f>IFERROR(VLOOKUP($A344,'[1]Enr Trends by county 1516'!$A$11:$AI$425,'[1]Enr Trends by county 1516'!Y$9,FALSE),0)</f>
        <v>12.8</v>
      </c>
      <c r="K344" s="41">
        <f>IFERROR(VLOOKUP($A344,'[1]Enr Trends by county 1516'!$A$11:$AI$425,'[1]Enr Trends by county 1516'!Z$9,FALSE),0)</f>
        <v>11.65</v>
      </c>
      <c r="L344" s="41">
        <f>IFERROR(VLOOKUP($A344,'[1]Enr Trends by county 1516'!$A$11:$AI$425,'[1]Enr Trends by county 1516'!AA$9,FALSE),0)</f>
        <v>11</v>
      </c>
      <c r="M344" s="42"/>
    </row>
    <row r="345" spans="1:13" x14ac:dyDescent="0.2">
      <c r="A345" s="38" t="s">
        <v>335</v>
      </c>
      <c r="B345" s="38" t="str">
        <f>VLOOKUP($A345,'[1]Enr Trends by county 1516'!$A$11:$AI$425,3,FALSE)</f>
        <v>Shaw Island</v>
      </c>
      <c r="C345" s="34">
        <f>I345-J345</f>
        <v>-3.8499999999999996</v>
      </c>
      <c r="D345" s="39"/>
      <c r="E345" s="40">
        <f t="shared" si="38"/>
        <v>-0.26369863013698625</v>
      </c>
      <c r="F345" s="40">
        <f t="shared" si="38"/>
        <v>4.2857142857142927E-2</v>
      </c>
      <c r="G345" s="40">
        <f t="shared" si="38"/>
        <v>-0.37219730941704043</v>
      </c>
      <c r="H345" s="39"/>
      <c r="I345" s="41">
        <f>IFERROR(VLOOKUP($A345,'[1]Enr Trends by county 1516'!$A$11:$AI$425,'[1]Enr Trends by county 1516'!X$9,FALSE),0)</f>
        <v>10.75</v>
      </c>
      <c r="J345" s="41">
        <f>IFERROR(VLOOKUP($A345,'[1]Enr Trends by county 1516'!$A$11:$AI$425,'[1]Enr Trends by county 1516'!Y$9,FALSE),0)</f>
        <v>14.6</v>
      </c>
      <c r="K345" s="41">
        <f>IFERROR(VLOOKUP($A345,'[1]Enr Trends by county 1516'!$A$11:$AI$425,'[1]Enr Trends by county 1516'!Z$9,FALSE),0)</f>
        <v>14</v>
      </c>
      <c r="L345" s="41">
        <f>IFERROR(VLOOKUP($A345,'[1]Enr Trends by county 1516'!$A$11:$AI$425,'[1]Enr Trends by county 1516'!AA$9,FALSE),0)</f>
        <v>22.3</v>
      </c>
      <c r="M345" s="42"/>
    </row>
    <row r="346" spans="1:13" ht="12" customHeight="1" x14ac:dyDescent="0.2">
      <c r="A346" s="38" t="s">
        <v>336</v>
      </c>
      <c r="B346" s="38" t="str">
        <f>VLOOKUP($A346,'[1]Enr Trends by county 1516'!$A$11:$AI$425,3,FALSE)</f>
        <v>Star</v>
      </c>
      <c r="C346" s="34">
        <f>I346-J346</f>
        <v>1.3199999999999994</v>
      </c>
      <c r="D346" s="39"/>
      <c r="E346" s="40">
        <f t="shared" si="38"/>
        <v>0.17529880478087634</v>
      </c>
      <c r="F346" s="40">
        <f t="shared" si="38"/>
        <v>0.88250000000000006</v>
      </c>
      <c r="G346" s="40">
        <f t="shared" si="38"/>
        <v>-0.43661971830985913</v>
      </c>
      <c r="H346" s="39"/>
      <c r="I346" s="41">
        <f>IFERROR(VLOOKUP($A346,'[1]Enr Trends by county 1516'!$A$11:$AI$425,'[1]Enr Trends by county 1516'!X$9,FALSE),0)</f>
        <v>8.85</v>
      </c>
      <c r="J346" s="41">
        <f>IFERROR(VLOOKUP($A346,'[1]Enr Trends by county 1516'!$A$11:$AI$425,'[1]Enr Trends by county 1516'!Y$9,FALSE),0)</f>
        <v>7.53</v>
      </c>
      <c r="K346" s="41">
        <f>IFERROR(VLOOKUP($A346,'[1]Enr Trends by county 1516'!$A$11:$AI$425,'[1]Enr Trends by county 1516'!Z$9,FALSE),0)</f>
        <v>4</v>
      </c>
      <c r="L346" s="41">
        <f>IFERROR(VLOOKUP($A346,'[1]Enr Trends by county 1516'!$A$11:$AI$425,'[1]Enr Trends by county 1516'!AA$9,FALSE),0)</f>
        <v>7.1</v>
      </c>
      <c r="M346" s="27"/>
    </row>
    <row r="347" spans="1:13" ht="11.45" customHeight="1" x14ac:dyDescent="0.2">
      <c r="A347" s="38" t="s">
        <v>337</v>
      </c>
      <c r="B347" s="38" t="str">
        <f>VLOOKUP($A347,'[1]Enr Trends by county 1516'!$A$11:$AI$425,3,FALSE)</f>
        <v>Stehekin</v>
      </c>
      <c r="C347" s="34">
        <f>I347-J347</f>
        <v>2.7</v>
      </c>
      <c r="D347" s="39"/>
      <c r="E347" s="40">
        <f t="shared" si="38"/>
        <v>0.57446808510638303</v>
      </c>
      <c r="F347" s="40">
        <f t="shared" si="38"/>
        <v>-0.34722222222222221</v>
      </c>
      <c r="G347" s="40">
        <f t="shared" si="38"/>
        <v>-0.42399999999999993</v>
      </c>
      <c r="H347" s="39"/>
      <c r="I347" s="41">
        <f>IFERROR(VLOOKUP($A347,'[1]Enr Trends by county 1516'!$A$11:$AI$425,'[1]Enr Trends by county 1516'!X$9,FALSE),0)</f>
        <v>7.4</v>
      </c>
      <c r="J347" s="41">
        <f>IFERROR(VLOOKUP($A347,'[1]Enr Trends by county 1516'!$A$11:$AI$425,'[1]Enr Trends by county 1516'!Y$9,FALSE),0)</f>
        <v>4.7</v>
      </c>
      <c r="K347" s="41">
        <f>IFERROR(VLOOKUP($A347,'[1]Enr Trends by county 1516'!$A$11:$AI$425,'[1]Enr Trends by county 1516'!Z$9,FALSE),0)</f>
        <v>7.2</v>
      </c>
      <c r="L347" s="41">
        <f>IFERROR(VLOOKUP($A347,'[1]Enr Trends by county 1516'!$A$11:$AI$425,'[1]Enr Trends by county 1516'!AA$9,FALSE),0)</f>
        <v>12.5</v>
      </c>
      <c r="M347" s="42"/>
    </row>
    <row r="348" spans="1:13" ht="11.45" customHeight="1" x14ac:dyDescent="0.2">
      <c r="A348" s="50" t="s">
        <v>338</v>
      </c>
      <c r="B348" s="38" t="str">
        <f>VLOOKUP($A348,'[1]Enr Trends by county 1516'!$A$11:$AI$425,3,FALSE)</f>
        <v>First Place</v>
      </c>
      <c r="C348" s="34">
        <f>I348-J348</f>
        <v>-50.40000000000002</v>
      </c>
      <c r="D348" s="39"/>
      <c r="E348" s="40">
        <f>I348/J348-1</f>
        <v>-0.60796139927623649</v>
      </c>
      <c r="F348" s="40"/>
      <c r="G348" s="40"/>
      <c r="H348" s="39"/>
      <c r="I348" s="41">
        <f>IFERROR(VLOOKUP($A348,'[1]Enr Trends by county 1516'!$A$11:$AI$425,'[1]Enr Trends by county 1516'!X$9,FALSE),0)</f>
        <v>32.5</v>
      </c>
      <c r="J348" s="41">
        <f>IFERROR(VLOOKUP($A348,'[1]Enr Trends by county 1516'!$A$11:$AI$425,'[1]Enr Trends by county 1516'!Y$9,FALSE),0)</f>
        <v>82.90000000000002</v>
      </c>
      <c r="K348" s="41">
        <f>IFERROR(VLOOKUP($A348,'[1]Enr Trends by county 1516'!$A$11:$AI$425,'[1]Enr Trends by county 1516'!Z$9,FALSE),0)</f>
        <v>0</v>
      </c>
      <c r="L348" s="41">
        <f>IFERROR(VLOOKUP($A348,'[1]Enr Trends by county 1516'!$A$11:$AI$425,'[1]Enr Trends by county 1516'!AA$9,FALSE),0)</f>
        <v>0</v>
      </c>
      <c r="M348" s="42"/>
    </row>
    <row r="349" spans="1:13" x14ac:dyDescent="0.2">
      <c r="A349" s="43">
        <f>COUNTA(A301:A348)</f>
        <v>46</v>
      </c>
      <c r="B349" s="43" t="s">
        <v>339</v>
      </c>
      <c r="C349" s="29">
        <f t="shared" si="37"/>
        <v>-41.311999999999898</v>
      </c>
      <c r="D349" s="25"/>
      <c r="E349" s="30">
        <f>I349/J349-1</f>
        <v>-1.674243830400135E-2</v>
      </c>
      <c r="F349" s="30">
        <f>J349/K349-1</f>
        <v>2.8597273750468943E-2</v>
      </c>
      <c r="G349" s="30">
        <f>K349/L349-1</f>
        <v>-2.3117927083036394E-2</v>
      </c>
      <c r="H349" s="25"/>
      <c r="I349" s="26">
        <f>SUM(I301:I348)</f>
        <v>2426.19</v>
      </c>
      <c r="J349" s="26">
        <f>SUM(J301:J348)</f>
        <v>2467.502</v>
      </c>
      <c r="K349" s="26">
        <f>SUM(K301:K348)</f>
        <v>2398.9</v>
      </c>
      <c r="L349" s="26">
        <f>SUM(L301:L348)</f>
        <v>2455.67</v>
      </c>
      <c r="M349" s="27"/>
    </row>
    <row r="350" spans="1:13" s="45" customFormat="1" x14ac:dyDescent="0.2">
      <c r="A350" s="47"/>
      <c r="B350" s="47"/>
      <c r="C350" s="51"/>
      <c r="D350" s="26"/>
      <c r="E350" s="26"/>
      <c r="F350" s="26"/>
      <c r="G350" s="26"/>
      <c r="H350" s="26"/>
      <c r="I350" s="26"/>
      <c r="J350" s="26"/>
      <c r="K350" s="26"/>
      <c r="L350" s="26"/>
      <c r="M350" s="26"/>
    </row>
    <row r="351" spans="1:13" s="45" customFormat="1" x14ac:dyDescent="0.2">
      <c r="A351" s="47"/>
      <c r="B351" s="47"/>
      <c r="D351" s="36"/>
      <c r="E351" s="36"/>
      <c r="F351" s="36"/>
      <c r="G351" s="36"/>
      <c r="H351" s="36"/>
      <c r="I351" s="36"/>
      <c r="J351" s="36"/>
      <c r="K351" s="36"/>
      <c r="L351" s="36"/>
      <c r="M351" s="36"/>
    </row>
  </sheetData>
  <conditionalFormatting sqref="B349:B1048576 B324:B325 B1:B45 B47:B77 B115:B185 B79:B113 B188:B300">
    <cfRule type="containsText" dxfId="10" priority="11" operator="containsText" text="Vader">
      <formula>NOT(ISERROR(SEARCH("Vader",B1)))</formula>
    </cfRule>
  </conditionalFormatting>
  <conditionalFormatting sqref="A222">
    <cfRule type="cellIs" dxfId="9" priority="10" operator="equal">
      <formula>1667.12</formula>
    </cfRule>
  </conditionalFormatting>
  <conditionalFormatting sqref="A252">
    <cfRule type="cellIs" dxfId="8" priority="9" operator="equal">
      <formula>1667.12</formula>
    </cfRule>
  </conditionalFormatting>
  <conditionalFormatting sqref="A348">
    <cfRule type="cellIs" dxfId="7" priority="8" operator="equal">
      <formula>1667.12</formula>
    </cfRule>
  </conditionalFormatting>
  <conditionalFormatting sqref="A309">
    <cfRule type="cellIs" dxfId="6" priority="7" operator="equal">
      <formula>1667.12</formula>
    </cfRule>
  </conditionalFormatting>
  <conditionalFormatting sqref="B46">
    <cfRule type="containsText" dxfId="5" priority="6" operator="containsText" text="Vader">
      <formula>NOT(ISERROR(SEARCH("Vader",B46)))</formula>
    </cfRule>
  </conditionalFormatting>
  <conditionalFormatting sqref="B78">
    <cfRule type="containsText" dxfId="4" priority="5" operator="containsText" text="Vader">
      <formula>NOT(ISERROR(SEARCH("Vader",B78)))</formula>
    </cfRule>
  </conditionalFormatting>
  <conditionalFormatting sqref="B114">
    <cfRule type="containsText" dxfId="3" priority="4" operator="containsText" text="Vader">
      <formula>NOT(ISERROR(SEARCH("Vader",B114)))</formula>
    </cfRule>
  </conditionalFormatting>
  <conditionalFormatting sqref="B186:B187">
    <cfRule type="containsText" dxfId="2" priority="3" operator="containsText" text="Vader">
      <formula>NOT(ISERROR(SEARCH("Vader",B186)))</formula>
    </cfRule>
  </conditionalFormatting>
  <conditionalFormatting sqref="B301:B323">
    <cfRule type="containsText" dxfId="1" priority="2" operator="containsText" text="Vader">
      <formula>NOT(ISERROR(SEARCH("Vader",B301)))</formula>
    </cfRule>
  </conditionalFormatting>
  <conditionalFormatting sqref="B326:B348">
    <cfRule type="containsText" dxfId="0" priority="1" operator="containsText" text="Vader">
      <formula>NOT(ISERROR(SEARCH("Vader",B326)))</formula>
    </cfRule>
  </conditionalFormatting>
  <printOptions horizontalCentered="1"/>
  <pageMargins left="1" right="1" top="1" bottom="1" header="0.5" footer="0.5"/>
  <pageSetup scale="75" orientation="landscape" r:id="rId1"/>
  <headerFooter alignWithMargins="0">
    <oddHeader>&amp;C&amp;"Arial,Bold"&amp;12Washington State School Districts
Student Enrollment Trends by Enrollment Groups
Fiscal Years 2012–2013 Through 2015–2016</oddHeader>
  </headerFooter>
  <rowBreaks count="7" manualBreakCount="7">
    <brk id="45" min="1" max="11" man="1"/>
    <brk id="93" min="1" max="11" man="1"/>
    <brk id="137" min="1" max="11" man="1"/>
    <brk id="185" min="1" max="11" man="1"/>
    <brk id="230" min="1" max="11" man="1"/>
    <brk id="278" max="16383" man="1"/>
    <brk id="323" max="16383" man="1"/>
  </rowBreaks>
  <colBreaks count="1" manualBreakCount="1">
    <brk id="12" max="354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by enrollment 1516 print</vt:lpstr>
      <vt:lpstr>'by enrollment 1516 print'!Print_Area</vt:lpstr>
      <vt:lpstr>'by enrollment 1516 print'!Print_Titles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Ramona Garner</dc:creator>
  <cp:lastModifiedBy>Ralph Fortunato</cp:lastModifiedBy>
  <cp:lastPrinted>2018-01-04T20:24:38Z</cp:lastPrinted>
  <dcterms:created xsi:type="dcterms:W3CDTF">2017-10-13T18:05:59Z</dcterms:created>
  <dcterms:modified xsi:type="dcterms:W3CDTF">2018-01-04T20:24:49Z</dcterms:modified>
</cp:coreProperties>
</file>