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0-2021\FinalPSR\"/>
    </mc:Choice>
  </mc:AlternateContent>
  <xr:revisionPtr revIDLastSave="0" documentId="13_ncr:1_{93DBFC1E-ED7D-401E-8292-70517C23A9A6}" xr6:coauthVersionLast="47" xr6:coauthVersionMax="47" xr10:uidLastSave="{00000000-0000-0000-0000-000000000000}"/>
  <bookViews>
    <workbookView xWindow="-120" yWindow="-120" windowWidth="20730" windowHeight="11160" tabRatio="811" activeTab="1" xr2:uid="{00000000-000D-0000-FFFF-FFFF00000000}"/>
  </bookViews>
  <sheets>
    <sheet name="Table 45" sheetId="2" r:id="rId1"/>
    <sheet name="Table 45B" sheetId="9" r:id="rId2"/>
    <sheet name="Table34" sheetId="5" r:id="rId3"/>
    <sheet name="Table34B" sheetId="10" r:id="rId4"/>
    <sheet name="Table36" sheetId="6" r:id="rId5"/>
    <sheet name="Table36B" sheetId="11" r:id="rId6"/>
    <sheet name="Table38" sheetId="7" r:id="rId7"/>
    <sheet name="Table38B" sheetId="12" r:id="rId8"/>
    <sheet name="EnrollExtract" sheetId="8" r:id="rId9"/>
  </sheets>
  <externalReferences>
    <externalReference r:id="rId10"/>
    <externalReference r:id="rId11"/>
  </externalReferences>
  <definedNames>
    <definedName name="_Fill" hidden="1">#REF!</definedName>
    <definedName name="_xlnm._FilterDatabase" localSheetId="8" hidden="1">EnrollExtract!$A$4:$L$317</definedName>
    <definedName name="_xlnm._FilterDatabase" localSheetId="0" hidden="1">'Table 45'!$A$8:$L$8</definedName>
    <definedName name="_xlnm._FilterDatabase" localSheetId="1" hidden="1">'Table 45B'!$A$8:$L$8</definedName>
    <definedName name="_xlnm._FilterDatabase" localSheetId="2" hidden="1">Table34!$A$4:$D$317</definedName>
    <definedName name="_xlnm._FilterDatabase" localSheetId="4" hidden="1">Table36!$A$4:$D$317</definedName>
    <definedName name="_xlnm._FilterDatabase" localSheetId="5" hidden="1">Table36B!$A$4:$D$318</definedName>
    <definedName name="_xlnm._FilterDatabase" localSheetId="6" hidden="1">Table38!$A$4:$D$4</definedName>
    <definedName name="_xlnm._FilterDatabase" localSheetId="7" hidden="1">Table38B!$A$4:$D$4</definedName>
    <definedName name="AncillK12">[1]Ancill!$L$1:$V$65536</definedName>
    <definedName name="GradeK12">'[1]Grade K-12 Pivot'!$Z$1:$AJ$65536</definedName>
    <definedName name="_xlnm.Print_Area" localSheetId="4">Table36!$1:$1048576</definedName>
    <definedName name="_xlnm.Print_Titles" localSheetId="0">'Table 45'!$1:$7</definedName>
    <definedName name="_xlnm.Print_Titles" localSheetId="1">'Table 45B'!$1:$7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8" i="8" l="1"/>
  <c r="D318" i="8"/>
  <c r="C318" i="8"/>
  <c r="F318" i="8" s="1"/>
  <c r="E317" i="8"/>
  <c r="D317" i="8"/>
  <c r="C317" i="8"/>
  <c r="E316" i="8"/>
  <c r="D316" i="8"/>
  <c r="C316" i="8"/>
  <c r="E315" i="8"/>
  <c r="D315" i="8"/>
  <c r="C315" i="8"/>
  <c r="F315" i="8" s="1"/>
  <c r="E314" i="8"/>
  <c r="D314" i="8"/>
  <c r="C314" i="8"/>
  <c r="F314" i="8" s="1"/>
  <c r="E313" i="8"/>
  <c r="D313" i="8"/>
  <c r="C313" i="8"/>
  <c r="E312" i="8"/>
  <c r="D312" i="8"/>
  <c r="C312" i="8"/>
  <c r="E311" i="8"/>
  <c r="D311" i="8"/>
  <c r="C311" i="8"/>
  <c r="F311" i="8" s="1"/>
  <c r="E310" i="8"/>
  <c r="D310" i="8"/>
  <c r="C310" i="8"/>
  <c r="F310" i="8" s="1"/>
  <c r="E309" i="8"/>
  <c r="D309" i="8"/>
  <c r="C309" i="8"/>
  <c r="E308" i="8"/>
  <c r="D308" i="8"/>
  <c r="C308" i="8"/>
  <c r="E307" i="8"/>
  <c r="D307" i="8"/>
  <c r="C307" i="8"/>
  <c r="F307" i="8" s="1"/>
  <c r="E306" i="8"/>
  <c r="D306" i="8"/>
  <c r="C306" i="8"/>
  <c r="F306" i="8" s="1"/>
  <c r="E305" i="8"/>
  <c r="D305" i="8"/>
  <c r="C305" i="8"/>
  <c r="E304" i="8"/>
  <c r="D304" i="8"/>
  <c r="C304" i="8"/>
  <c r="E303" i="8"/>
  <c r="D303" i="8"/>
  <c r="C303" i="8"/>
  <c r="F303" i="8" s="1"/>
  <c r="E302" i="8"/>
  <c r="D302" i="8"/>
  <c r="C302" i="8"/>
  <c r="F302" i="8" s="1"/>
  <c r="E301" i="8"/>
  <c r="D301" i="8"/>
  <c r="C301" i="8"/>
  <c r="E300" i="8"/>
  <c r="D300" i="8"/>
  <c r="C300" i="8"/>
  <c r="E299" i="8"/>
  <c r="D299" i="8"/>
  <c r="C299" i="8"/>
  <c r="F299" i="8" s="1"/>
  <c r="E298" i="8"/>
  <c r="D298" i="8"/>
  <c r="C298" i="8"/>
  <c r="F298" i="8" s="1"/>
  <c r="E297" i="8"/>
  <c r="D297" i="8"/>
  <c r="C297" i="8"/>
  <c r="E296" i="8"/>
  <c r="D296" i="8"/>
  <c r="C296" i="8"/>
  <c r="E295" i="8"/>
  <c r="D295" i="8"/>
  <c r="C295" i="8"/>
  <c r="F295" i="8" s="1"/>
  <c r="E294" i="8"/>
  <c r="D294" i="8"/>
  <c r="C294" i="8"/>
  <c r="F294" i="8" s="1"/>
  <c r="E293" i="8"/>
  <c r="D293" i="8"/>
  <c r="C293" i="8"/>
  <c r="E292" i="8"/>
  <c r="D292" i="8"/>
  <c r="C292" i="8"/>
  <c r="E291" i="8"/>
  <c r="D291" i="8"/>
  <c r="C291" i="8"/>
  <c r="F291" i="8" s="1"/>
  <c r="E290" i="8"/>
  <c r="D290" i="8"/>
  <c r="C290" i="8"/>
  <c r="F290" i="8" s="1"/>
  <c r="E289" i="8"/>
  <c r="D289" i="8"/>
  <c r="C289" i="8"/>
  <c r="E288" i="8"/>
  <c r="D288" i="8"/>
  <c r="C288" i="8"/>
  <c r="E287" i="8"/>
  <c r="D287" i="8"/>
  <c r="C287" i="8"/>
  <c r="F287" i="8" s="1"/>
  <c r="E286" i="8"/>
  <c r="D286" i="8"/>
  <c r="C286" i="8"/>
  <c r="F286" i="8" s="1"/>
  <c r="E285" i="8"/>
  <c r="D285" i="8"/>
  <c r="C285" i="8"/>
  <c r="E284" i="8"/>
  <c r="D284" i="8"/>
  <c r="C284" i="8"/>
  <c r="E283" i="8"/>
  <c r="D283" i="8"/>
  <c r="C283" i="8"/>
  <c r="F283" i="8" s="1"/>
  <c r="E282" i="8"/>
  <c r="D282" i="8"/>
  <c r="C282" i="8"/>
  <c r="F282" i="8" s="1"/>
  <c r="E281" i="8"/>
  <c r="D281" i="8"/>
  <c r="C281" i="8"/>
  <c r="E280" i="8"/>
  <c r="D280" i="8"/>
  <c r="C280" i="8"/>
  <c r="E279" i="8"/>
  <c r="D279" i="8"/>
  <c r="C279" i="8"/>
  <c r="F279" i="8" s="1"/>
  <c r="E278" i="8"/>
  <c r="D278" i="8"/>
  <c r="C278" i="8"/>
  <c r="F278" i="8" s="1"/>
  <c r="E277" i="8"/>
  <c r="D277" i="8"/>
  <c r="C277" i="8"/>
  <c r="E276" i="8"/>
  <c r="D276" i="8"/>
  <c r="C276" i="8"/>
  <c r="E275" i="8"/>
  <c r="D275" i="8"/>
  <c r="C275" i="8"/>
  <c r="F275" i="8" s="1"/>
  <c r="E274" i="8"/>
  <c r="D274" i="8"/>
  <c r="C274" i="8"/>
  <c r="F274" i="8" s="1"/>
  <c r="E273" i="8"/>
  <c r="D273" i="8"/>
  <c r="C273" i="8"/>
  <c r="E272" i="8"/>
  <c r="D272" i="8"/>
  <c r="C272" i="8"/>
  <c r="E271" i="8"/>
  <c r="D271" i="8"/>
  <c r="C271" i="8"/>
  <c r="F271" i="8" s="1"/>
  <c r="E270" i="8"/>
  <c r="D270" i="8"/>
  <c r="C270" i="8"/>
  <c r="F270" i="8" s="1"/>
  <c r="E269" i="8"/>
  <c r="D269" i="8"/>
  <c r="C269" i="8"/>
  <c r="E268" i="8"/>
  <c r="D268" i="8"/>
  <c r="C268" i="8"/>
  <c r="E267" i="8"/>
  <c r="D267" i="8"/>
  <c r="C267" i="8"/>
  <c r="F267" i="8" s="1"/>
  <c r="E266" i="8"/>
  <c r="D266" i="8"/>
  <c r="C266" i="8"/>
  <c r="F266" i="8" s="1"/>
  <c r="E265" i="8"/>
  <c r="D265" i="8"/>
  <c r="C265" i="8"/>
  <c r="E264" i="8"/>
  <c r="D264" i="8"/>
  <c r="C264" i="8"/>
  <c r="E263" i="8"/>
  <c r="D263" i="8"/>
  <c r="C263" i="8"/>
  <c r="F263" i="8" s="1"/>
  <c r="E262" i="8"/>
  <c r="D262" i="8"/>
  <c r="C262" i="8"/>
  <c r="F262" i="8" s="1"/>
  <c r="E261" i="8"/>
  <c r="D261" i="8"/>
  <c r="C261" i="8"/>
  <c r="E260" i="8"/>
  <c r="D260" i="8"/>
  <c r="C260" i="8"/>
  <c r="E259" i="8"/>
  <c r="D259" i="8"/>
  <c r="C259" i="8"/>
  <c r="F259" i="8" s="1"/>
  <c r="E258" i="8"/>
  <c r="D258" i="8"/>
  <c r="C258" i="8"/>
  <c r="F258" i="8" s="1"/>
  <c r="E257" i="8"/>
  <c r="D257" i="8"/>
  <c r="C257" i="8"/>
  <c r="E256" i="8"/>
  <c r="D256" i="8"/>
  <c r="C256" i="8"/>
  <c r="E255" i="8"/>
  <c r="D255" i="8"/>
  <c r="C255" i="8"/>
  <c r="F255" i="8" s="1"/>
  <c r="E254" i="8"/>
  <c r="D254" i="8"/>
  <c r="C254" i="8"/>
  <c r="F254" i="8" s="1"/>
  <c r="E253" i="8"/>
  <c r="D253" i="8"/>
  <c r="C253" i="8"/>
  <c r="E252" i="8"/>
  <c r="D252" i="8"/>
  <c r="C252" i="8"/>
  <c r="E251" i="8"/>
  <c r="D251" i="8"/>
  <c r="C251" i="8"/>
  <c r="F251" i="8" s="1"/>
  <c r="E250" i="8"/>
  <c r="D250" i="8"/>
  <c r="C250" i="8"/>
  <c r="F250" i="8" s="1"/>
  <c r="E249" i="8"/>
  <c r="D249" i="8"/>
  <c r="C249" i="8"/>
  <c r="E248" i="8"/>
  <c r="D248" i="8"/>
  <c r="C248" i="8"/>
  <c r="E247" i="8"/>
  <c r="D247" i="8"/>
  <c r="C247" i="8"/>
  <c r="F247" i="8" s="1"/>
  <c r="E246" i="8"/>
  <c r="D246" i="8"/>
  <c r="C246" i="8"/>
  <c r="F246" i="8" s="1"/>
  <c r="E245" i="8"/>
  <c r="D245" i="8"/>
  <c r="C245" i="8"/>
  <c r="E244" i="8"/>
  <c r="D244" i="8"/>
  <c r="C244" i="8"/>
  <c r="E243" i="8"/>
  <c r="D243" i="8"/>
  <c r="C243" i="8"/>
  <c r="F243" i="8" s="1"/>
  <c r="E242" i="8"/>
  <c r="D242" i="8"/>
  <c r="C242" i="8"/>
  <c r="F242" i="8" s="1"/>
  <c r="E241" i="8"/>
  <c r="D241" i="8"/>
  <c r="C241" i="8"/>
  <c r="E240" i="8"/>
  <c r="D240" i="8"/>
  <c r="C240" i="8"/>
  <c r="E239" i="8"/>
  <c r="D239" i="8"/>
  <c r="C239" i="8"/>
  <c r="F239" i="8" s="1"/>
  <c r="E238" i="8"/>
  <c r="D238" i="8"/>
  <c r="C238" i="8"/>
  <c r="F238" i="8" s="1"/>
  <c r="E237" i="8"/>
  <c r="D237" i="8"/>
  <c r="C237" i="8"/>
  <c r="E236" i="8"/>
  <c r="D236" i="8"/>
  <c r="C236" i="8"/>
  <c r="E235" i="8"/>
  <c r="D235" i="8"/>
  <c r="C235" i="8"/>
  <c r="F235" i="8" s="1"/>
  <c r="E234" i="8"/>
  <c r="D234" i="8"/>
  <c r="C234" i="8"/>
  <c r="F234" i="8" s="1"/>
  <c r="F233" i="8"/>
  <c r="E233" i="8"/>
  <c r="D233" i="8"/>
  <c r="C233" i="8"/>
  <c r="F232" i="8"/>
  <c r="E232" i="8"/>
  <c r="D232" i="8"/>
  <c r="C232" i="8"/>
  <c r="F231" i="8"/>
  <c r="E231" i="8"/>
  <c r="D231" i="8"/>
  <c r="C231" i="8"/>
  <c r="F230" i="8"/>
  <c r="E230" i="8"/>
  <c r="D230" i="8"/>
  <c r="C230" i="8"/>
  <c r="F229" i="8"/>
  <c r="E229" i="8"/>
  <c r="D229" i="8"/>
  <c r="C229" i="8"/>
  <c r="F228" i="8"/>
  <c r="E228" i="8"/>
  <c r="D228" i="8"/>
  <c r="C228" i="8"/>
  <c r="F227" i="8"/>
  <c r="E227" i="8"/>
  <c r="D227" i="8"/>
  <c r="C227" i="8"/>
  <c r="F226" i="8"/>
  <c r="E226" i="8"/>
  <c r="D226" i="8"/>
  <c r="C226" i="8"/>
  <c r="F225" i="8"/>
  <c r="E225" i="8"/>
  <c r="D225" i="8"/>
  <c r="C225" i="8"/>
  <c r="F224" i="8"/>
  <c r="E224" i="8"/>
  <c r="D224" i="8"/>
  <c r="C224" i="8"/>
  <c r="F223" i="8"/>
  <c r="E223" i="8"/>
  <c r="D223" i="8"/>
  <c r="C223" i="8"/>
  <c r="F222" i="8"/>
  <c r="E222" i="8"/>
  <c r="D222" i="8"/>
  <c r="C222" i="8"/>
  <c r="F221" i="8"/>
  <c r="E221" i="8"/>
  <c r="D221" i="8"/>
  <c r="C221" i="8"/>
  <c r="F220" i="8"/>
  <c r="E220" i="8"/>
  <c r="D220" i="8"/>
  <c r="C220" i="8"/>
  <c r="F219" i="8"/>
  <c r="E219" i="8"/>
  <c r="D219" i="8"/>
  <c r="C219" i="8"/>
  <c r="F218" i="8"/>
  <c r="E218" i="8"/>
  <c r="D218" i="8"/>
  <c r="C218" i="8"/>
  <c r="F217" i="8"/>
  <c r="E217" i="8"/>
  <c r="D217" i="8"/>
  <c r="C217" i="8"/>
  <c r="F216" i="8"/>
  <c r="E216" i="8"/>
  <c r="D216" i="8"/>
  <c r="C216" i="8"/>
  <c r="F215" i="8"/>
  <c r="E215" i="8"/>
  <c r="D215" i="8"/>
  <c r="C215" i="8"/>
  <c r="F214" i="8"/>
  <c r="E214" i="8"/>
  <c r="D214" i="8"/>
  <c r="C214" i="8"/>
  <c r="F213" i="8"/>
  <c r="E213" i="8"/>
  <c r="D213" i="8"/>
  <c r="C213" i="8"/>
  <c r="F212" i="8"/>
  <c r="E212" i="8"/>
  <c r="D212" i="8"/>
  <c r="C212" i="8"/>
  <c r="F211" i="8"/>
  <c r="E211" i="8"/>
  <c r="D211" i="8"/>
  <c r="C211" i="8"/>
  <c r="F210" i="8"/>
  <c r="E210" i="8"/>
  <c r="D210" i="8"/>
  <c r="C210" i="8"/>
  <c r="F209" i="8"/>
  <c r="E209" i="8"/>
  <c r="D209" i="8"/>
  <c r="C209" i="8"/>
  <c r="F208" i="8"/>
  <c r="E208" i="8"/>
  <c r="D208" i="8"/>
  <c r="C208" i="8"/>
  <c r="F207" i="8"/>
  <c r="E207" i="8"/>
  <c r="D207" i="8"/>
  <c r="C207" i="8"/>
  <c r="F206" i="8"/>
  <c r="E206" i="8"/>
  <c r="D206" i="8"/>
  <c r="C206" i="8"/>
  <c r="F205" i="8"/>
  <c r="E205" i="8"/>
  <c r="D205" i="8"/>
  <c r="C205" i="8"/>
  <c r="F204" i="8"/>
  <c r="E204" i="8"/>
  <c r="D204" i="8"/>
  <c r="C204" i="8"/>
  <c r="F203" i="8"/>
  <c r="E203" i="8"/>
  <c r="D203" i="8"/>
  <c r="C203" i="8"/>
  <c r="F202" i="8"/>
  <c r="E202" i="8"/>
  <c r="D202" i="8"/>
  <c r="C202" i="8"/>
  <c r="F201" i="8"/>
  <c r="E201" i="8"/>
  <c r="D201" i="8"/>
  <c r="C201" i="8"/>
  <c r="F200" i="8"/>
  <c r="E200" i="8"/>
  <c r="D200" i="8"/>
  <c r="C200" i="8"/>
  <c r="F199" i="8"/>
  <c r="E199" i="8"/>
  <c r="D199" i="8"/>
  <c r="C199" i="8"/>
  <c r="F198" i="8"/>
  <c r="E198" i="8"/>
  <c r="D198" i="8"/>
  <c r="C198" i="8"/>
  <c r="F197" i="8"/>
  <c r="E197" i="8"/>
  <c r="D197" i="8"/>
  <c r="C197" i="8"/>
  <c r="F196" i="8"/>
  <c r="E196" i="8"/>
  <c r="D196" i="8"/>
  <c r="C196" i="8"/>
  <c r="F195" i="8"/>
  <c r="E195" i="8"/>
  <c r="D195" i="8"/>
  <c r="C195" i="8"/>
  <c r="F194" i="8"/>
  <c r="E194" i="8"/>
  <c r="D194" i="8"/>
  <c r="C194" i="8"/>
  <c r="F193" i="8"/>
  <c r="E193" i="8"/>
  <c r="D193" i="8"/>
  <c r="C193" i="8"/>
  <c r="F192" i="8"/>
  <c r="E192" i="8"/>
  <c r="D192" i="8"/>
  <c r="C192" i="8"/>
  <c r="F191" i="8"/>
  <c r="E191" i="8"/>
  <c r="D191" i="8"/>
  <c r="C191" i="8"/>
  <c r="F190" i="8"/>
  <c r="E190" i="8"/>
  <c r="D190" i="8"/>
  <c r="C190" i="8"/>
  <c r="F189" i="8"/>
  <c r="E189" i="8"/>
  <c r="D189" i="8"/>
  <c r="C189" i="8"/>
  <c r="F188" i="8"/>
  <c r="E188" i="8"/>
  <c r="D188" i="8"/>
  <c r="C188" i="8"/>
  <c r="F187" i="8"/>
  <c r="E187" i="8"/>
  <c r="D187" i="8"/>
  <c r="C187" i="8"/>
  <c r="F186" i="8"/>
  <c r="E186" i="8"/>
  <c r="D186" i="8"/>
  <c r="C186" i="8"/>
  <c r="F185" i="8"/>
  <c r="E185" i="8"/>
  <c r="D185" i="8"/>
  <c r="C185" i="8"/>
  <c r="F184" i="8"/>
  <c r="E184" i="8"/>
  <c r="D184" i="8"/>
  <c r="C184" i="8"/>
  <c r="F183" i="8"/>
  <c r="E183" i="8"/>
  <c r="D183" i="8"/>
  <c r="C183" i="8"/>
  <c r="F182" i="8"/>
  <c r="E182" i="8"/>
  <c r="D182" i="8"/>
  <c r="C182" i="8"/>
  <c r="F181" i="8"/>
  <c r="E181" i="8"/>
  <c r="D181" i="8"/>
  <c r="C181" i="8"/>
  <c r="E180" i="8"/>
  <c r="D180" i="8"/>
  <c r="C180" i="8"/>
  <c r="F180" i="8" s="1"/>
  <c r="E179" i="8"/>
  <c r="D179" i="8"/>
  <c r="C179" i="8"/>
  <c r="F179" i="8" s="1"/>
  <c r="E178" i="8"/>
  <c r="D178" i="8"/>
  <c r="C178" i="8"/>
  <c r="F178" i="8" s="1"/>
  <c r="E177" i="8"/>
  <c r="D177" i="8"/>
  <c r="C177" i="8"/>
  <c r="F177" i="8" s="1"/>
  <c r="E176" i="8"/>
  <c r="D176" i="8"/>
  <c r="C176" i="8"/>
  <c r="F176" i="8" s="1"/>
  <c r="E175" i="8"/>
  <c r="D175" i="8"/>
  <c r="C175" i="8"/>
  <c r="F175" i="8" s="1"/>
  <c r="E174" i="8"/>
  <c r="D174" i="8"/>
  <c r="C174" i="8"/>
  <c r="F174" i="8" s="1"/>
  <c r="E173" i="8"/>
  <c r="D173" i="8"/>
  <c r="C173" i="8"/>
  <c r="F173" i="8" s="1"/>
  <c r="E172" i="8"/>
  <c r="D172" i="8"/>
  <c r="C172" i="8"/>
  <c r="F172" i="8" s="1"/>
  <c r="E171" i="8"/>
  <c r="D171" i="8"/>
  <c r="C171" i="8"/>
  <c r="E170" i="8"/>
  <c r="D170" i="8"/>
  <c r="C170" i="8"/>
  <c r="F170" i="8" s="1"/>
  <c r="E169" i="8"/>
  <c r="D169" i="8"/>
  <c r="C169" i="8"/>
  <c r="F169" i="8" s="1"/>
  <c r="E168" i="8"/>
  <c r="D168" i="8"/>
  <c r="C168" i="8"/>
  <c r="F168" i="8" s="1"/>
  <c r="E167" i="8"/>
  <c r="D167" i="8"/>
  <c r="C167" i="8"/>
  <c r="E166" i="8"/>
  <c r="D166" i="8"/>
  <c r="C166" i="8"/>
  <c r="F166" i="8" s="1"/>
  <c r="E165" i="8"/>
  <c r="D165" i="8"/>
  <c r="C165" i="8"/>
  <c r="F165" i="8" s="1"/>
  <c r="E164" i="8"/>
  <c r="D164" i="8"/>
  <c r="C164" i="8"/>
  <c r="F164" i="8" s="1"/>
  <c r="E163" i="8"/>
  <c r="D163" i="8"/>
  <c r="C163" i="8"/>
  <c r="E162" i="8"/>
  <c r="D162" i="8"/>
  <c r="C162" i="8"/>
  <c r="F162" i="8" s="1"/>
  <c r="E161" i="8"/>
  <c r="D161" i="8"/>
  <c r="C161" i="8"/>
  <c r="F161" i="8" s="1"/>
  <c r="E160" i="8"/>
  <c r="D160" i="8"/>
  <c r="C160" i="8"/>
  <c r="F160" i="8" s="1"/>
  <c r="E159" i="8"/>
  <c r="D159" i="8"/>
  <c r="C159" i="8"/>
  <c r="E158" i="8"/>
  <c r="D158" i="8"/>
  <c r="C158" i="8"/>
  <c r="F158" i="8" s="1"/>
  <c r="E157" i="8"/>
  <c r="D157" i="8"/>
  <c r="C157" i="8"/>
  <c r="F157" i="8" s="1"/>
  <c r="E156" i="8"/>
  <c r="D156" i="8"/>
  <c r="C156" i="8"/>
  <c r="E155" i="8"/>
  <c r="D155" i="8"/>
  <c r="C155" i="8"/>
  <c r="E154" i="8"/>
  <c r="D154" i="8"/>
  <c r="C154" i="8"/>
  <c r="F154" i="8" s="1"/>
  <c r="E153" i="8"/>
  <c r="D153" i="8"/>
  <c r="C153" i="8"/>
  <c r="F153" i="8" s="1"/>
  <c r="E152" i="8"/>
  <c r="D152" i="8"/>
  <c r="C152" i="8"/>
  <c r="E151" i="8"/>
  <c r="D151" i="8"/>
  <c r="C151" i="8"/>
  <c r="E150" i="8"/>
  <c r="D150" i="8"/>
  <c r="C150" i="8"/>
  <c r="F150" i="8" s="1"/>
  <c r="E149" i="8"/>
  <c r="D149" i="8"/>
  <c r="C149" i="8"/>
  <c r="F149" i="8" s="1"/>
  <c r="E148" i="8"/>
  <c r="D148" i="8"/>
  <c r="C148" i="8"/>
  <c r="E147" i="8"/>
  <c r="D147" i="8"/>
  <c r="C147" i="8"/>
  <c r="E146" i="8"/>
  <c r="D146" i="8"/>
  <c r="C146" i="8"/>
  <c r="F146" i="8" s="1"/>
  <c r="E145" i="8"/>
  <c r="D145" i="8"/>
  <c r="C145" i="8"/>
  <c r="F145" i="8" s="1"/>
  <c r="E144" i="8"/>
  <c r="D144" i="8"/>
  <c r="C144" i="8"/>
  <c r="E143" i="8"/>
  <c r="D143" i="8"/>
  <c r="C143" i="8"/>
  <c r="E142" i="8"/>
  <c r="D142" i="8"/>
  <c r="C142" i="8"/>
  <c r="F142" i="8" s="1"/>
  <c r="E141" i="8"/>
  <c r="D141" i="8"/>
  <c r="C141" i="8"/>
  <c r="F141" i="8" s="1"/>
  <c r="E140" i="8"/>
  <c r="D140" i="8"/>
  <c r="C140" i="8"/>
  <c r="E139" i="8"/>
  <c r="D139" i="8"/>
  <c r="C139" i="8"/>
  <c r="E138" i="8"/>
  <c r="D138" i="8"/>
  <c r="C138" i="8"/>
  <c r="F138" i="8" s="1"/>
  <c r="E137" i="8"/>
  <c r="D137" i="8"/>
  <c r="C137" i="8"/>
  <c r="F137" i="8" s="1"/>
  <c r="E136" i="8"/>
  <c r="D136" i="8"/>
  <c r="C136" i="8"/>
  <c r="E135" i="8"/>
  <c r="D135" i="8"/>
  <c r="C135" i="8"/>
  <c r="E134" i="8"/>
  <c r="D134" i="8"/>
  <c r="C134" i="8"/>
  <c r="F134" i="8" s="1"/>
  <c r="E133" i="8"/>
  <c r="D133" i="8"/>
  <c r="C133" i="8"/>
  <c r="F133" i="8" s="1"/>
  <c r="E132" i="8"/>
  <c r="D132" i="8"/>
  <c r="C132" i="8"/>
  <c r="E131" i="8"/>
  <c r="D131" i="8"/>
  <c r="C131" i="8"/>
  <c r="E130" i="8"/>
  <c r="D130" i="8"/>
  <c r="C130" i="8"/>
  <c r="F130" i="8" s="1"/>
  <c r="E129" i="8"/>
  <c r="D129" i="8"/>
  <c r="C129" i="8"/>
  <c r="F129" i="8" s="1"/>
  <c r="E128" i="8"/>
  <c r="D128" i="8"/>
  <c r="C128" i="8"/>
  <c r="E127" i="8"/>
  <c r="D127" i="8"/>
  <c r="C127" i="8"/>
  <c r="E126" i="8"/>
  <c r="D126" i="8"/>
  <c r="C126" i="8"/>
  <c r="F126" i="8" s="1"/>
  <c r="E125" i="8"/>
  <c r="D125" i="8"/>
  <c r="C125" i="8"/>
  <c r="F125" i="8" s="1"/>
  <c r="E124" i="8"/>
  <c r="D124" i="8"/>
  <c r="C124" i="8"/>
  <c r="E123" i="8"/>
  <c r="D123" i="8"/>
  <c r="C123" i="8"/>
  <c r="E122" i="8"/>
  <c r="D122" i="8"/>
  <c r="C122" i="8"/>
  <c r="F122" i="8" s="1"/>
  <c r="E121" i="8"/>
  <c r="D121" i="8"/>
  <c r="C121" i="8"/>
  <c r="F121" i="8" s="1"/>
  <c r="E120" i="8"/>
  <c r="D120" i="8"/>
  <c r="C120" i="8"/>
  <c r="E119" i="8"/>
  <c r="D119" i="8"/>
  <c r="C119" i="8"/>
  <c r="E118" i="8"/>
  <c r="D118" i="8"/>
  <c r="C118" i="8"/>
  <c r="F118" i="8" s="1"/>
  <c r="E117" i="8"/>
  <c r="D117" i="8"/>
  <c r="C117" i="8"/>
  <c r="F117" i="8" s="1"/>
  <c r="E116" i="8"/>
  <c r="D116" i="8"/>
  <c r="C116" i="8"/>
  <c r="E115" i="8"/>
  <c r="D115" i="8"/>
  <c r="C115" i="8"/>
  <c r="E114" i="8"/>
  <c r="D114" i="8"/>
  <c r="C114" i="8"/>
  <c r="F114" i="8" s="1"/>
  <c r="E113" i="8"/>
  <c r="D113" i="8"/>
  <c r="C113" i="8"/>
  <c r="F113" i="8" s="1"/>
  <c r="E112" i="8"/>
  <c r="D112" i="8"/>
  <c r="C112" i="8"/>
  <c r="E111" i="8"/>
  <c r="D111" i="8"/>
  <c r="C111" i="8"/>
  <c r="E110" i="8"/>
  <c r="D110" i="8"/>
  <c r="C110" i="8"/>
  <c r="F110" i="8" s="1"/>
  <c r="E109" i="8"/>
  <c r="D109" i="8"/>
  <c r="C109" i="8"/>
  <c r="F109" i="8" s="1"/>
  <c r="E108" i="8"/>
  <c r="D108" i="8"/>
  <c r="C108" i="8"/>
  <c r="E107" i="8"/>
  <c r="D107" i="8"/>
  <c r="C107" i="8"/>
  <c r="E106" i="8"/>
  <c r="D106" i="8"/>
  <c r="C106" i="8"/>
  <c r="F106" i="8" s="1"/>
  <c r="E105" i="8"/>
  <c r="D105" i="8"/>
  <c r="C105" i="8"/>
  <c r="F105" i="8" s="1"/>
  <c r="E104" i="8"/>
  <c r="D104" i="8"/>
  <c r="C104" i="8"/>
  <c r="E103" i="8"/>
  <c r="D103" i="8"/>
  <c r="C103" i="8"/>
  <c r="E102" i="8"/>
  <c r="D102" i="8"/>
  <c r="C102" i="8"/>
  <c r="F102" i="8" s="1"/>
  <c r="E101" i="8"/>
  <c r="D101" i="8"/>
  <c r="C101" i="8"/>
  <c r="F101" i="8" s="1"/>
  <c r="E100" i="8"/>
  <c r="D100" i="8"/>
  <c r="C100" i="8"/>
  <c r="E99" i="8"/>
  <c r="D99" i="8"/>
  <c r="C99" i="8"/>
  <c r="E98" i="8"/>
  <c r="D98" i="8"/>
  <c r="C98" i="8"/>
  <c r="F98" i="8" s="1"/>
  <c r="E97" i="8"/>
  <c r="D97" i="8"/>
  <c r="C97" i="8"/>
  <c r="F97" i="8" s="1"/>
  <c r="E96" i="8"/>
  <c r="D96" i="8"/>
  <c r="C96" i="8"/>
  <c r="F95" i="8"/>
  <c r="E95" i="8"/>
  <c r="D95" i="8"/>
  <c r="C95" i="8"/>
  <c r="E94" i="8"/>
  <c r="F94" i="8" s="1"/>
  <c r="D94" i="8"/>
  <c r="C94" i="8"/>
  <c r="E93" i="8"/>
  <c r="F93" i="8" s="1"/>
  <c r="D93" i="8"/>
  <c r="C93" i="8"/>
  <c r="E92" i="8"/>
  <c r="F92" i="8" s="1"/>
  <c r="D92" i="8"/>
  <c r="C92" i="8"/>
  <c r="E91" i="8"/>
  <c r="F91" i="8" s="1"/>
  <c r="D91" i="8"/>
  <c r="C91" i="8"/>
  <c r="E90" i="8"/>
  <c r="D90" i="8"/>
  <c r="C90" i="8"/>
  <c r="F90" i="8" s="1"/>
  <c r="E89" i="8"/>
  <c r="D89" i="8"/>
  <c r="C89" i="8"/>
  <c r="F89" i="8" s="1"/>
  <c r="E88" i="8"/>
  <c r="D88" i="8"/>
  <c r="C88" i="8"/>
  <c r="F88" i="8" s="1"/>
  <c r="E87" i="8"/>
  <c r="D87" i="8"/>
  <c r="C87" i="8"/>
  <c r="F87" i="8" s="1"/>
  <c r="E86" i="8"/>
  <c r="D86" i="8"/>
  <c r="C86" i="8"/>
  <c r="E85" i="8"/>
  <c r="D85" i="8"/>
  <c r="C85" i="8"/>
  <c r="E84" i="8"/>
  <c r="D84" i="8"/>
  <c r="C84" i="8"/>
  <c r="F84" i="8" s="1"/>
  <c r="E83" i="8"/>
  <c r="D83" i="8"/>
  <c r="C83" i="8"/>
  <c r="E82" i="8"/>
  <c r="D82" i="8"/>
  <c r="C82" i="8"/>
  <c r="F82" i="8" s="1"/>
  <c r="E81" i="8"/>
  <c r="D81" i="8"/>
  <c r="C81" i="8"/>
  <c r="F81" i="8" s="1"/>
  <c r="E80" i="8"/>
  <c r="D80" i="8"/>
  <c r="C80" i="8"/>
  <c r="F80" i="8" s="1"/>
  <c r="E79" i="8"/>
  <c r="D79" i="8"/>
  <c r="C79" i="8"/>
  <c r="F79" i="8" s="1"/>
  <c r="E78" i="8"/>
  <c r="D78" i="8"/>
  <c r="C78" i="8"/>
  <c r="E77" i="8"/>
  <c r="D77" i="8"/>
  <c r="C77" i="8"/>
  <c r="F77" i="8" s="1"/>
  <c r="E76" i="8"/>
  <c r="D76" i="8"/>
  <c r="C76" i="8"/>
  <c r="F76" i="8" s="1"/>
  <c r="E75" i="8"/>
  <c r="D75" i="8"/>
  <c r="C75" i="8"/>
  <c r="F75" i="8" s="1"/>
  <c r="E74" i="8"/>
  <c r="D74" i="8"/>
  <c r="C74" i="8"/>
  <c r="E73" i="8"/>
  <c r="D73" i="8"/>
  <c r="C73" i="8"/>
  <c r="F73" i="8" s="1"/>
  <c r="E72" i="8"/>
  <c r="D72" i="8"/>
  <c r="C72" i="8"/>
  <c r="F72" i="8" s="1"/>
  <c r="E71" i="8"/>
  <c r="D71" i="8"/>
  <c r="C71" i="8"/>
  <c r="F71" i="8" s="1"/>
  <c r="E70" i="8"/>
  <c r="D70" i="8"/>
  <c r="C70" i="8"/>
  <c r="E69" i="8"/>
  <c r="D69" i="8"/>
  <c r="C69" i="8"/>
  <c r="F69" i="8" s="1"/>
  <c r="E68" i="8"/>
  <c r="D68" i="8"/>
  <c r="C68" i="8"/>
  <c r="F68" i="8" s="1"/>
  <c r="E67" i="8"/>
  <c r="D67" i="8"/>
  <c r="C67" i="8"/>
  <c r="F67" i="8" s="1"/>
  <c r="E66" i="8"/>
  <c r="D66" i="8"/>
  <c r="C66" i="8"/>
  <c r="E65" i="8"/>
  <c r="D65" i="8"/>
  <c r="C65" i="8"/>
  <c r="F65" i="8" s="1"/>
  <c r="E64" i="8"/>
  <c r="D64" i="8"/>
  <c r="C64" i="8"/>
  <c r="F64" i="8" s="1"/>
  <c r="E63" i="8"/>
  <c r="D63" i="8"/>
  <c r="C63" i="8"/>
  <c r="F63" i="8" s="1"/>
  <c r="E62" i="8"/>
  <c r="D62" i="8"/>
  <c r="C62" i="8"/>
  <c r="E61" i="8"/>
  <c r="D61" i="8"/>
  <c r="C61" i="8"/>
  <c r="E60" i="8"/>
  <c r="D60" i="8"/>
  <c r="C60" i="8"/>
  <c r="F60" i="8" s="1"/>
  <c r="E59" i="8"/>
  <c r="D59" i="8"/>
  <c r="C59" i="8"/>
  <c r="F59" i="8" s="1"/>
  <c r="E58" i="8"/>
  <c r="D58" i="8"/>
  <c r="C58" i="8"/>
  <c r="E57" i="8"/>
  <c r="D57" i="8"/>
  <c r="C57" i="8"/>
  <c r="E56" i="8"/>
  <c r="D56" i="8"/>
  <c r="C56" i="8"/>
  <c r="F56" i="8" s="1"/>
  <c r="E55" i="8"/>
  <c r="D55" i="8"/>
  <c r="C55" i="8"/>
  <c r="F55" i="8" s="1"/>
  <c r="E54" i="8"/>
  <c r="D54" i="8"/>
  <c r="C54" i="8"/>
  <c r="E53" i="8"/>
  <c r="D53" i="8"/>
  <c r="C53" i="8"/>
  <c r="E52" i="8"/>
  <c r="D52" i="8"/>
  <c r="C52" i="8"/>
  <c r="F52" i="8" s="1"/>
  <c r="E51" i="8"/>
  <c r="D51" i="8"/>
  <c r="C51" i="8"/>
  <c r="F51" i="8" s="1"/>
  <c r="E50" i="8"/>
  <c r="D50" i="8"/>
  <c r="C50" i="8"/>
  <c r="E49" i="8"/>
  <c r="D49" i="8"/>
  <c r="C49" i="8"/>
  <c r="E48" i="8"/>
  <c r="D48" i="8"/>
  <c r="C48" i="8"/>
  <c r="F48" i="8" s="1"/>
  <c r="E47" i="8"/>
  <c r="D47" i="8"/>
  <c r="C47" i="8"/>
  <c r="F47" i="8" s="1"/>
  <c r="E46" i="8"/>
  <c r="D46" i="8"/>
  <c r="C46" i="8"/>
  <c r="E45" i="8"/>
  <c r="D45" i="8"/>
  <c r="C45" i="8"/>
  <c r="E44" i="8"/>
  <c r="D44" i="8"/>
  <c r="C44" i="8"/>
  <c r="F44" i="8" s="1"/>
  <c r="E43" i="8"/>
  <c r="D43" i="8"/>
  <c r="C43" i="8"/>
  <c r="F43" i="8" s="1"/>
  <c r="E42" i="8"/>
  <c r="D42" i="8"/>
  <c r="C42" i="8"/>
  <c r="E41" i="8"/>
  <c r="D41" i="8"/>
  <c r="C41" i="8"/>
  <c r="E40" i="8"/>
  <c r="D40" i="8"/>
  <c r="C40" i="8"/>
  <c r="F40" i="8" s="1"/>
  <c r="E39" i="8"/>
  <c r="D39" i="8"/>
  <c r="C39" i="8"/>
  <c r="F39" i="8" s="1"/>
  <c r="E38" i="8"/>
  <c r="D38" i="8"/>
  <c r="C38" i="8"/>
  <c r="E37" i="8"/>
  <c r="D37" i="8"/>
  <c r="C37" i="8"/>
  <c r="E36" i="8"/>
  <c r="D36" i="8"/>
  <c r="C36" i="8"/>
  <c r="F36" i="8" s="1"/>
  <c r="E35" i="8"/>
  <c r="D35" i="8"/>
  <c r="C35" i="8"/>
  <c r="F35" i="8" s="1"/>
  <c r="E34" i="8"/>
  <c r="D34" i="8"/>
  <c r="C34" i="8"/>
  <c r="E33" i="8"/>
  <c r="D33" i="8"/>
  <c r="C33" i="8"/>
  <c r="E32" i="8"/>
  <c r="D32" i="8"/>
  <c r="C32" i="8"/>
  <c r="F32" i="8" s="1"/>
  <c r="E31" i="8"/>
  <c r="D31" i="8"/>
  <c r="C31" i="8"/>
  <c r="F31" i="8" s="1"/>
  <c r="E30" i="8"/>
  <c r="D30" i="8"/>
  <c r="C30" i="8"/>
  <c r="E29" i="8"/>
  <c r="D29" i="8"/>
  <c r="C29" i="8"/>
  <c r="E28" i="8"/>
  <c r="D28" i="8"/>
  <c r="C28" i="8"/>
  <c r="F28" i="8" s="1"/>
  <c r="E27" i="8"/>
  <c r="D27" i="8"/>
  <c r="C27" i="8"/>
  <c r="F27" i="8" s="1"/>
  <c r="E26" i="8"/>
  <c r="D26" i="8"/>
  <c r="C26" i="8"/>
  <c r="F26" i="8" s="1"/>
  <c r="E25" i="8"/>
  <c r="D25" i="8"/>
  <c r="C25" i="8"/>
  <c r="E24" i="8"/>
  <c r="D24" i="8"/>
  <c r="C24" i="8"/>
  <c r="F24" i="8" s="1"/>
  <c r="E23" i="8"/>
  <c r="D23" i="8"/>
  <c r="C23" i="8"/>
  <c r="F23" i="8" s="1"/>
  <c r="E22" i="8"/>
  <c r="D22" i="8"/>
  <c r="C22" i="8"/>
  <c r="F22" i="8" s="1"/>
  <c r="E21" i="8"/>
  <c r="D21" i="8"/>
  <c r="C21" i="8"/>
  <c r="E20" i="8"/>
  <c r="D20" i="8"/>
  <c r="C20" i="8"/>
  <c r="F20" i="8" s="1"/>
  <c r="E19" i="8"/>
  <c r="D19" i="8"/>
  <c r="C19" i="8"/>
  <c r="E18" i="8"/>
  <c r="D18" i="8"/>
  <c r="C18" i="8"/>
  <c r="F18" i="8" s="1"/>
  <c r="E17" i="8"/>
  <c r="D17" i="8"/>
  <c r="C17" i="8"/>
  <c r="F17" i="8" s="1"/>
  <c r="E16" i="8"/>
  <c r="D16" i="8"/>
  <c r="C16" i="8"/>
  <c r="F16" i="8" s="1"/>
  <c r="E15" i="8"/>
  <c r="D15" i="8"/>
  <c r="C15" i="8"/>
  <c r="E14" i="8"/>
  <c r="D14" i="8"/>
  <c r="C14" i="8"/>
  <c r="F14" i="8" s="1"/>
  <c r="E13" i="8"/>
  <c r="D13" i="8"/>
  <c r="C13" i="8"/>
  <c r="F13" i="8" s="1"/>
  <c r="E12" i="8"/>
  <c r="F12" i="8" s="1"/>
  <c r="D12" i="8"/>
  <c r="C12" i="8"/>
  <c r="K11" i="8"/>
  <c r="E11" i="8"/>
  <c r="D11" i="8"/>
  <c r="C11" i="8"/>
  <c r="F11" i="8" s="1"/>
  <c r="K10" i="8"/>
  <c r="E10" i="8"/>
  <c r="D10" i="8"/>
  <c r="C10" i="8"/>
  <c r="K9" i="8"/>
  <c r="E9" i="8"/>
  <c r="D9" i="8"/>
  <c r="C9" i="8"/>
  <c r="F9" i="8" s="1"/>
  <c r="K8" i="8"/>
  <c r="H8" i="8"/>
  <c r="E8" i="8"/>
  <c r="D8" i="8"/>
  <c r="C8" i="8"/>
  <c r="F8" i="8" s="1"/>
  <c r="K7" i="8"/>
  <c r="E7" i="8"/>
  <c r="D7" i="8"/>
  <c r="C7" i="8"/>
  <c r="F7" i="8" s="1"/>
  <c r="K6" i="8"/>
  <c r="E6" i="8"/>
  <c r="D6" i="8"/>
  <c r="C6" i="8"/>
  <c r="F6" i="8" s="1"/>
  <c r="K5" i="8"/>
  <c r="K12" i="8" s="1"/>
  <c r="H5" i="8" s="1"/>
  <c r="H9" i="8" s="1"/>
  <c r="E5" i="8"/>
  <c r="E4" i="8" s="1"/>
  <c r="D5" i="8"/>
  <c r="D4" i="8" s="1"/>
  <c r="C5" i="8"/>
  <c r="F5" i="8" s="1"/>
  <c r="C4" i="8"/>
  <c r="H11" i="8" l="1"/>
  <c r="F21" i="8"/>
  <c r="F25" i="8"/>
  <c r="F29" i="8"/>
  <c r="F33" i="8"/>
  <c r="F37" i="8"/>
  <c r="F41" i="8"/>
  <c r="F45" i="8"/>
  <c r="F49" i="8"/>
  <c r="F53" i="8"/>
  <c r="F57" i="8"/>
  <c r="F61" i="8"/>
  <c r="F85" i="8"/>
  <c r="F10" i="8"/>
  <c r="F4" i="8" s="1"/>
  <c r="F15" i="8"/>
  <c r="F19" i="8"/>
  <c r="F83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6" i="8"/>
  <c r="F96" i="8"/>
  <c r="F100" i="8"/>
  <c r="F104" i="8"/>
  <c r="F108" i="8"/>
  <c r="F112" i="8"/>
  <c r="F116" i="8"/>
  <c r="F120" i="8"/>
  <c r="F124" i="8"/>
  <c r="F128" i="8"/>
  <c r="F132" i="8"/>
  <c r="F136" i="8"/>
  <c r="F140" i="8"/>
  <c r="F144" i="8"/>
  <c r="F148" i="8"/>
  <c r="F152" i="8"/>
  <c r="F156" i="8"/>
  <c r="F99" i="8"/>
  <c r="F103" i="8"/>
  <c r="F107" i="8"/>
  <c r="F111" i="8"/>
  <c r="F115" i="8"/>
  <c r="F119" i="8"/>
  <c r="F123" i="8"/>
  <c r="F127" i="8"/>
  <c r="F131" i="8"/>
  <c r="F135" i="8"/>
  <c r="F139" i="8"/>
  <c r="F143" i="8"/>
  <c r="F147" i="8"/>
  <c r="F151" i="8"/>
  <c r="F155" i="8"/>
  <c r="F159" i="8"/>
  <c r="F163" i="8"/>
  <c r="F167" i="8"/>
  <c r="F171" i="8"/>
  <c r="F237" i="8"/>
  <c r="F241" i="8"/>
  <c r="F245" i="8"/>
  <c r="F249" i="8"/>
  <c r="F253" i="8"/>
  <c r="F257" i="8"/>
  <c r="F261" i="8"/>
  <c r="F265" i="8"/>
  <c r="F269" i="8"/>
  <c r="F273" i="8"/>
  <c r="F277" i="8"/>
  <c r="F281" i="8"/>
  <c r="F285" i="8"/>
  <c r="F289" i="8"/>
  <c r="F293" i="8"/>
  <c r="F297" i="8"/>
  <c r="F301" i="8"/>
  <c r="F305" i="8"/>
  <c r="F309" i="8"/>
  <c r="F313" i="8"/>
  <c r="F317" i="8"/>
  <c r="F236" i="8"/>
  <c r="F240" i="8"/>
  <c r="F244" i="8"/>
  <c r="F248" i="8"/>
  <c r="F252" i="8"/>
  <c r="F256" i="8"/>
  <c r="F260" i="8"/>
  <c r="F264" i="8"/>
  <c r="F268" i="8"/>
  <c r="F272" i="8"/>
  <c r="F276" i="8"/>
  <c r="F280" i="8"/>
  <c r="F284" i="8"/>
  <c r="F288" i="8"/>
  <c r="F292" i="8"/>
  <c r="F296" i="8"/>
  <c r="F300" i="8"/>
  <c r="F304" i="8"/>
  <c r="F308" i="8"/>
  <c r="F312" i="8"/>
  <c r="F316" i="8"/>
  <c r="J322" i="9" l="1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4" i="12"/>
  <c r="D4" i="7"/>
  <c r="D4" i="11"/>
  <c r="D4" i="6"/>
  <c r="J9" i="2"/>
  <c r="J9" i="9"/>
  <c r="G9" i="9"/>
  <c r="D9" i="9"/>
  <c r="D9" i="2"/>
  <c r="D4" i="10"/>
  <c r="D4" i="5"/>
  <c r="C321" i="9" l="1"/>
  <c r="C321" i="2"/>
  <c r="C322" i="9"/>
  <c r="C322" i="2"/>
  <c r="H124" i="2" l="1"/>
  <c r="C207" i="9" l="1"/>
  <c r="C207" i="2"/>
  <c r="C124" i="9"/>
  <c r="H124" i="9" s="1"/>
  <c r="C124" i="2"/>
  <c r="C123" i="9" l="1"/>
  <c r="C123" i="2"/>
  <c r="C285" i="9"/>
  <c r="C285" i="2"/>
  <c r="I124" i="9"/>
  <c r="E124" i="9"/>
  <c r="K124" i="9"/>
  <c r="F124" i="9"/>
  <c r="L124" i="9"/>
  <c r="L124" i="2"/>
  <c r="E124" i="2"/>
  <c r="I124" i="2"/>
  <c r="K124" i="2"/>
  <c r="F124" i="2"/>
  <c r="H210" i="9" l="1"/>
  <c r="H149" i="9"/>
  <c r="H54" i="9"/>
  <c r="H276" i="2"/>
  <c r="H210" i="2"/>
  <c r="C12" i="9" l="1"/>
  <c r="C12" i="2"/>
  <c r="C20" i="9"/>
  <c r="C20" i="2"/>
  <c r="C24" i="9"/>
  <c r="C24" i="2"/>
  <c r="C32" i="9"/>
  <c r="C32" i="2"/>
  <c r="C40" i="9"/>
  <c r="C40" i="2"/>
  <c r="C48" i="9"/>
  <c r="C48" i="2"/>
  <c r="C56" i="9"/>
  <c r="C56" i="2"/>
  <c r="C64" i="9"/>
  <c r="C64" i="2"/>
  <c r="C72" i="9"/>
  <c r="C72" i="2"/>
  <c r="C80" i="9"/>
  <c r="C80" i="2"/>
  <c r="C88" i="9"/>
  <c r="C88" i="2"/>
  <c r="C96" i="9"/>
  <c r="C96" i="2"/>
  <c r="C104" i="9"/>
  <c r="C104" i="2"/>
  <c r="C112" i="9"/>
  <c r="C112" i="2"/>
  <c r="C120" i="9"/>
  <c r="C120" i="2"/>
  <c r="C130" i="9"/>
  <c r="C130" i="2"/>
  <c r="C138" i="9"/>
  <c r="C138" i="2"/>
  <c r="C146" i="9"/>
  <c r="C146" i="2"/>
  <c r="C154" i="9"/>
  <c r="C154" i="2"/>
  <c r="C162" i="9"/>
  <c r="C162" i="2"/>
  <c r="C170" i="9"/>
  <c r="C170" i="2"/>
  <c r="C178" i="9"/>
  <c r="C178" i="2"/>
  <c r="C186" i="9"/>
  <c r="C186" i="2"/>
  <c r="C194" i="9"/>
  <c r="C194" i="2"/>
  <c r="C206" i="9"/>
  <c r="C206" i="2"/>
  <c r="C215" i="9"/>
  <c r="C215" i="2"/>
  <c r="C223" i="9"/>
  <c r="C223" i="2"/>
  <c r="C227" i="9"/>
  <c r="C227" i="2"/>
  <c r="C235" i="9"/>
  <c r="C235" i="2"/>
  <c r="C243" i="9"/>
  <c r="C243" i="2"/>
  <c r="C251" i="9"/>
  <c r="C251" i="2"/>
  <c r="C259" i="9"/>
  <c r="K259" i="9" s="1"/>
  <c r="C259" i="2"/>
  <c r="C267" i="9"/>
  <c r="C267" i="2"/>
  <c r="C275" i="9"/>
  <c r="C275" i="2"/>
  <c r="K275" i="2" s="1"/>
  <c r="C283" i="9"/>
  <c r="C283" i="2"/>
  <c r="C292" i="9"/>
  <c r="C292" i="2"/>
  <c r="C304" i="9"/>
  <c r="C304" i="2"/>
  <c r="C13" i="9"/>
  <c r="C13" i="2"/>
  <c r="C21" i="9"/>
  <c r="C21" i="2"/>
  <c r="C33" i="9"/>
  <c r="C33" i="2"/>
  <c r="C41" i="9"/>
  <c r="C41" i="2"/>
  <c r="C49" i="9"/>
  <c r="C49" i="2"/>
  <c r="C57" i="9"/>
  <c r="C57" i="2"/>
  <c r="C65" i="9"/>
  <c r="C65" i="2"/>
  <c r="C73" i="9"/>
  <c r="C73" i="2"/>
  <c r="C81" i="9"/>
  <c r="C81" i="2"/>
  <c r="C89" i="9"/>
  <c r="C89" i="2"/>
  <c r="C97" i="9"/>
  <c r="C97" i="2"/>
  <c r="C105" i="9"/>
  <c r="C105" i="2"/>
  <c r="C113" i="9"/>
  <c r="K113" i="9" s="1"/>
  <c r="C113" i="2"/>
  <c r="C121" i="9"/>
  <c r="C121" i="2"/>
  <c r="C131" i="9"/>
  <c r="C131" i="2"/>
  <c r="C135" i="9"/>
  <c r="C135" i="2"/>
  <c r="C143" i="9"/>
  <c r="C143" i="2"/>
  <c r="C151" i="9"/>
  <c r="C151" i="2"/>
  <c r="C159" i="9"/>
  <c r="C159" i="2"/>
  <c r="C167" i="9"/>
  <c r="C167" i="2"/>
  <c r="C175" i="9"/>
  <c r="C175" i="2"/>
  <c r="C183" i="9"/>
  <c r="C183" i="2"/>
  <c r="C191" i="9"/>
  <c r="C191" i="2"/>
  <c r="C199" i="9"/>
  <c r="C199" i="2"/>
  <c r="C208" i="9"/>
  <c r="C208" i="2"/>
  <c r="C216" i="9"/>
  <c r="C216" i="2"/>
  <c r="C224" i="9"/>
  <c r="K224" i="9" s="1"/>
  <c r="C224" i="2"/>
  <c r="C232" i="9"/>
  <c r="C232" i="2"/>
  <c r="C240" i="9"/>
  <c r="C240" i="2"/>
  <c r="C248" i="9"/>
  <c r="C248" i="2"/>
  <c r="C256" i="9"/>
  <c r="C256" i="2"/>
  <c r="C264" i="9"/>
  <c r="C264" i="2"/>
  <c r="C268" i="9"/>
  <c r="C268" i="2"/>
  <c r="C276" i="9"/>
  <c r="C276" i="2"/>
  <c r="C284" i="9"/>
  <c r="C284" i="2"/>
  <c r="K284" i="2" s="1"/>
  <c r="C293" i="9"/>
  <c r="C293" i="2"/>
  <c r="C301" i="9"/>
  <c r="I301" i="9" s="1"/>
  <c r="C301" i="2"/>
  <c r="C309" i="9"/>
  <c r="C309" i="2"/>
  <c r="C317" i="9"/>
  <c r="C317" i="2"/>
  <c r="C14" i="9"/>
  <c r="C14" i="2"/>
  <c r="C22" i="9"/>
  <c r="C22" i="2"/>
  <c r="C30" i="9"/>
  <c r="C30" i="2"/>
  <c r="C38" i="9"/>
  <c r="C38" i="2"/>
  <c r="C46" i="9"/>
  <c r="C46" i="2"/>
  <c r="C54" i="9"/>
  <c r="C54" i="2"/>
  <c r="C58" i="9"/>
  <c r="C58" i="2"/>
  <c r="C62" i="9"/>
  <c r="C62" i="2"/>
  <c r="C66" i="9"/>
  <c r="C66" i="2"/>
  <c r="C70" i="9"/>
  <c r="C70" i="2"/>
  <c r="C74" i="9"/>
  <c r="C74" i="2"/>
  <c r="C78" i="9"/>
  <c r="C78" i="2"/>
  <c r="L78" i="2" s="1"/>
  <c r="C82" i="9"/>
  <c r="C82" i="2"/>
  <c r="C86" i="9"/>
  <c r="C86" i="2"/>
  <c r="C90" i="9"/>
  <c r="C90" i="2"/>
  <c r="C94" i="9"/>
  <c r="C94" i="2"/>
  <c r="C98" i="9"/>
  <c r="C98" i="2"/>
  <c r="C102" i="9"/>
  <c r="C102" i="2"/>
  <c r="C106" i="9"/>
  <c r="C106" i="2"/>
  <c r="C110" i="9"/>
  <c r="C110" i="2"/>
  <c r="C114" i="9"/>
  <c r="C114" i="2"/>
  <c r="C118" i="9"/>
  <c r="C118" i="2"/>
  <c r="C122" i="9"/>
  <c r="C122" i="2"/>
  <c r="C128" i="9"/>
  <c r="C128" i="2"/>
  <c r="C132" i="9"/>
  <c r="C132" i="2"/>
  <c r="C136" i="9"/>
  <c r="C136" i="2"/>
  <c r="C140" i="9"/>
  <c r="C140" i="2"/>
  <c r="C144" i="9"/>
  <c r="C144" i="2"/>
  <c r="C148" i="9"/>
  <c r="C148" i="2"/>
  <c r="C152" i="9"/>
  <c r="C152" i="2"/>
  <c r="C156" i="9"/>
  <c r="C156" i="2"/>
  <c r="C160" i="9"/>
  <c r="C160" i="2"/>
  <c r="C164" i="9"/>
  <c r="C164" i="2"/>
  <c r="C168" i="9"/>
  <c r="C168" i="2"/>
  <c r="C172" i="9"/>
  <c r="C172" i="2"/>
  <c r="C176" i="9"/>
  <c r="C176" i="2"/>
  <c r="C180" i="9"/>
  <c r="C180" i="2"/>
  <c r="C184" i="9"/>
  <c r="C184" i="2"/>
  <c r="C188" i="9"/>
  <c r="C188" i="2"/>
  <c r="C192" i="9"/>
  <c r="C192" i="2"/>
  <c r="C196" i="9"/>
  <c r="C196" i="2"/>
  <c r="C200" i="9"/>
  <c r="H200" i="9" s="1"/>
  <c r="C200" i="2"/>
  <c r="C204" i="9"/>
  <c r="C204" i="2"/>
  <c r="C209" i="9"/>
  <c r="K209" i="9" s="1"/>
  <c r="C209" i="2"/>
  <c r="C213" i="9"/>
  <c r="C213" i="2"/>
  <c r="C217" i="9"/>
  <c r="C217" i="2"/>
  <c r="C221" i="9"/>
  <c r="C221" i="2"/>
  <c r="C225" i="9"/>
  <c r="C225" i="2"/>
  <c r="C229" i="9"/>
  <c r="C229" i="2"/>
  <c r="C233" i="9"/>
  <c r="L233" i="9" s="1"/>
  <c r="C233" i="2"/>
  <c r="C237" i="9"/>
  <c r="C237" i="2"/>
  <c r="C241" i="9"/>
  <c r="C241" i="2"/>
  <c r="C245" i="9"/>
  <c r="C245" i="2"/>
  <c r="C249" i="9"/>
  <c r="C249" i="2"/>
  <c r="C253" i="9"/>
  <c r="C253" i="2"/>
  <c r="C257" i="9"/>
  <c r="C257" i="2"/>
  <c r="C261" i="9"/>
  <c r="C261" i="2"/>
  <c r="C265" i="9"/>
  <c r="C265" i="2"/>
  <c r="C269" i="9"/>
  <c r="C269" i="2"/>
  <c r="C273" i="9"/>
  <c r="C273" i="2"/>
  <c r="C277" i="9"/>
  <c r="C277" i="2"/>
  <c r="C281" i="9"/>
  <c r="C281" i="2"/>
  <c r="C286" i="9"/>
  <c r="C286" i="2"/>
  <c r="C290" i="9"/>
  <c r="C290" i="2"/>
  <c r="C294" i="9"/>
  <c r="C294" i="2"/>
  <c r="C298" i="9"/>
  <c r="H298" i="9" s="1"/>
  <c r="C298" i="2"/>
  <c r="C302" i="9"/>
  <c r="C302" i="2"/>
  <c r="C306" i="9"/>
  <c r="C306" i="2"/>
  <c r="C310" i="9"/>
  <c r="C310" i="2"/>
  <c r="C314" i="9"/>
  <c r="C314" i="2"/>
  <c r="C318" i="9"/>
  <c r="C318" i="2"/>
  <c r="C16" i="9"/>
  <c r="C16" i="2"/>
  <c r="C28" i="9"/>
  <c r="C28" i="2"/>
  <c r="C36" i="9"/>
  <c r="C36" i="2"/>
  <c r="C44" i="9"/>
  <c r="C44" i="2"/>
  <c r="C52" i="9"/>
  <c r="C52" i="2"/>
  <c r="C60" i="9"/>
  <c r="C60" i="2"/>
  <c r="C68" i="9"/>
  <c r="C68" i="2"/>
  <c r="C76" i="9"/>
  <c r="C76" i="2"/>
  <c r="C84" i="9"/>
  <c r="C84" i="2"/>
  <c r="C92" i="9"/>
  <c r="C92" i="2"/>
  <c r="C100" i="9"/>
  <c r="C100" i="2"/>
  <c r="C108" i="9"/>
  <c r="C108" i="2"/>
  <c r="C116" i="9"/>
  <c r="C116" i="2"/>
  <c r="C126" i="9"/>
  <c r="C126" i="2"/>
  <c r="C134" i="9"/>
  <c r="C134" i="2"/>
  <c r="H134" i="2" s="1"/>
  <c r="C142" i="9"/>
  <c r="C142" i="2"/>
  <c r="C150" i="9"/>
  <c r="C150" i="2"/>
  <c r="C158" i="9"/>
  <c r="C158" i="2"/>
  <c r="C166" i="9"/>
  <c r="H166" i="9" s="1"/>
  <c r="C166" i="2"/>
  <c r="H166" i="2" s="1"/>
  <c r="C174" i="9"/>
  <c r="C174" i="2"/>
  <c r="C182" i="9"/>
  <c r="C182" i="2"/>
  <c r="C190" i="9"/>
  <c r="C190" i="2"/>
  <c r="C198" i="9"/>
  <c r="H198" i="9" s="1"/>
  <c r="C198" i="2"/>
  <c r="C202" i="9"/>
  <c r="C202" i="2"/>
  <c r="C211" i="9"/>
  <c r="C211" i="2"/>
  <c r="C219" i="9"/>
  <c r="C219" i="2"/>
  <c r="C231" i="9"/>
  <c r="C231" i="2"/>
  <c r="C239" i="9"/>
  <c r="C239" i="2"/>
  <c r="C247" i="9"/>
  <c r="C247" i="2"/>
  <c r="C255" i="9"/>
  <c r="C255" i="2"/>
  <c r="C263" i="9"/>
  <c r="H263" i="9" s="1"/>
  <c r="C263" i="2"/>
  <c r="H263" i="2" s="1"/>
  <c r="C271" i="9"/>
  <c r="C271" i="2"/>
  <c r="C279" i="9"/>
  <c r="C279" i="2"/>
  <c r="C288" i="9"/>
  <c r="C288" i="2"/>
  <c r="C296" i="9"/>
  <c r="C296" i="2"/>
  <c r="C300" i="9"/>
  <c r="C300" i="2"/>
  <c r="C308" i="9"/>
  <c r="C308" i="2"/>
  <c r="C312" i="9"/>
  <c r="C312" i="2"/>
  <c r="C316" i="9"/>
  <c r="C316" i="2"/>
  <c r="C320" i="9"/>
  <c r="C320" i="2"/>
  <c r="C9" i="9"/>
  <c r="C9" i="2"/>
  <c r="C17" i="9"/>
  <c r="C17" i="2"/>
  <c r="C25" i="9"/>
  <c r="C25" i="2"/>
  <c r="C29" i="9"/>
  <c r="C29" i="2"/>
  <c r="C37" i="9"/>
  <c r="C37" i="2"/>
  <c r="C45" i="9"/>
  <c r="C45" i="2"/>
  <c r="C53" i="9"/>
  <c r="C53" i="2"/>
  <c r="C61" i="9"/>
  <c r="C61" i="2"/>
  <c r="C69" i="9"/>
  <c r="C69" i="2"/>
  <c r="C77" i="9"/>
  <c r="C77" i="2"/>
  <c r="C85" i="9"/>
  <c r="C85" i="2"/>
  <c r="C93" i="9"/>
  <c r="C93" i="2"/>
  <c r="C101" i="9"/>
  <c r="C101" i="2"/>
  <c r="C109" i="9"/>
  <c r="C109" i="2"/>
  <c r="C117" i="9"/>
  <c r="C117" i="2"/>
  <c r="C127" i="9"/>
  <c r="C127" i="2"/>
  <c r="C139" i="9"/>
  <c r="C139" i="2"/>
  <c r="K139" i="2" s="1"/>
  <c r="C147" i="9"/>
  <c r="C147" i="2"/>
  <c r="C155" i="9"/>
  <c r="K155" i="9" s="1"/>
  <c r="C155" i="2"/>
  <c r="C163" i="9"/>
  <c r="C163" i="2"/>
  <c r="C171" i="9"/>
  <c r="C171" i="2"/>
  <c r="C179" i="9"/>
  <c r="C179" i="2"/>
  <c r="C187" i="9"/>
  <c r="C187" i="2"/>
  <c r="C195" i="9"/>
  <c r="C195" i="2"/>
  <c r="C203" i="9"/>
  <c r="H203" i="9" s="1"/>
  <c r="C203" i="2"/>
  <c r="C212" i="9"/>
  <c r="C212" i="2"/>
  <c r="C220" i="9"/>
  <c r="C220" i="2"/>
  <c r="C228" i="9"/>
  <c r="C228" i="2"/>
  <c r="C236" i="9"/>
  <c r="C236" i="2"/>
  <c r="C244" i="9"/>
  <c r="C244" i="2"/>
  <c r="C252" i="9"/>
  <c r="C252" i="2"/>
  <c r="C260" i="9"/>
  <c r="C260" i="2"/>
  <c r="C272" i="9"/>
  <c r="C272" i="2"/>
  <c r="C280" i="9"/>
  <c r="C280" i="2"/>
  <c r="C289" i="9"/>
  <c r="C289" i="2"/>
  <c r="C297" i="9"/>
  <c r="C297" i="2"/>
  <c r="C305" i="9"/>
  <c r="C305" i="2"/>
  <c r="C313" i="9"/>
  <c r="C313" i="2"/>
  <c r="C10" i="9"/>
  <c r="H10" i="9" s="1"/>
  <c r="C10" i="2"/>
  <c r="C18" i="9"/>
  <c r="C18" i="2"/>
  <c r="C26" i="9"/>
  <c r="C26" i="2"/>
  <c r="C34" i="9"/>
  <c r="C34" i="2"/>
  <c r="C42" i="9"/>
  <c r="C42" i="2"/>
  <c r="C50" i="9"/>
  <c r="C50" i="2"/>
  <c r="C11" i="9"/>
  <c r="C11" i="2"/>
  <c r="C15" i="9"/>
  <c r="C15" i="2"/>
  <c r="C19" i="9"/>
  <c r="C19" i="2"/>
  <c r="C23" i="9"/>
  <c r="C23" i="2"/>
  <c r="C27" i="9"/>
  <c r="C27" i="2"/>
  <c r="C31" i="9"/>
  <c r="C31" i="2"/>
  <c r="C35" i="9"/>
  <c r="C35" i="2"/>
  <c r="C39" i="9"/>
  <c r="C39" i="2"/>
  <c r="C43" i="9"/>
  <c r="C43" i="2"/>
  <c r="C47" i="9"/>
  <c r="C47" i="2"/>
  <c r="C51" i="9"/>
  <c r="C51" i="2"/>
  <c r="C55" i="9"/>
  <c r="C55" i="2"/>
  <c r="C59" i="9"/>
  <c r="C59" i="2"/>
  <c r="C63" i="9"/>
  <c r="C63" i="2"/>
  <c r="C67" i="9"/>
  <c r="C67" i="2"/>
  <c r="C71" i="9"/>
  <c r="C71" i="2"/>
  <c r="C75" i="9"/>
  <c r="C75" i="2"/>
  <c r="C79" i="9"/>
  <c r="C79" i="2"/>
  <c r="C83" i="9"/>
  <c r="C83" i="2"/>
  <c r="C87" i="9"/>
  <c r="C87" i="2"/>
  <c r="C91" i="9"/>
  <c r="C91" i="2"/>
  <c r="C95" i="9"/>
  <c r="C95" i="2"/>
  <c r="C99" i="9"/>
  <c r="C99" i="2"/>
  <c r="C103" i="9"/>
  <c r="C103" i="2"/>
  <c r="C107" i="9"/>
  <c r="C107" i="2"/>
  <c r="C111" i="9"/>
  <c r="C111" i="2"/>
  <c r="C115" i="9"/>
  <c r="C115" i="2"/>
  <c r="C119" i="9"/>
  <c r="C119" i="2"/>
  <c r="C125" i="9"/>
  <c r="C125" i="2"/>
  <c r="C129" i="9"/>
  <c r="C129" i="2"/>
  <c r="C133" i="9"/>
  <c r="C133" i="2"/>
  <c r="C137" i="9"/>
  <c r="C137" i="2"/>
  <c r="C141" i="9"/>
  <c r="C141" i="2"/>
  <c r="C145" i="9"/>
  <c r="C145" i="2"/>
  <c r="C149" i="9"/>
  <c r="C149" i="2"/>
  <c r="C153" i="9"/>
  <c r="C153" i="2"/>
  <c r="C157" i="9"/>
  <c r="C157" i="2"/>
  <c r="C161" i="9"/>
  <c r="C161" i="2"/>
  <c r="C165" i="9"/>
  <c r="C165" i="2"/>
  <c r="C169" i="9"/>
  <c r="C169" i="2"/>
  <c r="C173" i="9"/>
  <c r="C173" i="2"/>
  <c r="C177" i="9"/>
  <c r="C177" i="2"/>
  <c r="C181" i="9"/>
  <c r="C181" i="2"/>
  <c r="C185" i="9"/>
  <c r="C185" i="2"/>
  <c r="C189" i="9"/>
  <c r="K189" i="9" s="1"/>
  <c r="C189" i="2"/>
  <c r="C193" i="9"/>
  <c r="C193" i="2"/>
  <c r="C197" i="9"/>
  <c r="C197" i="2"/>
  <c r="C201" i="9"/>
  <c r="C201" i="2"/>
  <c r="C205" i="9"/>
  <c r="K205" i="9" s="1"/>
  <c r="C205" i="2"/>
  <c r="C210" i="9"/>
  <c r="C210" i="2"/>
  <c r="C214" i="9"/>
  <c r="C214" i="2"/>
  <c r="C218" i="9"/>
  <c r="C218" i="2"/>
  <c r="C222" i="9"/>
  <c r="C222" i="2"/>
  <c r="C226" i="9"/>
  <c r="C226" i="2"/>
  <c r="C230" i="9"/>
  <c r="C230" i="2"/>
  <c r="C234" i="9"/>
  <c r="C234" i="2"/>
  <c r="C238" i="9"/>
  <c r="C238" i="2"/>
  <c r="C242" i="9"/>
  <c r="C242" i="2"/>
  <c r="C246" i="9"/>
  <c r="C246" i="2"/>
  <c r="C250" i="9"/>
  <c r="C250" i="2"/>
  <c r="C254" i="9"/>
  <c r="C254" i="2"/>
  <c r="C258" i="9"/>
  <c r="C258" i="2"/>
  <c r="C262" i="9"/>
  <c r="C262" i="2"/>
  <c r="C266" i="9"/>
  <c r="C266" i="2"/>
  <c r="C270" i="9"/>
  <c r="C270" i="2"/>
  <c r="C274" i="9"/>
  <c r="C274" i="2"/>
  <c r="C278" i="9"/>
  <c r="C278" i="2"/>
  <c r="C282" i="9"/>
  <c r="C282" i="2"/>
  <c r="C287" i="9"/>
  <c r="C287" i="2"/>
  <c r="C291" i="9"/>
  <c r="C291" i="2"/>
  <c r="C295" i="9"/>
  <c r="C295" i="2"/>
  <c r="C299" i="9"/>
  <c r="C299" i="2"/>
  <c r="C303" i="9"/>
  <c r="C303" i="2"/>
  <c r="C307" i="9"/>
  <c r="C307" i="2"/>
  <c r="C311" i="9"/>
  <c r="C311" i="2"/>
  <c r="C315" i="9"/>
  <c r="C315" i="2"/>
  <c r="C319" i="9"/>
  <c r="C319" i="2"/>
  <c r="K173" i="9"/>
  <c r="K242" i="9"/>
  <c r="E296" i="9"/>
  <c r="H304" i="9"/>
  <c r="K320" i="9"/>
  <c r="K111" i="9"/>
  <c r="H119" i="9"/>
  <c r="H134" i="9"/>
  <c r="K186" i="2"/>
  <c r="L251" i="9"/>
  <c r="H276" i="9"/>
  <c r="L293" i="9"/>
  <c r="L317" i="9"/>
  <c r="H10" i="2"/>
  <c r="I279" i="2"/>
  <c r="H60" i="9"/>
  <c r="K104" i="9"/>
  <c r="K179" i="2"/>
  <c r="K212" i="9"/>
  <c r="K220" i="9"/>
  <c r="K252" i="9"/>
  <c r="E261" i="9"/>
  <c r="L269" i="9"/>
  <c r="L277" i="9"/>
  <c r="H281" i="2"/>
  <c r="K302" i="9"/>
  <c r="K318" i="9"/>
  <c r="E29" i="9"/>
  <c r="H45" i="9"/>
  <c r="K121" i="2"/>
  <c r="F172" i="9"/>
  <c r="L245" i="9"/>
  <c r="L286" i="9"/>
  <c r="K295" i="9"/>
  <c r="H255" i="9"/>
  <c r="L190" i="9"/>
  <c r="L206" i="9"/>
  <c r="H287" i="9"/>
  <c r="H288" i="9"/>
  <c r="I201" i="9"/>
  <c r="K265" i="9"/>
  <c r="H281" i="9"/>
  <c r="L28" i="2"/>
  <c r="H223" i="2"/>
  <c r="H223" i="9"/>
  <c r="K217" i="9"/>
  <c r="E315" i="9"/>
  <c r="L168" i="9"/>
  <c r="F216" i="9"/>
  <c r="F267" i="9"/>
  <c r="H300" i="9"/>
  <c r="E85" i="9"/>
  <c r="H239" i="2"/>
  <c r="H312" i="9"/>
  <c r="E69" i="9"/>
  <c r="H34" i="2"/>
  <c r="H60" i="2"/>
  <c r="H149" i="2"/>
  <c r="K120" i="9"/>
  <c r="K23" i="9"/>
  <c r="K119" i="9"/>
  <c r="H87" i="9"/>
  <c r="K23" i="2"/>
  <c r="K119" i="2"/>
  <c r="K293" i="2"/>
  <c r="K120" i="2"/>
  <c r="H87" i="2"/>
  <c r="H255" i="2"/>
  <c r="H54" i="2"/>
  <c r="H120" i="9"/>
  <c r="K290" i="9"/>
  <c r="E255" i="9"/>
  <c r="H185" i="9"/>
  <c r="H184" i="9"/>
  <c r="L141" i="9"/>
  <c r="I21" i="2"/>
  <c r="K15" i="9"/>
  <c r="L254" i="2" l="1"/>
  <c r="F254" i="2"/>
  <c r="E254" i="2"/>
  <c r="K254" i="2"/>
  <c r="H254" i="2"/>
  <c r="I254" i="2"/>
  <c r="I130" i="2"/>
  <c r="L130" i="2"/>
  <c r="F130" i="2"/>
  <c r="K130" i="2"/>
  <c r="H130" i="2"/>
  <c r="E130" i="2"/>
  <c r="E254" i="9"/>
  <c r="F254" i="9"/>
  <c r="L254" i="9"/>
  <c r="H254" i="9"/>
  <c r="K254" i="9"/>
  <c r="I254" i="9"/>
  <c r="E130" i="9"/>
  <c r="I130" i="9"/>
  <c r="H130" i="9"/>
  <c r="L130" i="9"/>
  <c r="K130" i="9"/>
  <c r="F130" i="9"/>
  <c r="K122" i="2"/>
  <c r="E122" i="2"/>
  <c r="H122" i="2"/>
  <c r="E321" i="2"/>
  <c r="H321" i="2"/>
  <c r="F321" i="2"/>
  <c r="I321" i="2"/>
  <c r="K321" i="2"/>
  <c r="L321" i="2"/>
  <c r="L321" i="9"/>
  <c r="H321" i="9"/>
  <c r="K321" i="9"/>
  <c r="E321" i="9"/>
  <c r="I321" i="9"/>
  <c r="F321" i="9"/>
  <c r="L121" i="2"/>
  <c r="E121" i="2"/>
  <c r="H121" i="2"/>
  <c r="L223" i="9"/>
  <c r="E285" i="2"/>
  <c r="I285" i="2"/>
  <c r="L285" i="2"/>
  <c r="K285" i="2"/>
  <c r="F285" i="2"/>
  <c r="H285" i="2"/>
  <c r="K285" i="9"/>
  <c r="F285" i="9"/>
  <c r="I285" i="9"/>
  <c r="L285" i="9"/>
  <c r="E285" i="9"/>
  <c r="H285" i="9"/>
  <c r="I208" i="2"/>
  <c r="L208" i="2"/>
  <c r="H208" i="2"/>
  <c r="F208" i="2"/>
  <c r="K208" i="2"/>
  <c r="E208" i="2"/>
  <c r="F208" i="9"/>
  <c r="L208" i="9"/>
  <c r="H208" i="9"/>
  <c r="K208" i="9"/>
  <c r="E208" i="9"/>
  <c r="I208" i="9"/>
  <c r="F122" i="2"/>
  <c r="I122" i="2"/>
  <c r="L122" i="2"/>
  <c r="H122" i="9"/>
  <c r="E122" i="9"/>
  <c r="K122" i="9"/>
  <c r="I122" i="9"/>
  <c r="F122" i="9"/>
  <c r="L122" i="9"/>
  <c r="H186" i="2"/>
  <c r="H224" i="9"/>
  <c r="H21" i="2"/>
  <c r="H279" i="2"/>
  <c r="H275" i="2"/>
  <c r="F66" i="2"/>
  <c r="E66" i="2"/>
  <c r="I66" i="2"/>
  <c r="K66" i="2"/>
  <c r="H66" i="2"/>
  <c r="L66" i="2"/>
  <c r="E97" i="2"/>
  <c r="H97" i="2"/>
  <c r="F97" i="2"/>
  <c r="I97" i="2"/>
  <c r="K97" i="2"/>
  <c r="L97" i="2"/>
  <c r="L171" i="2"/>
  <c r="H171" i="2"/>
  <c r="F171" i="2"/>
  <c r="K171" i="2"/>
  <c r="E171" i="2"/>
  <c r="I171" i="2"/>
  <c r="F34" i="2"/>
  <c r="E34" i="2"/>
  <c r="I34" i="2"/>
  <c r="K117" i="2"/>
  <c r="E117" i="2"/>
  <c r="F117" i="2"/>
  <c r="I117" i="2"/>
  <c r="F186" i="2"/>
  <c r="E186" i="2"/>
  <c r="L186" i="2"/>
  <c r="I186" i="2"/>
  <c r="H284" i="2"/>
  <c r="I84" i="2"/>
  <c r="E84" i="2"/>
  <c r="F84" i="2"/>
  <c r="H84" i="2"/>
  <c r="L84" i="2"/>
  <c r="K239" i="2"/>
  <c r="F239" i="2"/>
  <c r="L239" i="2"/>
  <c r="E239" i="2"/>
  <c r="F40" i="2"/>
  <c r="E40" i="2"/>
  <c r="L40" i="2"/>
  <c r="I40" i="2"/>
  <c r="K133" i="2"/>
  <c r="F133" i="2"/>
  <c r="L133" i="2"/>
  <c r="E133" i="2"/>
  <c r="H133" i="2"/>
  <c r="H179" i="2"/>
  <c r="I179" i="2"/>
  <c r="E179" i="2"/>
  <c r="F179" i="2"/>
  <c r="H40" i="2"/>
  <c r="I239" i="2"/>
  <c r="K84" i="2"/>
  <c r="L21" i="2"/>
  <c r="K21" i="2"/>
  <c r="F21" i="2"/>
  <c r="E21" i="2"/>
  <c r="E47" i="2"/>
  <c r="F47" i="2"/>
  <c r="F139" i="2"/>
  <c r="E139" i="2"/>
  <c r="I139" i="2"/>
  <c r="K279" i="2"/>
  <c r="E279" i="2"/>
  <c r="F279" i="2"/>
  <c r="K34" i="2"/>
  <c r="I47" i="2"/>
  <c r="K40" i="2"/>
  <c r="L34" i="2"/>
  <c r="L139" i="2"/>
  <c r="I28" i="2"/>
  <c r="E28" i="2"/>
  <c r="H28" i="2"/>
  <c r="F28" i="2"/>
  <c r="K28" i="2"/>
  <c r="I121" i="2"/>
  <c r="F121" i="2"/>
  <c r="H47" i="2"/>
  <c r="L47" i="2"/>
  <c r="L279" i="2"/>
  <c r="L117" i="2"/>
  <c r="F244" i="2"/>
  <c r="E244" i="2"/>
  <c r="K244" i="2"/>
  <c r="H244" i="2"/>
  <c r="L244" i="2"/>
  <c r="L53" i="2"/>
  <c r="K53" i="2"/>
  <c r="E53" i="2"/>
  <c r="I53" i="2"/>
  <c r="F53" i="2"/>
  <c r="F78" i="2"/>
  <c r="E78" i="2"/>
  <c r="L275" i="2"/>
  <c r="F275" i="2"/>
  <c r="E275" i="2"/>
  <c r="I275" i="2"/>
  <c r="H78" i="2"/>
  <c r="H117" i="2"/>
  <c r="H53" i="2"/>
  <c r="K47" i="2"/>
  <c r="H139" i="2"/>
  <c r="I78" i="2"/>
  <c r="F284" i="2"/>
  <c r="E284" i="2"/>
  <c r="L284" i="2"/>
  <c r="I244" i="2"/>
  <c r="I133" i="2"/>
  <c r="L179" i="2"/>
  <c r="K78" i="2"/>
  <c r="I284" i="2"/>
  <c r="H320" i="9"/>
  <c r="I288" i="9"/>
  <c r="H290" i="9"/>
  <c r="F223" i="9"/>
  <c r="E288" i="9"/>
  <c r="K52" i="9"/>
  <c r="H52" i="9"/>
  <c r="F52" i="9"/>
  <c r="E52" i="9"/>
  <c r="I52" i="9"/>
  <c r="L52" i="9"/>
  <c r="K192" i="9"/>
  <c r="I192" i="9"/>
  <c r="H192" i="9"/>
  <c r="F192" i="9"/>
  <c r="E192" i="9"/>
  <c r="L192" i="9"/>
  <c r="E227" i="9"/>
  <c r="F227" i="9"/>
  <c r="I227" i="9"/>
  <c r="L227" i="9"/>
  <c r="K227" i="9"/>
  <c r="H227" i="9"/>
  <c r="F236" i="9"/>
  <c r="H236" i="9"/>
  <c r="I236" i="9"/>
  <c r="E236" i="9"/>
  <c r="L236" i="9"/>
  <c r="F263" i="9"/>
  <c r="L263" i="9"/>
  <c r="K263" i="9"/>
  <c r="I263" i="9"/>
  <c r="H310" i="9"/>
  <c r="E310" i="9"/>
  <c r="F310" i="9"/>
  <c r="I310" i="9"/>
  <c r="K310" i="9"/>
  <c r="L310" i="9"/>
  <c r="H201" i="9"/>
  <c r="L185" i="9"/>
  <c r="K69" i="9"/>
  <c r="L29" i="9"/>
  <c r="F29" i="9"/>
  <c r="I29" i="9"/>
  <c r="K29" i="9"/>
  <c r="L113" i="9"/>
  <c r="I113" i="9"/>
  <c r="E113" i="9"/>
  <c r="H113" i="9"/>
  <c r="F113" i="9"/>
  <c r="K148" i="9"/>
  <c r="E148" i="9"/>
  <c r="F148" i="9"/>
  <c r="H148" i="9"/>
  <c r="I148" i="9"/>
  <c r="L148" i="9"/>
  <c r="K166" i="9"/>
  <c r="F166" i="9"/>
  <c r="E166" i="9"/>
  <c r="I166" i="9"/>
  <c r="K176" i="9"/>
  <c r="I176" i="9"/>
  <c r="H176" i="9"/>
  <c r="E176" i="9"/>
  <c r="F176" i="9"/>
  <c r="L176" i="9"/>
  <c r="I184" i="9"/>
  <c r="E184" i="9"/>
  <c r="F184" i="9"/>
  <c r="K184" i="9"/>
  <c r="L184" i="9"/>
  <c r="E193" i="9"/>
  <c r="F193" i="9"/>
  <c r="L193" i="9"/>
  <c r="K193" i="9"/>
  <c r="K202" i="9"/>
  <c r="L202" i="9"/>
  <c r="I202" i="9"/>
  <c r="F202" i="9"/>
  <c r="E202" i="9"/>
  <c r="H202" i="9"/>
  <c r="F210" i="9"/>
  <c r="E210" i="9"/>
  <c r="I210" i="9"/>
  <c r="K210" i="9"/>
  <c r="L210" i="9"/>
  <c r="F219" i="9"/>
  <c r="L219" i="9"/>
  <c r="E219" i="9"/>
  <c r="I219" i="9"/>
  <c r="H219" i="9"/>
  <c r="K219" i="9"/>
  <c r="I228" i="9"/>
  <c r="F228" i="9"/>
  <c r="E228" i="9"/>
  <c r="L228" i="9"/>
  <c r="H228" i="9"/>
  <c r="K228" i="9"/>
  <c r="K237" i="9"/>
  <c r="H237" i="9"/>
  <c r="E237" i="9"/>
  <c r="I237" i="9"/>
  <c r="F237" i="9"/>
  <c r="L237" i="9"/>
  <c r="K247" i="9"/>
  <c r="E247" i="9"/>
  <c r="F247" i="9"/>
  <c r="H247" i="9"/>
  <c r="I247" i="9"/>
  <c r="K256" i="9"/>
  <c r="I256" i="9"/>
  <c r="H256" i="9"/>
  <c r="F256" i="9"/>
  <c r="E256" i="9"/>
  <c r="H264" i="9"/>
  <c r="E264" i="9"/>
  <c r="I264" i="9"/>
  <c r="F264" i="9"/>
  <c r="K264" i="9"/>
  <c r="L264" i="9"/>
  <c r="E273" i="9"/>
  <c r="F273" i="9"/>
  <c r="H273" i="9"/>
  <c r="I273" i="9"/>
  <c r="L273" i="9"/>
  <c r="L283" i="9"/>
  <c r="E283" i="9"/>
  <c r="F283" i="9"/>
  <c r="H283" i="9"/>
  <c r="I283" i="9"/>
  <c r="K283" i="9"/>
  <c r="H293" i="9"/>
  <c r="E293" i="9"/>
  <c r="F293" i="9"/>
  <c r="K293" i="9"/>
  <c r="I293" i="9"/>
  <c r="E302" i="9"/>
  <c r="F302" i="9"/>
  <c r="L302" i="9"/>
  <c r="H302" i="9"/>
  <c r="I302" i="9"/>
  <c r="H311" i="9"/>
  <c r="E311" i="9"/>
  <c r="F311" i="9"/>
  <c r="L311" i="9"/>
  <c r="K311" i="9"/>
  <c r="I311" i="9"/>
  <c r="L320" i="9"/>
  <c r="F320" i="9"/>
  <c r="I320" i="9"/>
  <c r="E320" i="9"/>
  <c r="H193" i="9"/>
  <c r="K273" i="9"/>
  <c r="I183" i="9"/>
  <c r="F183" i="9"/>
  <c r="K183" i="9"/>
  <c r="L183" i="9"/>
  <c r="K272" i="9"/>
  <c r="I272" i="9"/>
  <c r="H272" i="9"/>
  <c r="F272" i="9"/>
  <c r="E272" i="9"/>
  <c r="L272" i="9"/>
  <c r="L203" i="9"/>
  <c r="I203" i="9"/>
  <c r="E203" i="9"/>
  <c r="F203" i="9"/>
  <c r="K203" i="9"/>
  <c r="E257" i="9"/>
  <c r="F257" i="9"/>
  <c r="L257" i="9"/>
  <c r="I257" i="9"/>
  <c r="K257" i="9"/>
  <c r="F312" i="9"/>
  <c r="K312" i="9"/>
  <c r="L312" i="9"/>
  <c r="I312" i="9"/>
  <c r="E312" i="9"/>
  <c r="H265" i="9"/>
  <c r="F174" i="9"/>
  <c r="E174" i="9"/>
  <c r="H174" i="9"/>
  <c r="K174" i="9"/>
  <c r="L174" i="9"/>
  <c r="I174" i="9"/>
  <c r="E319" i="9"/>
  <c r="L319" i="9"/>
  <c r="H319" i="9"/>
  <c r="I319" i="9"/>
  <c r="F319" i="9"/>
  <c r="K319" i="9"/>
  <c r="K168" i="9"/>
  <c r="I168" i="9"/>
  <c r="H168" i="9"/>
  <c r="E168" i="9"/>
  <c r="F168" i="9"/>
  <c r="K194" i="9"/>
  <c r="I194" i="9"/>
  <c r="H194" i="9"/>
  <c r="E194" i="9"/>
  <c r="F194" i="9"/>
  <c r="L194" i="9"/>
  <c r="H229" i="9"/>
  <c r="F229" i="9"/>
  <c r="I229" i="9"/>
  <c r="L229" i="9"/>
  <c r="K229" i="9"/>
  <c r="E229" i="9"/>
  <c r="K274" i="9"/>
  <c r="I274" i="9"/>
  <c r="H274" i="9"/>
  <c r="F274" i="9"/>
  <c r="E274" i="9"/>
  <c r="L274" i="9"/>
  <c r="E275" i="9"/>
  <c r="H275" i="9"/>
  <c r="F275" i="9"/>
  <c r="I275" i="9"/>
  <c r="K275" i="9"/>
  <c r="L275" i="9"/>
  <c r="L85" i="9"/>
  <c r="I85" i="9"/>
  <c r="F85" i="9"/>
  <c r="H157" i="9"/>
  <c r="F157" i="9"/>
  <c r="E157" i="9"/>
  <c r="I157" i="9"/>
  <c r="L157" i="9"/>
  <c r="F169" i="9"/>
  <c r="E169" i="9"/>
  <c r="I169" i="9"/>
  <c r="K169" i="9"/>
  <c r="L169" i="9"/>
  <c r="L178" i="9"/>
  <c r="K178" i="9"/>
  <c r="F178" i="9"/>
  <c r="E178" i="9"/>
  <c r="H178" i="9"/>
  <c r="I178" i="9"/>
  <c r="H195" i="9"/>
  <c r="I195" i="9"/>
  <c r="F195" i="9"/>
  <c r="E195" i="9"/>
  <c r="K195" i="9"/>
  <c r="L195" i="9"/>
  <c r="E204" i="9"/>
  <c r="F204" i="9"/>
  <c r="H204" i="9"/>
  <c r="I204" i="9"/>
  <c r="L204" i="9"/>
  <c r="I212" i="9"/>
  <c r="H212" i="9"/>
  <c r="F212" i="9"/>
  <c r="E212" i="9"/>
  <c r="K221" i="9"/>
  <c r="E221" i="9"/>
  <c r="F221" i="9"/>
  <c r="I221" i="9"/>
  <c r="H221" i="9"/>
  <c r="L221" i="9"/>
  <c r="K231" i="9"/>
  <c r="I231" i="9"/>
  <c r="E231" i="9"/>
  <c r="F231" i="9"/>
  <c r="H231" i="9"/>
  <c r="E240" i="9"/>
  <c r="F240" i="9"/>
  <c r="I240" i="9"/>
  <c r="L240" i="9"/>
  <c r="H240" i="9"/>
  <c r="F249" i="9"/>
  <c r="E249" i="9"/>
  <c r="I249" i="9"/>
  <c r="L249" i="9"/>
  <c r="H249" i="9"/>
  <c r="K249" i="9"/>
  <c r="L258" i="9"/>
  <c r="K258" i="9"/>
  <c r="H258" i="9"/>
  <c r="I258" i="9"/>
  <c r="F258" i="9"/>
  <c r="E258" i="9"/>
  <c r="I266" i="9"/>
  <c r="E266" i="9"/>
  <c r="H266" i="9"/>
  <c r="L266" i="9"/>
  <c r="F266" i="9"/>
  <c r="K266" i="9"/>
  <c r="K276" i="9"/>
  <c r="E276" i="9"/>
  <c r="I276" i="9"/>
  <c r="F276" i="9"/>
  <c r="L276" i="9"/>
  <c r="H286" i="9"/>
  <c r="E286" i="9"/>
  <c r="F286" i="9"/>
  <c r="I286" i="9"/>
  <c r="E295" i="9"/>
  <c r="F295" i="9"/>
  <c r="L295" i="9"/>
  <c r="H295" i="9"/>
  <c r="I295" i="9"/>
  <c r="L304" i="9"/>
  <c r="K304" i="9"/>
  <c r="E304" i="9"/>
  <c r="F304" i="9"/>
  <c r="E314" i="9"/>
  <c r="F314" i="9"/>
  <c r="L314" i="9"/>
  <c r="H314" i="9"/>
  <c r="I314" i="9"/>
  <c r="K314" i="9"/>
  <c r="H257" i="9"/>
  <c r="H169" i="9"/>
  <c r="K286" i="9"/>
  <c r="K240" i="9"/>
  <c r="L256" i="9"/>
  <c r="E146" i="9"/>
  <c r="H146" i="9"/>
  <c r="F146" i="9"/>
  <c r="K146" i="9"/>
  <c r="L146" i="9"/>
  <c r="I146" i="9"/>
  <c r="K301" i="9"/>
  <c r="F301" i="9"/>
  <c r="E301" i="9"/>
  <c r="H301" i="9"/>
  <c r="L155" i="9"/>
  <c r="I155" i="9"/>
  <c r="F155" i="9"/>
  <c r="H155" i="9"/>
  <c r="E155" i="9"/>
  <c r="F185" i="9"/>
  <c r="E185" i="9"/>
  <c r="I185" i="9"/>
  <c r="K185" i="9"/>
  <c r="F220" i="9"/>
  <c r="I220" i="9"/>
  <c r="H220" i="9"/>
  <c r="E220" i="9"/>
  <c r="L220" i="9"/>
  <c r="F248" i="9"/>
  <c r="I248" i="9"/>
  <c r="E248" i="9"/>
  <c r="L248" i="9"/>
  <c r="K248" i="9"/>
  <c r="F265" i="9"/>
  <c r="E265" i="9"/>
  <c r="I265" i="9"/>
  <c r="L265" i="9"/>
  <c r="F294" i="9"/>
  <c r="H294" i="9"/>
  <c r="E294" i="9"/>
  <c r="L294" i="9"/>
  <c r="I294" i="9"/>
  <c r="K294" i="9"/>
  <c r="L65" i="9"/>
  <c r="H65" i="9"/>
  <c r="I65" i="9"/>
  <c r="E65" i="9"/>
  <c r="F65" i="9"/>
  <c r="K65" i="9"/>
  <c r="K158" i="9"/>
  <c r="H158" i="9"/>
  <c r="I158" i="9"/>
  <c r="F158" i="9"/>
  <c r="E158" i="9"/>
  <c r="F205" i="9"/>
  <c r="E205" i="9"/>
  <c r="I205" i="9"/>
  <c r="H205" i="9"/>
  <c r="L205" i="9"/>
  <c r="I223" i="9"/>
  <c r="E223" i="9"/>
  <c r="K223" i="9"/>
  <c r="L241" i="9"/>
  <c r="K241" i="9"/>
  <c r="I241" i="9"/>
  <c r="H241" i="9"/>
  <c r="F241" i="9"/>
  <c r="E241" i="9"/>
  <c r="L259" i="9"/>
  <c r="F259" i="9"/>
  <c r="H259" i="9"/>
  <c r="E259" i="9"/>
  <c r="I259" i="9"/>
  <c r="F277" i="9"/>
  <c r="E277" i="9"/>
  <c r="I277" i="9"/>
  <c r="H277" i="9"/>
  <c r="K287" i="9"/>
  <c r="E287" i="9"/>
  <c r="F287" i="9"/>
  <c r="I287" i="9"/>
  <c r="L287" i="9"/>
  <c r="L296" i="9"/>
  <c r="F296" i="9"/>
  <c r="K296" i="9"/>
  <c r="I296" i="9"/>
  <c r="H296" i="9"/>
  <c r="F306" i="9"/>
  <c r="E306" i="9"/>
  <c r="L306" i="9"/>
  <c r="I306" i="9"/>
  <c r="H306" i="9"/>
  <c r="H315" i="9"/>
  <c r="I315" i="9"/>
  <c r="F315" i="9"/>
  <c r="L315" i="9"/>
  <c r="K315" i="9"/>
  <c r="H29" i="9"/>
  <c r="H248" i="9"/>
  <c r="K277" i="9"/>
  <c r="K204" i="9"/>
  <c r="L166" i="9"/>
  <c r="I193" i="9"/>
  <c r="E111" i="9"/>
  <c r="I111" i="9"/>
  <c r="L111" i="9"/>
  <c r="F111" i="9"/>
  <c r="H111" i="9"/>
  <c r="E201" i="9"/>
  <c r="F201" i="9"/>
  <c r="L201" i="9"/>
  <c r="L255" i="9"/>
  <c r="F255" i="9"/>
  <c r="I255" i="9"/>
  <c r="K255" i="9"/>
  <c r="E183" i="9"/>
  <c r="L57" i="9"/>
  <c r="I57" i="9"/>
  <c r="E57" i="9"/>
  <c r="F57" i="9"/>
  <c r="H57" i="9"/>
  <c r="E177" i="9"/>
  <c r="F177" i="9"/>
  <c r="L177" i="9"/>
  <c r="I177" i="9"/>
  <c r="H177" i="9"/>
  <c r="E211" i="9"/>
  <c r="L211" i="9"/>
  <c r="F211" i="9"/>
  <c r="I211" i="9"/>
  <c r="K211" i="9"/>
  <c r="H211" i="9"/>
  <c r="K303" i="9"/>
  <c r="E303" i="9"/>
  <c r="F303" i="9"/>
  <c r="I303" i="9"/>
  <c r="H303" i="9"/>
  <c r="L303" i="9"/>
  <c r="F37" i="9"/>
  <c r="L37" i="9"/>
  <c r="H37" i="9"/>
  <c r="K37" i="9"/>
  <c r="I37" i="9"/>
  <c r="F63" i="9"/>
  <c r="E63" i="9"/>
  <c r="L63" i="9"/>
  <c r="H63" i="9"/>
  <c r="I63" i="9"/>
  <c r="K63" i="9"/>
  <c r="E119" i="9"/>
  <c r="F119" i="9"/>
  <c r="L119" i="9"/>
  <c r="I119" i="9"/>
  <c r="L96" i="9"/>
  <c r="F96" i="9"/>
  <c r="I96" i="9"/>
  <c r="K96" i="9"/>
  <c r="H96" i="9"/>
  <c r="E96" i="9"/>
  <c r="L170" i="9"/>
  <c r="F170" i="9"/>
  <c r="E170" i="9"/>
  <c r="I170" i="9"/>
  <c r="K170" i="9"/>
  <c r="H170" i="9"/>
  <c r="F187" i="9"/>
  <c r="E187" i="9"/>
  <c r="H187" i="9"/>
  <c r="I187" i="9"/>
  <c r="K187" i="9"/>
  <c r="L187" i="9"/>
  <c r="K196" i="9"/>
  <c r="E196" i="9"/>
  <c r="I196" i="9"/>
  <c r="F196" i="9"/>
  <c r="H196" i="9"/>
  <c r="L196" i="9"/>
  <c r="K213" i="9"/>
  <c r="I213" i="9"/>
  <c r="H213" i="9"/>
  <c r="F213" i="9"/>
  <c r="E213" i="9"/>
  <c r="L213" i="9"/>
  <c r="F232" i="9"/>
  <c r="E232" i="9"/>
  <c r="K232" i="9"/>
  <c r="I232" i="9"/>
  <c r="L232" i="9"/>
  <c r="I250" i="9"/>
  <c r="H250" i="9"/>
  <c r="F250" i="9"/>
  <c r="K250" i="9"/>
  <c r="E250" i="9"/>
  <c r="L250" i="9"/>
  <c r="L267" i="9"/>
  <c r="I267" i="9"/>
  <c r="H267" i="9"/>
  <c r="E267" i="9"/>
  <c r="K267" i="9"/>
  <c r="E15" i="9"/>
  <c r="I15" i="9"/>
  <c r="F15" i="9"/>
  <c r="H15" i="9"/>
  <c r="L15" i="9"/>
  <c r="L45" i="9"/>
  <c r="F45" i="9"/>
  <c r="I45" i="9"/>
  <c r="E45" i="9"/>
  <c r="K45" i="9"/>
  <c r="E134" i="9"/>
  <c r="K134" i="9"/>
  <c r="I134" i="9"/>
  <c r="F134" i="9"/>
  <c r="L134" i="9"/>
  <c r="L162" i="9"/>
  <c r="I162" i="9"/>
  <c r="H162" i="9"/>
  <c r="K162" i="9"/>
  <c r="F162" i="9"/>
  <c r="E162" i="9"/>
  <c r="K180" i="9"/>
  <c r="E180" i="9"/>
  <c r="H180" i="9"/>
  <c r="F180" i="9"/>
  <c r="I180" i="9"/>
  <c r="H188" i="9"/>
  <c r="F188" i="9"/>
  <c r="E188" i="9"/>
  <c r="K188" i="9"/>
  <c r="L188" i="9"/>
  <c r="I188" i="9"/>
  <c r="I197" i="9"/>
  <c r="H197" i="9"/>
  <c r="E197" i="9"/>
  <c r="F197" i="9"/>
  <c r="K197" i="9"/>
  <c r="L197" i="9"/>
  <c r="K206" i="9"/>
  <c r="E206" i="9"/>
  <c r="I206" i="9"/>
  <c r="H206" i="9"/>
  <c r="F206" i="9"/>
  <c r="E215" i="9"/>
  <c r="I215" i="9"/>
  <c r="H215" i="9"/>
  <c r="F215" i="9"/>
  <c r="K215" i="9"/>
  <c r="L215" i="9"/>
  <c r="F224" i="9"/>
  <c r="E224" i="9"/>
  <c r="I224" i="9"/>
  <c r="L224" i="9"/>
  <c r="K233" i="9"/>
  <c r="I233" i="9"/>
  <c r="F233" i="9"/>
  <c r="E233" i="9"/>
  <c r="H233" i="9"/>
  <c r="L242" i="9"/>
  <c r="F242" i="9"/>
  <c r="E242" i="9"/>
  <c r="H242" i="9"/>
  <c r="I242" i="9"/>
  <c r="K251" i="9"/>
  <c r="H251" i="9"/>
  <c r="F251" i="9"/>
  <c r="E251" i="9"/>
  <c r="I251" i="9"/>
  <c r="K260" i="9"/>
  <c r="H260" i="9"/>
  <c r="E260" i="9"/>
  <c r="I260" i="9"/>
  <c r="F260" i="9"/>
  <c r="L260" i="9"/>
  <c r="H268" i="9"/>
  <c r="F268" i="9"/>
  <c r="E268" i="9"/>
  <c r="I268" i="9"/>
  <c r="K268" i="9"/>
  <c r="L268" i="9"/>
  <c r="K278" i="9"/>
  <c r="F278" i="9"/>
  <c r="E278" i="9"/>
  <c r="I278" i="9"/>
  <c r="H278" i="9"/>
  <c r="L278" i="9"/>
  <c r="F288" i="9"/>
  <c r="L288" i="9"/>
  <c r="F298" i="9"/>
  <c r="E298" i="9"/>
  <c r="K298" i="9"/>
  <c r="I298" i="9"/>
  <c r="L298" i="9"/>
  <c r="L307" i="9"/>
  <c r="H307" i="9"/>
  <c r="E307" i="9"/>
  <c r="K307" i="9"/>
  <c r="I307" i="9"/>
  <c r="F307" i="9"/>
  <c r="E316" i="9"/>
  <c r="F316" i="9"/>
  <c r="H316" i="9"/>
  <c r="K316" i="9"/>
  <c r="L316" i="9"/>
  <c r="I316" i="9"/>
  <c r="E37" i="9"/>
  <c r="H232" i="9"/>
  <c r="K269" i="9"/>
  <c r="K157" i="9"/>
  <c r="K85" i="9"/>
  <c r="L158" i="9"/>
  <c r="L301" i="9"/>
  <c r="K76" i="9"/>
  <c r="H76" i="9"/>
  <c r="F76" i="9"/>
  <c r="E76" i="9"/>
  <c r="I76" i="9"/>
  <c r="L76" i="9"/>
  <c r="I218" i="9"/>
  <c r="F218" i="9"/>
  <c r="E218" i="9"/>
  <c r="H218" i="9"/>
  <c r="K218" i="9"/>
  <c r="L218" i="9"/>
  <c r="I292" i="9"/>
  <c r="F292" i="9"/>
  <c r="K292" i="9"/>
  <c r="H292" i="9"/>
  <c r="L292" i="9"/>
  <c r="E292" i="9"/>
  <c r="L69" i="9"/>
  <c r="I69" i="9"/>
  <c r="F69" i="9"/>
  <c r="H69" i="9"/>
  <c r="K172" i="9"/>
  <c r="H172" i="9"/>
  <c r="E172" i="9"/>
  <c r="I172" i="9"/>
  <c r="L172" i="9"/>
  <c r="E189" i="9"/>
  <c r="F189" i="9"/>
  <c r="L189" i="9"/>
  <c r="I189" i="9"/>
  <c r="H189" i="9"/>
  <c r="E216" i="9"/>
  <c r="I216" i="9"/>
  <c r="L216" i="9"/>
  <c r="K216" i="9"/>
  <c r="E243" i="9"/>
  <c r="L243" i="9"/>
  <c r="F243" i="9"/>
  <c r="K243" i="9"/>
  <c r="I243" i="9"/>
  <c r="H243" i="9"/>
  <c r="I261" i="9"/>
  <c r="H261" i="9"/>
  <c r="F261" i="9"/>
  <c r="K261" i="9"/>
  <c r="L261" i="9"/>
  <c r="L308" i="9"/>
  <c r="H308" i="9"/>
  <c r="F308" i="9"/>
  <c r="E308" i="9"/>
  <c r="K308" i="9"/>
  <c r="I308" i="9"/>
  <c r="H183" i="9"/>
  <c r="K201" i="9"/>
  <c r="K57" i="9"/>
  <c r="L231" i="9"/>
  <c r="H165" i="9"/>
  <c r="F165" i="9"/>
  <c r="E165" i="9"/>
  <c r="L165" i="9"/>
  <c r="I165" i="9"/>
  <c r="K165" i="9"/>
  <c r="F245" i="9"/>
  <c r="E245" i="9"/>
  <c r="I245" i="9"/>
  <c r="H245" i="9"/>
  <c r="K245" i="9"/>
  <c r="K282" i="9"/>
  <c r="L282" i="9"/>
  <c r="H282" i="9"/>
  <c r="I282" i="9"/>
  <c r="F282" i="9"/>
  <c r="E282" i="9"/>
  <c r="E98" i="9"/>
  <c r="I98" i="9"/>
  <c r="H98" i="9"/>
  <c r="F98" i="9"/>
  <c r="L98" i="9"/>
  <c r="K98" i="9"/>
  <c r="L163" i="9"/>
  <c r="E163" i="9"/>
  <c r="F163" i="9"/>
  <c r="I163" i="9"/>
  <c r="H163" i="9"/>
  <c r="K163" i="9"/>
  <c r="H181" i="9"/>
  <c r="F181" i="9"/>
  <c r="E181" i="9"/>
  <c r="I181" i="9"/>
  <c r="L181" i="9"/>
  <c r="K181" i="9"/>
  <c r="K198" i="9"/>
  <c r="E198" i="9"/>
  <c r="F198" i="9"/>
  <c r="I198" i="9"/>
  <c r="L198" i="9"/>
  <c r="H225" i="9"/>
  <c r="E225" i="9"/>
  <c r="F225" i="9"/>
  <c r="L225" i="9"/>
  <c r="I225" i="9"/>
  <c r="K225" i="9"/>
  <c r="L234" i="9"/>
  <c r="F234" i="9"/>
  <c r="H234" i="9"/>
  <c r="I234" i="9"/>
  <c r="K234" i="9"/>
  <c r="E234" i="9"/>
  <c r="F252" i="9"/>
  <c r="I252" i="9"/>
  <c r="H252" i="9"/>
  <c r="E252" i="9"/>
  <c r="L252" i="9"/>
  <c r="I269" i="9"/>
  <c r="F269" i="9"/>
  <c r="H269" i="9"/>
  <c r="E269" i="9"/>
  <c r="E290" i="9"/>
  <c r="F290" i="9"/>
  <c r="L290" i="9"/>
  <c r="I290" i="9"/>
  <c r="L299" i="9"/>
  <c r="K299" i="9"/>
  <c r="E299" i="9"/>
  <c r="I299" i="9"/>
  <c r="F299" i="9"/>
  <c r="H299" i="9"/>
  <c r="K317" i="9"/>
  <c r="F317" i="9"/>
  <c r="E317" i="9"/>
  <c r="I317" i="9"/>
  <c r="H317" i="9"/>
  <c r="H22" i="9"/>
  <c r="I22" i="9"/>
  <c r="F22" i="9"/>
  <c r="E22" i="9"/>
  <c r="L22" i="9"/>
  <c r="K22" i="9"/>
  <c r="K50" i="9"/>
  <c r="I50" i="9"/>
  <c r="F50" i="9"/>
  <c r="E50" i="9"/>
  <c r="H50" i="9"/>
  <c r="L50" i="9"/>
  <c r="E70" i="9"/>
  <c r="I70" i="9"/>
  <c r="H70" i="9"/>
  <c r="F70" i="9"/>
  <c r="K70" i="9"/>
  <c r="L70" i="9"/>
  <c r="E104" i="9"/>
  <c r="F104" i="9"/>
  <c r="H104" i="9"/>
  <c r="I104" i="9"/>
  <c r="L104" i="9"/>
  <c r="E141" i="9"/>
  <c r="F141" i="9"/>
  <c r="H141" i="9"/>
  <c r="I141" i="9"/>
  <c r="K141" i="9"/>
  <c r="H164" i="9"/>
  <c r="E164" i="9"/>
  <c r="I164" i="9"/>
  <c r="L164" i="9"/>
  <c r="F164" i="9"/>
  <c r="K164" i="9"/>
  <c r="I173" i="9"/>
  <c r="H173" i="9"/>
  <c r="E173" i="9"/>
  <c r="F173" i="9"/>
  <c r="L173" i="9"/>
  <c r="K182" i="9"/>
  <c r="H182" i="9"/>
  <c r="E182" i="9"/>
  <c r="F182" i="9"/>
  <c r="L182" i="9"/>
  <c r="I182" i="9"/>
  <c r="H190" i="9"/>
  <c r="F190" i="9"/>
  <c r="E190" i="9"/>
  <c r="I190" i="9"/>
  <c r="K190" i="9"/>
  <c r="E200" i="9"/>
  <c r="F200" i="9"/>
  <c r="L200" i="9"/>
  <c r="I200" i="9"/>
  <c r="K200" i="9"/>
  <c r="F209" i="9"/>
  <c r="E209" i="9"/>
  <c r="I209" i="9"/>
  <c r="L209" i="9"/>
  <c r="H209" i="9"/>
  <c r="F217" i="9"/>
  <c r="I217" i="9"/>
  <c r="E217" i="9"/>
  <c r="L217" i="9"/>
  <c r="H217" i="9"/>
  <c r="F226" i="9"/>
  <c r="E226" i="9"/>
  <c r="H226" i="9"/>
  <c r="I226" i="9"/>
  <c r="K226" i="9"/>
  <c r="L226" i="9"/>
  <c r="K235" i="9"/>
  <c r="H235" i="9"/>
  <c r="L235" i="9"/>
  <c r="F235" i="9"/>
  <c r="E235" i="9"/>
  <c r="H253" i="9"/>
  <c r="E253" i="9"/>
  <c r="F253" i="9"/>
  <c r="K253" i="9"/>
  <c r="I253" i="9"/>
  <c r="L253" i="9"/>
  <c r="K262" i="9"/>
  <c r="I262" i="9"/>
  <c r="H262" i="9"/>
  <c r="F262" i="9"/>
  <c r="E262" i="9"/>
  <c r="L262" i="9"/>
  <c r="F270" i="9"/>
  <c r="H270" i="9"/>
  <c r="E270" i="9"/>
  <c r="L270" i="9"/>
  <c r="K270" i="9"/>
  <c r="I270" i="9"/>
  <c r="E281" i="9"/>
  <c r="F281" i="9"/>
  <c r="I281" i="9"/>
  <c r="L281" i="9"/>
  <c r="K281" i="9"/>
  <c r="I291" i="9"/>
  <c r="H291" i="9"/>
  <c r="E291" i="9"/>
  <c r="F291" i="9"/>
  <c r="L291" i="9"/>
  <c r="K291" i="9"/>
  <c r="L300" i="9"/>
  <c r="E300" i="9"/>
  <c r="I300" i="9"/>
  <c r="K300" i="9"/>
  <c r="F300" i="9"/>
  <c r="E309" i="9"/>
  <c r="L309" i="9"/>
  <c r="F309" i="9"/>
  <c r="I309" i="9"/>
  <c r="K309" i="9"/>
  <c r="H318" i="9"/>
  <c r="F318" i="9"/>
  <c r="I318" i="9"/>
  <c r="L318" i="9"/>
  <c r="E318" i="9"/>
  <c r="I120" i="9"/>
  <c r="E120" i="9"/>
  <c r="F120" i="9"/>
  <c r="L120" i="9"/>
  <c r="E263" i="9"/>
  <c r="H85" i="9"/>
  <c r="H216" i="9"/>
  <c r="K236" i="9"/>
  <c r="K306" i="9"/>
  <c r="K177" i="9"/>
  <c r="L247" i="9"/>
  <c r="I304" i="9"/>
  <c r="L180" i="9"/>
  <c r="L212" i="9"/>
  <c r="H309" i="9"/>
  <c r="I235" i="9"/>
  <c r="K288" i="9"/>
  <c r="J7" i="9"/>
  <c r="J7" i="2"/>
  <c r="G7" i="9"/>
  <c r="H9" i="2"/>
  <c r="G7" i="2"/>
  <c r="D7" i="9"/>
  <c r="D7" i="2"/>
  <c r="F9" i="2"/>
  <c r="K9" i="2"/>
  <c r="E9" i="2"/>
  <c r="L9" i="2"/>
  <c r="I9" i="2"/>
  <c r="K149" i="2" l="1"/>
  <c r="F149" i="2"/>
  <c r="E149" i="2"/>
  <c r="I149" i="2"/>
  <c r="L149" i="2"/>
  <c r="F155" i="2"/>
  <c r="E155" i="2"/>
  <c r="H155" i="2"/>
  <c r="K155" i="2"/>
  <c r="L155" i="2"/>
  <c r="I155" i="2"/>
  <c r="H148" i="2"/>
  <c r="F148" i="2"/>
  <c r="E148" i="2"/>
  <c r="L148" i="2"/>
  <c r="I148" i="2"/>
  <c r="K148" i="2"/>
  <c r="H115" i="2"/>
  <c r="K115" i="2"/>
  <c r="F115" i="2"/>
  <c r="E115" i="2"/>
  <c r="I115" i="2"/>
  <c r="L115" i="2"/>
  <c r="K302" i="2"/>
  <c r="L302" i="2"/>
  <c r="E302" i="2"/>
  <c r="H302" i="2"/>
  <c r="I302" i="2"/>
  <c r="F302" i="2"/>
  <c r="I235" i="2"/>
  <c r="H235" i="2"/>
  <c r="E235" i="2"/>
  <c r="L235" i="2"/>
  <c r="F235" i="2"/>
  <c r="K235" i="2"/>
  <c r="E317" i="2"/>
  <c r="H317" i="2"/>
  <c r="F317" i="2"/>
  <c r="L317" i="2"/>
  <c r="I317" i="2"/>
  <c r="K317" i="2"/>
  <c r="I89" i="2"/>
  <c r="E89" i="2"/>
  <c r="F89" i="2"/>
  <c r="H89" i="2"/>
  <c r="K89" i="2"/>
  <c r="L89" i="2"/>
  <c r="L45" i="2"/>
  <c r="K45" i="2"/>
  <c r="F45" i="2"/>
  <c r="I45" i="2"/>
  <c r="E45" i="2"/>
  <c r="H45" i="2"/>
  <c r="F217" i="2"/>
  <c r="E217" i="2"/>
  <c r="I217" i="2"/>
  <c r="L217" i="2"/>
  <c r="K217" i="2"/>
  <c r="H217" i="2"/>
  <c r="L318" i="2"/>
  <c r="E318" i="2"/>
  <c r="H318" i="2"/>
  <c r="K318" i="2"/>
  <c r="F318" i="2"/>
  <c r="I318" i="2"/>
  <c r="F72" i="2"/>
  <c r="E72" i="2"/>
  <c r="L72" i="2"/>
  <c r="H72" i="2"/>
  <c r="I72" i="2"/>
  <c r="K72" i="2"/>
  <c r="F32" i="2"/>
  <c r="I32" i="2"/>
  <c r="E32" i="2"/>
  <c r="L32" i="2"/>
  <c r="K32" i="2"/>
  <c r="H32" i="2"/>
  <c r="F104" i="2"/>
  <c r="L104" i="2"/>
  <c r="I104" i="2"/>
  <c r="E104" i="2"/>
  <c r="K104" i="2"/>
  <c r="H104" i="2"/>
  <c r="F206" i="2"/>
  <c r="L206" i="2"/>
  <c r="H206" i="2"/>
  <c r="E206" i="2"/>
  <c r="K206" i="2"/>
  <c r="I206" i="2"/>
  <c r="F266" i="2"/>
  <c r="E266" i="2"/>
  <c r="L266" i="2"/>
  <c r="H266" i="2"/>
  <c r="I266" i="2"/>
  <c r="K266" i="2"/>
  <c r="K157" i="2"/>
  <c r="E157" i="2"/>
  <c r="I157" i="2"/>
  <c r="L157" i="2"/>
  <c r="H157" i="2"/>
  <c r="F157" i="2"/>
  <c r="F225" i="2"/>
  <c r="E225" i="2"/>
  <c r="L225" i="2"/>
  <c r="I225" i="2"/>
  <c r="K225" i="2"/>
  <c r="H225" i="2"/>
  <c r="H300" i="2"/>
  <c r="L300" i="2"/>
  <c r="I300" i="2"/>
  <c r="E300" i="2"/>
  <c r="F300" i="2"/>
  <c r="K300" i="2"/>
  <c r="E86" i="2"/>
  <c r="I86" i="2"/>
  <c r="L86" i="2"/>
  <c r="F86" i="2"/>
  <c r="H86" i="2"/>
  <c r="K86" i="2"/>
  <c r="F38" i="2"/>
  <c r="E38" i="2"/>
  <c r="L38" i="2"/>
  <c r="K38" i="2"/>
  <c r="I38" i="2"/>
  <c r="H38" i="2"/>
  <c r="E15" i="2"/>
  <c r="F15" i="2"/>
  <c r="I15" i="2"/>
  <c r="L15" i="2"/>
  <c r="H15" i="2"/>
  <c r="K15" i="2"/>
  <c r="I220" i="2"/>
  <c r="H220" i="2"/>
  <c r="E220" i="2"/>
  <c r="K220" i="2"/>
  <c r="F220" i="2"/>
  <c r="L220" i="2"/>
  <c r="F307" i="2"/>
  <c r="I307" i="2"/>
  <c r="E307" i="2"/>
  <c r="K307" i="2"/>
  <c r="L307" i="2"/>
  <c r="H307" i="2"/>
  <c r="E137" i="2"/>
  <c r="F137" i="2"/>
  <c r="I137" i="2"/>
  <c r="L137" i="2"/>
  <c r="K137" i="2"/>
  <c r="H137" i="2"/>
  <c r="K93" i="2"/>
  <c r="F93" i="2"/>
  <c r="I93" i="2"/>
  <c r="L93" i="2"/>
  <c r="E93" i="2"/>
  <c r="H93" i="2"/>
  <c r="K168" i="2"/>
  <c r="F168" i="2"/>
  <c r="E168" i="2"/>
  <c r="I168" i="2"/>
  <c r="L168" i="2"/>
  <c r="H168" i="2"/>
  <c r="H92" i="2"/>
  <c r="F92" i="2"/>
  <c r="E92" i="2"/>
  <c r="I92" i="2"/>
  <c r="L92" i="2"/>
  <c r="K92" i="2"/>
  <c r="I65" i="2"/>
  <c r="E65" i="2"/>
  <c r="F65" i="2"/>
  <c r="H65" i="2"/>
  <c r="K65" i="2"/>
  <c r="L65" i="2"/>
  <c r="E278" i="2"/>
  <c r="L278" i="2"/>
  <c r="I278" i="2"/>
  <c r="F278" i="2"/>
  <c r="H278" i="2"/>
  <c r="K278" i="2"/>
  <c r="H125" i="2"/>
  <c r="F125" i="2"/>
  <c r="E125" i="2"/>
  <c r="L125" i="2"/>
  <c r="K125" i="2"/>
  <c r="I125" i="2"/>
  <c r="H26" i="2"/>
  <c r="I26" i="2"/>
  <c r="F26" i="2"/>
  <c r="E26" i="2"/>
  <c r="L26" i="2"/>
  <c r="K26" i="2"/>
  <c r="K27" i="2"/>
  <c r="I27" i="2"/>
  <c r="H27" i="2"/>
  <c r="F27" i="2"/>
  <c r="L27" i="2"/>
  <c r="E27" i="2"/>
  <c r="L262" i="2"/>
  <c r="F262" i="2"/>
  <c r="E262" i="2"/>
  <c r="H262" i="2"/>
  <c r="K262" i="2"/>
  <c r="I262" i="2"/>
  <c r="L292" i="2"/>
  <c r="I292" i="2"/>
  <c r="F292" i="2"/>
  <c r="E292" i="2"/>
  <c r="H292" i="2"/>
  <c r="K292" i="2"/>
  <c r="L316" i="2"/>
  <c r="K316" i="2"/>
  <c r="E316" i="2"/>
  <c r="F316" i="2"/>
  <c r="I316" i="2"/>
  <c r="H316" i="2"/>
  <c r="F241" i="2"/>
  <c r="I241" i="2"/>
  <c r="L241" i="2"/>
  <c r="E241" i="2"/>
  <c r="K241" i="2"/>
  <c r="H241" i="2"/>
  <c r="H81" i="2"/>
  <c r="K81" i="2"/>
  <c r="E81" i="2"/>
  <c r="F81" i="2"/>
  <c r="I81" i="2"/>
  <c r="L81" i="2"/>
  <c r="L218" i="2"/>
  <c r="I218" i="2"/>
  <c r="H218" i="2"/>
  <c r="E218" i="2"/>
  <c r="F218" i="2"/>
  <c r="K218" i="2"/>
  <c r="H182" i="2"/>
  <c r="F182" i="2"/>
  <c r="I182" i="2"/>
  <c r="L182" i="2"/>
  <c r="K182" i="2"/>
  <c r="E182" i="2"/>
  <c r="F18" i="2"/>
  <c r="E18" i="2"/>
  <c r="H18" i="2"/>
  <c r="L18" i="2"/>
  <c r="K18" i="2"/>
  <c r="I18" i="2"/>
  <c r="L69" i="2"/>
  <c r="K69" i="2"/>
  <c r="I69" i="2"/>
  <c r="E69" i="2"/>
  <c r="F69" i="2"/>
  <c r="H69" i="2"/>
  <c r="H243" i="2"/>
  <c r="F243" i="2"/>
  <c r="E243" i="2"/>
  <c r="L243" i="2"/>
  <c r="I243" i="2"/>
  <c r="K243" i="2"/>
  <c r="F70" i="2"/>
  <c r="E70" i="2"/>
  <c r="I70" i="2"/>
  <c r="L70" i="2"/>
  <c r="K70" i="2"/>
  <c r="H70" i="2"/>
  <c r="F223" i="2"/>
  <c r="E223" i="2"/>
  <c r="K223" i="2"/>
  <c r="I223" i="2"/>
  <c r="L223" i="2"/>
  <c r="F112" i="2"/>
  <c r="L112" i="2"/>
  <c r="E112" i="2"/>
  <c r="I112" i="2"/>
  <c r="K112" i="2"/>
  <c r="H112" i="2"/>
  <c r="E64" i="2"/>
  <c r="F64" i="2"/>
  <c r="I64" i="2"/>
  <c r="H64" i="2"/>
  <c r="L64" i="2"/>
  <c r="K64" i="2"/>
  <c r="F134" i="2"/>
  <c r="L134" i="2"/>
  <c r="K134" i="2"/>
  <c r="E134" i="2"/>
  <c r="I134" i="2"/>
  <c r="H212" i="2"/>
  <c r="K212" i="2"/>
  <c r="F212" i="2"/>
  <c r="E212" i="2"/>
  <c r="I212" i="2"/>
  <c r="L212" i="2"/>
  <c r="F273" i="2"/>
  <c r="E273" i="2"/>
  <c r="I273" i="2"/>
  <c r="L273" i="2"/>
  <c r="H273" i="2"/>
  <c r="K273" i="2"/>
  <c r="E131" i="2"/>
  <c r="F131" i="2"/>
  <c r="H131" i="2"/>
  <c r="L131" i="2"/>
  <c r="I131" i="2"/>
  <c r="K131" i="2"/>
  <c r="F79" i="2"/>
  <c r="E79" i="2"/>
  <c r="I79" i="2"/>
  <c r="K79" i="2"/>
  <c r="H79" i="2"/>
  <c r="L79" i="2"/>
  <c r="F31" i="2"/>
  <c r="E31" i="2"/>
  <c r="I31" i="2"/>
  <c r="K31" i="2"/>
  <c r="H31" i="2"/>
  <c r="L31" i="2"/>
  <c r="E166" i="2"/>
  <c r="F166" i="2"/>
  <c r="I166" i="2"/>
  <c r="K166" i="2"/>
  <c r="L166" i="2"/>
  <c r="L245" i="2"/>
  <c r="E245" i="2"/>
  <c r="H245" i="2"/>
  <c r="F245" i="2"/>
  <c r="I245" i="2"/>
  <c r="K245" i="2"/>
  <c r="F154" i="2"/>
  <c r="E154" i="2"/>
  <c r="I154" i="2"/>
  <c r="K154" i="2"/>
  <c r="L154" i="2"/>
  <c r="H154" i="2"/>
  <c r="F62" i="2"/>
  <c r="L62" i="2"/>
  <c r="E62" i="2"/>
  <c r="K62" i="2"/>
  <c r="I62" i="2"/>
  <c r="H62" i="2"/>
  <c r="F57" i="2"/>
  <c r="E57" i="2"/>
  <c r="L57" i="2"/>
  <c r="H57" i="2"/>
  <c r="I57" i="2"/>
  <c r="K57" i="2"/>
  <c r="L226" i="2"/>
  <c r="I226" i="2"/>
  <c r="H226" i="2"/>
  <c r="F226" i="2"/>
  <c r="K226" i="2"/>
  <c r="E226" i="2"/>
  <c r="F161" i="2"/>
  <c r="E161" i="2"/>
  <c r="I161" i="2"/>
  <c r="H161" i="2"/>
  <c r="K161" i="2"/>
  <c r="L161" i="2"/>
  <c r="F128" i="2"/>
  <c r="E128" i="2"/>
  <c r="L128" i="2"/>
  <c r="K128" i="2"/>
  <c r="I128" i="2"/>
  <c r="H128" i="2"/>
  <c r="L77" i="2"/>
  <c r="K77" i="2"/>
  <c r="F77" i="2"/>
  <c r="E77" i="2"/>
  <c r="I77" i="2"/>
  <c r="H77" i="2"/>
  <c r="K176" i="2"/>
  <c r="F176" i="2"/>
  <c r="L176" i="2"/>
  <c r="E176" i="2"/>
  <c r="I176" i="2"/>
  <c r="H176" i="2"/>
  <c r="E152" i="2"/>
  <c r="L152" i="2"/>
  <c r="K152" i="2"/>
  <c r="F152" i="2"/>
  <c r="I152" i="2"/>
  <c r="H152" i="2"/>
  <c r="H68" i="2"/>
  <c r="F68" i="2"/>
  <c r="E68" i="2"/>
  <c r="K68" i="2"/>
  <c r="L68" i="2"/>
  <c r="I68" i="2"/>
  <c r="F119" i="2"/>
  <c r="E119" i="2"/>
  <c r="I119" i="2"/>
  <c r="H119" i="2"/>
  <c r="L119" i="2"/>
  <c r="F216" i="2"/>
  <c r="E216" i="2"/>
  <c r="I216" i="2"/>
  <c r="L216" i="2"/>
  <c r="K216" i="2"/>
  <c r="H216" i="2"/>
  <c r="E283" i="2"/>
  <c r="I283" i="2"/>
  <c r="F283" i="2"/>
  <c r="H283" i="2"/>
  <c r="K283" i="2"/>
  <c r="L283" i="2"/>
  <c r="I74" i="2"/>
  <c r="H74" i="2"/>
  <c r="E74" i="2"/>
  <c r="L74" i="2"/>
  <c r="F74" i="2"/>
  <c r="K74" i="2"/>
  <c r="K305" i="2"/>
  <c r="F305" i="2"/>
  <c r="E305" i="2"/>
  <c r="L305" i="2"/>
  <c r="I305" i="2"/>
  <c r="H305" i="2"/>
  <c r="F271" i="2"/>
  <c r="E271" i="2"/>
  <c r="I271" i="2"/>
  <c r="L271" i="2"/>
  <c r="K271" i="2"/>
  <c r="H271" i="2"/>
  <c r="F222" i="2"/>
  <c r="I222" i="2"/>
  <c r="E222" i="2"/>
  <c r="L222" i="2"/>
  <c r="K222" i="2"/>
  <c r="H222" i="2"/>
  <c r="F191" i="2"/>
  <c r="L191" i="2"/>
  <c r="K191" i="2"/>
  <c r="E191" i="2"/>
  <c r="I191" i="2"/>
  <c r="H191" i="2"/>
  <c r="E151" i="2"/>
  <c r="F151" i="2"/>
  <c r="I151" i="2"/>
  <c r="L151" i="2"/>
  <c r="K151" i="2"/>
  <c r="H151" i="2"/>
  <c r="K83" i="2"/>
  <c r="H83" i="2"/>
  <c r="F83" i="2"/>
  <c r="E83" i="2"/>
  <c r="I83" i="2"/>
  <c r="L83" i="2"/>
  <c r="K51" i="2"/>
  <c r="F51" i="2"/>
  <c r="E51" i="2"/>
  <c r="L51" i="2"/>
  <c r="I51" i="2"/>
  <c r="H51" i="2"/>
  <c r="F290" i="2"/>
  <c r="E290" i="2"/>
  <c r="I290" i="2"/>
  <c r="H290" i="2"/>
  <c r="L290" i="2"/>
  <c r="K290" i="2"/>
  <c r="E315" i="2"/>
  <c r="I315" i="2"/>
  <c r="F315" i="2"/>
  <c r="H315" i="2"/>
  <c r="L315" i="2"/>
  <c r="K315" i="2"/>
  <c r="K277" i="2"/>
  <c r="F277" i="2"/>
  <c r="E277" i="2"/>
  <c r="L277" i="2"/>
  <c r="I277" i="2"/>
  <c r="H277" i="2"/>
  <c r="L163" i="2"/>
  <c r="I163" i="2"/>
  <c r="E163" i="2"/>
  <c r="H163" i="2"/>
  <c r="F163" i="2"/>
  <c r="K163" i="2"/>
  <c r="E265" i="2"/>
  <c r="I265" i="2"/>
  <c r="F265" i="2"/>
  <c r="K265" i="2"/>
  <c r="L265" i="2"/>
  <c r="H265" i="2"/>
  <c r="F73" i="2"/>
  <c r="H73" i="2"/>
  <c r="E73" i="2"/>
  <c r="I73" i="2"/>
  <c r="K73" i="2"/>
  <c r="L73" i="2"/>
  <c r="F164" i="2"/>
  <c r="E164" i="2"/>
  <c r="I164" i="2"/>
  <c r="H164" i="2"/>
  <c r="L164" i="2"/>
  <c r="K164" i="2"/>
  <c r="F249" i="2"/>
  <c r="E249" i="2"/>
  <c r="I249" i="2"/>
  <c r="L249" i="2"/>
  <c r="H249" i="2"/>
  <c r="K249" i="2"/>
  <c r="E140" i="2"/>
  <c r="I140" i="2"/>
  <c r="L140" i="2"/>
  <c r="H140" i="2"/>
  <c r="F140" i="2"/>
  <c r="K140" i="2"/>
  <c r="F56" i="2"/>
  <c r="E56" i="2"/>
  <c r="I56" i="2"/>
  <c r="H56" i="2"/>
  <c r="L56" i="2"/>
  <c r="K56" i="2"/>
  <c r="E16" i="2"/>
  <c r="I16" i="2"/>
  <c r="F16" i="2"/>
  <c r="K16" i="2"/>
  <c r="L16" i="2"/>
  <c r="H16" i="2"/>
  <c r="K165" i="2"/>
  <c r="H165" i="2"/>
  <c r="F165" i="2"/>
  <c r="E165" i="2"/>
  <c r="L165" i="2"/>
  <c r="I165" i="2"/>
  <c r="F224" i="2"/>
  <c r="E224" i="2"/>
  <c r="I224" i="2"/>
  <c r="H224" i="2"/>
  <c r="K224" i="2"/>
  <c r="L224" i="2"/>
  <c r="H293" i="2"/>
  <c r="I293" i="2"/>
  <c r="L293" i="2"/>
  <c r="E293" i="2"/>
  <c r="F293" i="2"/>
  <c r="E103" i="2"/>
  <c r="I103" i="2"/>
  <c r="F103" i="2"/>
  <c r="H103" i="2"/>
  <c r="L103" i="2"/>
  <c r="K103" i="2"/>
  <c r="E71" i="2"/>
  <c r="F71" i="2"/>
  <c r="I71" i="2"/>
  <c r="K71" i="2"/>
  <c r="L71" i="2"/>
  <c r="H71" i="2"/>
  <c r="F23" i="2"/>
  <c r="E23" i="2"/>
  <c r="I23" i="2"/>
  <c r="L23" i="2"/>
  <c r="H23" i="2"/>
  <c r="F181" i="2"/>
  <c r="E181" i="2"/>
  <c r="L181" i="2"/>
  <c r="K181" i="2"/>
  <c r="H181" i="2"/>
  <c r="I181" i="2"/>
  <c r="H260" i="2"/>
  <c r="F260" i="2"/>
  <c r="E260" i="2"/>
  <c r="L260" i="2"/>
  <c r="K260" i="2"/>
  <c r="I260" i="2"/>
  <c r="E54" i="2"/>
  <c r="L54" i="2"/>
  <c r="K54" i="2"/>
  <c r="F54" i="2"/>
  <c r="I54" i="2"/>
  <c r="F14" i="2"/>
  <c r="E14" i="2"/>
  <c r="L14" i="2"/>
  <c r="K14" i="2"/>
  <c r="I14" i="2"/>
  <c r="H14" i="2"/>
  <c r="F158" i="2"/>
  <c r="E158" i="2"/>
  <c r="H158" i="2"/>
  <c r="I158" i="2"/>
  <c r="L158" i="2"/>
  <c r="K158" i="2"/>
  <c r="E252" i="2"/>
  <c r="F252" i="2"/>
  <c r="I252" i="2"/>
  <c r="H252" i="2"/>
  <c r="L252" i="2"/>
  <c r="K252" i="2"/>
  <c r="I153" i="2"/>
  <c r="F153" i="2"/>
  <c r="K153" i="2"/>
  <c r="E153" i="2"/>
  <c r="L153" i="2"/>
  <c r="H153" i="2"/>
  <c r="L61" i="2"/>
  <c r="K61" i="2"/>
  <c r="F61" i="2"/>
  <c r="E61" i="2"/>
  <c r="I61" i="2"/>
  <c r="H61" i="2"/>
  <c r="E189" i="2"/>
  <c r="F189" i="2"/>
  <c r="H189" i="2"/>
  <c r="I189" i="2"/>
  <c r="L189" i="2"/>
  <c r="K189" i="2"/>
  <c r="F60" i="2"/>
  <c r="L60" i="2"/>
  <c r="K60" i="2"/>
  <c r="E60" i="2"/>
  <c r="I60" i="2"/>
  <c r="K12" i="2"/>
  <c r="E12" i="2"/>
  <c r="F12" i="2"/>
  <c r="I12" i="2"/>
  <c r="H12" i="2"/>
  <c r="L12" i="2"/>
  <c r="I162" i="2"/>
  <c r="E162" i="2"/>
  <c r="F162" i="2"/>
  <c r="L162" i="2"/>
  <c r="K162" i="2"/>
  <c r="H162" i="2"/>
  <c r="L234" i="2"/>
  <c r="I234" i="2"/>
  <c r="F234" i="2"/>
  <c r="E234" i="2"/>
  <c r="K234" i="2"/>
  <c r="H234" i="2"/>
  <c r="H58" i="2"/>
  <c r="I58" i="2"/>
  <c r="F58" i="2"/>
  <c r="E58" i="2"/>
  <c r="L58" i="2"/>
  <c r="K58" i="2"/>
  <c r="E10" i="2"/>
  <c r="I10" i="2"/>
  <c r="L10" i="2"/>
  <c r="F10" i="2"/>
  <c r="K10" i="2"/>
  <c r="K297" i="2"/>
  <c r="F297" i="2"/>
  <c r="E297" i="2"/>
  <c r="L297" i="2"/>
  <c r="I297" i="2"/>
  <c r="H297" i="2"/>
  <c r="E246" i="2"/>
  <c r="F246" i="2"/>
  <c r="H246" i="2"/>
  <c r="I246" i="2"/>
  <c r="K246" i="2"/>
  <c r="L246" i="2"/>
  <c r="K214" i="2"/>
  <c r="F214" i="2"/>
  <c r="E214" i="2"/>
  <c r="L214" i="2"/>
  <c r="I214" i="2"/>
  <c r="H214" i="2"/>
  <c r="F175" i="2"/>
  <c r="E175" i="2"/>
  <c r="K175" i="2"/>
  <c r="H175" i="2"/>
  <c r="I175" i="2"/>
  <c r="L175" i="2"/>
  <c r="K75" i="2"/>
  <c r="E75" i="2"/>
  <c r="H75" i="2"/>
  <c r="L75" i="2"/>
  <c r="F75" i="2"/>
  <c r="I75" i="2"/>
  <c r="K43" i="2"/>
  <c r="E43" i="2"/>
  <c r="F43" i="2"/>
  <c r="I43" i="2"/>
  <c r="L43" i="2"/>
  <c r="H43" i="2"/>
  <c r="K11" i="2"/>
  <c r="H11" i="2"/>
  <c r="E11" i="2"/>
  <c r="F11" i="2"/>
  <c r="I11" i="2"/>
  <c r="L11" i="2"/>
  <c r="F120" i="2"/>
  <c r="E120" i="2"/>
  <c r="I120" i="2"/>
  <c r="H120" i="2"/>
  <c r="L120" i="2"/>
  <c r="F177" i="2"/>
  <c r="E177" i="2"/>
  <c r="K177" i="2"/>
  <c r="I177" i="2"/>
  <c r="H177" i="2"/>
  <c r="L177" i="2"/>
  <c r="I240" i="2"/>
  <c r="F240" i="2"/>
  <c r="E240" i="2"/>
  <c r="H240" i="2"/>
  <c r="K240" i="2"/>
  <c r="L240" i="2"/>
  <c r="L29" i="2"/>
  <c r="K29" i="2"/>
  <c r="I29" i="2"/>
  <c r="F29" i="2"/>
  <c r="E29" i="2"/>
  <c r="H29" i="2"/>
  <c r="F209" i="2"/>
  <c r="E209" i="2"/>
  <c r="I209" i="2"/>
  <c r="K209" i="2"/>
  <c r="L209" i="2"/>
  <c r="H209" i="2"/>
  <c r="I98" i="2"/>
  <c r="H98" i="2"/>
  <c r="F98" i="2"/>
  <c r="E98" i="2"/>
  <c r="L98" i="2"/>
  <c r="K98" i="2"/>
  <c r="F287" i="2"/>
  <c r="K287" i="2"/>
  <c r="E287" i="2"/>
  <c r="H287" i="2"/>
  <c r="L287" i="2"/>
  <c r="I287" i="2"/>
  <c r="I251" i="2"/>
  <c r="H251" i="2"/>
  <c r="L251" i="2"/>
  <c r="F251" i="2"/>
  <c r="E251" i="2"/>
  <c r="K251" i="2"/>
  <c r="E232" i="2"/>
  <c r="F232" i="2"/>
  <c r="I232" i="2"/>
  <c r="K232" i="2"/>
  <c r="H232" i="2"/>
  <c r="L232" i="2"/>
  <c r="H116" i="2"/>
  <c r="K116" i="2"/>
  <c r="E116" i="2"/>
  <c r="L116" i="2"/>
  <c r="I116" i="2"/>
  <c r="F116" i="2"/>
  <c r="F310" i="2"/>
  <c r="I310" i="2"/>
  <c r="E310" i="2"/>
  <c r="H310" i="2"/>
  <c r="K310" i="2"/>
  <c r="L310" i="2"/>
  <c r="K19" i="2"/>
  <c r="E19" i="2"/>
  <c r="F19" i="2"/>
  <c r="L19" i="2"/>
  <c r="I19" i="2"/>
  <c r="H19" i="2"/>
  <c r="F178" i="2"/>
  <c r="E178" i="2"/>
  <c r="L178" i="2"/>
  <c r="K178" i="2"/>
  <c r="H178" i="2"/>
  <c r="I178" i="2"/>
  <c r="F291" i="2"/>
  <c r="E291" i="2"/>
  <c r="L291" i="2"/>
  <c r="I291" i="2"/>
  <c r="K291" i="2"/>
  <c r="H291" i="2"/>
  <c r="L123" i="2"/>
  <c r="K123" i="2"/>
  <c r="E123" i="2"/>
  <c r="F123" i="2"/>
  <c r="H123" i="2"/>
  <c r="I123" i="2"/>
  <c r="F25" i="2"/>
  <c r="E25" i="2"/>
  <c r="I25" i="2"/>
  <c r="H25" i="2"/>
  <c r="K25" i="2"/>
  <c r="L25" i="2"/>
  <c r="I172" i="2"/>
  <c r="H172" i="2"/>
  <c r="E172" i="2"/>
  <c r="L172" i="2"/>
  <c r="F172" i="2"/>
  <c r="K172" i="2"/>
  <c r="F258" i="2"/>
  <c r="E258" i="2"/>
  <c r="I258" i="2"/>
  <c r="L258" i="2"/>
  <c r="H258" i="2"/>
  <c r="K258" i="2"/>
  <c r="F88" i="2"/>
  <c r="E88" i="2"/>
  <c r="I88" i="2"/>
  <c r="K88" i="2"/>
  <c r="H88" i="2"/>
  <c r="L88" i="2"/>
  <c r="H173" i="2"/>
  <c r="L173" i="2"/>
  <c r="F173" i="2"/>
  <c r="E173" i="2"/>
  <c r="K173" i="2"/>
  <c r="I173" i="2"/>
  <c r="K231" i="2"/>
  <c r="F231" i="2"/>
  <c r="E231" i="2"/>
  <c r="I231" i="2"/>
  <c r="H231" i="2"/>
  <c r="L231" i="2"/>
  <c r="E306" i="2"/>
  <c r="I306" i="2"/>
  <c r="F306" i="2"/>
  <c r="K306" i="2"/>
  <c r="L306" i="2"/>
  <c r="H306" i="2"/>
  <c r="I55" i="2"/>
  <c r="L55" i="2"/>
  <c r="F55" i="2"/>
  <c r="K55" i="2"/>
  <c r="E55" i="2"/>
  <c r="H55" i="2"/>
  <c r="L187" i="2"/>
  <c r="F187" i="2"/>
  <c r="E187" i="2"/>
  <c r="I187" i="2"/>
  <c r="K187" i="2"/>
  <c r="H187" i="2"/>
  <c r="I267" i="2"/>
  <c r="L267" i="2"/>
  <c r="E267" i="2"/>
  <c r="F267" i="2"/>
  <c r="K267" i="2"/>
  <c r="H267" i="2"/>
  <c r="F138" i="2"/>
  <c r="I138" i="2"/>
  <c r="L138" i="2"/>
  <c r="H138" i="2"/>
  <c r="E138" i="2"/>
  <c r="K138" i="2"/>
  <c r="F102" i="2"/>
  <c r="E102" i="2"/>
  <c r="K102" i="2"/>
  <c r="I102" i="2"/>
  <c r="H102" i="2"/>
  <c r="L102" i="2"/>
  <c r="I188" i="2"/>
  <c r="H188" i="2"/>
  <c r="E188" i="2"/>
  <c r="F188" i="2"/>
  <c r="L188" i="2"/>
  <c r="K188" i="2"/>
  <c r="F261" i="2"/>
  <c r="E261" i="2"/>
  <c r="K261" i="2"/>
  <c r="H261" i="2"/>
  <c r="I261" i="2"/>
  <c r="L261" i="2"/>
  <c r="L109" i="2"/>
  <c r="K109" i="2"/>
  <c r="F109" i="2"/>
  <c r="E109" i="2"/>
  <c r="I109" i="2"/>
  <c r="H109" i="2"/>
  <c r="I22" i="2"/>
  <c r="E22" i="2"/>
  <c r="F22" i="2"/>
  <c r="L22" i="2"/>
  <c r="K22" i="2"/>
  <c r="H22" i="2"/>
  <c r="F196" i="2"/>
  <c r="E196" i="2"/>
  <c r="H196" i="2"/>
  <c r="K196" i="2"/>
  <c r="L196" i="2"/>
  <c r="I196" i="2"/>
  <c r="F144" i="2"/>
  <c r="I144" i="2"/>
  <c r="E144" i="2"/>
  <c r="K144" i="2"/>
  <c r="L144" i="2"/>
  <c r="H144" i="2"/>
  <c r="F108" i="2"/>
  <c r="E108" i="2"/>
  <c r="L108" i="2"/>
  <c r="K108" i="2"/>
  <c r="I108" i="2"/>
  <c r="H108" i="2"/>
  <c r="F170" i="2"/>
  <c r="E170" i="2"/>
  <c r="I170" i="2"/>
  <c r="L170" i="2"/>
  <c r="K170" i="2"/>
  <c r="H170" i="2"/>
  <c r="E242" i="2"/>
  <c r="L242" i="2"/>
  <c r="H242" i="2"/>
  <c r="I242" i="2"/>
  <c r="F242" i="2"/>
  <c r="K242" i="2"/>
  <c r="H150" i="2"/>
  <c r="E150" i="2"/>
  <c r="F150" i="2"/>
  <c r="L150" i="2"/>
  <c r="K150" i="2"/>
  <c r="I150" i="2"/>
  <c r="I106" i="2"/>
  <c r="H106" i="2"/>
  <c r="E106" i="2"/>
  <c r="F106" i="2"/>
  <c r="L106" i="2"/>
  <c r="K106" i="2"/>
  <c r="E143" i="2"/>
  <c r="F143" i="2"/>
  <c r="K143" i="2"/>
  <c r="L143" i="2"/>
  <c r="H143" i="2"/>
  <c r="I143" i="2"/>
  <c r="K107" i="2"/>
  <c r="H107" i="2"/>
  <c r="F107" i="2"/>
  <c r="E107" i="2"/>
  <c r="L107" i="2"/>
  <c r="I107" i="2"/>
  <c r="E169" i="2"/>
  <c r="K169" i="2"/>
  <c r="L169" i="2"/>
  <c r="F169" i="2"/>
  <c r="H169" i="2"/>
  <c r="I169" i="2"/>
  <c r="F233" i="2"/>
  <c r="I233" i="2"/>
  <c r="L233" i="2"/>
  <c r="E233" i="2"/>
  <c r="K233" i="2"/>
  <c r="H233" i="2"/>
  <c r="F276" i="2"/>
  <c r="E276" i="2"/>
  <c r="I276" i="2"/>
  <c r="K276" i="2"/>
  <c r="L276" i="2"/>
  <c r="L203" i="2"/>
  <c r="H203" i="2"/>
  <c r="F203" i="2"/>
  <c r="K203" i="2"/>
  <c r="E203" i="2"/>
  <c r="I203" i="2"/>
  <c r="K253" i="2"/>
  <c r="F253" i="2"/>
  <c r="E253" i="2"/>
  <c r="I253" i="2"/>
  <c r="L253" i="2"/>
  <c r="H253" i="2"/>
  <c r="I156" i="2"/>
  <c r="H156" i="2"/>
  <c r="F156" i="2"/>
  <c r="E156" i="2"/>
  <c r="K156" i="2"/>
  <c r="L156" i="2"/>
  <c r="K174" i="2"/>
  <c r="F174" i="2"/>
  <c r="E174" i="2"/>
  <c r="I174" i="2"/>
  <c r="H174" i="2"/>
  <c r="L174" i="2"/>
  <c r="I114" i="2"/>
  <c r="H114" i="2"/>
  <c r="F114" i="2"/>
  <c r="E114" i="2"/>
  <c r="L114" i="2"/>
  <c r="K114" i="2"/>
  <c r="L198" i="2"/>
  <c r="F198" i="2"/>
  <c r="E198" i="2"/>
  <c r="H198" i="2"/>
  <c r="K198" i="2"/>
  <c r="I198" i="2"/>
  <c r="F298" i="2"/>
  <c r="E298" i="2"/>
  <c r="H298" i="2"/>
  <c r="K298" i="2"/>
  <c r="I298" i="2"/>
  <c r="L298" i="2"/>
  <c r="F105" i="2"/>
  <c r="L105" i="2"/>
  <c r="E105" i="2"/>
  <c r="H105" i="2"/>
  <c r="K105" i="2"/>
  <c r="I105" i="2"/>
  <c r="H49" i="2"/>
  <c r="E49" i="2"/>
  <c r="F49" i="2"/>
  <c r="L49" i="2"/>
  <c r="K49" i="2"/>
  <c r="I49" i="2"/>
  <c r="L185" i="2"/>
  <c r="I185" i="2"/>
  <c r="F185" i="2"/>
  <c r="K185" i="2"/>
  <c r="E185" i="2"/>
  <c r="H185" i="2"/>
  <c r="K272" i="2"/>
  <c r="F272" i="2"/>
  <c r="E272" i="2"/>
  <c r="I272" i="2"/>
  <c r="L272" i="2"/>
  <c r="H272" i="2"/>
  <c r="F48" i="2"/>
  <c r="E48" i="2"/>
  <c r="L48" i="2"/>
  <c r="I48" i="2"/>
  <c r="K48" i="2"/>
  <c r="H48" i="2"/>
  <c r="F180" i="2"/>
  <c r="E180" i="2"/>
  <c r="I180" i="2"/>
  <c r="H180" i="2"/>
  <c r="L180" i="2"/>
  <c r="K180" i="2"/>
  <c r="H237" i="2"/>
  <c r="K237" i="2"/>
  <c r="F237" i="2"/>
  <c r="E237" i="2"/>
  <c r="L237" i="2"/>
  <c r="I237" i="2"/>
  <c r="K312" i="2"/>
  <c r="I312" i="2"/>
  <c r="F312" i="2"/>
  <c r="L312" i="2"/>
  <c r="H312" i="2"/>
  <c r="E312" i="2"/>
  <c r="F95" i="2"/>
  <c r="E95" i="2"/>
  <c r="I95" i="2"/>
  <c r="K95" i="2"/>
  <c r="H95" i="2"/>
  <c r="L95" i="2"/>
  <c r="I194" i="2"/>
  <c r="E194" i="2"/>
  <c r="F194" i="2"/>
  <c r="H194" i="2"/>
  <c r="L194" i="2"/>
  <c r="K194" i="2"/>
  <c r="E281" i="2"/>
  <c r="I281" i="2"/>
  <c r="K281" i="2"/>
  <c r="L281" i="2"/>
  <c r="F281" i="2"/>
  <c r="I195" i="2"/>
  <c r="E195" i="2"/>
  <c r="F195" i="2"/>
  <c r="H195" i="2"/>
  <c r="K195" i="2"/>
  <c r="L195" i="2"/>
  <c r="H268" i="2"/>
  <c r="E268" i="2"/>
  <c r="I268" i="2"/>
  <c r="L268" i="2"/>
  <c r="K268" i="2"/>
  <c r="F268" i="2"/>
  <c r="F145" i="2"/>
  <c r="E145" i="2"/>
  <c r="L145" i="2"/>
  <c r="I145" i="2"/>
  <c r="H145" i="2"/>
  <c r="K145" i="2"/>
  <c r="L13" i="2"/>
  <c r="K13" i="2"/>
  <c r="F13" i="2"/>
  <c r="E13" i="2"/>
  <c r="I13" i="2"/>
  <c r="H13" i="2"/>
  <c r="L85" i="2"/>
  <c r="K85" i="2"/>
  <c r="F85" i="2"/>
  <c r="E85" i="2"/>
  <c r="I85" i="2"/>
  <c r="H85" i="2"/>
  <c r="F227" i="2"/>
  <c r="E227" i="2"/>
  <c r="H227" i="2"/>
  <c r="I227" i="2"/>
  <c r="K227" i="2"/>
  <c r="L227" i="2"/>
  <c r="H44" i="2"/>
  <c r="E44" i="2"/>
  <c r="F44" i="2"/>
  <c r="L44" i="2"/>
  <c r="K44" i="2"/>
  <c r="I44" i="2"/>
  <c r="E184" i="2"/>
  <c r="F184" i="2"/>
  <c r="L184" i="2"/>
  <c r="K184" i="2"/>
  <c r="H184" i="2"/>
  <c r="I184" i="2"/>
  <c r="I248" i="2"/>
  <c r="F248" i="2"/>
  <c r="E248" i="2"/>
  <c r="L248" i="2"/>
  <c r="K248" i="2"/>
  <c r="H248" i="2"/>
  <c r="H90" i="2"/>
  <c r="I90" i="2"/>
  <c r="L90" i="2"/>
  <c r="F90" i="2"/>
  <c r="E90" i="2"/>
  <c r="K90" i="2"/>
  <c r="I42" i="2"/>
  <c r="H42" i="2"/>
  <c r="E42" i="2"/>
  <c r="F42" i="2"/>
  <c r="L42" i="2"/>
  <c r="K42" i="2"/>
  <c r="F322" i="2"/>
  <c r="E322" i="2"/>
  <c r="L322" i="2"/>
  <c r="I322" i="2"/>
  <c r="K322" i="2"/>
  <c r="H322" i="2"/>
  <c r="F289" i="2"/>
  <c r="E289" i="2"/>
  <c r="L289" i="2"/>
  <c r="K289" i="2"/>
  <c r="H289" i="2"/>
  <c r="I289" i="2"/>
  <c r="E238" i="2"/>
  <c r="F238" i="2"/>
  <c r="I238" i="2"/>
  <c r="K238" i="2"/>
  <c r="H238" i="2"/>
  <c r="L238" i="2"/>
  <c r="E207" i="2"/>
  <c r="F207" i="2"/>
  <c r="K207" i="2"/>
  <c r="I207" i="2"/>
  <c r="H207" i="2"/>
  <c r="L207" i="2"/>
  <c r="E167" i="2"/>
  <c r="F167" i="2"/>
  <c r="K167" i="2"/>
  <c r="L167" i="2"/>
  <c r="I167" i="2"/>
  <c r="H167" i="2"/>
  <c r="K135" i="2"/>
  <c r="F135" i="2"/>
  <c r="E135" i="2"/>
  <c r="L135" i="2"/>
  <c r="H135" i="2"/>
  <c r="I135" i="2"/>
  <c r="K67" i="2"/>
  <c r="F67" i="2"/>
  <c r="E67" i="2"/>
  <c r="L67" i="2"/>
  <c r="I67" i="2"/>
  <c r="H67" i="2"/>
  <c r="K35" i="2"/>
  <c r="H35" i="2"/>
  <c r="E35" i="2"/>
  <c r="I35" i="2"/>
  <c r="F35" i="2"/>
  <c r="L35" i="2"/>
  <c r="F255" i="2"/>
  <c r="L255" i="2"/>
  <c r="K255" i="2"/>
  <c r="E255" i="2"/>
  <c r="I255" i="2"/>
  <c r="E146" i="2"/>
  <c r="I146" i="2"/>
  <c r="F146" i="2"/>
  <c r="K146" i="2"/>
  <c r="L146" i="2"/>
  <c r="H146" i="2"/>
  <c r="K228" i="2"/>
  <c r="H228" i="2"/>
  <c r="F228" i="2"/>
  <c r="E228" i="2"/>
  <c r="L228" i="2"/>
  <c r="I228" i="2"/>
  <c r="F270" i="2"/>
  <c r="H270" i="2"/>
  <c r="E270" i="2"/>
  <c r="I270" i="2"/>
  <c r="L270" i="2"/>
  <c r="K270" i="2"/>
  <c r="F296" i="2"/>
  <c r="L296" i="2"/>
  <c r="K296" i="2"/>
  <c r="E296" i="2"/>
  <c r="I296" i="2"/>
  <c r="H296" i="2"/>
  <c r="E247" i="2"/>
  <c r="L247" i="2"/>
  <c r="F247" i="2"/>
  <c r="H247" i="2"/>
  <c r="K247" i="2"/>
  <c r="I247" i="2"/>
  <c r="F308" i="2"/>
  <c r="E308" i="2"/>
  <c r="H308" i="2"/>
  <c r="K308" i="2"/>
  <c r="L308" i="2"/>
  <c r="I308" i="2"/>
  <c r="F96" i="2"/>
  <c r="E96" i="2"/>
  <c r="L96" i="2"/>
  <c r="K96" i="2"/>
  <c r="I96" i="2"/>
  <c r="H96" i="2"/>
  <c r="F33" i="2"/>
  <c r="E33" i="2"/>
  <c r="I33" i="2"/>
  <c r="H33" i="2"/>
  <c r="K33" i="2"/>
  <c r="L33" i="2"/>
  <c r="F24" i="2"/>
  <c r="E24" i="2"/>
  <c r="I24" i="2"/>
  <c r="K24" i="2"/>
  <c r="L24" i="2"/>
  <c r="H24" i="2"/>
  <c r="F30" i="2"/>
  <c r="L30" i="2"/>
  <c r="E30" i="2"/>
  <c r="K30" i="2"/>
  <c r="H30" i="2"/>
  <c r="I30" i="2"/>
  <c r="E229" i="2"/>
  <c r="I229" i="2"/>
  <c r="H229" i="2"/>
  <c r="F229" i="2"/>
  <c r="L229" i="2"/>
  <c r="K229" i="2"/>
  <c r="F197" i="2"/>
  <c r="E197" i="2"/>
  <c r="H197" i="2"/>
  <c r="L197" i="2"/>
  <c r="K197" i="2"/>
  <c r="I197" i="2"/>
  <c r="H205" i="2"/>
  <c r="L205" i="2"/>
  <c r="F205" i="2"/>
  <c r="K205" i="2"/>
  <c r="E205" i="2"/>
  <c r="I205" i="2"/>
  <c r="E304" i="2"/>
  <c r="F304" i="2"/>
  <c r="K304" i="2"/>
  <c r="L304" i="2"/>
  <c r="H304" i="2"/>
  <c r="I304" i="2"/>
  <c r="I17" i="2"/>
  <c r="F17" i="2"/>
  <c r="H17" i="2"/>
  <c r="K17" i="2"/>
  <c r="E17" i="2"/>
  <c r="L17" i="2"/>
  <c r="K192" i="2"/>
  <c r="F192" i="2"/>
  <c r="E192" i="2"/>
  <c r="I192" i="2"/>
  <c r="L192" i="2"/>
  <c r="H192" i="2"/>
  <c r="H286" i="2"/>
  <c r="K286" i="2"/>
  <c r="E286" i="2"/>
  <c r="L286" i="2"/>
  <c r="F286" i="2"/>
  <c r="I286" i="2"/>
  <c r="H132" i="2"/>
  <c r="I132" i="2"/>
  <c r="F132" i="2"/>
  <c r="E132" i="2"/>
  <c r="K132" i="2"/>
  <c r="L132" i="2"/>
  <c r="E80" i="2"/>
  <c r="F80" i="2"/>
  <c r="K80" i="2"/>
  <c r="L80" i="2"/>
  <c r="I80" i="2"/>
  <c r="H80" i="2"/>
  <c r="I50" i="2"/>
  <c r="H50" i="2"/>
  <c r="F50" i="2"/>
  <c r="E50" i="2"/>
  <c r="K50" i="2"/>
  <c r="L50" i="2"/>
  <c r="F193" i="2"/>
  <c r="I193" i="2"/>
  <c r="E193" i="2"/>
  <c r="H193" i="2"/>
  <c r="K193" i="2"/>
  <c r="L193" i="2"/>
  <c r="L250" i="2"/>
  <c r="F250" i="2"/>
  <c r="E250" i="2"/>
  <c r="I250" i="2"/>
  <c r="H250" i="2"/>
  <c r="K250" i="2"/>
  <c r="I147" i="2"/>
  <c r="E147" i="2"/>
  <c r="K147" i="2"/>
  <c r="F147" i="2"/>
  <c r="H147" i="2"/>
  <c r="L147" i="2"/>
  <c r="E201" i="2"/>
  <c r="F201" i="2"/>
  <c r="I201" i="2"/>
  <c r="L201" i="2"/>
  <c r="K201" i="2"/>
  <c r="H201" i="2"/>
  <c r="E288" i="2"/>
  <c r="F288" i="2"/>
  <c r="L288" i="2"/>
  <c r="K288" i="2"/>
  <c r="I288" i="2"/>
  <c r="H288" i="2"/>
  <c r="E129" i="2"/>
  <c r="F129" i="2"/>
  <c r="I129" i="2"/>
  <c r="L129" i="2"/>
  <c r="H129" i="2"/>
  <c r="K129" i="2"/>
  <c r="F94" i="2"/>
  <c r="E94" i="2"/>
  <c r="I94" i="2"/>
  <c r="L94" i="2"/>
  <c r="K94" i="2"/>
  <c r="H94" i="2"/>
  <c r="F46" i="2"/>
  <c r="L46" i="2"/>
  <c r="K46" i="2"/>
  <c r="E46" i="2"/>
  <c r="I46" i="2"/>
  <c r="H46" i="2"/>
  <c r="F274" i="2"/>
  <c r="E274" i="2"/>
  <c r="K274" i="2"/>
  <c r="H274" i="2"/>
  <c r="L274" i="2"/>
  <c r="I274" i="2"/>
  <c r="L101" i="2"/>
  <c r="K101" i="2"/>
  <c r="F101" i="2"/>
  <c r="E101" i="2"/>
  <c r="I101" i="2"/>
  <c r="H101" i="2"/>
  <c r="H113" i="2"/>
  <c r="E113" i="2"/>
  <c r="F113" i="2"/>
  <c r="L113" i="2"/>
  <c r="I113" i="2"/>
  <c r="K113" i="2"/>
  <c r="I314" i="2"/>
  <c r="F314" i="2"/>
  <c r="E314" i="2"/>
  <c r="K314" i="2"/>
  <c r="H314" i="2"/>
  <c r="L314" i="2"/>
  <c r="F136" i="2"/>
  <c r="E136" i="2"/>
  <c r="I136" i="2"/>
  <c r="L136" i="2"/>
  <c r="H136" i="2"/>
  <c r="K136" i="2"/>
  <c r="E100" i="2"/>
  <c r="F100" i="2"/>
  <c r="H100" i="2"/>
  <c r="L100" i="2"/>
  <c r="K100" i="2"/>
  <c r="I100" i="2"/>
  <c r="K190" i="2"/>
  <c r="F190" i="2"/>
  <c r="E190" i="2"/>
  <c r="H190" i="2"/>
  <c r="I190" i="2"/>
  <c r="L190" i="2"/>
  <c r="E256" i="2"/>
  <c r="I256" i="2"/>
  <c r="K256" i="2"/>
  <c r="F256" i="2"/>
  <c r="L256" i="2"/>
  <c r="H256" i="2"/>
  <c r="F142" i="2"/>
  <c r="H142" i="2"/>
  <c r="I142" i="2"/>
  <c r="L142" i="2"/>
  <c r="E142" i="2"/>
  <c r="K142" i="2"/>
  <c r="K99" i="2"/>
  <c r="F99" i="2"/>
  <c r="E99" i="2"/>
  <c r="I99" i="2"/>
  <c r="H99" i="2"/>
  <c r="L99" i="2"/>
  <c r="E183" i="2"/>
  <c r="F183" i="2"/>
  <c r="I183" i="2"/>
  <c r="L183" i="2"/>
  <c r="K183" i="2"/>
  <c r="H183" i="2"/>
  <c r="H221" i="2"/>
  <c r="F221" i="2"/>
  <c r="L221" i="2"/>
  <c r="E221" i="2"/>
  <c r="K221" i="2"/>
  <c r="I221" i="2"/>
  <c r="F269" i="2"/>
  <c r="E269" i="2"/>
  <c r="I269" i="2"/>
  <c r="L269" i="2"/>
  <c r="K269" i="2"/>
  <c r="H269" i="2"/>
  <c r="K319" i="2"/>
  <c r="F319" i="2"/>
  <c r="L319" i="2"/>
  <c r="E319" i="2"/>
  <c r="H319" i="2"/>
  <c r="I319" i="2"/>
  <c r="E320" i="2"/>
  <c r="F320" i="2"/>
  <c r="L320" i="2"/>
  <c r="H320" i="2"/>
  <c r="I320" i="2"/>
  <c r="K320" i="2"/>
  <c r="E282" i="2"/>
  <c r="L282" i="2"/>
  <c r="I282" i="2"/>
  <c r="K282" i="2"/>
  <c r="H282" i="2"/>
  <c r="F282" i="2"/>
  <c r="F257" i="2"/>
  <c r="E257" i="2"/>
  <c r="I257" i="2"/>
  <c r="K257" i="2"/>
  <c r="L257" i="2"/>
  <c r="H257" i="2"/>
  <c r="L236" i="2"/>
  <c r="I236" i="2"/>
  <c r="F236" i="2"/>
  <c r="K236" i="2"/>
  <c r="H236" i="2"/>
  <c r="E236" i="2"/>
  <c r="F110" i="2"/>
  <c r="E110" i="2"/>
  <c r="L110" i="2"/>
  <c r="K110" i="2"/>
  <c r="I110" i="2"/>
  <c r="H110" i="2"/>
  <c r="F111" i="2"/>
  <c r="E111" i="2"/>
  <c r="K111" i="2"/>
  <c r="I111" i="2"/>
  <c r="L111" i="2"/>
  <c r="H111" i="2"/>
  <c r="H20" i="2"/>
  <c r="F20" i="2"/>
  <c r="E20" i="2"/>
  <c r="I20" i="2"/>
  <c r="L20" i="2"/>
  <c r="K20" i="2"/>
  <c r="H309" i="2"/>
  <c r="F309" i="2"/>
  <c r="I309" i="2"/>
  <c r="L309" i="2"/>
  <c r="E309" i="2"/>
  <c r="K309" i="2"/>
  <c r="F63" i="2"/>
  <c r="E63" i="2"/>
  <c r="K63" i="2"/>
  <c r="I63" i="2"/>
  <c r="H63" i="2"/>
  <c r="L63" i="2"/>
  <c r="L210" i="2"/>
  <c r="I210" i="2"/>
  <c r="F210" i="2"/>
  <c r="E210" i="2"/>
  <c r="K210" i="2"/>
  <c r="L311" i="2"/>
  <c r="E311" i="2"/>
  <c r="H311" i="2"/>
  <c r="K311" i="2"/>
  <c r="I311" i="2"/>
  <c r="F311" i="2"/>
  <c r="I41" i="2"/>
  <c r="F41" i="2"/>
  <c r="L41" i="2"/>
  <c r="E41" i="2"/>
  <c r="H41" i="2"/>
  <c r="K41" i="2"/>
  <c r="H211" i="2"/>
  <c r="F211" i="2"/>
  <c r="E211" i="2"/>
  <c r="L211" i="2"/>
  <c r="K211" i="2"/>
  <c r="I211" i="2"/>
  <c r="I299" i="2"/>
  <c r="F299" i="2"/>
  <c r="E299" i="2"/>
  <c r="L299" i="2"/>
  <c r="K299" i="2"/>
  <c r="H299" i="2"/>
  <c r="F76" i="2"/>
  <c r="E76" i="2"/>
  <c r="I76" i="2"/>
  <c r="L76" i="2"/>
  <c r="K76" i="2"/>
  <c r="H76" i="2"/>
  <c r="F200" i="2"/>
  <c r="E200" i="2"/>
  <c r="K200" i="2"/>
  <c r="H200" i="2"/>
  <c r="L200" i="2"/>
  <c r="I200" i="2"/>
  <c r="I259" i="2"/>
  <c r="K259" i="2"/>
  <c r="F259" i="2"/>
  <c r="L259" i="2"/>
  <c r="E259" i="2"/>
  <c r="H259" i="2"/>
  <c r="I87" i="2"/>
  <c r="F87" i="2"/>
  <c r="E87" i="2"/>
  <c r="K87" i="2"/>
  <c r="L87" i="2"/>
  <c r="F39" i="2"/>
  <c r="E39" i="2"/>
  <c r="K39" i="2"/>
  <c r="L39" i="2"/>
  <c r="I39" i="2"/>
  <c r="H39" i="2"/>
  <c r="E52" i="2"/>
  <c r="L52" i="2"/>
  <c r="H52" i="2"/>
  <c r="F52" i="2"/>
  <c r="I52" i="2"/>
  <c r="K52" i="2"/>
  <c r="H219" i="2"/>
  <c r="I219" i="2"/>
  <c r="F219" i="2"/>
  <c r="E219" i="2"/>
  <c r="L219" i="2"/>
  <c r="K219" i="2"/>
  <c r="K294" i="2"/>
  <c r="F294" i="2"/>
  <c r="E294" i="2"/>
  <c r="L294" i="2"/>
  <c r="I294" i="2"/>
  <c r="H294" i="2"/>
  <c r="E118" i="2"/>
  <c r="F118" i="2"/>
  <c r="L118" i="2"/>
  <c r="K118" i="2"/>
  <c r="I118" i="2"/>
  <c r="H118" i="2"/>
  <c r="E213" i="2"/>
  <c r="H213" i="2"/>
  <c r="F213" i="2"/>
  <c r="I213" i="2"/>
  <c r="L213" i="2"/>
  <c r="K213" i="2"/>
  <c r="H301" i="2"/>
  <c r="F301" i="2"/>
  <c r="E301" i="2"/>
  <c r="L301" i="2"/>
  <c r="I301" i="2"/>
  <c r="K301" i="2"/>
  <c r="K141" i="2"/>
  <c r="H141" i="2"/>
  <c r="L141" i="2"/>
  <c r="F141" i="2"/>
  <c r="E141" i="2"/>
  <c r="I141" i="2"/>
  <c r="F160" i="2"/>
  <c r="L160" i="2"/>
  <c r="E160" i="2"/>
  <c r="K160" i="2"/>
  <c r="H160" i="2"/>
  <c r="I160" i="2"/>
  <c r="F127" i="2"/>
  <c r="K127" i="2"/>
  <c r="E127" i="2"/>
  <c r="I127" i="2"/>
  <c r="L127" i="2"/>
  <c r="H127" i="2"/>
  <c r="F36" i="2"/>
  <c r="I36" i="2"/>
  <c r="E36" i="2"/>
  <c r="K36" i="2"/>
  <c r="H36" i="2"/>
  <c r="L36" i="2"/>
  <c r="L37" i="2"/>
  <c r="K37" i="2"/>
  <c r="F37" i="2"/>
  <c r="E37" i="2"/>
  <c r="I37" i="2"/>
  <c r="H37" i="2"/>
  <c r="I204" i="2"/>
  <c r="H204" i="2"/>
  <c r="E204" i="2"/>
  <c r="F204" i="2"/>
  <c r="L204" i="2"/>
  <c r="K204" i="2"/>
  <c r="K264" i="2"/>
  <c r="F264" i="2"/>
  <c r="E264" i="2"/>
  <c r="L264" i="2"/>
  <c r="I264" i="2"/>
  <c r="H264" i="2"/>
  <c r="F82" i="2"/>
  <c r="E82" i="2"/>
  <c r="H82" i="2"/>
  <c r="L82" i="2"/>
  <c r="I82" i="2"/>
  <c r="K82" i="2"/>
  <c r="E313" i="2"/>
  <c r="F313" i="2"/>
  <c r="L313" i="2"/>
  <c r="I313" i="2"/>
  <c r="K313" i="2"/>
  <c r="H313" i="2"/>
  <c r="K280" i="2"/>
  <c r="E280" i="2"/>
  <c r="F280" i="2"/>
  <c r="I280" i="2"/>
  <c r="H280" i="2"/>
  <c r="L280" i="2"/>
  <c r="F230" i="2"/>
  <c r="E230" i="2"/>
  <c r="K230" i="2"/>
  <c r="I230" i="2"/>
  <c r="L230" i="2"/>
  <c r="H230" i="2"/>
  <c r="K199" i="2"/>
  <c r="F199" i="2"/>
  <c r="E199" i="2"/>
  <c r="I199" i="2"/>
  <c r="L199" i="2"/>
  <c r="H199" i="2"/>
  <c r="F159" i="2"/>
  <c r="E159" i="2"/>
  <c r="L159" i="2"/>
  <c r="I159" i="2"/>
  <c r="H159" i="2"/>
  <c r="K159" i="2"/>
  <c r="K126" i="2"/>
  <c r="F126" i="2"/>
  <c r="E126" i="2"/>
  <c r="I126" i="2"/>
  <c r="L126" i="2"/>
  <c r="H126" i="2"/>
  <c r="K91" i="2"/>
  <c r="E91" i="2"/>
  <c r="F91" i="2"/>
  <c r="H91" i="2"/>
  <c r="I91" i="2"/>
  <c r="L91" i="2"/>
  <c r="K59" i="2"/>
  <c r="H59" i="2"/>
  <c r="E59" i="2"/>
  <c r="L59" i="2"/>
  <c r="F59" i="2"/>
  <c r="I59" i="2"/>
  <c r="K215" i="2"/>
  <c r="E215" i="2"/>
  <c r="I215" i="2"/>
  <c r="L215" i="2"/>
  <c r="F215" i="2"/>
  <c r="H215" i="2"/>
  <c r="K263" i="2"/>
  <c r="E263" i="2"/>
  <c r="I263" i="2"/>
  <c r="F263" i="2"/>
  <c r="L263" i="2"/>
  <c r="F295" i="2"/>
  <c r="E295" i="2"/>
  <c r="L295" i="2"/>
  <c r="H295" i="2"/>
  <c r="I295" i="2"/>
  <c r="K295" i="2"/>
  <c r="F202" i="2"/>
  <c r="E202" i="2"/>
  <c r="I202" i="2"/>
  <c r="L202" i="2"/>
  <c r="H202" i="2"/>
  <c r="K202" i="2"/>
  <c r="H303" i="2"/>
  <c r="K303" i="2"/>
  <c r="F303" i="2"/>
  <c r="E303" i="2"/>
  <c r="L303" i="2"/>
  <c r="I303" i="2"/>
  <c r="E71" i="9"/>
  <c r="I71" i="9"/>
  <c r="F71" i="9"/>
  <c r="K71" i="9"/>
  <c r="H71" i="9"/>
  <c r="L71" i="9"/>
  <c r="I186" i="9"/>
  <c r="H186" i="9"/>
  <c r="K186" i="9"/>
  <c r="E186" i="9"/>
  <c r="F186" i="9"/>
  <c r="L186" i="9"/>
  <c r="I271" i="9"/>
  <c r="F271" i="9"/>
  <c r="K271" i="9"/>
  <c r="L271" i="9"/>
  <c r="E271" i="9"/>
  <c r="H271" i="9"/>
  <c r="I123" i="9"/>
  <c r="E123" i="9"/>
  <c r="F123" i="9"/>
  <c r="L123" i="9"/>
  <c r="H123" i="9"/>
  <c r="K123" i="9"/>
  <c r="L25" i="9"/>
  <c r="F25" i="9"/>
  <c r="E25" i="9"/>
  <c r="I25" i="9"/>
  <c r="H25" i="9"/>
  <c r="K25" i="9"/>
  <c r="K88" i="9"/>
  <c r="I88" i="9"/>
  <c r="E88" i="9"/>
  <c r="F88" i="9"/>
  <c r="L88" i="9"/>
  <c r="H88" i="9"/>
  <c r="K138" i="9"/>
  <c r="L138" i="9"/>
  <c r="E138" i="9"/>
  <c r="F138" i="9"/>
  <c r="I138" i="9"/>
  <c r="H138" i="9"/>
  <c r="K102" i="9"/>
  <c r="E102" i="9"/>
  <c r="I102" i="9"/>
  <c r="H102" i="9"/>
  <c r="F102" i="9"/>
  <c r="L102" i="9"/>
  <c r="L109" i="9"/>
  <c r="I109" i="9"/>
  <c r="F109" i="9"/>
  <c r="E109" i="9"/>
  <c r="K109" i="9"/>
  <c r="H109" i="9"/>
  <c r="K284" i="9"/>
  <c r="E284" i="9"/>
  <c r="F284" i="9"/>
  <c r="I284" i="9"/>
  <c r="H284" i="9"/>
  <c r="L284" i="9"/>
  <c r="K144" i="9"/>
  <c r="I144" i="9"/>
  <c r="H144" i="9"/>
  <c r="F144" i="9"/>
  <c r="L144" i="9"/>
  <c r="E144" i="9"/>
  <c r="K108" i="9"/>
  <c r="H108" i="9"/>
  <c r="I108" i="9"/>
  <c r="F108" i="9"/>
  <c r="E108" i="9"/>
  <c r="L108" i="9"/>
  <c r="H150" i="9"/>
  <c r="E150" i="9"/>
  <c r="F150" i="9"/>
  <c r="I150" i="9"/>
  <c r="L150" i="9"/>
  <c r="K150" i="9"/>
  <c r="K106" i="9"/>
  <c r="H106" i="9"/>
  <c r="E106" i="9"/>
  <c r="I106" i="9"/>
  <c r="F106" i="9"/>
  <c r="L106" i="9"/>
  <c r="I143" i="9"/>
  <c r="F143" i="9"/>
  <c r="K143" i="9"/>
  <c r="L143" i="9"/>
  <c r="E143" i="9"/>
  <c r="H143" i="9"/>
  <c r="F107" i="9"/>
  <c r="E107" i="9"/>
  <c r="H107" i="9"/>
  <c r="I107" i="9"/>
  <c r="L107" i="9"/>
  <c r="K107" i="9"/>
  <c r="F84" i="9"/>
  <c r="E84" i="9"/>
  <c r="I84" i="9"/>
  <c r="H84" i="9"/>
  <c r="L84" i="9"/>
  <c r="K84" i="9"/>
  <c r="L112" i="9"/>
  <c r="K112" i="9"/>
  <c r="E112" i="9"/>
  <c r="F112" i="9"/>
  <c r="H112" i="9"/>
  <c r="I112" i="9"/>
  <c r="F77" i="9"/>
  <c r="K77" i="9"/>
  <c r="L77" i="9"/>
  <c r="E77" i="9"/>
  <c r="I77" i="9"/>
  <c r="H77" i="9"/>
  <c r="I74" i="9"/>
  <c r="H74" i="9"/>
  <c r="F74" i="9"/>
  <c r="K74" i="9"/>
  <c r="L74" i="9"/>
  <c r="E74" i="9"/>
  <c r="E51" i="9"/>
  <c r="F51" i="9"/>
  <c r="H51" i="9"/>
  <c r="L51" i="9"/>
  <c r="I51" i="9"/>
  <c r="K51" i="9"/>
  <c r="K140" i="9"/>
  <c r="I140" i="9"/>
  <c r="E140" i="9"/>
  <c r="H140" i="9"/>
  <c r="F140" i="9"/>
  <c r="L140" i="9"/>
  <c r="I56" i="9"/>
  <c r="E56" i="9"/>
  <c r="F56" i="9"/>
  <c r="H56" i="9"/>
  <c r="K56" i="9"/>
  <c r="L56" i="9"/>
  <c r="K66" i="9"/>
  <c r="H66" i="9"/>
  <c r="E66" i="9"/>
  <c r="F66" i="9"/>
  <c r="L66" i="9"/>
  <c r="I66" i="9"/>
  <c r="I54" i="9"/>
  <c r="F54" i="9"/>
  <c r="E54" i="9"/>
  <c r="L54" i="9"/>
  <c r="K54" i="9"/>
  <c r="H14" i="9"/>
  <c r="F14" i="9"/>
  <c r="I14" i="9"/>
  <c r="E14" i="9"/>
  <c r="L14" i="9"/>
  <c r="K14" i="9"/>
  <c r="F153" i="9"/>
  <c r="E153" i="9"/>
  <c r="I153" i="9"/>
  <c r="L153" i="9"/>
  <c r="K153" i="9"/>
  <c r="H153" i="9"/>
  <c r="I61" i="9"/>
  <c r="F61" i="9"/>
  <c r="L61" i="9"/>
  <c r="K61" i="9"/>
  <c r="E61" i="9"/>
  <c r="H61" i="9"/>
  <c r="E60" i="9"/>
  <c r="F60" i="9"/>
  <c r="L60" i="9"/>
  <c r="I60" i="9"/>
  <c r="K60" i="9"/>
  <c r="L12" i="9"/>
  <c r="I12" i="9"/>
  <c r="E12" i="9"/>
  <c r="K12" i="9"/>
  <c r="F12" i="9"/>
  <c r="H12" i="9"/>
  <c r="I58" i="9"/>
  <c r="H58" i="9"/>
  <c r="E58" i="9"/>
  <c r="F58" i="9"/>
  <c r="L58" i="9"/>
  <c r="K58" i="9"/>
  <c r="I10" i="9"/>
  <c r="E10" i="9"/>
  <c r="F10" i="9"/>
  <c r="K10" i="9"/>
  <c r="L10" i="9"/>
  <c r="H297" i="9"/>
  <c r="K297" i="9"/>
  <c r="I297" i="9"/>
  <c r="F297" i="9"/>
  <c r="E297" i="9"/>
  <c r="L297" i="9"/>
  <c r="F246" i="9"/>
  <c r="I246" i="9"/>
  <c r="K246" i="9"/>
  <c r="L246" i="9"/>
  <c r="E246" i="9"/>
  <c r="H246" i="9"/>
  <c r="F214" i="9"/>
  <c r="K214" i="9"/>
  <c r="L214" i="9"/>
  <c r="E214" i="9"/>
  <c r="H214" i="9"/>
  <c r="I214" i="9"/>
  <c r="L175" i="9"/>
  <c r="I175" i="9"/>
  <c r="F175" i="9"/>
  <c r="K175" i="9"/>
  <c r="E175" i="9"/>
  <c r="H175" i="9"/>
  <c r="F75" i="9"/>
  <c r="E75" i="9"/>
  <c r="L75" i="9"/>
  <c r="I75" i="9"/>
  <c r="H75" i="9"/>
  <c r="K75" i="9"/>
  <c r="I43" i="9"/>
  <c r="H43" i="9"/>
  <c r="F43" i="9"/>
  <c r="E43" i="9"/>
  <c r="L43" i="9"/>
  <c r="K43" i="9"/>
  <c r="I11" i="9"/>
  <c r="H11" i="9"/>
  <c r="F11" i="9"/>
  <c r="E11" i="9"/>
  <c r="K11" i="9"/>
  <c r="L11" i="9"/>
  <c r="I34" i="9"/>
  <c r="F34" i="9"/>
  <c r="H34" i="9"/>
  <c r="E34" i="9"/>
  <c r="L34" i="9"/>
  <c r="K34" i="9"/>
  <c r="F305" i="9"/>
  <c r="E305" i="9"/>
  <c r="I305" i="9"/>
  <c r="H305" i="9"/>
  <c r="L305" i="9"/>
  <c r="K305" i="9"/>
  <c r="L73" i="9"/>
  <c r="I73" i="9"/>
  <c r="E73" i="9"/>
  <c r="H73" i="9"/>
  <c r="K73" i="9"/>
  <c r="F73" i="9"/>
  <c r="L16" i="9"/>
  <c r="E16" i="9"/>
  <c r="H16" i="9"/>
  <c r="I16" i="9"/>
  <c r="K16" i="9"/>
  <c r="F16" i="9"/>
  <c r="F95" i="9"/>
  <c r="E95" i="9"/>
  <c r="L95" i="9"/>
  <c r="I95" i="9"/>
  <c r="K95" i="9"/>
  <c r="H95" i="9"/>
  <c r="L17" i="9"/>
  <c r="I17" i="9"/>
  <c r="H17" i="9"/>
  <c r="F17" i="9"/>
  <c r="E17" i="9"/>
  <c r="K17" i="9"/>
  <c r="K132" i="9"/>
  <c r="E132" i="9"/>
  <c r="I132" i="9"/>
  <c r="F132" i="9"/>
  <c r="L132" i="9"/>
  <c r="H132" i="9"/>
  <c r="F80" i="9"/>
  <c r="E80" i="9"/>
  <c r="L80" i="9"/>
  <c r="K80" i="9"/>
  <c r="H80" i="9"/>
  <c r="I80" i="9"/>
  <c r="I55" i="9"/>
  <c r="L55" i="9"/>
  <c r="K55" i="9"/>
  <c r="E55" i="9"/>
  <c r="F55" i="9"/>
  <c r="H55" i="9"/>
  <c r="F117" i="9"/>
  <c r="I117" i="9"/>
  <c r="K117" i="9"/>
  <c r="L117" i="9"/>
  <c r="E117" i="9"/>
  <c r="H117" i="9"/>
  <c r="K129" i="9"/>
  <c r="I129" i="9"/>
  <c r="L129" i="9"/>
  <c r="F129" i="9"/>
  <c r="E129" i="9"/>
  <c r="H129" i="9"/>
  <c r="I94" i="9"/>
  <c r="H94" i="9"/>
  <c r="E94" i="9"/>
  <c r="F94" i="9"/>
  <c r="L94" i="9"/>
  <c r="K94" i="9"/>
  <c r="K46" i="9"/>
  <c r="H46" i="9"/>
  <c r="F46" i="9"/>
  <c r="E46" i="9"/>
  <c r="L46" i="9"/>
  <c r="I46" i="9"/>
  <c r="L21" i="9"/>
  <c r="F21" i="9"/>
  <c r="I21" i="9"/>
  <c r="K21" i="9"/>
  <c r="E21" i="9"/>
  <c r="H21" i="9"/>
  <c r="F101" i="9"/>
  <c r="I101" i="9"/>
  <c r="K101" i="9"/>
  <c r="H101" i="9"/>
  <c r="E101" i="9"/>
  <c r="L101" i="9"/>
  <c r="F136" i="9"/>
  <c r="E136" i="9"/>
  <c r="I136" i="9"/>
  <c r="H136" i="9"/>
  <c r="L136" i="9"/>
  <c r="K136" i="9"/>
  <c r="F100" i="9"/>
  <c r="E100" i="9"/>
  <c r="I100" i="9"/>
  <c r="H100" i="9"/>
  <c r="K100" i="9"/>
  <c r="L100" i="9"/>
  <c r="I40" i="9"/>
  <c r="F40" i="9"/>
  <c r="E40" i="9"/>
  <c r="H40" i="9"/>
  <c r="L40" i="9"/>
  <c r="K40" i="9"/>
  <c r="K142" i="9"/>
  <c r="H142" i="9"/>
  <c r="I142" i="9"/>
  <c r="F142" i="9"/>
  <c r="E142" i="9"/>
  <c r="L142" i="9"/>
  <c r="H99" i="9"/>
  <c r="I99" i="9"/>
  <c r="F99" i="9"/>
  <c r="L99" i="9"/>
  <c r="K99" i="9"/>
  <c r="E99" i="9"/>
  <c r="F23" i="9"/>
  <c r="I23" i="9"/>
  <c r="E23" i="9"/>
  <c r="L23" i="9"/>
  <c r="H23" i="9"/>
  <c r="F161" i="9"/>
  <c r="E161" i="9"/>
  <c r="I161" i="9"/>
  <c r="L161" i="9"/>
  <c r="H161" i="9"/>
  <c r="K161" i="9"/>
  <c r="K68" i="9"/>
  <c r="F68" i="9"/>
  <c r="H68" i="9"/>
  <c r="E68" i="9"/>
  <c r="I68" i="9"/>
  <c r="L68" i="9"/>
  <c r="I191" i="9"/>
  <c r="F191" i="9"/>
  <c r="K191" i="9"/>
  <c r="L191" i="9"/>
  <c r="E191" i="9"/>
  <c r="H191" i="9"/>
  <c r="E87" i="9"/>
  <c r="I87" i="9"/>
  <c r="F87" i="9"/>
  <c r="L87" i="9"/>
  <c r="K87" i="9"/>
  <c r="L13" i="9"/>
  <c r="F13" i="9"/>
  <c r="I13" i="9"/>
  <c r="K13" i="9"/>
  <c r="E13" i="9"/>
  <c r="H13" i="9"/>
  <c r="I244" i="9"/>
  <c r="F244" i="9"/>
  <c r="H244" i="9"/>
  <c r="E244" i="9"/>
  <c r="K244" i="9"/>
  <c r="L244" i="9"/>
  <c r="K90" i="9"/>
  <c r="I90" i="9"/>
  <c r="H90" i="9"/>
  <c r="E90" i="9"/>
  <c r="F90" i="9"/>
  <c r="L90" i="9"/>
  <c r="K42" i="9"/>
  <c r="E42" i="9"/>
  <c r="F42" i="9"/>
  <c r="H42" i="9"/>
  <c r="L42" i="9"/>
  <c r="I42" i="9"/>
  <c r="K322" i="9"/>
  <c r="F322" i="9"/>
  <c r="E322" i="9"/>
  <c r="I322" i="9"/>
  <c r="H322" i="9"/>
  <c r="L322" i="9"/>
  <c r="F289" i="9"/>
  <c r="K289" i="9"/>
  <c r="E289" i="9"/>
  <c r="I289" i="9"/>
  <c r="H289" i="9"/>
  <c r="L289" i="9"/>
  <c r="L238" i="9"/>
  <c r="F238" i="9"/>
  <c r="I238" i="9"/>
  <c r="E238" i="9"/>
  <c r="K238" i="9"/>
  <c r="H238" i="9"/>
  <c r="L207" i="9"/>
  <c r="I207" i="9"/>
  <c r="K207" i="9"/>
  <c r="F207" i="9"/>
  <c r="E207" i="9"/>
  <c r="H207" i="9"/>
  <c r="F167" i="9"/>
  <c r="K167" i="9"/>
  <c r="H167" i="9"/>
  <c r="I167" i="9"/>
  <c r="E167" i="9"/>
  <c r="L167" i="9"/>
  <c r="L135" i="9"/>
  <c r="F135" i="9"/>
  <c r="I135" i="9"/>
  <c r="K135" i="9"/>
  <c r="H135" i="9"/>
  <c r="E135" i="9"/>
  <c r="H35" i="9"/>
  <c r="F35" i="9"/>
  <c r="E35" i="9"/>
  <c r="I35" i="9"/>
  <c r="L35" i="9"/>
  <c r="K35" i="9"/>
  <c r="I64" i="9"/>
  <c r="K64" i="9"/>
  <c r="F64" i="9"/>
  <c r="E64" i="9"/>
  <c r="H64" i="9"/>
  <c r="L64" i="9"/>
  <c r="I152" i="9"/>
  <c r="F152" i="9"/>
  <c r="E152" i="9"/>
  <c r="H152" i="9"/>
  <c r="L152" i="9"/>
  <c r="K152" i="9"/>
  <c r="I222" i="9"/>
  <c r="F222" i="9"/>
  <c r="K222" i="9"/>
  <c r="L222" i="9"/>
  <c r="E222" i="9"/>
  <c r="H222" i="9"/>
  <c r="L139" i="9"/>
  <c r="I139" i="9"/>
  <c r="F139" i="9"/>
  <c r="E139" i="9"/>
  <c r="H139" i="9"/>
  <c r="K139" i="9"/>
  <c r="F105" i="9"/>
  <c r="I105" i="9"/>
  <c r="E105" i="9"/>
  <c r="L105" i="9"/>
  <c r="K105" i="9"/>
  <c r="H105" i="9"/>
  <c r="I171" i="9"/>
  <c r="F171" i="9"/>
  <c r="E171" i="9"/>
  <c r="K171" i="9"/>
  <c r="H171" i="9"/>
  <c r="L171" i="9"/>
  <c r="L179" i="9"/>
  <c r="I179" i="9"/>
  <c r="F179" i="9"/>
  <c r="E179" i="9"/>
  <c r="K179" i="9"/>
  <c r="H179" i="9"/>
  <c r="F44" i="9"/>
  <c r="E44" i="9"/>
  <c r="L44" i="9"/>
  <c r="K44" i="9"/>
  <c r="I44" i="9"/>
  <c r="H44" i="9"/>
  <c r="I67" i="9"/>
  <c r="H67" i="9"/>
  <c r="E67" i="9"/>
  <c r="L67" i="9"/>
  <c r="K67" i="9"/>
  <c r="F67" i="9"/>
  <c r="F47" i="9"/>
  <c r="E47" i="9"/>
  <c r="L47" i="9"/>
  <c r="I47" i="9"/>
  <c r="H47" i="9"/>
  <c r="K47" i="9"/>
  <c r="L89" i="9"/>
  <c r="E89" i="9"/>
  <c r="F89" i="9"/>
  <c r="H89" i="9"/>
  <c r="I89" i="9"/>
  <c r="K89" i="9"/>
  <c r="I53" i="9"/>
  <c r="F53" i="9"/>
  <c r="L53" i="9"/>
  <c r="K53" i="9"/>
  <c r="E53" i="9"/>
  <c r="H53" i="9"/>
  <c r="K72" i="9"/>
  <c r="I72" i="9"/>
  <c r="L72" i="9"/>
  <c r="F72" i="9"/>
  <c r="E72" i="9"/>
  <c r="H72" i="9"/>
  <c r="L32" i="9"/>
  <c r="I32" i="9"/>
  <c r="H32" i="9"/>
  <c r="E32" i="9"/>
  <c r="F32" i="9"/>
  <c r="K32" i="9"/>
  <c r="E147" i="9"/>
  <c r="F147" i="9"/>
  <c r="I147" i="9"/>
  <c r="H147" i="9"/>
  <c r="K147" i="9"/>
  <c r="L147" i="9"/>
  <c r="K86" i="9"/>
  <c r="H86" i="9"/>
  <c r="I86" i="9"/>
  <c r="F86" i="9"/>
  <c r="E86" i="9"/>
  <c r="L86" i="9"/>
  <c r="K38" i="9"/>
  <c r="I38" i="9"/>
  <c r="H38" i="9"/>
  <c r="F38" i="9"/>
  <c r="E38" i="9"/>
  <c r="L38" i="9"/>
  <c r="L279" i="9"/>
  <c r="F279" i="9"/>
  <c r="K279" i="9"/>
  <c r="I279" i="9"/>
  <c r="E279" i="9"/>
  <c r="H279" i="9"/>
  <c r="E137" i="9"/>
  <c r="F137" i="9"/>
  <c r="I137" i="9"/>
  <c r="L137" i="9"/>
  <c r="H137" i="9"/>
  <c r="K137" i="9"/>
  <c r="L93" i="9"/>
  <c r="F93" i="9"/>
  <c r="I93" i="9"/>
  <c r="K93" i="9"/>
  <c r="H93" i="9"/>
  <c r="E93" i="9"/>
  <c r="L28" i="9"/>
  <c r="I28" i="9"/>
  <c r="H28" i="9"/>
  <c r="E28" i="9"/>
  <c r="F28" i="9"/>
  <c r="K28" i="9"/>
  <c r="K92" i="9"/>
  <c r="F92" i="9"/>
  <c r="I92" i="9"/>
  <c r="H92" i="9"/>
  <c r="L92" i="9"/>
  <c r="E92" i="9"/>
  <c r="F125" i="9"/>
  <c r="E125" i="9"/>
  <c r="H125" i="9"/>
  <c r="L125" i="9"/>
  <c r="K125" i="9"/>
  <c r="I125" i="9"/>
  <c r="H26" i="9"/>
  <c r="E26" i="9"/>
  <c r="F26" i="9"/>
  <c r="I26" i="9"/>
  <c r="L26" i="9"/>
  <c r="K26" i="9"/>
  <c r="H27" i="9"/>
  <c r="I27" i="9"/>
  <c r="E27" i="9"/>
  <c r="F27" i="9"/>
  <c r="L27" i="9"/>
  <c r="K27" i="9"/>
  <c r="K154" i="9"/>
  <c r="F154" i="9"/>
  <c r="E154" i="9"/>
  <c r="L154" i="9"/>
  <c r="H154" i="9"/>
  <c r="I154" i="9"/>
  <c r="H83" i="9"/>
  <c r="I83" i="9"/>
  <c r="E83" i="9"/>
  <c r="L83" i="9"/>
  <c r="F83" i="9"/>
  <c r="K83" i="9"/>
  <c r="I121" i="9"/>
  <c r="H121" i="9"/>
  <c r="E121" i="9"/>
  <c r="F121" i="9"/>
  <c r="K121" i="9"/>
  <c r="L121" i="9"/>
  <c r="L49" i="9"/>
  <c r="H49" i="9"/>
  <c r="F49" i="9"/>
  <c r="I49" i="9"/>
  <c r="E49" i="9"/>
  <c r="K49" i="9"/>
  <c r="L48" i="9"/>
  <c r="K48" i="9"/>
  <c r="E48" i="9"/>
  <c r="F48" i="9"/>
  <c r="H48" i="9"/>
  <c r="I48" i="9"/>
  <c r="E39" i="9"/>
  <c r="F39" i="9"/>
  <c r="K39" i="9"/>
  <c r="I39" i="9"/>
  <c r="L39" i="9"/>
  <c r="H39" i="9"/>
  <c r="F145" i="9"/>
  <c r="E145" i="9"/>
  <c r="I145" i="9"/>
  <c r="H145" i="9"/>
  <c r="L145" i="9"/>
  <c r="K145" i="9"/>
  <c r="L97" i="9"/>
  <c r="E97" i="9"/>
  <c r="F97" i="9"/>
  <c r="H97" i="9"/>
  <c r="I97" i="9"/>
  <c r="K97" i="9"/>
  <c r="F41" i="9"/>
  <c r="I41" i="9"/>
  <c r="H41" i="9"/>
  <c r="L41" i="9"/>
  <c r="K41" i="9"/>
  <c r="E41" i="9"/>
  <c r="L131" i="9"/>
  <c r="E131" i="9"/>
  <c r="H131" i="9"/>
  <c r="I131" i="9"/>
  <c r="F131" i="9"/>
  <c r="K131" i="9"/>
  <c r="E79" i="9"/>
  <c r="F79" i="9"/>
  <c r="I79" i="9"/>
  <c r="L79" i="9"/>
  <c r="H79" i="9"/>
  <c r="K79" i="9"/>
  <c r="F31" i="9"/>
  <c r="E31" i="9"/>
  <c r="I31" i="9"/>
  <c r="L31" i="9"/>
  <c r="H31" i="9"/>
  <c r="K31" i="9"/>
  <c r="I118" i="9"/>
  <c r="H118" i="9"/>
  <c r="E118" i="9"/>
  <c r="F118" i="9"/>
  <c r="K118" i="9"/>
  <c r="L118" i="9"/>
  <c r="I78" i="9"/>
  <c r="F78" i="9"/>
  <c r="H78" i="9"/>
  <c r="E78" i="9"/>
  <c r="K78" i="9"/>
  <c r="L78" i="9"/>
  <c r="I160" i="9"/>
  <c r="E160" i="9"/>
  <c r="F160" i="9"/>
  <c r="H160" i="9"/>
  <c r="L160" i="9"/>
  <c r="K160" i="9"/>
  <c r="K127" i="9"/>
  <c r="H127" i="9"/>
  <c r="E127" i="9"/>
  <c r="I127" i="9"/>
  <c r="F127" i="9"/>
  <c r="L127" i="9"/>
  <c r="K36" i="9"/>
  <c r="E36" i="9"/>
  <c r="F36" i="9"/>
  <c r="H36" i="9"/>
  <c r="I36" i="9"/>
  <c r="L36" i="9"/>
  <c r="K82" i="9"/>
  <c r="I82" i="9"/>
  <c r="H82" i="9"/>
  <c r="E82" i="9"/>
  <c r="F82" i="9"/>
  <c r="L82" i="9"/>
  <c r="K313" i="9"/>
  <c r="F313" i="9"/>
  <c r="E313" i="9"/>
  <c r="H313" i="9"/>
  <c r="I313" i="9"/>
  <c r="L313" i="9"/>
  <c r="K280" i="9"/>
  <c r="E280" i="9"/>
  <c r="F280" i="9"/>
  <c r="H280" i="9"/>
  <c r="I280" i="9"/>
  <c r="L280" i="9"/>
  <c r="L230" i="9"/>
  <c r="F230" i="9"/>
  <c r="I230" i="9"/>
  <c r="K230" i="9"/>
  <c r="H230" i="9"/>
  <c r="E230" i="9"/>
  <c r="L199" i="9"/>
  <c r="F199" i="9"/>
  <c r="K199" i="9"/>
  <c r="I199" i="9"/>
  <c r="H199" i="9"/>
  <c r="E199" i="9"/>
  <c r="L159" i="9"/>
  <c r="F159" i="9"/>
  <c r="I159" i="9"/>
  <c r="K159" i="9"/>
  <c r="E159" i="9"/>
  <c r="H159" i="9"/>
  <c r="F126" i="9"/>
  <c r="I126" i="9"/>
  <c r="L126" i="9"/>
  <c r="K126" i="9"/>
  <c r="E126" i="9"/>
  <c r="H126" i="9"/>
  <c r="E91" i="9"/>
  <c r="H91" i="9"/>
  <c r="I91" i="9"/>
  <c r="F91" i="9"/>
  <c r="L91" i="9"/>
  <c r="K91" i="9"/>
  <c r="I59" i="9"/>
  <c r="E59" i="9"/>
  <c r="H59" i="9"/>
  <c r="F59" i="9"/>
  <c r="L59" i="9"/>
  <c r="K59" i="9"/>
  <c r="F103" i="9"/>
  <c r="E103" i="9"/>
  <c r="I103" i="9"/>
  <c r="K103" i="9"/>
  <c r="L103" i="9"/>
  <c r="H103" i="9"/>
  <c r="K62" i="9"/>
  <c r="H62" i="9"/>
  <c r="I62" i="9"/>
  <c r="F62" i="9"/>
  <c r="E62" i="9"/>
  <c r="L62" i="9"/>
  <c r="E128" i="9"/>
  <c r="F128" i="9"/>
  <c r="I128" i="9"/>
  <c r="K128" i="9"/>
  <c r="L128" i="9"/>
  <c r="H128" i="9"/>
  <c r="L151" i="9"/>
  <c r="F151" i="9"/>
  <c r="K151" i="9"/>
  <c r="I151" i="9"/>
  <c r="E151" i="9"/>
  <c r="H151" i="9"/>
  <c r="I149" i="9"/>
  <c r="E149" i="9"/>
  <c r="F149" i="9"/>
  <c r="L149" i="9"/>
  <c r="K149" i="9"/>
  <c r="I81" i="9"/>
  <c r="F81" i="9"/>
  <c r="E81" i="9"/>
  <c r="H81" i="9"/>
  <c r="K81" i="9"/>
  <c r="L81" i="9"/>
  <c r="L33" i="9"/>
  <c r="I33" i="9"/>
  <c r="H33" i="9"/>
  <c r="E33" i="9"/>
  <c r="F33" i="9"/>
  <c r="K33" i="9"/>
  <c r="K156" i="9"/>
  <c r="E156" i="9"/>
  <c r="F156" i="9"/>
  <c r="L156" i="9"/>
  <c r="H156" i="9"/>
  <c r="I156" i="9"/>
  <c r="L24" i="9"/>
  <c r="E24" i="9"/>
  <c r="I24" i="9"/>
  <c r="H24" i="9"/>
  <c r="K24" i="9"/>
  <c r="F24" i="9"/>
  <c r="K110" i="9"/>
  <c r="F110" i="9"/>
  <c r="E110" i="9"/>
  <c r="I110" i="9"/>
  <c r="L110" i="9"/>
  <c r="H110" i="9"/>
  <c r="E30" i="9"/>
  <c r="F30" i="9"/>
  <c r="H30" i="9"/>
  <c r="L30" i="9"/>
  <c r="K30" i="9"/>
  <c r="I30" i="9"/>
  <c r="I133" i="9"/>
  <c r="H133" i="9"/>
  <c r="E133" i="9"/>
  <c r="F133" i="9"/>
  <c r="K133" i="9"/>
  <c r="L133" i="9"/>
  <c r="K116" i="9"/>
  <c r="H116" i="9"/>
  <c r="F116" i="9"/>
  <c r="E116" i="9"/>
  <c r="I116" i="9"/>
  <c r="L116" i="9"/>
  <c r="L20" i="9"/>
  <c r="F20" i="9"/>
  <c r="E20" i="9"/>
  <c r="I20" i="9"/>
  <c r="H20" i="9"/>
  <c r="K20" i="9"/>
  <c r="K114" i="9"/>
  <c r="I114" i="9"/>
  <c r="H114" i="9"/>
  <c r="E114" i="9"/>
  <c r="F114" i="9"/>
  <c r="L114" i="9"/>
  <c r="E18" i="9"/>
  <c r="H18" i="9"/>
  <c r="F18" i="9"/>
  <c r="L18" i="9"/>
  <c r="I18" i="9"/>
  <c r="K18" i="9"/>
  <c r="E115" i="9"/>
  <c r="F115" i="9"/>
  <c r="I115" i="9"/>
  <c r="H115" i="9"/>
  <c r="K115" i="9"/>
  <c r="L115" i="9"/>
  <c r="F19" i="9"/>
  <c r="E19" i="9"/>
  <c r="I19" i="9"/>
  <c r="H19" i="9"/>
  <c r="L19" i="9"/>
  <c r="K19" i="9"/>
  <c r="I239" i="9"/>
  <c r="H239" i="9"/>
  <c r="K239" i="9"/>
  <c r="L239" i="9"/>
  <c r="F239" i="9"/>
  <c r="E239" i="9"/>
  <c r="C7" i="2"/>
  <c r="K9" i="9"/>
  <c r="H9" i="9"/>
  <c r="I9" i="9"/>
  <c r="L9" i="9"/>
  <c r="F9" i="9"/>
  <c r="E9" i="9"/>
  <c r="C7" i="9"/>
  <c r="L7" i="2" l="1"/>
  <c r="K7" i="2"/>
  <c r="F7" i="2"/>
  <c r="I7" i="2"/>
  <c r="E7" i="2"/>
  <c r="H7" i="2"/>
  <c r="H7" i="9"/>
  <c r="I7" i="9"/>
  <c r="E7" i="9"/>
  <c r="K7" i="9"/>
  <c r="L7" i="9"/>
  <c r="F7" i="9"/>
</calcChain>
</file>

<file path=xl/sharedStrings.xml><?xml version="1.0" encoding="utf-8"?>
<sst xmlns="http://schemas.openxmlformats.org/spreadsheetml/2006/main" count="7125" uniqueCount="718">
  <si>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</si>
  <si>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</si>
  <si>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</si>
  <si>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</si>
  <si>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</si>
  <si>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</si>
  <si>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</si>
  <si>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</si>
  <si>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</si>
  <si>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</si>
  <si>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</si>
  <si>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</si>
  <si>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</si>
  <si>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</si>
  <si>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</si>
  <si>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</si>
  <si>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</si>
  <si>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</si>
  <si>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</si>
  <si>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</si>
  <si>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</si>
  <si>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</si>
  <si>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</si>
  <si>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</si>
  <si>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</si>
  <si>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</si>
  <si>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</si>
  <si>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</si>
  <si>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</si>
  <si>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</si>
  <si>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</si>
  <si>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</si>
  <si>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</si>
  <si>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</si>
  <si>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</si>
  <si>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</si>
  <si>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</si>
  <si>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</si>
  <si>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</si>
  <si>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</si>
  <si>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</si>
  <si>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</si>
  <si>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</si>
  <si>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</si>
  <si>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</si>
  <si>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</si>
  <si>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</si>
  <si>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</si>
  <si>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Certificated Instructional Staff</t>
  </si>
  <si>
    <t>Certificated Administrative Staff</t>
  </si>
  <si>
    <t>Staff</t>
  </si>
  <si>
    <t>Lamont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</si>
  <si>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</si>
  <si>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</si>
  <si>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</si>
  <si>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</si>
  <si>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</si>
  <si>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</si>
  <si>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</si>
  <si>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Shaw Island</t>
  </si>
  <si>
    <t>Lacrosse</t>
  </si>
  <si>
    <t>this column</t>
  </si>
  <si>
    <t>includes all</t>
  </si>
  <si>
    <t>sch dists</t>
  </si>
  <si>
    <t>State Total</t>
  </si>
  <si>
    <t>Kiona-Benton City</t>
  </si>
  <si>
    <t>La Center</t>
  </si>
  <si>
    <t>Coulee-Hartline</t>
  </si>
  <si>
    <t>McCleary</t>
  </si>
  <si>
    <t>Mary M. Knight</t>
  </si>
  <si>
    <t>Orcas Island</t>
  </si>
  <si>
    <t>Lopez Island</t>
  </si>
  <si>
    <t>San Juan Island</t>
  </si>
  <si>
    <t>Burlington-Edison</t>
  </si>
  <si>
    <t>Sedro-Woolley</t>
  </si>
  <si>
    <t>Mount Vernon</t>
  </si>
  <si>
    <t>Total FTE</t>
  </si>
  <si>
    <t>State Totals</t>
  </si>
  <si>
    <t>Stanwood-Camano</t>
  </si>
  <si>
    <t>East Valley (Spo)</t>
  </si>
  <si>
    <t>District Name</t>
  </si>
  <si>
    <t>Average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</si>
  <si>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</si>
  <si>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</si>
  <si>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</si>
  <si>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</si>
  <si>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</si>
  <si>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</si>
  <si>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</si>
  <si>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</si>
  <si>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</si>
  <si>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</si>
  <si>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</si>
  <si>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</si>
  <si>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</si>
  <si>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</si>
  <si>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</si>
  <si>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</si>
  <si>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</si>
  <si>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</si>
  <si>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</si>
  <si>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</si>
  <si>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</si>
  <si>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</si>
  <si>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</si>
  <si>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</si>
  <si>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</si>
  <si>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</si>
  <si>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</si>
  <si>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</si>
  <si>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</si>
  <si>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</si>
  <si>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</si>
  <si>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</si>
  <si>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</si>
  <si>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</si>
  <si>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</si>
  <si>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</si>
  <si>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</si>
  <si>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</si>
  <si>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</si>
  <si>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</si>
  <si>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</si>
  <si>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</si>
  <si>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</si>
  <si>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</si>
  <si>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</si>
  <si>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</si>
  <si>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</si>
  <si>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</si>
  <si>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</si>
  <si>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</si>
  <si>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</si>
  <si>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</si>
  <si>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</si>
  <si>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</si>
  <si>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</si>
  <si>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</si>
  <si>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</si>
  <si>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</si>
  <si>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</si>
  <si>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</si>
  <si>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</si>
  <si>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</si>
  <si>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</si>
  <si>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</si>
  <si>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</si>
  <si>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</si>
  <si>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</si>
  <si>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</si>
  <si>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</si>
  <si>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</si>
  <si>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</si>
  <si>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</si>
  <si>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</si>
  <si>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</si>
  <si>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</si>
  <si>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</si>
  <si>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</si>
  <si>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</si>
  <si>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</si>
  <si>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</si>
  <si>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</si>
  <si>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</si>
  <si>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</si>
  <si>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</si>
  <si>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</si>
  <si>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</si>
  <si>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</si>
  <si>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</si>
  <si>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</si>
  <si>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</si>
  <si>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</si>
  <si>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</si>
  <si>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</si>
  <si>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</si>
  <si>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</si>
  <si>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</si>
  <si>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</si>
  <si>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</si>
  <si>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</si>
  <si>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</si>
  <si>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</si>
  <si>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</si>
  <si>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</si>
  <si>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</si>
  <si>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</si>
  <si>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</si>
  <si>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</si>
  <si>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</si>
  <si>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</si>
  <si>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</si>
  <si>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</si>
  <si>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</si>
  <si>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</si>
  <si>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</si>
  <si>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</si>
  <si>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</si>
  <si>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</si>
  <si>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</si>
  <si>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</si>
  <si>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</si>
  <si>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</si>
  <si>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</si>
  <si>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</si>
  <si>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</si>
  <si>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</si>
  <si>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</si>
  <si>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</si>
  <si>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</si>
  <si>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</si>
  <si>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</si>
  <si>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</si>
  <si>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</si>
  <si>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</si>
  <si>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</si>
  <si>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</si>
  <si>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</si>
  <si>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</si>
  <si>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</si>
  <si>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</si>
  <si>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</si>
  <si>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</si>
  <si>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</si>
  <si>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</si>
  <si>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</si>
  <si>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</si>
  <si>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</si>
  <si>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</si>
  <si>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</si>
  <si>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</si>
  <si>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</si>
  <si>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</si>
  <si>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</si>
  <si>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</si>
  <si>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</si>
  <si>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</si>
  <si>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</si>
  <si>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</si>
  <si>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</si>
  <si>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</si>
  <si>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</si>
  <si>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</si>
  <si>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</si>
  <si>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</si>
  <si>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</si>
  <si>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</si>
  <si>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</si>
  <si>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</si>
  <si>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</si>
  <si>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</si>
  <si>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</si>
  <si>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</si>
  <si>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</si>
  <si>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</si>
  <si>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</si>
  <si>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</si>
  <si>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</si>
  <si>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</si>
  <si>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</si>
  <si>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</si>
  <si>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</si>
  <si>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</si>
  <si>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</si>
  <si>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</si>
  <si>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</si>
  <si>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</si>
  <si>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</si>
  <si>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</si>
  <si>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</si>
  <si>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</si>
  <si>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</si>
  <si>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</si>
  <si>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</si>
  <si>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</si>
  <si>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</si>
  <si>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</si>
  <si>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</si>
  <si>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</si>
  <si>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</si>
  <si>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</si>
  <si>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</si>
  <si>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</si>
  <si>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</si>
  <si>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</si>
  <si>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</si>
  <si>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</si>
  <si>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</si>
  <si>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</si>
  <si>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</si>
  <si>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</si>
  <si>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</si>
  <si>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</si>
  <si>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</si>
  <si>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</si>
  <si>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</si>
  <si>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</si>
  <si>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</si>
  <si>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</si>
  <si>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</si>
  <si>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</si>
  <si>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</si>
  <si>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</si>
  <si>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</si>
  <si>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</si>
  <si>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</si>
  <si>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</si>
  <si>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</si>
  <si>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</si>
  <si>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</si>
  <si>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</si>
  <si>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</si>
  <si>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</si>
  <si>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</si>
  <si>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</si>
  <si>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</si>
  <si>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</si>
  <si>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</si>
  <si>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</si>
  <si>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</si>
  <si>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</si>
  <si>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</si>
  <si>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</si>
  <si>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</si>
  <si>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</si>
  <si>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</si>
  <si>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</si>
  <si>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</si>
  <si>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</si>
  <si>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</si>
  <si>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</si>
  <si>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</si>
  <si>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</si>
  <si>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</si>
  <si>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</si>
  <si>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</si>
  <si>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</si>
  <si>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</si>
  <si>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</si>
  <si>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</si>
  <si>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</si>
  <si>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</si>
  <si>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</si>
  <si>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</si>
  <si>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</si>
  <si>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</si>
  <si>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</si>
  <si>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</si>
  <si>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</si>
  <si>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Students</t>
  </si>
  <si>
    <t>Bainbridge Island</t>
  </si>
  <si>
    <t>Reardan-Edwall</t>
  </si>
  <si>
    <t>Naselle Grays R.</t>
  </si>
  <si>
    <t>St. John</t>
  </si>
  <si>
    <t xml:space="preserve">State Summary  </t>
  </si>
  <si>
    <t>Lake Quinault</t>
  </si>
  <si>
    <t>(Report 1251)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</si>
  <si>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</si>
  <si>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</si>
  <si>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</si>
  <si>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</si>
  <si>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</si>
  <si>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</si>
  <si>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</si>
  <si>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</si>
  <si>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</si>
  <si>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</si>
  <si>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</si>
  <si>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</si>
  <si>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</si>
  <si>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</si>
  <si>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</si>
  <si>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</si>
  <si>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</si>
  <si>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</si>
  <si>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</si>
  <si>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</si>
  <si>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</si>
  <si>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</si>
  <si>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</si>
  <si>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</si>
  <si>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</si>
  <si>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</si>
  <si>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</si>
  <si>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</si>
  <si>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</si>
  <si>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</si>
  <si>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</si>
  <si>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</si>
  <si>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</si>
  <si>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</si>
  <si>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</si>
  <si>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</si>
  <si>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</si>
  <si>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</si>
  <si>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</si>
  <si>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</si>
  <si>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</si>
  <si>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</si>
  <si>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</si>
  <si>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</si>
  <si>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</si>
  <si>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</si>
  <si>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</si>
  <si>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</si>
  <si>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</si>
  <si>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</si>
  <si>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</si>
  <si>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</si>
  <si>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</si>
  <si>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</si>
  <si>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</si>
  <si>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</si>
  <si>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</si>
  <si>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</si>
  <si>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</si>
  <si>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</si>
  <si>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</si>
  <si>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</si>
  <si>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</si>
  <si>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</si>
  <si>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</si>
  <si>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</si>
  <si>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</si>
  <si>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</si>
  <si>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</si>
  <si>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</si>
  <si>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</si>
  <si>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</si>
  <si>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</si>
  <si>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</si>
  <si>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</si>
  <si>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</si>
  <si>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</si>
  <si>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</si>
  <si>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</si>
  <si>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</si>
  <si>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</si>
  <si>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</si>
  <si>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</si>
  <si>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</si>
  <si>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</si>
  <si>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</si>
  <si>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</si>
  <si>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</si>
  <si>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</si>
  <si>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</si>
  <si>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</si>
  <si>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</si>
  <si>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</si>
  <si>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</si>
  <si>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</si>
  <si>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</si>
  <si>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</si>
  <si>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</si>
  <si>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</si>
  <si>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</si>
  <si>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</si>
  <si>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</si>
  <si>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</si>
  <si>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</si>
  <si>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</si>
  <si>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</si>
  <si>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</si>
  <si>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</si>
  <si>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</si>
  <si>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</si>
  <si>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</si>
  <si>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</si>
  <si>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</si>
  <si>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</si>
  <si>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</si>
  <si>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</si>
  <si>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</si>
  <si>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</si>
  <si>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</si>
  <si>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</si>
  <si>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</si>
  <si>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</si>
  <si>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</si>
  <si>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</si>
  <si>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</si>
  <si>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</si>
  <si>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</si>
  <si>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</si>
  <si>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</si>
  <si>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</si>
  <si>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</si>
  <si>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</si>
  <si>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</si>
  <si>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</si>
  <si>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</si>
  <si>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</si>
  <si>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</si>
  <si>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</si>
  <si>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</si>
  <si>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</si>
  <si>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</si>
  <si>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</si>
  <si>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</si>
  <si>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</si>
  <si>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</si>
  <si>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</si>
  <si>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</si>
  <si>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</si>
  <si>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</si>
  <si>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</si>
  <si>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</si>
  <si>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</si>
  <si>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</si>
  <si>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</si>
  <si>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</si>
  <si>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</si>
  <si>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</si>
  <si>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</si>
  <si>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</si>
  <si>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</si>
  <si>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</si>
  <si>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</si>
  <si>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</si>
  <si>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</si>
  <si>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</si>
  <si>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</si>
  <si>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</si>
  <si>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</si>
  <si>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</si>
  <si>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</si>
  <si>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</si>
  <si>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</si>
  <si>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</si>
  <si>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</si>
  <si>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</si>
  <si>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</si>
  <si>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</si>
  <si>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</si>
  <si>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</si>
  <si>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</si>
  <si>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</si>
  <si>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</si>
  <si>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</si>
  <si>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</si>
  <si>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</si>
  <si>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</si>
  <si>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</si>
  <si>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</si>
  <si>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</si>
  <si>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</si>
  <si>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</si>
  <si>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</si>
  <si>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</si>
  <si>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</si>
  <si>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</si>
  <si>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</si>
  <si>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</si>
  <si>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</si>
  <si>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</si>
  <si>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</si>
  <si>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</si>
  <si>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</si>
  <si>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</si>
  <si>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</si>
  <si>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</si>
  <si>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</si>
  <si>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</si>
  <si>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</si>
  <si>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</si>
  <si>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</si>
  <si>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</si>
  <si>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</si>
  <si>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</si>
  <si>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</si>
  <si>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</si>
  <si>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</si>
  <si>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</si>
  <si>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</si>
  <si>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</si>
  <si>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</si>
  <si>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</si>
  <si>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</si>
  <si>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</si>
  <si>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</si>
  <si>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</si>
  <si>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</si>
  <si>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</si>
  <si>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</si>
  <si>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</si>
  <si>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</si>
  <si>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</si>
  <si>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</si>
  <si>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</si>
  <si>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</si>
  <si>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</si>
  <si>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</si>
  <si>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</si>
  <si>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</si>
  <si>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</si>
  <si>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</si>
  <si>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</si>
  <si>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</si>
  <si>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</si>
  <si>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</si>
  <si>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</si>
  <si>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</si>
  <si>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</si>
  <si>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Staff per</t>
  </si>
  <si>
    <t>per Staff</t>
  </si>
  <si>
    <t>Lacenter</t>
  </si>
  <si>
    <t>17903</t>
  </si>
  <si>
    <t>Muckleshoot Tribal</t>
  </si>
  <si>
    <t>Bainbridge</t>
  </si>
  <si>
    <t>Suquamish Tribal</t>
  </si>
  <si>
    <t>Reardan</t>
  </si>
  <si>
    <t>Mt Vernon</t>
  </si>
  <si>
    <t>Lummi Tribal</t>
  </si>
  <si>
    <t>Table 45B: Comparison of Certificated and Classified FTE Staff in All Programs with FTE Students</t>
  </si>
  <si>
    <t>17902</t>
  </si>
  <si>
    <t>17908</t>
  </si>
  <si>
    <t>18902</t>
  </si>
  <si>
    <t>27905</t>
  </si>
  <si>
    <t>32901</t>
  </si>
  <si>
    <t>32907</t>
  </si>
  <si>
    <t>37903</t>
  </si>
  <si>
    <t>Grand Total from 1251</t>
  </si>
  <si>
    <t xml:space="preserve">Tech Colleges </t>
  </si>
  <si>
    <t>Direct Funded TC</t>
  </si>
  <si>
    <t>17937</t>
  </si>
  <si>
    <t>BEA</t>
  </si>
  <si>
    <t>P223S (Non Standard)</t>
  </si>
  <si>
    <t>27931</t>
  </si>
  <si>
    <t>Running Start</t>
  </si>
  <si>
    <t>27932</t>
  </si>
  <si>
    <t>Total</t>
  </si>
  <si>
    <t>Variance</t>
  </si>
  <si>
    <t>K-12</t>
  </si>
  <si>
    <t>1418</t>
  </si>
  <si>
    <t>Summit Sierra</t>
  </si>
  <si>
    <t>Rainier Prep</t>
  </si>
  <si>
    <t>Summit Olympus</t>
  </si>
  <si>
    <t>Spokane Int'l Acad</t>
  </si>
  <si>
    <t>PRIDE Prep</t>
  </si>
  <si>
    <t>05903</t>
  </si>
  <si>
    <t>CCDDD</t>
  </si>
  <si>
    <t>00000</t>
  </si>
  <si>
    <t># of Months to Average</t>
  </si>
  <si>
    <t>Total K-12</t>
  </si>
  <si>
    <t>Kiona Benton</t>
  </si>
  <si>
    <t>Quileute Tribal</t>
  </si>
  <si>
    <t>Coulee/Hartline</t>
  </si>
  <si>
    <t>Mc Cleary</t>
  </si>
  <si>
    <t>Quinault</t>
  </si>
  <si>
    <t>Mary M Knight</t>
  </si>
  <si>
    <t>Naselle Grays Riv</t>
  </si>
  <si>
    <t>Shaw</t>
  </si>
  <si>
    <t>Orcas</t>
  </si>
  <si>
    <t>Lopez</t>
  </si>
  <si>
    <t>San Juan</t>
  </si>
  <si>
    <t>Burlington Edison</t>
  </si>
  <si>
    <t>Sedro Woolley</t>
  </si>
  <si>
    <t>Stanwood</t>
  </si>
  <si>
    <t>East Valley (Spok</t>
  </si>
  <si>
    <t>West Valley (Spok</t>
  </si>
  <si>
    <t>Evergreen (Stev)</t>
  </si>
  <si>
    <t>Columbia (Stev)</t>
  </si>
  <si>
    <t>Columbia (Walla)</t>
  </si>
  <si>
    <t>Lacrosse Joint</t>
  </si>
  <si>
    <t>St John</t>
  </si>
  <si>
    <t>17905</t>
  </si>
  <si>
    <t>17910</t>
  </si>
  <si>
    <t>34901</t>
  </si>
  <si>
    <t>Wa He Lut Tribal</t>
  </si>
  <si>
    <t>Summit Atlas</t>
  </si>
  <si>
    <t>ALE</t>
  </si>
  <si>
    <t>UW &amp; WY</t>
  </si>
  <si>
    <t>Table 45: Comparison of Basic Education Certificated and Classified FTE Staff with FTE Students</t>
  </si>
  <si>
    <t>17911</t>
  </si>
  <si>
    <t>27901</t>
  </si>
  <si>
    <t>Chief Leschi Tribal</t>
  </si>
  <si>
    <t>36901</t>
  </si>
  <si>
    <t>Willow</t>
  </si>
  <si>
    <t>missing DFTC 1418</t>
  </si>
  <si>
    <t>Summit Sierra Charter</t>
  </si>
  <si>
    <t>Summit Atlas Charter</t>
  </si>
  <si>
    <t>Rainier Prep Charter</t>
  </si>
  <si>
    <t>Green Dot Seattle Charter</t>
  </si>
  <si>
    <t>Impact Charter</t>
  </si>
  <si>
    <t>Summit Olympus Charter</t>
  </si>
  <si>
    <t>Spokane Int'l Charter</t>
  </si>
  <si>
    <t>Pride Prep Charter</t>
  </si>
  <si>
    <t>Willow Charter</t>
  </si>
  <si>
    <t>39901</t>
  </si>
  <si>
    <t>Yakama Nation Tribal</t>
  </si>
  <si>
    <t>17941</t>
  </si>
  <si>
    <t>Yakama Nation</t>
  </si>
  <si>
    <t>--------- Classified Staff ---------</t>
  </si>
  <si>
    <t>17916</t>
  </si>
  <si>
    <t>Impact Salish Sea Charter</t>
  </si>
  <si>
    <t>18901</t>
  </si>
  <si>
    <t>Catalyst Charter</t>
  </si>
  <si>
    <t>32903</t>
  </si>
  <si>
    <t>Lumen Charter</t>
  </si>
  <si>
    <t>Impact Salish Sea</t>
  </si>
  <si>
    <t>Rainier Valley LA</t>
  </si>
  <si>
    <t>Impact Puget Sound</t>
  </si>
  <si>
    <t>Catalyst Bremerton</t>
  </si>
  <si>
    <t>SOURCE:  2020–21 Table 34:  Certificated Instructional Staff in Basic Education Programs</t>
  </si>
  <si>
    <t>SOURCE:  2020–21 Table 34B:  Certificated Instructional Staff in All Programs</t>
  </si>
  <si>
    <t>SOURCE:  2020–21 Table 36:  Certificated Administrative Staff in Basic Education Programs</t>
  </si>
  <si>
    <t>SOURCE:  2020–21 Table 36B:  Certificated Administrative Staff in All Programs</t>
  </si>
  <si>
    <t>SOURCE:  2020–21 Table 38:  Classified Staff in Basic Education Programs</t>
  </si>
  <si>
    <t>SOURCE:  2020–21 Table 38B:  Classified Staff in All Programs</t>
  </si>
  <si>
    <t xml:space="preserve">Basic education includes programs 01, 02, 03, 31, 34, 45, and 97. Certificated administrative staff includes duty roots 11–25. Certificated instructional </t>
  </si>
  <si>
    <t xml:space="preserve">staff includes duty roots 31–49, 63, and 64.  Classified staff includes duty roots 90–99. The annual average FTE student count includes Report P-223 </t>
  </si>
  <si>
    <t xml:space="preserve">and P-240 FTE student counts less Running Start student counts on Report P-223.  Beginning in 1995–96, special education program FTE student </t>
  </si>
  <si>
    <t>counts are no longer deducted from Report P-223 student counts.</t>
  </si>
  <si>
    <t xml:space="preserve">Certificated administrative staff includes duty roots 11–25. Certificated instructional staff includes duty roots 31–49, 63, and 64. Classified staff </t>
  </si>
  <si>
    <t xml:space="preserve">includes duty roots 90–99. The annual average FTE student count includes Report P-223 and P-240 FTE student counts less Running Start student </t>
  </si>
  <si>
    <t xml:space="preserve">counts on Report P-223. Beginning in 1995–96, special education program FTE student counts are no longer deducted from Report P-223 student </t>
  </si>
  <si>
    <t>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</si>
</sst>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Segoe UI"/>
      <family val="2"/>
    </font>
    <font>
      <sz val="10"/>
      <name val="Segoe UI"/>
      <family val="2"/>
    </font>
    <font>
      <sz val="8"/>
      <color indexed="12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10"/>
      <name val="Segoe UI"/>
      <family val="2"/>
    </font>
    <font>
      <b/>
      <sz val="10"/>
      <color indexed="10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b/>
      <sz val="10"/>
      <color indexed="16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43" fontId="9" fillId="0" borderId="0" xfId="1" applyFont="1"/>
    <xf numFmtId="0" fontId="8" fillId="0" borderId="0" xfId="0" applyFont="1" applyFill="1" applyBorder="1" applyAlignment="1">
      <alignment horizontal="left"/>
    </xf>
    <xf numFmtId="43" fontId="7" fillId="0" borderId="0" xfId="1" applyFont="1"/>
    <xf numFmtId="43" fontId="11" fillId="0" borderId="0" xfId="1" applyFont="1" applyFill="1" applyBorder="1"/>
    <xf numFmtId="43" fontId="0" fillId="5" borderId="0" xfId="1" applyFont="1" applyFill="1" applyBorder="1"/>
    <xf numFmtId="0" fontId="0" fillId="0" borderId="0" xfId="0" quotePrefix="1" applyAlignment="1">
      <alignment horizontal="center"/>
    </xf>
    <xf numFmtId="43" fontId="0" fillId="0" borderId="7" xfId="1" quotePrefix="1" applyFont="1" applyFill="1" applyBorder="1" applyAlignment="1">
      <alignment horizontal="right"/>
    </xf>
    <xf numFmtId="43" fontId="0" fillId="5" borderId="7" xfId="1" applyFont="1" applyFill="1" applyBorder="1"/>
    <xf numFmtId="43" fontId="6" fillId="0" borderId="0" xfId="1" applyNumberFormat="1" applyFont="1"/>
    <xf numFmtId="0" fontId="12" fillId="0" borderId="0" xfId="0" applyFont="1"/>
    <xf numFmtId="0" fontId="13" fillId="0" borderId="0" xfId="0" applyFont="1"/>
    <xf numFmtId="0" fontId="12" fillId="0" borderId="5" xfId="0" applyFont="1" applyBorder="1"/>
    <xf numFmtId="39" fontId="6" fillId="0" borderId="6" xfId="1" applyNumberFormat="1" applyFont="1" applyBorder="1"/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4" fillId="0" borderId="0" xfId="0" applyFont="1"/>
    <xf numFmtId="165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8" fillId="0" borderId="0" xfId="0" applyFont="1" applyAlignment="1"/>
    <xf numFmtId="41" fontId="8" fillId="0" borderId="0" xfId="1" applyNumberFormat="1" applyFont="1"/>
    <xf numFmtId="43" fontId="8" fillId="0" borderId="0" xfId="1" applyFont="1"/>
    <xf numFmtId="43" fontId="8" fillId="0" borderId="0" xfId="1" applyNumberFormat="1" applyFont="1" applyFill="1" applyBorder="1"/>
    <xf numFmtId="0" fontId="8" fillId="0" borderId="0" xfId="0" applyFont="1" applyAlignment="1">
      <alignment horizontal="left"/>
    </xf>
    <xf numFmtId="41" fontId="8" fillId="2" borderId="1" xfId="1" applyNumberFormat="1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0" fontId="8" fillId="0" borderId="3" xfId="1" applyNumberFormat="1" applyFont="1" applyBorder="1" applyAlignment="1">
      <alignment horizontal="center"/>
    </xf>
    <xf numFmtId="43" fontId="8" fillId="2" borderId="1" xfId="1" applyNumberFormat="1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43" fontId="8" fillId="0" borderId="1" xfId="1" applyNumberFormat="1" applyFont="1" applyBorder="1" applyAlignment="1">
      <alignment horizontal="center"/>
    </xf>
    <xf numFmtId="0" fontId="8" fillId="0" borderId="2" xfId="0" applyFont="1" applyBorder="1" applyAlignment="1"/>
    <xf numFmtId="41" fontId="8" fillId="2" borderId="2" xfId="1" applyNumberFormat="1" applyFont="1" applyFill="1" applyBorder="1"/>
    <xf numFmtId="43" fontId="8" fillId="0" borderId="4" xfId="1" applyFont="1" applyBorder="1"/>
    <xf numFmtId="43" fontId="8" fillId="2" borderId="2" xfId="1" applyFont="1" applyFill="1" applyBorder="1"/>
    <xf numFmtId="43" fontId="8" fillId="0" borderId="2" xfId="1" applyFont="1" applyBorder="1"/>
    <xf numFmtId="43" fontId="8" fillId="0" borderId="4" xfId="1" applyNumberFormat="1" applyFont="1" applyBorder="1"/>
    <xf numFmtId="43" fontId="8" fillId="2" borderId="2" xfId="1" applyNumberFormat="1" applyFont="1" applyFill="1" applyBorder="1"/>
    <xf numFmtId="43" fontId="8" fillId="0" borderId="2" xfId="1" applyNumberFormat="1" applyFont="1" applyBorder="1"/>
    <xf numFmtId="49" fontId="8" fillId="0" borderId="0" xfId="0" applyNumberFormat="1" applyFont="1" applyAlignment="1">
      <alignment horizontal="left"/>
    </xf>
    <xf numFmtId="43" fontId="8" fillId="0" borderId="0" xfId="1" applyFont="1" applyAlignment="1"/>
    <xf numFmtId="41" fontId="8" fillId="2" borderId="1" xfId="1" applyNumberFormat="1" applyFont="1" applyFill="1" applyBorder="1"/>
    <xf numFmtId="43" fontId="8" fillId="0" borderId="0" xfId="1" applyFont="1" applyBorder="1"/>
    <xf numFmtId="43" fontId="8" fillId="2" borderId="1" xfId="1" applyFont="1" applyFill="1" applyBorder="1"/>
    <xf numFmtId="43" fontId="8" fillId="0" borderId="1" xfId="1" applyFont="1" applyBorder="1"/>
    <xf numFmtId="43" fontId="8" fillId="0" borderId="3" xfId="1" applyFont="1" applyBorder="1"/>
    <xf numFmtId="43" fontId="8" fillId="0" borderId="0" xfId="1" applyNumberFormat="1" applyFont="1" applyBorder="1"/>
    <xf numFmtId="43" fontId="8" fillId="2" borderId="1" xfId="1" applyNumberFormat="1" applyFont="1" applyFill="1" applyBorder="1"/>
    <xf numFmtId="43" fontId="8" fillId="0" borderId="1" xfId="1" applyNumberFormat="1" applyFont="1" applyBorder="1"/>
    <xf numFmtId="43" fontId="8" fillId="0" borderId="0" xfId="1" applyNumberFormat="1" applyFont="1"/>
    <xf numFmtId="0" fontId="8" fillId="0" borderId="0" xfId="0" applyFont="1" applyBorder="1" applyAlignment="1"/>
    <xf numFmtId="43" fontId="8" fillId="2" borderId="9" xfId="1" applyFont="1" applyFill="1" applyBorder="1" applyAlignment="1">
      <alignment horizontal="center"/>
    </xf>
    <xf numFmtId="43" fontId="8" fillId="2" borderId="0" xfId="1" applyFont="1" applyFill="1" applyBorder="1" applyAlignment="1">
      <alignment horizontal="center"/>
    </xf>
    <xf numFmtId="43" fontId="8" fillId="2" borderId="3" xfId="1" applyFont="1" applyFill="1" applyBorder="1" applyAlignment="1">
      <alignment horizontal="center"/>
    </xf>
    <xf numFmtId="43" fontId="8" fillId="2" borderId="9" xfId="1" quotePrefix="1" applyNumberFormat="1" applyFont="1" applyFill="1" applyBorder="1" applyAlignment="1">
      <alignment horizontal="center"/>
    </xf>
    <xf numFmtId="43" fontId="8" fillId="2" borderId="0" xfId="1" quotePrefix="1" applyNumberFormat="1" applyFont="1" applyFill="1" applyBorder="1" applyAlignment="1">
      <alignment horizontal="center"/>
    </xf>
    <xf numFmtId="43" fontId="8" fillId="2" borderId="3" xfId="1" quotePrefix="1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4" fontId="18" fillId="4" borderId="0" xfId="1" applyNumberFormat="1" applyFont="1" applyFill="1" applyAlignment="1"/>
    <xf numFmtId="164" fontId="18" fillId="0" borderId="0" xfId="1" applyNumberFormat="1" applyFont="1" applyFill="1" applyAlignment="1"/>
    <xf numFmtId="43" fontId="18" fillId="0" borderId="0" xfId="1" applyFont="1" applyFill="1" applyAlignment="1"/>
    <xf numFmtId="43" fontId="17" fillId="0" borderId="0" xfId="1" applyFont="1"/>
    <xf numFmtId="43" fontId="19" fillId="0" borderId="0" xfId="1" applyFont="1"/>
    <xf numFmtId="0" fontId="10" fillId="0" borderId="0" xfId="0" applyFont="1" applyAlignment="1">
      <alignment horizontal="center"/>
    </xf>
    <xf numFmtId="43" fontId="18" fillId="0" borderId="0" xfId="1" applyFont="1" applyAlignment="1">
      <alignment horizontal="center"/>
    </xf>
    <xf numFmtId="43" fontId="18" fillId="0" borderId="0" xfId="1" quotePrefix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quotePrefix="1" applyFont="1"/>
    <xf numFmtId="43" fontId="18" fillId="0" borderId="0" xfId="1" applyFont="1"/>
    <xf numFmtId="0" fontId="0" fillId="3" borderId="0" xfId="0" applyFill="1" applyAlignment="1">
      <alignment horizontal="center"/>
    </xf>
    <xf numFmtId="43" fontId="0" fillId="3" borderId="0" xfId="1" applyFont="1" applyFill="1"/>
    <xf numFmtId="43" fontId="1" fillId="0" borderId="0" xfId="1" applyFont="1" applyFill="1"/>
    <xf numFmtId="43" fontId="10" fillId="0" borderId="0" xfId="1" applyFont="1" applyFill="1" applyBorder="1" applyAlignment="1"/>
    <xf numFmtId="43" fontId="1" fillId="0" borderId="0" xfId="1" applyFont="1" applyFill="1" applyBorder="1"/>
    <xf numFmtId="43" fontId="0" fillId="0" borderId="0" xfId="0" applyNumberFormat="1"/>
    <xf numFmtId="49" fontId="20" fillId="0" borderId="0" xfId="0" applyNumberFormat="1" applyFont="1"/>
    <xf numFmtId="0" fontId="20" fillId="0" borderId="0" xfId="0" applyFont="1"/>
    <xf numFmtId="0" fontId="0" fillId="3" borderId="0" xfId="0" applyFill="1" applyAlignment="1">
      <alignment horizontal="right"/>
    </xf>
    <xf numFmtId="43" fontId="1" fillId="0" borderId="0" xfId="1" quotePrefix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3" fontId="1" fillId="3" borderId="0" xfId="1" applyFont="1" applyFill="1"/>
    <xf numFmtId="43" fontId="10" fillId="0" borderId="0" xfId="0" applyNumberFormat="1" applyFont="1"/>
    <xf numFmtId="0" fontId="0" fillId="3" borderId="8" xfId="0" applyFill="1" applyBorder="1" applyAlignment="1">
      <alignment horizontal="right"/>
    </xf>
    <xf numFmtId="43" fontId="1" fillId="3" borderId="8" xfId="1" applyFont="1" applyFill="1" applyBorder="1"/>
    <xf numFmtId="43" fontId="10" fillId="0" borderId="0" xfId="1" applyFont="1" applyFill="1"/>
    <xf numFmtId="0" fontId="0" fillId="0" borderId="0" xfId="0" applyAlignment="1">
      <alignment horizontal="right"/>
    </xf>
    <xf numFmtId="43" fontId="0" fillId="0" borderId="0" xfId="1" applyFont="1"/>
    <xf numFmtId="49" fontId="20" fillId="0" borderId="0" xfId="0" quotePrefix="1" applyNumberFormat="1" applyFont="1"/>
    <xf numFmtId="0" fontId="21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43" fontId="17" fillId="0" borderId="0" xfId="1" applyFont="1" applyBorder="1"/>
    <xf numFmtId="0" fontId="20" fillId="0" borderId="0" xfId="0" quotePrefix="1" applyFont="1" applyAlignment="1">
      <alignment horizontal="left"/>
    </xf>
    <xf numFmtId="0" fontId="0" fillId="0" borderId="0" xfId="0" quotePrefix="1"/>
    <xf numFmtId="49" fontId="0" fillId="0" borderId="0" xfId="0" quotePrefix="1" applyNumberFormat="1" applyAlignment="1">
      <alignment horizontal="left"/>
    </xf>
    <xf numFmtId="0" fontId="22" fillId="0" borderId="0" xfId="0" applyFont="1"/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APPORT/1011/K4/K-3%20G4%20K-12%20Numbers%2010%20Month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Monthly%20Apport%20Data/2021/K-12/K-12%20ALE%20Numbers%2010%20Month%20Op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s' Sheet"/>
      <sheetName val="District AAFTE"/>
      <sheetName val="Grade k-4 Pivot"/>
      <sheetName val="Grade 4"/>
      <sheetName val="Grade K-12 Pivot"/>
      <sheetName val="Ancill"/>
      <sheetName val="Month"/>
      <sheetName val="ns"/>
      <sheetName val="A"/>
      <sheetName val="Offset"/>
      <sheetName val="Backout Numb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</row>
        <row r="2">
          <cell r="AA2" t="str">
            <v>Sept</v>
          </cell>
          <cell r="AB2" t="str">
            <v>Oct</v>
          </cell>
          <cell r="AC2" t="str">
            <v>Nov</v>
          </cell>
          <cell r="AD2" t="str">
            <v>Dec</v>
          </cell>
          <cell r="AE2" t="str">
            <v>Jan</v>
          </cell>
          <cell r="AF2" t="str">
            <v>Feb</v>
          </cell>
          <cell r="AG2" t="str">
            <v>Mar</v>
          </cell>
          <cell r="AH2" t="str">
            <v>Apr</v>
          </cell>
          <cell r="AI2" t="str">
            <v>May</v>
          </cell>
          <cell r="AJ2" t="str">
            <v>FY</v>
          </cell>
        </row>
        <row r="5">
          <cell r="Z5" t="str">
            <v>01109</v>
          </cell>
          <cell r="AA5">
            <v>54</v>
          </cell>
          <cell r="AB5">
            <v>53</v>
          </cell>
          <cell r="AC5">
            <v>56</v>
          </cell>
          <cell r="AD5">
            <v>56</v>
          </cell>
          <cell r="AE5">
            <v>56</v>
          </cell>
          <cell r="AF5">
            <v>58</v>
          </cell>
          <cell r="AG5">
            <v>58</v>
          </cell>
          <cell r="AH5">
            <v>55</v>
          </cell>
          <cell r="AI5">
            <v>54</v>
          </cell>
          <cell r="AJ5">
            <v>500</v>
          </cell>
        </row>
        <row r="6">
          <cell r="Z6" t="str">
            <v>01122</v>
          </cell>
          <cell r="AA6">
            <v>8</v>
          </cell>
          <cell r="AB6">
            <v>9</v>
          </cell>
          <cell r="AC6">
            <v>8</v>
          </cell>
          <cell r="AD6">
            <v>10</v>
          </cell>
          <cell r="AE6">
            <v>11</v>
          </cell>
          <cell r="AF6">
            <v>11</v>
          </cell>
          <cell r="AG6">
            <v>11</v>
          </cell>
          <cell r="AH6">
            <v>11</v>
          </cell>
          <cell r="AI6">
            <v>11</v>
          </cell>
          <cell r="AJ6">
            <v>90</v>
          </cell>
        </row>
        <row r="7">
          <cell r="Z7" t="str">
            <v>01147</v>
          </cell>
          <cell r="AA7">
            <v>3710.6</v>
          </cell>
          <cell r="AB7">
            <v>3723.9999999999995</v>
          </cell>
          <cell r="AC7">
            <v>3704.5299999999993</v>
          </cell>
          <cell r="AD7">
            <v>3667.79</v>
          </cell>
          <cell r="AE7">
            <v>3646.32</v>
          </cell>
          <cell r="AF7">
            <v>3640.14</v>
          </cell>
          <cell r="AG7">
            <v>3626.24</v>
          </cell>
          <cell r="AH7">
            <v>3635.3100000000004</v>
          </cell>
          <cell r="AI7">
            <v>3630.05</v>
          </cell>
          <cell r="AJ7">
            <v>32984.979999999996</v>
          </cell>
        </row>
        <row r="8">
          <cell r="Z8" t="str">
            <v>01158</v>
          </cell>
          <cell r="AA8">
            <v>202.2</v>
          </cell>
          <cell r="AB8">
            <v>203.69</v>
          </cell>
          <cell r="AC8">
            <v>204.69</v>
          </cell>
          <cell r="AD8">
            <v>207.69</v>
          </cell>
          <cell r="AE8">
            <v>211.69</v>
          </cell>
          <cell r="AF8">
            <v>218.19</v>
          </cell>
          <cell r="AG8">
            <v>213.19</v>
          </cell>
          <cell r="AH8">
            <v>207.69</v>
          </cell>
          <cell r="AI8">
            <v>206.69</v>
          </cell>
          <cell r="AJ8">
            <v>1875.7200000000003</v>
          </cell>
        </row>
        <row r="9">
          <cell r="Z9" t="str">
            <v>01160</v>
          </cell>
          <cell r="AA9">
            <v>326.86</v>
          </cell>
          <cell r="AB9">
            <v>323.47000000000003</v>
          </cell>
          <cell r="AC9">
            <v>321.81000000000006</v>
          </cell>
          <cell r="AD9">
            <v>323.81000000000006</v>
          </cell>
          <cell r="AE9">
            <v>323.31000000000006</v>
          </cell>
          <cell r="AF9">
            <v>318.09000000000003</v>
          </cell>
          <cell r="AG9">
            <v>312.56000000000006</v>
          </cell>
          <cell r="AH9">
            <v>308</v>
          </cell>
          <cell r="AI9">
            <v>309</v>
          </cell>
          <cell r="AJ9">
            <v>2866.9100000000003</v>
          </cell>
        </row>
        <row r="10">
          <cell r="Z10" t="str">
            <v>02250</v>
          </cell>
          <cell r="AA10">
            <v>2631.7700000000004</v>
          </cell>
          <cell r="AB10">
            <v>2644.2200000000003</v>
          </cell>
          <cell r="AC10">
            <v>2620.8199999999997</v>
          </cell>
          <cell r="AD10">
            <v>2622.17</v>
          </cell>
          <cell r="AE10">
            <v>2624.2500000000005</v>
          </cell>
          <cell r="AF10">
            <v>2643.7599999999998</v>
          </cell>
          <cell r="AG10">
            <v>2618.2600000000002</v>
          </cell>
          <cell r="AH10">
            <v>2588.3300000000004</v>
          </cell>
          <cell r="AI10">
            <v>2589.0700000000002</v>
          </cell>
          <cell r="AJ10">
            <v>23582.65</v>
          </cell>
        </row>
        <row r="11">
          <cell r="Z11" t="str">
            <v>02420</v>
          </cell>
          <cell r="AA11">
            <v>600.56000000000006</v>
          </cell>
          <cell r="AB11">
            <v>598.56000000000006</v>
          </cell>
          <cell r="AC11">
            <v>599.66</v>
          </cell>
          <cell r="AD11">
            <v>596.26</v>
          </cell>
          <cell r="AE11">
            <v>593.19000000000005</v>
          </cell>
          <cell r="AF11">
            <v>592.4</v>
          </cell>
          <cell r="AG11">
            <v>594.29999999999995</v>
          </cell>
          <cell r="AH11">
            <v>593.91999999999996</v>
          </cell>
          <cell r="AI11">
            <v>598.91999999999996</v>
          </cell>
          <cell r="AJ11">
            <v>5367.77</v>
          </cell>
        </row>
        <row r="12">
          <cell r="Z12" t="str">
            <v>03017</v>
          </cell>
          <cell r="AA12">
            <v>15517.13</v>
          </cell>
          <cell r="AB12">
            <v>15579.319999999998</v>
          </cell>
          <cell r="AC12">
            <v>15568.960000000005</v>
          </cell>
          <cell r="AD12">
            <v>15554.23</v>
          </cell>
          <cell r="AE12">
            <v>15479.450000000003</v>
          </cell>
          <cell r="AF12">
            <v>15441.179999999998</v>
          </cell>
          <cell r="AG12">
            <v>15416.02</v>
          </cell>
          <cell r="AH12">
            <v>15364.33</v>
          </cell>
          <cell r="AI12">
            <v>15321.77</v>
          </cell>
          <cell r="AJ12">
            <v>139242.38999999998</v>
          </cell>
        </row>
        <row r="13">
          <cell r="Z13" t="str">
            <v>03050</v>
          </cell>
          <cell r="AA13">
            <v>100</v>
          </cell>
          <cell r="AB13">
            <v>96.5</v>
          </cell>
          <cell r="AC13">
            <v>95.5</v>
          </cell>
          <cell r="AD13">
            <v>96</v>
          </cell>
          <cell r="AE13">
            <v>94</v>
          </cell>
          <cell r="AF13">
            <v>93</v>
          </cell>
          <cell r="AG13">
            <v>99</v>
          </cell>
          <cell r="AH13">
            <v>98</v>
          </cell>
          <cell r="AI13">
            <v>99.5</v>
          </cell>
          <cell r="AJ13">
            <v>871.5</v>
          </cell>
        </row>
        <row r="14">
          <cell r="Z14" t="str">
            <v>03052</v>
          </cell>
          <cell r="AA14">
            <v>1390.82</v>
          </cell>
          <cell r="AB14">
            <v>1403.9799999999998</v>
          </cell>
          <cell r="AC14">
            <v>1394.7799999999997</v>
          </cell>
          <cell r="AD14">
            <v>1388.8799999999999</v>
          </cell>
          <cell r="AE14">
            <v>1380.76</v>
          </cell>
          <cell r="AF14">
            <v>1389.1</v>
          </cell>
          <cell r="AG14">
            <v>1383.8000000000002</v>
          </cell>
          <cell r="AH14">
            <v>1384.3999999999999</v>
          </cell>
          <cell r="AI14">
            <v>1378.5000000000002</v>
          </cell>
          <cell r="AJ14">
            <v>12495.019999999999</v>
          </cell>
        </row>
        <row r="15">
          <cell r="Z15" t="str">
            <v>03053</v>
          </cell>
          <cell r="AA15">
            <v>956.65</v>
          </cell>
          <cell r="AB15">
            <v>957.65</v>
          </cell>
          <cell r="AC15">
            <v>956.11</v>
          </cell>
          <cell r="AD15">
            <v>951.91000000000008</v>
          </cell>
          <cell r="AE15">
            <v>944.11</v>
          </cell>
          <cell r="AF15">
            <v>945.51</v>
          </cell>
          <cell r="AG15">
            <v>945.11000000000013</v>
          </cell>
          <cell r="AH15">
            <v>939.1099999999999</v>
          </cell>
          <cell r="AI15">
            <v>933.91</v>
          </cell>
          <cell r="AJ15">
            <v>8530.07</v>
          </cell>
        </row>
        <row r="16">
          <cell r="Z16" t="str">
            <v>03116</v>
          </cell>
          <cell r="AA16">
            <v>2834.74</v>
          </cell>
          <cell r="AB16">
            <v>2843.9900000000002</v>
          </cell>
          <cell r="AC16">
            <v>2833.0099999999998</v>
          </cell>
          <cell r="AD16">
            <v>2813.62</v>
          </cell>
          <cell r="AE16">
            <v>2821.9500000000003</v>
          </cell>
          <cell r="AF16">
            <v>2817.21</v>
          </cell>
          <cell r="AG16">
            <v>2799.86</v>
          </cell>
          <cell r="AH16">
            <v>2787.8</v>
          </cell>
          <cell r="AI16">
            <v>2773.98</v>
          </cell>
          <cell r="AJ16">
            <v>25326.16</v>
          </cell>
        </row>
        <row r="17">
          <cell r="Z17" t="str">
            <v>03400</v>
          </cell>
          <cell r="AA17">
            <v>10491.48</v>
          </cell>
          <cell r="AB17">
            <v>10527.370000000003</v>
          </cell>
          <cell r="AC17">
            <v>10554.68</v>
          </cell>
          <cell r="AD17">
            <v>10514.36</v>
          </cell>
          <cell r="AE17">
            <v>10499.599999999999</v>
          </cell>
          <cell r="AF17">
            <v>10527.13</v>
          </cell>
          <cell r="AG17">
            <v>10503.110000000002</v>
          </cell>
          <cell r="AH17">
            <v>10488.04</v>
          </cell>
          <cell r="AI17">
            <v>10490.189999999999</v>
          </cell>
          <cell r="AJ17">
            <v>94595.959999999992</v>
          </cell>
        </row>
        <row r="18">
          <cell r="Z18" t="str">
            <v>04019</v>
          </cell>
          <cell r="AA18">
            <v>576.08999999999992</v>
          </cell>
          <cell r="AB18">
            <v>577.7600000000001</v>
          </cell>
          <cell r="AC18">
            <v>573.49</v>
          </cell>
          <cell r="AD18">
            <v>573.29</v>
          </cell>
          <cell r="AE18">
            <v>573.93999999999994</v>
          </cell>
          <cell r="AF18">
            <v>581.51</v>
          </cell>
          <cell r="AG18">
            <v>579.5</v>
          </cell>
          <cell r="AH18">
            <v>581.80000000000007</v>
          </cell>
          <cell r="AI18">
            <v>584</v>
          </cell>
          <cell r="AJ18">
            <v>5201.38</v>
          </cell>
        </row>
        <row r="19">
          <cell r="Z19" t="str">
            <v>04069</v>
          </cell>
          <cell r="AA19">
            <v>17</v>
          </cell>
          <cell r="AB19">
            <v>17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160</v>
          </cell>
        </row>
        <row r="20">
          <cell r="Z20" t="str">
            <v>04127</v>
          </cell>
          <cell r="AA20">
            <v>320.01</v>
          </cell>
          <cell r="AB20">
            <v>320.66000000000003</v>
          </cell>
          <cell r="AC20">
            <v>323.12</v>
          </cell>
          <cell r="AD20">
            <v>321.7</v>
          </cell>
          <cell r="AE20">
            <v>324.32</v>
          </cell>
          <cell r="AF20">
            <v>325.68</v>
          </cell>
          <cell r="AG20">
            <v>323.70999999999998</v>
          </cell>
          <cell r="AH20">
            <v>320.20999999999998</v>
          </cell>
          <cell r="AI20">
            <v>320.01</v>
          </cell>
          <cell r="AJ20">
            <v>2899.42</v>
          </cell>
        </row>
        <row r="21">
          <cell r="Z21" t="str">
            <v>04129</v>
          </cell>
          <cell r="AA21">
            <v>1306.6000000000001</v>
          </cell>
          <cell r="AB21">
            <v>1304.8200000000002</v>
          </cell>
          <cell r="AC21">
            <v>1288.97</v>
          </cell>
          <cell r="AD21">
            <v>1284.32</v>
          </cell>
          <cell r="AE21">
            <v>1280.27</v>
          </cell>
          <cell r="AF21">
            <v>1266.5900000000001</v>
          </cell>
          <cell r="AG21">
            <v>1274.0499999999997</v>
          </cell>
          <cell r="AH21">
            <v>1287.21</v>
          </cell>
          <cell r="AI21">
            <v>1280.29</v>
          </cell>
          <cell r="AJ21">
            <v>11573.119999999999</v>
          </cell>
        </row>
        <row r="22">
          <cell r="Z22" t="str">
            <v>04222</v>
          </cell>
          <cell r="AA22">
            <v>1336.5000000000002</v>
          </cell>
          <cell r="AB22">
            <v>1339.3300000000002</v>
          </cell>
          <cell r="AC22">
            <v>1341.8300000000002</v>
          </cell>
          <cell r="AD22">
            <v>1335.3000000000002</v>
          </cell>
          <cell r="AE22">
            <v>1346.22</v>
          </cell>
          <cell r="AF22">
            <v>1360.58</v>
          </cell>
          <cell r="AG22">
            <v>1362.5</v>
          </cell>
          <cell r="AH22">
            <v>1352.0600000000002</v>
          </cell>
          <cell r="AI22">
            <v>1351.0600000000002</v>
          </cell>
          <cell r="AJ22">
            <v>12125.380000000001</v>
          </cell>
        </row>
        <row r="23">
          <cell r="Z23" t="str">
            <v>04228</v>
          </cell>
          <cell r="AA23">
            <v>1165.8300000000002</v>
          </cell>
          <cell r="AB23">
            <v>1161.73</v>
          </cell>
          <cell r="AC23">
            <v>1160.03</v>
          </cell>
          <cell r="AD23">
            <v>1161.2</v>
          </cell>
          <cell r="AE23">
            <v>1167.2</v>
          </cell>
          <cell r="AF23">
            <v>1151.7</v>
          </cell>
          <cell r="AG23">
            <v>1144.8</v>
          </cell>
          <cell r="AH23">
            <v>1131</v>
          </cell>
          <cell r="AI23">
            <v>1141.2</v>
          </cell>
          <cell r="AJ23">
            <v>10384.69</v>
          </cell>
        </row>
        <row r="24">
          <cell r="Z24" t="str">
            <v>04246</v>
          </cell>
          <cell r="AA24">
            <v>7570.1000000000013</v>
          </cell>
          <cell r="AB24">
            <v>7674.38</v>
          </cell>
          <cell r="AC24">
            <v>7611.2299999999987</v>
          </cell>
          <cell r="AD24">
            <v>7592.9499999999989</v>
          </cell>
          <cell r="AE24">
            <v>7552.27</v>
          </cell>
          <cell r="AF24">
            <v>7551.13</v>
          </cell>
          <cell r="AG24">
            <v>7512.5</v>
          </cell>
          <cell r="AH24">
            <v>7496.3399999999983</v>
          </cell>
          <cell r="AI24">
            <v>7469.7099999999991</v>
          </cell>
          <cell r="AJ24">
            <v>68030.609999999986</v>
          </cell>
        </row>
        <row r="25">
          <cell r="Z25" t="str">
            <v>05121</v>
          </cell>
          <cell r="AA25">
            <v>3772.619999999999</v>
          </cell>
          <cell r="AB25">
            <v>3793.1400000000008</v>
          </cell>
          <cell r="AC25">
            <v>3789.8399999999997</v>
          </cell>
          <cell r="AD25">
            <v>3781.1299999999987</v>
          </cell>
          <cell r="AE25">
            <v>3768.8599999999988</v>
          </cell>
          <cell r="AF25">
            <v>3770.4199999999996</v>
          </cell>
          <cell r="AG25">
            <v>3747.5299999999997</v>
          </cell>
          <cell r="AH25">
            <v>3732.809999999999</v>
          </cell>
          <cell r="AI25">
            <v>3720.92</v>
          </cell>
          <cell r="AJ25">
            <v>33877.26999999999</v>
          </cell>
        </row>
        <row r="26">
          <cell r="Z26" t="str">
            <v>05313</v>
          </cell>
          <cell r="AA26">
            <v>218.33</v>
          </cell>
          <cell r="AB26">
            <v>347.55</v>
          </cell>
          <cell r="AC26">
            <v>354.45</v>
          </cell>
          <cell r="AD26">
            <v>341.05</v>
          </cell>
          <cell r="AE26">
            <v>346.58</v>
          </cell>
          <cell r="AF26">
            <v>341.6</v>
          </cell>
          <cell r="AG26">
            <v>344.41</v>
          </cell>
          <cell r="AH26">
            <v>350.26</v>
          </cell>
          <cell r="AI26">
            <v>351.16999999999996</v>
          </cell>
          <cell r="AJ26">
            <v>2995.3999999999996</v>
          </cell>
        </row>
        <row r="27">
          <cell r="Z27" t="str">
            <v>05323</v>
          </cell>
          <cell r="AA27">
            <v>2729.18</v>
          </cell>
          <cell r="AB27">
            <v>2723.94</v>
          </cell>
          <cell r="AC27">
            <v>2722.57</v>
          </cell>
          <cell r="AD27">
            <v>2717.19</v>
          </cell>
          <cell r="AE27">
            <v>2714.52</v>
          </cell>
          <cell r="AF27">
            <v>2706.1800000000003</v>
          </cell>
          <cell r="AG27">
            <v>2676.4700000000003</v>
          </cell>
          <cell r="AH27">
            <v>2660.8900000000003</v>
          </cell>
          <cell r="AI27">
            <v>2643.42</v>
          </cell>
          <cell r="AJ27">
            <v>24294.36</v>
          </cell>
        </row>
        <row r="28">
          <cell r="Z28" t="str">
            <v>05401</v>
          </cell>
          <cell r="AA28">
            <v>431.26</v>
          </cell>
          <cell r="AB28">
            <v>429.92</v>
          </cell>
          <cell r="AC28">
            <v>430.09999999999991</v>
          </cell>
          <cell r="AD28">
            <v>424.62</v>
          </cell>
          <cell r="AE28">
            <v>424.58000000000004</v>
          </cell>
          <cell r="AF28">
            <v>426.62000000000006</v>
          </cell>
          <cell r="AG28">
            <v>424.88</v>
          </cell>
          <cell r="AH28">
            <v>422.75999999999993</v>
          </cell>
          <cell r="AI28">
            <v>419.19999999999993</v>
          </cell>
          <cell r="AJ28">
            <v>3833.9399999999996</v>
          </cell>
        </row>
        <row r="29">
          <cell r="Z29" t="str">
            <v>05402</v>
          </cell>
          <cell r="AA29">
            <v>3203.36</v>
          </cell>
          <cell r="AB29">
            <v>4103.6900000000005</v>
          </cell>
          <cell r="AC29">
            <v>3582.2</v>
          </cell>
          <cell r="AD29">
            <v>3405.9200000000005</v>
          </cell>
          <cell r="AE29">
            <v>3238.69</v>
          </cell>
          <cell r="AF29">
            <v>3838.46</v>
          </cell>
          <cell r="AG29">
            <v>3665.54</v>
          </cell>
          <cell r="AH29">
            <v>3335.3999999999996</v>
          </cell>
          <cell r="AI29">
            <v>3295.59</v>
          </cell>
          <cell r="AJ29">
            <v>31668.850000000002</v>
          </cell>
        </row>
        <row r="30">
          <cell r="Z30" t="str">
            <v>06037</v>
          </cell>
          <cell r="AA30">
            <v>21337.550000000003</v>
          </cell>
          <cell r="AB30">
            <v>21524.289999999997</v>
          </cell>
          <cell r="AC30">
            <v>21480.969999999998</v>
          </cell>
          <cell r="AD30">
            <v>21414.170000000002</v>
          </cell>
          <cell r="AE30">
            <v>21330.97</v>
          </cell>
          <cell r="AF30">
            <v>21178.170000000002</v>
          </cell>
          <cell r="AG30">
            <v>21163.590000000004</v>
          </cell>
          <cell r="AH30">
            <v>21092.950000000004</v>
          </cell>
          <cell r="AI30">
            <v>21021.58</v>
          </cell>
          <cell r="AJ30">
            <v>191544.24</v>
          </cell>
        </row>
        <row r="31">
          <cell r="Z31" t="str">
            <v>06098</v>
          </cell>
          <cell r="AA31">
            <v>1836.95</v>
          </cell>
          <cell r="AB31">
            <v>1853.4099999999999</v>
          </cell>
          <cell r="AC31">
            <v>1851.1599999999999</v>
          </cell>
          <cell r="AD31">
            <v>1848.22</v>
          </cell>
          <cell r="AE31">
            <v>1848.8</v>
          </cell>
          <cell r="AF31">
            <v>1828.94</v>
          </cell>
          <cell r="AG31">
            <v>1820.71</v>
          </cell>
          <cell r="AH31">
            <v>1824.64</v>
          </cell>
          <cell r="AI31">
            <v>1818.8500000000001</v>
          </cell>
          <cell r="AJ31">
            <v>16531.679999999997</v>
          </cell>
        </row>
        <row r="32">
          <cell r="Z32" t="str">
            <v>06101</v>
          </cell>
          <cell r="AA32">
            <v>1467.35</v>
          </cell>
          <cell r="AB32">
            <v>1466.65</v>
          </cell>
          <cell r="AC32">
            <v>1456.2500000000002</v>
          </cell>
          <cell r="AD32">
            <v>1453.2500000000002</v>
          </cell>
          <cell r="AE32">
            <v>1449.8000000000002</v>
          </cell>
          <cell r="AF32">
            <v>1457.7999999999997</v>
          </cell>
          <cell r="AG32">
            <v>1447.55</v>
          </cell>
          <cell r="AH32">
            <v>1447.45</v>
          </cell>
          <cell r="AI32">
            <v>1449.78</v>
          </cell>
          <cell r="AJ32">
            <v>13095.880000000001</v>
          </cell>
        </row>
        <row r="33">
          <cell r="Z33" t="str">
            <v>06103</v>
          </cell>
          <cell r="AA33">
            <v>134</v>
          </cell>
          <cell r="AB33">
            <v>133</v>
          </cell>
          <cell r="AC33">
            <v>132</v>
          </cell>
          <cell r="AD33">
            <v>132</v>
          </cell>
          <cell r="AE33">
            <v>133</v>
          </cell>
          <cell r="AF33">
            <v>132</v>
          </cell>
          <cell r="AG33">
            <v>134</v>
          </cell>
          <cell r="AH33">
            <v>133</v>
          </cell>
          <cell r="AI33">
            <v>134</v>
          </cell>
          <cell r="AJ33">
            <v>1197</v>
          </cell>
        </row>
        <row r="34">
          <cell r="Z34" t="str">
            <v>06112</v>
          </cell>
          <cell r="AA34">
            <v>2794.0299999999997</v>
          </cell>
          <cell r="AB34">
            <v>2800.21</v>
          </cell>
          <cell r="AC34">
            <v>2775.2899999999995</v>
          </cell>
          <cell r="AD34">
            <v>2779.7099999999996</v>
          </cell>
          <cell r="AE34">
            <v>2783.77</v>
          </cell>
          <cell r="AF34">
            <v>2773.75</v>
          </cell>
          <cell r="AG34">
            <v>2783.45</v>
          </cell>
          <cell r="AH34">
            <v>2763.73</v>
          </cell>
          <cell r="AI34">
            <v>2761.83</v>
          </cell>
          <cell r="AJ34">
            <v>25015.769999999997</v>
          </cell>
        </row>
        <row r="35">
          <cell r="Z35" t="str">
            <v>06114</v>
          </cell>
          <cell r="AA35">
            <v>25161.979999999996</v>
          </cell>
          <cell r="AB35">
            <v>25525.21</v>
          </cell>
          <cell r="AC35">
            <v>25567.449999999997</v>
          </cell>
          <cell r="AD35">
            <v>25523.97</v>
          </cell>
          <cell r="AE35">
            <v>25444.020000000004</v>
          </cell>
          <cell r="AF35">
            <v>25377.519999999997</v>
          </cell>
          <cell r="AG35">
            <v>25396.749999999996</v>
          </cell>
          <cell r="AH35">
            <v>25327.809999999998</v>
          </cell>
          <cell r="AI35">
            <v>25195.160000000003</v>
          </cell>
          <cell r="AJ35">
            <v>228519.87</v>
          </cell>
        </row>
        <row r="36">
          <cell r="Z36" t="str">
            <v>06117</v>
          </cell>
          <cell r="AA36">
            <v>5628.2</v>
          </cell>
          <cell r="AB36">
            <v>5654.28</v>
          </cell>
          <cell r="AC36">
            <v>5665.74</v>
          </cell>
          <cell r="AD36">
            <v>5670.1900000000005</v>
          </cell>
          <cell r="AE36">
            <v>5673.99</v>
          </cell>
          <cell r="AF36">
            <v>5674.99</v>
          </cell>
          <cell r="AG36">
            <v>5676.19</v>
          </cell>
          <cell r="AH36">
            <v>5683.8399999999992</v>
          </cell>
          <cell r="AI36">
            <v>5678.33</v>
          </cell>
          <cell r="AJ36">
            <v>51005.75</v>
          </cell>
        </row>
        <row r="37">
          <cell r="Z37" t="str">
            <v>06119</v>
          </cell>
          <cell r="AA37">
            <v>12307.109999999999</v>
          </cell>
          <cell r="AB37">
            <v>12488.98</v>
          </cell>
          <cell r="AC37">
            <v>12496.27</v>
          </cell>
          <cell r="AD37">
            <v>12445.36</v>
          </cell>
          <cell r="AE37">
            <v>12400.059999999998</v>
          </cell>
          <cell r="AF37">
            <v>12425.320000000002</v>
          </cell>
          <cell r="AG37">
            <v>12414.81</v>
          </cell>
          <cell r="AH37">
            <v>12373.18</v>
          </cell>
          <cell r="AI37">
            <v>12369.75</v>
          </cell>
          <cell r="AJ37">
            <v>111720.84</v>
          </cell>
        </row>
        <row r="38">
          <cell r="Z38" t="str">
            <v>06122</v>
          </cell>
          <cell r="AA38">
            <v>2013.54</v>
          </cell>
          <cell r="AB38">
            <v>2003.1999999999998</v>
          </cell>
          <cell r="AC38">
            <v>2005.6799999999998</v>
          </cell>
          <cell r="AD38">
            <v>2020.3799999999997</v>
          </cell>
          <cell r="AE38">
            <v>2010.2799999999995</v>
          </cell>
          <cell r="AF38">
            <v>2015.78</v>
          </cell>
          <cell r="AG38">
            <v>2013.2799999999997</v>
          </cell>
          <cell r="AH38">
            <v>2020.72</v>
          </cell>
          <cell r="AI38">
            <v>2027.22</v>
          </cell>
          <cell r="AJ38">
            <v>18130.079999999998</v>
          </cell>
        </row>
        <row r="39">
          <cell r="Z39" t="str">
            <v>07002</v>
          </cell>
          <cell r="AA39">
            <v>452.58000000000004</v>
          </cell>
          <cell r="AB39">
            <v>452.64</v>
          </cell>
          <cell r="AC39">
            <v>455.09999999999997</v>
          </cell>
          <cell r="AD39">
            <v>458.19</v>
          </cell>
          <cell r="AE39">
            <v>451.69</v>
          </cell>
          <cell r="AF39">
            <v>453.64</v>
          </cell>
          <cell r="AG39">
            <v>460.62</v>
          </cell>
          <cell r="AH39">
            <v>457.12</v>
          </cell>
          <cell r="AI39">
            <v>456.98</v>
          </cell>
          <cell r="AJ39">
            <v>4098.5599999999995</v>
          </cell>
        </row>
        <row r="40">
          <cell r="Z40" t="str">
            <v>07035</v>
          </cell>
          <cell r="AA40">
            <v>22</v>
          </cell>
          <cell r="AB40">
            <v>23</v>
          </cell>
          <cell r="AC40">
            <v>24</v>
          </cell>
          <cell r="AD40">
            <v>24</v>
          </cell>
          <cell r="AE40">
            <v>24</v>
          </cell>
          <cell r="AF40">
            <v>24</v>
          </cell>
          <cell r="AG40">
            <v>23</v>
          </cell>
          <cell r="AH40">
            <v>23.5</v>
          </cell>
          <cell r="AI40">
            <v>23.5</v>
          </cell>
          <cell r="AJ40">
            <v>211</v>
          </cell>
        </row>
        <row r="41">
          <cell r="Z41" t="str">
            <v>08122</v>
          </cell>
          <cell r="AA41">
            <v>6502.3200000000006</v>
          </cell>
          <cell r="AB41">
            <v>6582.55</v>
          </cell>
          <cell r="AC41">
            <v>6556.1999999999989</v>
          </cell>
          <cell r="AD41">
            <v>6512.73</v>
          </cell>
          <cell r="AE41">
            <v>6442.02</v>
          </cell>
          <cell r="AF41">
            <v>6438.26</v>
          </cell>
          <cell r="AG41">
            <v>6416.37</v>
          </cell>
          <cell r="AH41">
            <v>6393.2300000000005</v>
          </cell>
          <cell r="AI41">
            <v>6367.6500000000005</v>
          </cell>
          <cell r="AJ41">
            <v>58211.330000000009</v>
          </cell>
        </row>
        <row r="42">
          <cell r="Z42" t="str">
            <v>08130</v>
          </cell>
          <cell r="AA42">
            <v>595.54999999999995</v>
          </cell>
          <cell r="AB42">
            <v>601.76</v>
          </cell>
          <cell r="AC42">
            <v>603.26</v>
          </cell>
          <cell r="AD42">
            <v>602.77</v>
          </cell>
          <cell r="AE42">
            <v>604.77</v>
          </cell>
          <cell r="AF42">
            <v>603.05999999999995</v>
          </cell>
          <cell r="AG42">
            <v>600.26</v>
          </cell>
          <cell r="AH42">
            <v>603.26</v>
          </cell>
          <cell r="AI42">
            <v>598.56000000000006</v>
          </cell>
          <cell r="AJ42">
            <v>5413.2500000000009</v>
          </cell>
        </row>
        <row r="43">
          <cell r="Z43" t="str">
            <v>08401</v>
          </cell>
          <cell r="AA43">
            <v>1279.01</v>
          </cell>
          <cell r="AB43">
            <v>1291.71</v>
          </cell>
          <cell r="AC43">
            <v>1285.33</v>
          </cell>
          <cell r="AD43">
            <v>1283.8200000000002</v>
          </cell>
          <cell r="AE43">
            <v>1279.71</v>
          </cell>
          <cell r="AF43">
            <v>1278.47</v>
          </cell>
          <cell r="AG43">
            <v>1281.94</v>
          </cell>
          <cell r="AH43">
            <v>1267.8500000000004</v>
          </cell>
          <cell r="AI43">
            <v>1263.1200000000001</v>
          </cell>
          <cell r="AJ43">
            <v>11510.960000000003</v>
          </cell>
        </row>
        <row r="44">
          <cell r="Z44" t="str">
            <v>08402</v>
          </cell>
          <cell r="AA44">
            <v>973.1</v>
          </cell>
          <cell r="AB44">
            <v>979.35</v>
          </cell>
          <cell r="AC44">
            <v>981.65</v>
          </cell>
          <cell r="AD44">
            <v>978.15</v>
          </cell>
          <cell r="AE44">
            <v>983.25</v>
          </cell>
          <cell r="AF44">
            <v>972.85</v>
          </cell>
          <cell r="AG44">
            <v>965.85</v>
          </cell>
          <cell r="AH44">
            <v>962.25</v>
          </cell>
          <cell r="AI44">
            <v>965.55000000000007</v>
          </cell>
          <cell r="AJ44">
            <v>8762</v>
          </cell>
        </row>
        <row r="45">
          <cell r="Z45" t="str">
            <v>08404</v>
          </cell>
          <cell r="AA45">
            <v>1988.27</v>
          </cell>
          <cell r="AB45">
            <v>2007.4399999999998</v>
          </cell>
          <cell r="AC45">
            <v>2010.4799999999996</v>
          </cell>
          <cell r="AD45">
            <v>2002.2299999999998</v>
          </cell>
          <cell r="AE45">
            <v>1998.4999999999998</v>
          </cell>
          <cell r="AF45">
            <v>1999.1099999999997</v>
          </cell>
          <cell r="AG45">
            <v>2008.33</v>
          </cell>
          <cell r="AH45">
            <v>1998.82</v>
          </cell>
          <cell r="AI45">
            <v>1994.2699999999998</v>
          </cell>
          <cell r="AJ45">
            <v>18007.449999999997</v>
          </cell>
        </row>
        <row r="46">
          <cell r="Z46" t="str">
            <v>08458</v>
          </cell>
          <cell r="AA46">
            <v>4645.1900000000005</v>
          </cell>
          <cell r="AB46">
            <v>4700.04</v>
          </cell>
          <cell r="AC46">
            <v>4715.1099999999997</v>
          </cell>
          <cell r="AD46">
            <v>4705.4100000000008</v>
          </cell>
          <cell r="AE46">
            <v>4673.0599999999995</v>
          </cell>
          <cell r="AF46">
            <v>4694.3099999999995</v>
          </cell>
          <cell r="AG46">
            <v>4693.8</v>
          </cell>
          <cell r="AH46">
            <v>4647.6499999999996</v>
          </cell>
          <cell r="AI46">
            <v>4656.53</v>
          </cell>
          <cell r="AJ46">
            <v>42131.1</v>
          </cell>
        </row>
        <row r="47">
          <cell r="Z47" t="str">
            <v>09013</v>
          </cell>
          <cell r="AA47">
            <v>189</v>
          </cell>
          <cell r="AB47">
            <v>186</v>
          </cell>
          <cell r="AC47">
            <v>191</v>
          </cell>
          <cell r="AD47">
            <v>185</v>
          </cell>
          <cell r="AE47">
            <v>185</v>
          </cell>
          <cell r="AF47">
            <v>189</v>
          </cell>
          <cell r="AG47">
            <v>190</v>
          </cell>
          <cell r="AH47">
            <v>195</v>
          </cell>
          <cell r="AI47">
            <v>191</v>
          </cell>
          <cell r="AJ47">
            <v>1701</v>
          </cell>
        </row>
        <row r="48">
          <cell r="Z48" t="str">
            <v>09075</v>
          </cell>
          <cell r="AA48">
            <v>786.78</v>
          </cell>
          <cell r="AB48">
            <v>783.78</v>
          </cell>
          <cell r="AC48">
            <v>781.63</v>
          </cell>
          <cell r="AD48">
            <v>774.63</v>
          </cell>
          <cell r="AE48">
            <v>759.63</v>
          </cell>
          <cell r="AF48">
            <v>757.22</v>
          </cell>
          <cell r="AG48">
            <v>753.22</v>
          </cell>
          <cell r="AH48">
            <v>757.63</v>
          </cell>
          <cell r="AI48">
            <v>768.63</v>
          </cell>
          <cell r="AJ48">
            <v>6923.1500000000005</v>
          </cell>
        </row>
        <row r="49">
          <cell r="Z49" t="str">
            <v>09102</v>
          </cell>
          <cell r="AA49">
            <v>17</v>
          </cell>
          <cell r="AB49">
            <v>17</v>
          </cell>
          <cell r="AC49">
            <v>17</v>
          </cell>
          <cell r="AD49">
            <v>17</v>
          </cell>
          <cell r="AE49">
            <v>16</v>
          </cell>
          <cell r="AF49">
            <v>16</v>
          </cell>
          <cell r="AG49">
            <v>17</v>
          </cell>
          <cell r="AH49">
            <v>17</v>
          </cell>
          <cell r="AI49">
            <v>17</v>
          </cell>
          <cell r="AJ49">
            <v>151</v>
          </cell>
        </row>
        <row r="50">
          <cell r="Z50" t="str">
            <v>09206</v>
          </cell>
          <cell r="AA50">
            <v>5249.25</v>
          </cell>
          <cell r="AB50">
            <v>5336.39</v>
          </cell>
          <cell r="AC50">
            <v>5297.3700000000008</v>
          </cell>
          <cell r="AD50">
            <v>5271.17</v>
          </cell>
          <cell r="AE50">
            <v>5260.3300000000008</v>
          </cell>
          <cell r="AF50">
            <v>5229.5300000000007</v>
          </cell>
          <cell r="AG50">
            <v>5211.2299999999996</v>
          </cell>
          <cell r="AH50">
            <v>5179.8599999999997</v>
          </cell>
          <cell r="AI50">
            <v>5174.8099999999995</v>
          </cell>
          <cell r="AJ50">
            <v>47209.94</v>
          </cell>
        </row>
        <row r="51">
          <cell r="Z51" t="str">
            <v>09207</v>
          </cell>
          <cell r="AA51">
            <v>71</v>
          </cell>
          <cell r="AB51">
            <v>73.430000000000007</v>
          </cell>
          <cell r="AC51">
            <v>72.36</v>
          </cell>
          <cell r="AD51">
            <v>70.41</v>
          </cell>
          <cell r="AE51">
            <v>70.5</v>
          </cell>
          <cell r="AF51">
            <v>71.5</v>
          </cell>
          <cell r="AG51">
            <v>79</v>
          </cell>
          <cell r="AH51">
            <v>81</v>
          </cell>
          <cell r="AI51">
            <v>81</v>
          </cell>
          <cell r="AJ51">
            <v>670.2</v>
          </cell>
        </row>
        <row r="52">
          <cell r="Z52" t="str">
            <v>09209</v>
          </cell>
          <cell r="AA52">
            <v>261.60999999999996</v>
          </cell>
          <cell r="AB52">
            <v>264.60999999999996</v>
          </cell>
          <cell r="AC52">
            <v>266.29000000000002</v>
          </cell>
          <cell r="AD52">
            <v>265.49</v>
          </cell>
          <cell r="AE52">
            <v>263.98</v>
          </cell>
          <cell r="AF52">
            <v>262.48</v>
          </cell>
          <cell r="AG52">
            <v>255.67000000000002</v>
          </cell>
          <cell r="AH52">
            <v>255.76000000000002</v>
          </cell>
          <cell r="AI52">
            <v>253.17000000000002</v>
          </cell>
          <cell r="AJ52">
            <v>2349.0600000000004</v>
          </cell>
        </row>
        <row r="53">
          <cell r="Z53" t="str">
            <v>10003</v>
          </cell>
          <cell r="AA53">
            <v>22</v>
          </cell>
          <cell r="AB53">
            <v>22</v>
          </cell>
          <cell r="AC53">
            <v>22</v>
          </cell>
          <cell r="AD53">
            <v>27.5</v>
          </cell>
          <cell r="AE53">
            <v>22.5</v>
          </cell>
          <cell r="AF53">
            <v>22.5</v>
          </cell>
          <cell r="AG53">
            <v>22.5</v>
          </cell>
          <cell r="AH53">
            <v>26.5</v>
          </cell>
          <cell r="AI53">
            <v>27.5</v>
          </cell>
          <cell r="AJ53">
            <v>215</v>
          </cell>
        </row>
        <row r="54">
          <cell r="Z54" t="str">
            <v>10050</v>
          </cell>
          <cell r="AA54">
            <v>219.54</v>
          </cell>
          <cell r="AB54">
            <v>216.88</v>
          </cell>
          <cell r="AC54">
            <v>214.19</v>
          </cell>
          <cell r="AD54">
            <v>211.2</v>
          </cell>
          <cell r="AE54">
            <v>210.2</v>
          </cell>
          <cell r="AF54">
            <v>213.22</v>
          </cell>
          <cell r="AG54">
            <v>212.79</v>
          </cell>
          <cell r="AH54">
            <v>215.97</v>
          </cell>
          <cell r="AI54">
            <v>220.93</v>
          </cell>
          <cell r="AJ54">
            <v>1934.92</v>
          </cell>
        </row>
        <row r="55">
          <cell r="Z55" t="str">
            <v>10065</v>
          </cell>
          <cell r="AA55">
            <v>207.47</v>
          </cell>
          <cell r="AB55">
            <v>340.96</v>
          </cell>
          <cell r="AC55">
            <v>336.69999999999993</v>
          </cell>
          <cell r="AD55">
            <v>333.99</v>
          </cell>
          <cell r="AE55">
            <v>338.68</v>
          </cell>
          <cell r="AF55">
            <v>331.67</v>
          </cell>
          <cell r="AG55">
            <v>331.67</v>
          </cell>
          <cell r="AH55">
            <v>358.79999999999995</v>
          </cell>
          <cell r="AI55">
            <v>360.16999999999996</v>
          </cell>
          <cell r="AJ55">
            <v>2940.1099999999997</v>
          </cell>
        </row>
        <row r="56">
          <cell r="Z56" t="str">
            <v>10070</v>
          </cell>
          <cell r="AA56">
            <v>183.14000000000001</v>
          </cell>
          <cell r="AB56">
            <v>186.35</v>
          </cell>
          <cell r="AC56">
            <v>190.15</v>
          </cell>
          <cell r="AD56">
            <v>196.35</v>
          </cell>
          <cell r="AE56">
            <v>201.94</v>
          </cell>
          <cell r="AF56">
            <v>204.76</v>
          </cell>
          <cell r="AG56">
            <v>198.2</v>
          </cell>
          <cell r="AH56">
            <v>201.2</v>
          </cell>
          <cell r="AI56">
            <v>198.19</v>
          </cell>
          <cell r="AJ56">
            <v>1760.2800000000002</v>
          </cell>
        </row>
        <row r="57">
          <cell r="Z57" t="str">
            <v>10309</v>
          </cell>
          <cell r="AA57">
            <v>387.86999999999995</v>
          </cell>
          <cell r="AB57">
            <v>386.83</v>
          </cell>
          <cell r="AC57">
            <v>384.17999999999995</v>
          </cell>
          <cell r="AD57">
            <v>386.17999999999995</v>
          </cell>
          <cell r="AE57">
            <v>385.17999999999995</v>
          </cell>
          <cell r="AF57">
            <v>382.81999999999994</v>
          </cell>
          <cell r="AG57">
            <v>378.93999999999994</v>
          </cell>
          <cell r="AH57">
            <v>382.50999999999993</v>
          </cell>
          <cell r="AI57">
            <v>383.50999999999993</v>
          </cell>
          <cell r="AJ57">
            <v>3458.0199999999991</v>
          </cell>
        </row>
        <row r="58">
          <cell r="Z58" t="str">
            <v>11001</v>
          </cell>
          <cell r="AA58">
            <v>14078.269999999999</v>
          </cell>
          <cell r="AB58">
            <v>14276.149999999998</v>
          </cell>
          <cell r="AC58">
            <v>14214.150000000001</v>
          </cell>
          <cell r="AD58">
            <v>14173.750000000002</v>
          </cell>
          <cell r="AE58">
            <v>14117.279999999999</v>
          </cell>
          <cell r="AF58">
            <v>14088.54</v>
          </cell>
          <cell r="AG58">
            <v>14081.19</v>
          </cell>
          <cell r="AH58">
            <v>14024.81</v>
          </cell>
          <cell r="AI58">
            <v>14019.529999999999</v>
          </cell>
          <cell r="AJ58">
            <v>127073.67000000001</v>
          </cell>
        </row>
        <row r="59">
          <cell r="Z59" t="str">
            <v>11051</v>
          </cell>
          <cell r="AA59">
            <v>1978.0000000000002</v>
          </cell>
          <cell r="AB59">
            <v>1976.1599999999999</v>
          </cell>
          <cell r="AC59">
            <v>1958.4</v>
          </cell>
          <cell r="AD59">
            <v>1957.5</v>
          </cell>
          <cell r="AE59">
            <v>1931.45</v>
          </cell>
          <cell r="AF59">
            <v>1953.1899999999998</v>
          </cell>
          <cell r="AG59">
            <v>1957.43</v>
          </cell>
          <cell r="AH59">
            <v>1960.85</v>
          </cell>
          <cell r="AI59">
            <v>1962.4199999999998</v>
          </cell>
          <cell r="AJ59">
            <v>17635.400000000001</v>
          </cell>
        </row>
        <row r="60">
          <cell r="Z60" t="str">
            <v>11054</v>
          </cell>
          <cell r="AA60">
            <v>12.5</v>
          </cell>
          <cell r="AB60">
            <v>12.5</v>
          </cell>
          <cell r="AC60">
            <v>12.5</v>
          </cell>
          <cell r="AD60">
            <v>12.5</v>
          </cell>
          <cell r="AE60">
            <v>12.5</v>
          </cell>
          <cell r="AF60">
            <v>12.5</v>
          </cell>
          <cell r="AG60">
            <v>12.5</v>
          </cell>
          <cell r="AH60">
            <v>12.5</v>
          </cell>
          <cell r="AI60">
            <v>12.5</v>
          </cell>
          <cell r="AJ60">
            <v>112.5</v>
          </cell>
        </row>
        <row r="61">
          <cell r="Z61" t="str">
            <v>11056</v>
          </cell>
          <cell r="AA61">
            <v>54</v>
          </cell>
          <cell r="AB61">
            <v>54</v>
          </cell>
          <cell r="AC61">
            <v>54</v>
          </cell>
          <cell r="AD61">
            <v>52</v>
          </cell>
          <cell r="AE61">
            <v>52</v>
          </cell>
          <cell r="AF61">
            <v>51</v>
          </cell>
          <cell r="AG61">
            <v>51</v>
          </cell>
          <cell r="AH61">
            <v>52</v>
          </cell>
          <cell r="AI61">
            <v>52</v>
          </cell>
          <cell r="AJ61">
            <v>472</v>
          </cell>
        </row>
        <row r="62">
          <cell r="Z62" t="str">
            <v>12110</v>
          </cell>
          <cell r="AA62">
            <v>305.68</v>
          </cell>
          <cell r="AB62">
            <v>311.18</v>
          </cell>
          <cell r="AC62">
            <v>311</v>
          </cell>
          <cell r="AD62">
            <v>314</v>
          </cell>
          <cell r="AE62">
            <v>313</v>
          </cell>
          <cell r="AF62">
            <v>309</v>
          </cell>
          <cell r="AG62">
            <v>310</v>
          </cell>
          <cell r="AH62">
            <v>314</v>
          </cell>
          <cell r="AI62">
            <v>316</v>
          </cell>
          <cell r="AJ62">
            <v>2803.86</v>
          </cell>
        </row>
        <row r="63">
          <cell r="Z63" t="str">
            <v>13073</v>
          </cell>
          <cell r="AA63">
            <v>2094.56</v>
          </cell>
          <cell r="AB63">
            <v>2076.02</v>
          </cell>
          <cell r="AC63">
            <v>2030.33</v>
          </cell>
          <cell r="AD63">
            <v>1956.63</v>
          </cell>
          <cell r="AE63">
            <v>1919.63</v>
          </cell>
          <cell r="AF63">
            <v>1973.2200000000003</v>
          </cell>
          <cell r="AG63">
            <v>1979.07</v>
          </cell>
          <cell r="AH63">
            <v>1961.07</v>
          </cell>
          <cell r="AI63">
            <v>1969.9699999999998</v>
          </cell>
          <cell r="AJ63">
            <v>17960.5</v>
          </cell>
        </row>
        <row r="64">
          <cell r="Z64" t="str">
            <v>13144</v>
          </cell>
          <cell r="AA64">
            <v>2555.0899999999997</v>
          </cell>
          <cell r="AB64">
            <v>2579.9899999999998</v>
          </cell>
          <cell r="AC64">
            <v>2568.8200000000002</v>
          </cell>
          <cell r="AD64">
            <v>2547.9299999999998</v>
          </cell>
          <cell r="AE64">
            <v>2553.23</v>
          </cell>
          <cell r="AF64">
            <v>2531.7600000000002</v>
          </cell>
          <cell r="AG64">
            <v>2527.7199999999998</v>
          </cell>
          <cell r="AH64">
            <v>2528.2999999999997</v>
          </cell>
          <cell r="AI64">
            <v>2508.0300000000002</v>
          </cell>
          <cell r="AJ64">
            <v>22900.87</v>
          </cell>
        </row>
        <row r="65">
          <cell r="Z65" t="str">
            <v>13146</v>
          </cell>
          <cell r="AA65">
            <v>968.95000000000016</v>
          </cell>
          <cell r="AB65">
            <v>972.63000000000011</v>
          </cell>
          <cell r="AC65">
            <v>964.97000000000014</v>
          </cell>
          <cell r="AD65">
            <v>960.74000000000012</v>
          </cell>
          <cell r="AE65">
            <v>953.35000000000014</v>
          </cell>
          <cell r="AF65">
            <v>954.06000000000006</v>
          </cell>
          <cell r="AG65">
            <v>961.23</v>
          </cell>
          <cell r="AH65">
            <v>962.22</v>
          </cell>
          <cell r="AI65">
            <v>954.68000000000006</v>
          </cell>
          <cell r="AJ65">
            <v>8652.8300000000017</v>
          </cell>
        </row>
        <row r="66">
          <cell r="Z66" t="str">
            <v>13151</v>
          </cell>
          <cell r="AA66">
            <v>188.41000000000003</v>
          </cell>
          <cell r="AB66">
            <v>188.41000000000003</v>
          </cell>
          <cell r="AC66">
            <v>190.12</v>
          </cell>
          <cell r="AD66">
            <v>190.12</v>
          </cell>
          <cell r="AE66">
            <v>191.12</v>
          </cell>
          <cell r="AF66">
            <v>191.41000000000003</v>
          </cell>
          <cell r="AG66">
            <v>189.96000000000004</v>
          </cell>
          <cell r="AH66">
            <v>189.73999999999998</v>
          </cell>
          <cell r="AI66">
            <v>190.73999999999998</v>
          </cell>
          <cell r="AJ66">
            <v>1710.0300000000002</v>
          </cell>
        </row>
        <row r="67">
          <cell r="Z67" t="str">
            <v>13156</v>
          </cell>
          <cell r="AA67">
            <v>413</v>
          </cell>
          <cell r="AB67">
            <v>411.68</v>
          </cell>
          <cell r="AC67">
            <v>422.36</v>
          </cell>
          <cell r="AD67">
            <v>426.36</v>
          </cell>
          <cell r="AE67">
            <v>422.36</v>
          </cell>
          <cell r="AF67">
            <v>425.4</v>
          </cell>
          <cell r="AG67">
            <v>437.4</v>
          </cell>
          <cell r="AH67">
            <v>436.72</v>
          </cell>
          <cell r="AI67">
            <v>436.08</v>
          </cell>
          <cell r="AJ67">
            <v>3831.3600000000006</v>
          </cell>
        </row>
        <row r="68">
          <cell r="Z68" t="str">
            <v>13160</v>
          </cell>
          <cell r="AA68">
            <v>1482.5</v>
          </cell>
          <cell r="AB68">
            <v>1492.38</v>
          </cell>
          <cell r="AC68">
            <v>1476.38</v>
          </cell>
          <cell r="AD68">
            <v>1453.38</v>
          </cell>
          <cell r="AE68">
            <v>1454.71</v>
          </cell>
          <cell r="AF68">
            <v>1461.65</v>
          </cell>
          <cell r="AG68">
            <v>1464.65</v>
          </cell>
          <cell r="AH68">
            <v>1469.19</v>
          </cell>
          <cell r="AI68">
            <v>1469.19</v>
          </cell>
          <cell r="AJ68">
            <v>13224.03</v>
          </cell>
        </row>
        <row r="69">
          <cell r="Z69" t="str">
            <v>13161</v>
          </cell>
          <cell r="AA69">
            <v>7323.5199999999986</v>
          </cell>
          <cell r="AB69">
            <v>7413.54</v>
          </cell>
          <cell r="AC69">
            <v>7384.18</v>
          </cell>
          <cell r="AD69">
            <v>7338.0900000000011</v>
          </cell>
          <cell r="AE69">
            <v>7335.43</v>
          </cell>
          <cell r="AF69">
            <v>7347.3799999999992</v>
          </cell>
          <cell r="AG69">
            <v>7329.08</v>
          </cell>
          <cell r="AH69">
            <v>7272.0500000000011</v>
          </cell>
          <cell r="AI69">
            <v>7253.98</v>
          </cell>
          <cell r="AJ69">
            <v>65997.25</v>
          </cell>
        </row>
        <row r="70">
          <cell r="Z70" t="str">
            <v>13165</v>
          </cell>
          <cell r="AA70">
            <v>2150.2000000000003</v>
          </cell>
          <cell r="AB70">
            <v>2153.16</v>
          </cell>
          <cell r="AC70">
            <v>2164.31</v>
          </cell>
          <cell r="AD70">
            <v>2180.9500000000003</v>
          </cell>
          <cell r="AE70">
            <v>2174.4299999999998</v>
          </cell>
          <cell r="AF70">
            <v>2178.0499999999997</v>
          </cell>
          <cell r="AG70">
            <v>2160.1299999999997</v>
          </cell>
          <cell r="AH70">
            <v>2165.31</v>
          </cell>
          <cell r="AI70">
            <v>2151.8500000000004</v>
          </cell>
          <cell r="AJ70">
            <v>19478.39</v>
          </cell>
        </row>
        <row r="71">
          <cell r="Z71" t="str">
            <v>13167</v>
          </cell>
          <cell r="AA71">
            <v>118</v>
          </cell>
          <cell r="AB71">
            <v>121</v>
          </cell>
          <cell r="AC71">
            <v>118</v>
          </cell>
          <cell r="AD71">
            <v>120</v>
          </cell>
          <cell r="AE71">
            <v>121</v>
          </cell>
          <cell r="AF71">
            <v>118.8</v>
          </cell>
          <cell r="AG71">
            <v>119.48</v>
          </cell>
          <cell r="AH71">
            <v>118.48</v>
          </cell>
          <cell r="AI71">
            <v>118.48</v>
          </cell>
          <cell r="AJ71">
            <v>1073.24</v>
          </cell>
        </row>
        <row r="72">
          <cell r="Z72" t="str">
            <v>13301</v>
          </cell>
          <cell r="AA72">
            <v>612.63000000000011</v>
          </cell>
          <cell r="AB72">
            <v>621.75000000000011</v>
          </cell>
          <cell r="AC72">
            <v>613.82000000000005</v>
          </cell>
          <cell r="AD72">
            <v>614.53</v>
          </cell>
          <cell r="AE72">
            <v>619.35</v>
          </cell>
          <cell r="AF72">
            <v>634.96</v>
          </cell>
          <cell r="AG72">
            <v>631.45999999999992</v>
          </cell>
          <cell r="AH72">
            <v>627.37</v>
          </cell>
          <cell r="AI72">
            <v>625.04000000000008</v>
          </cell>
          <cell r="AJ72">
            <v>5600.91</v>
          </cell>
        </row>
        <row r="73">
          <cell r="Z73" t="str">
            <v>14005</v>
          </cell>
          <cell r="AA73">
            <v>3156.9900000000002</v>
          </cell>
          <cell r="AB73">
            <v>3176.0199999999995</v>
          </cell>
          <cell r="AC73">
            <v>3169.8999999999996</v>
          </cell>
          <cell r="AD73">
            <v>3134.1799999999989</v>
          </cell>
          <cell r="AE73">
            <v>3119.6399999999994</v>
          </cell>
          <cell r="AF73">
            <v>3132.2899999999991</v>
          </cell>
          <cell r="AG73">
            <v>3120.5999999999995</v>
          </cell>
          <cell r="AH73">
            <v>3103.88</v>
          </cell>
          <cell r="AI73">
            <v>3106.88</v>
          </cell>
          <cell r="AJ73">
            <v>28220.379999999997</v>
          </cell>
        </row>
        <row r="74">
          <cell r="Z74" t="str">
            <v>14028</v>
          </cell>
          <cell r="AA74">
            <v>1708.4</v>
          </cell>
          <cell r="AB74">
            <v>1740.0799999999997</v>
          </cell>
          <cell r="AC74">
            <v>1719.6599999999999</v>
          </cell>
          <cell r="AD74">
            <v>1711.2599999999998</v>
          </cell>
          <cell r="AE74">
            <v>1715.96</v>
          </cell>
          <cell r="AF74">
            <v>1704.76</v>
          </cell>
          <cell r="AG74">
            <v>1701</v>
          </cell>
          <cell r="AH74">
            <v>1689.92</v>
          </cell>
          <cell r="AI74">
            <v>1698.8</v>
          </cell>
          <cell r="AJ74">
            <v>15389.84</v>
          </cell>
        </row>
        <row r="75">
          <cell r="Z75" t="str">
            <v>14064</v>
          </cell>
          <cell r="AA75">
            <v>616.33999999999992</v>
          </cell>
          <cell r="AB75">
            <v>617.29999999999995</v>
          </cell>
          <cell r="AC75">
            <v>612.63</v>
          </cell>
          <cell r="AD75">
            <v>617.42000000000007</v>
          </cell>
          <cell r="AE75">
            <v>617.92000000000007</v>
          </cell>
          <cell r="AF75">
            <v>602.09</v>
          </cell>
          <cell r="AG75">
            <v>597.95000000000005</v>
          </cell>
          <cell r="AH75">
            <v>598.57000000000005</v>
          </cell>
          <cell r="AI75">
            <v>598.95000000000005</v>
          </cell>
          <cell r="AJ75">
            <v>5479.17</v>
          </cell>
        </row>
        <row r="76">
          <cell r="Z76" t="str">
            <v>14065</v>
          </cell>
          <cell r="AA76">
            <v>297.77</v>
          </cell>
          <cell r="AB76">
            <v>303.77</v>
          </cell>
          <cell r="AC76">
            <v>300.27</v>
          </cell>
          <cell r="AD76">
            <v>307.27</v>
          </cell>
          <cell r="AE76">
            <v>306.77</v>
          </cell>
          <cell r="AF76">
            <v>311.27</v>
          </cell>
          <cell r="AG76">
            <v>310.27</v>
          </cell>
          <cell r="AH76">
            <v>306.77</v>
          </cell>
          <cell r="AI76">
            <v>305.27</v>
          </cell>
          <cell r="AJ76">
            <v>2749.43</v>
          </cell>
        </row>
        <row r="77">
          <cell r="Z77" t="str">
            <v>14066</v>
          </cell>
          <cell r="AA77">
            <v>1194.3100000000002</v>
          </cell>
          <cell r="AB77">
            <v>1196.21</v>
          </cell>
          <cell r="AC77">
            <v>1195.96</v>
          </cell>
          <cell r="AD77">
            <v>1192.3600000000001</v>
          </cell>
          <cell r="AE77">
            <v>1190.5600000000002</v>
          </cell>
          <cell r="AF77">
            <v>1192.67</v>
          </cell>
          <cell r="AG77">
            <v>1186.3900000000001</v>
          </cell>
          <cell r="AH77">
            <v>1182.8</v>
          </cell>
          <cell r="AI77">
            <v>1189</v>
          </cell>
          <cell r="AJ77">
            <v>10720.26</v>
          </cell>
        </row>
        <row r="78">
          <cell r="Z78" t="str">
            <v>14068</v>
          </cell>
          <cell r="AA78">
            <v>1564.7599999999998</v>
          </cell>
          <cell r="AB78">
            <v>1586.2799999999997</v>
          </cell>
          <cell r="AC78">
            <v>1582.5699999999997</v>
          </cell>
          <cell r="AD78">
            <v>1579.0699999999997</v>
          </cell>
          <cell r="AE78">
            <v>1558.3799999999999</v>
          </cell>
          <cell r="AF78">
            <v>1550.79</v>
          </cell>
          <cell r="AG78">
            <v>1544.6999999999998</v>
          </cell>
          <cell r="AH78">
            <v>1533.6</v>
          </cell>
          <cell r="AI78">
            <v>1520.15</v>
          </cell>
          <cell r="AJ78">
            <v>14020.3</v>
          </cell>
        </row>
        <row r="79">
          <cell r="Z79" t="str">
            <v>14077</v>
          </cell>
          <cell r="AA79">
            <v>184.31</v>
          </cell>
          <cell r="AB79">
            <v>191.08</v>
          </cell>
          <cell r="AC79">
            <v>190.33</v>
          </cell>
          <cell r="AD79">
            <v>185.41</v>
          </cell>
          <cell r="AE79">
            <v>182.25</v>
          </cell>
          <cell r="AF79">
            <v>182.24</v>
          </cell>
          <cell r="AG79">
            <v>183.15</v>
          </cell>
          <cell r="AH79">
            <v>182.68</v>
          </cell>
          <cell r="AI79">
            <v>174.91</v>
          </cell>
          <cell r="AJ79">
            <v>1656.3600000000001</v>
          </cell>
        </row>
        <row r="80">
          <cell r="Z80" t="str">
            <v>14097</v>
          </cell>
          <cell r="AA80">
            <v>198</v>
          </cell>
          <cell r="AB80">
            <v>199</v>
          </cell>
          <cell r="AC80">
            <v>197.05</v>
          </cell>
          <cell r="AD80">
            <v>202</v>
          </cell>
          <cell r="AE80">
            <v>203</v>
          </cell>
          <cell r="AF80">
            <v>196.55</v>
          </cell>
          <cell r="AG80">
            <v>193.55</v>
          </cell>
          <cell r="AH80">
            <v>189.55</v>
          </cell>
          <cell r="AI80">
            <v>189.15</v>
          </cell>
          <cell r="AJ80">
            <v>1767.85</v>
          </cell>
        </row>
        <row r="81">
          <cell r="Z81" t="str">
            <v>14099</v>
          </cell>
          <cell r="AA81">
            <v>153</v>
          </cell>
          <cell r="AB81">
            <v>153</v>
          </cell>
          <cell r="AC81">
            <v>152</v>
          </cell>
          <cell r="AD81">
            <v>155.5</v>
          </cell>
          <cell r="AE81">
            <v>158.5</v>
          </cell>
          <cell r="AF81">
            <v>161</v>
          </cell>
          <cell r="AG81">
            <v>164</v>
          </cell>
          <cell r="AH81">
            <v>162</v>
          </cell>
          <cell r="AI81">
            <v>162</v>
          </cell>
          <cell r="AJ81">
            <v>1421</v>
          </cell>
        </row>
        <row r="82">
          <cell r="Z82" t="str">
            <v>14104</v>
          </cell>
          <cell r="AA82">
            <v>55</v>
          </cell>
          <cell r="AB82">
            <v>52</v>
          </cell>
          <cell r="AC82">
            <v>52</v>
          </cell>
          <cell r="AD82">
            <v>54</v>
          </cell>
          <cell r="AE82">
            <v>52</v>
          </cell>
          <cell r="AF82">
            <v>50</v>
          </cell>
          <cell r="AG82">
            <v>50</v>
          </cell>
          <cell r="AH82">
            <v>50</v>
          </cell>
          <cell r="AI82">
            <v>49</v>
          </cell>
          <cell r="AJ82">
            <v>464</v>
          </cell>
        </row>
        <row r="83">
          <cell r="Z83" t="str">
            <v>14117</v>
          </cell>
          <cell r="AA83">
            <v>116.2</v>
          </cell>
          <cell r="AB83">
            <v>119.2</v>
          </cell>
          <cell r="AC83">
            <v>120.2</v>
          </cell>
          <cell r="AD83">
            <v>120.35</v>
          </cell>
          <cell r="AE83">
            <v>120.35</v>
          </cell>
          <cell r="AF83">
            <v>119.88</v>
          </cell>
          <cell r="AG83">
            <v>116.71000000000001</v>
          </cell>
          <cell r="AH83">
            <v>116.3</v>
          </cell>
          <cell r="AI83">
            <v>115.38</v>
          </cell>
          <cell r="AJ83">
            <v>1064.5700000000002</v>
          </cell>
        </row>
        <row r="84">
          <cell r="Z84" t="str">
            <v>14172</v>
          </cell>
          <cell r="AA84">
            <v>641.9</v>
          </cell>
          <cell r="AB84">
            <v>645.69999999999993</v>
          </cell>
          <cell r="AC84">
            <v>645.69999999999993</v>
          </cell>
          <cell r="AD84">
            <v>648.69999999999993</v>
          </cell>
          <cell r="AE84">
            <v>643.9</v>
          </cell>
          <cell r="AF84">
            <v>637.5</v>
          </cell>
          <cell r="AG84">
            <v>638.09999999999991</v>
          </cell>
          <cell r="AH84">
            <v>639.09999999999991</v>
          </cell>
          <cell r="AI84">
            <v>641</v>
          </cell>
          <cell r="AJ84">
            <v>5781.6</v>
          </cell>
        </row>
        <row r="85">
          <cell r="Z85" t="str">
            <v>14400</v>
          </cell>
          <cell r="AA85">
            <v>251.39999999999998</v>
          </cell>
          <cell r="AB85">
            <v>254.79999999999998</v>
          </cell>
          <cell r="AC85">
            <v>256.59999999999997</v>
          </cell>
          <cell r="AD85">
            <v>260</v>
          </cell>
          <cell r="AE85">
            <v>262</v>
          </cell>
          <cell r="AF85">
            <v>260.2</v>
          </cell>
          <cell r="AG85">
            <v>260.2</v>
          </cell>
          <cell r="AH85">
            <v>260.39999999999998</v>
          </cell>
          <cell r="AI85">
            <v>265.39999999999998</v>
          </cell>
          <cell r="AJ85">
            <v>2331</v>
          </cell>
        </row>
        <row r="86">
          <cell r="Z86" t="str">
            <v>15201</v>
          </cell>
          <cell r="AA86">
            <v>5339.23</v>
          </cell>
          <cell r="AB86">
            <v>5368.69</v>
          </cell>
          <cell r="AC86">
            <v>5358.0899999999992</v>
          </cell>
          <cell r="AD86">
            <v>5365.8100000000013</v>
          </cell>
          <cell r="AE86">
            <v>5339.32</v>
          </cell>
          <cell r="AF86">
            <v>5314.78</v>
          </cell>
          <cell r="AG86">
            <v>5318.6500000000005</v>
          </cell>
          <cell r="AH86">
            <v>5309.3499999999995</v>
          </cell>
          <cell r="AI86">
            <v>5275.85</v>
          </cell>
          <cell r="AJ86">
            <v>47989.77</v>
          </cell>
        </row>
        <row r="87">
          <cell r="Z87" t="str">
            <v>15204</v>
          </cell>
          <cell r="AA87">
            <v>959.30000000000007</v>
          </cell>
          <cell r="AB87">
            <v>952.64</v>
          </cell>
          <cell r="AC87">
            <v>952.54</v>
          </cell>
          <cell r="AD87">
            <v>959.34</v>
          </cell>
          <cell r="AE87">
            <v>954.74</v>
          </cell>
          <cell r="AF87">
            <v>958.33999999999992</v>
          </cell>
          <cell r="AG87">
            <v>970.93999999999983</v>
          </cell>
          <cell r="AH87">
            <v>973.03999999999985</v>
          </cell>
          <cell r="AI87">
            <v>968.53999999999974</v>
          </cell>
          <cell r="AJ87">
            <v>8649.42</v>
          </cell>
        </row>
        <row r="88">
          <cell r="Z88" t="str">
            <v>15206</v>
          </cell>
          <cell r="AA88">
            <v>1538.29</v>
          </cell>
          <cell r="AB88">
            <v>1559.45</v>
          </cell>
          <cell r="AC88">
            <v>1555.9499999999998</v>
          </cell>
          <cell r="AD88">
            <v>1556.1499999999999</v>
          </cell>
          <cell r="AE88">
            <v>1553.8</v>
          </cell>
          <cell r="AF88">
            <v>1552.5600000000002</v>
          </cell>
          <cell r="AG88">
            <v>1544.55</v>
          </cell>
          <cell r="AH88">
            <v>1540.52</v>
          </cell>
          <cell r="AI88">
            <v>1529.0700000000002</v>
          </cell>
          <cell r="AJ88">
            <v>13930.339999999998</v>
          </cell>
        </row>
        <row r="89">
          <cell r="Z89" t="str">
            <v>16020</v>
          </cell>
          <cell r="AA89">
            <v>22</v>
          </cell>
          <cell r="AB89">
            <v>23</v>
          </cell>
          <cell r="AC89">
            <v>24</v>
          </cell>
          <cell r="AD89">
            <v>21</v>
          </cell>
          <cell r="AE89">
            <v>23</v>
          </cell>
          <cell r="AF89">
            <v>24</v>
          </cell>
          <cell r="AG89">
            <v>23</v>
          </cell>
          <cell r="AH89">
            <v>22</v>
          </cell>
          <cell r="AI89">
            <v>22</v>
          </cell>
          <cell r="AJ89">
            <v>204</v>
          </cell>
        </row>
        <row r="90">
          <cell r="Z90" t="str">
            <v>16046</v>
          </cell>
          <cell r="AA90">
            <v>31.5</v>
          </cell>
          <cell r="AB90">
            <v>30.5</v>
          </cell>
          <cell r="AC90">
            <v>30.5</v>
          </cell>
          <cell r="AD90">
            <v>32.5</v>
          </cell>
          <cell r="AE90">
            <v>34.5</v>
          </cell>
          <cell r="AF90">
            <v>36.5</v>
          </cell>
          <cell r="AG90">
            <v>36.5</v>
          </cell>
          <cell r="AH90">
            <v>39.5</v>
          </cell>
          <cell r="AI90">
            <v>39.5</v>
          </cell>
          <cell r="AJ90">
            <v>311.5</v>
          </cell>
        </row>
        <row r="91">
          <cell r="Z91" t="str">
            <v>16048</v>
          </cell>
          <cell r="AA91">
            <v>405.07000000000005</v>
          </cell>
          <cell r="AB91">
            <v>405.67</v>
          </cell>
          <cell r="AC91">
            <v>409.11</v>
          </cell>
          <cell r="AD91">
            <v>411.20000000000005</v>
          </cell>
          <cell r="AE91">
            <v>406.6</v>
          </cell>
          <cell r="AF91">
            <v>412.2</v>
          </cell>
          <cell r="AG91">
            <v>432.20000000000005</v>
          </cell>
          <cell r="AH91">
            <v>434.6</v>
          </cell>
          <cell r="AI91">
            <v>435.85</v>
          </cell>
          <cell r="AJ91">
            <v>3752.5</v>
          </cell>
        </row>
        <row r="92">
          <cell r="Z92" t="str">
            <v>16049</v>
          </cell>
          <cell r="AA92">
            <v>1063.5</v>
          </cell>
          <cell r="AB92">
            <v>1080.3</v>
          </cell>
          <cell r="AC92">
            <v>1077.71</v>
          </cell>
          <cell r="AD92">
            <v>1074.9100000000001</v>
          </cell>
          <cell r="AE92">
            <v>1072.4100000000001</v>
          </cell>
          <cell r="AF92">
            <v>1083.31</v>
          </cell>
          <cell r="AG92">
            <v>1082.5999999999999</v>
          </cell>
          <cell r="AH92">
            <v>1078.4000000000001</v>
          </cell>
          <cell r="AI92">
            <v>1085.0999999999999</v>
          </cell>
          <cell r="AJ92">
            <v>9698.24</v>
          </cell>
        </row>
        <row r="93">
          <cell r="Z93" t="str">
            <v>16050</v>
          </cell>
          <cell r="AA93">
            <v>1271.6099999999999</v>
          </cell>
          <cell r="AB93">
            <v>1277.6500000000001</v>
          </cell>
          <cell r="AC93">
            <v>1276.25</v>
          </cell>
          <cell r="AD93">
            <v>1282.1100000000001</v>
          </cell>
          <cell r="AE93">
            <v>1269.8100000000002</v>
          </cell>
          <cell r="AF93">
            <v>1265.08</v>
          </cell>
          <cell r="AG93">
            <v>1257.26</v>
          </cell>
          <cell r="AH93">
            <v>1258.6300000000001</v>
          </cell>
          <cell r="AI93">
            <v>1256.25</v>
          </cell>
          <cell r="AJ93">
            <v>11414.650000000001</v>
          </cell>
        </row>
        <row r="94">
          <cell r="Z94" t="str">
            <v>17001</v>
          </cell>
          <cell r="AA94">
            <v>44134.909999999996</v>
          </cell>
          <cell r="AB94">
            <v>44817.420000000006</v>
          </cell>
          <cell r="AC94">
            <v>44856.14</v>
          </cell>
          <cell r="AD94">
            <v>44820.779999999992</v>
          </cell>
          <cell r="AE94">
            <v>44699.759999999995</v>
          </cell>
          <cell r="AF94">
            <v>44536.22</v>
          </cell>
          <cell r="AG94">
            <v>44448.880000000005</v>
          </cell>
          <cell r="AH94">
            <v>44471.19</v>
          </cell>
          <cell r="AI94">
            <v>44479.22</v>
          </cell>
          <cell r="AJ94">
            <v>401264.52</v>
          </cell>
        </row>
        <row r="95">
          <cell r="Z95" t="str">
            <v>17210</v>
          </cell>
          <cell r="AA95">
            <v>20625.18</v>
          </cell>
          <cell r="AB95">
            <v>20918.04</v>
          </cell>
          <cell r="AC95">
            <v>20883.470000000008</v>
          </cell>
          <cell r="AD95">
            <v>20872.760000000013</v>
          </cell>
          <cell r="AE95">
            <v>20798.670000000006</v>
          </cell>
          <cell r="AF95">
            <v>20695.69000000001</v>
          </cell>
          <cell r="AG95">
            <v>20695.96000000001</v>
          </cell>
          <cell r="AH95">
            <v>20691.73</v>
          </cell>
          <cell r="AI95">
            <v>20634.63</v>
          </cell>
          <cell r="AJ95">
            <v>186816.13000000006</v>
          </cell>
        </row>
        <row r="96">
          <cell r="Z96" t="str">
            <v>17216</v>
          </cell>
          <cell r="AA96">
            <v>4264.0599999999995</v>
          </cell>
          <cell r="AB96">
            <v>4278.5899999999992</v>
          </cell>
          <cell r="AC96">
            <v>4228.6799999999994</v>
          </cell>
          <cell r="AD96">
            <v>4248.0200000000004</v>
          </cell>
          <cell r="AE96">
            <v>4238.43</v>
          </cell>
          <cell r="AF96">
            <v>4214.0099999999993</v>
          </cell>
          <cell r="AG96">
            <v>4193.4999999999991</v>
          </cell>
          <cell r="AH96">
            <v>4179.8799999999992</v>
          </cell>
          <cell r="AI96">
            <v>4195.6399999999994</v>
          </cell>
          <cell r="AJ96">
            <v>38040.81</v>
          </cell>
        </row>
        <row r="97">
          <cell r="Z97" t="str">
            <v>17400</v>
          </cell>
          <cell r="AA97">
            <v>4009.2000000000007</v>
          </cell>
          <cell r="AB97">
            <v>4019.92</v>
          </cell>
          <cell r="AC97">
            <v>4010.3199999999997</v>
          </cell>
          <cell r="AD97">
            <v>4009.4999999999995</v>
          </cell>
          <cell r="AE97">
            <v>4010.1600000000003</v>
          </cell>
          <cell r="AF97">
            <v>4018.65</v>
          </cell>
          <cell r="AG97">
            <v>4012.1400000000003</v>
          </cell>
          <cell r="AH97">
            <v>4005.66</v>
          </cell>
          <cell r="AI97">
            <v>4007.66</v>
          </cell>
          <cell r="AJ97">
            <v>36103.210000000006</v>
          </cell>
        </row>
        <row r="98">
          <cell r="Z98" t="str">
            <v>17401</v>
          </cell>
          <cell r="AA98">
            <v>17086.879999999997</v>
          </cell>
          <cell r="AB98">
            <v>17515.009999999998</v>
          </cell>
          <cell r="AC98">
            <v>17561.32</v>
          </cell>
          <cell r="AD98">
            <v>17471.379999999997</v>
          </cell>
          <cell r="AE98">
            <v>17427.150000000001</v>
          </cell>
          <cell r="AF98">
            <v>17418.05</v>
          </cell>
          <cell r="AG98">
            <v>17401.41</v>
          </cell>
          <cell r="AH98">
            <v>17309.659999999996</v>
          </cell>
          <cell r="AI98">
            <v>17260.259999999995</v>
          </cell>
          <cell r="AJ98">
            <v>156451.12</v>
          </cell>
        </row>
        <row r="99">
          <cell r="Z99" t="str">
            <v>17402</v>
          </cell>
          <cell r="AA99">
            <v>1445.8799999999999</v>
          </cell>
          <cell r="AB99">
            <v>1453.3</v>
          </cell>
          <cell r="AC99">
            <v>1451.99</v>
          </cell>
          <cell r="AD99">
            <v>1449.83</v>
          </cell>
          <cell r="AE99">
            <v>1449.69</v>
          </cell>
          <cell r="AF99">
            <v>1456.1100000000001</v>
          </cell>
          <cell r="AG99">
            <v>1455.31</v>
          </cell>
          <cell r="AH99">
            <v>1453.24</v>
          </cell>
          <cell r="AI99">
            <v>1453.42</v>
          </cell>
          <cell r="AJ99">
            <v>13068.77</v>
          </cell>
        </row>
        <row r="100">
          <cell r="Z100" t="str">
            <v>17403</v>
          </cell>
          <cell r="AA100">
            <v>13489.87</v>
          </cell>
          <cell r="AB100">
            <v>13684.819999999998</v>
          </cell>
          <cell r="AC100">
            <v>13736.8</v>
          </cell>
          <cell r="AD100">
            <v>13692.55</v>
          </cell>
          <cell r="AE100">
            <v>13622.140000000003</v>
          </cell>
          <cell r="AF100">
            <v>13636.170000000002</v>
          </cell>
          <cell r="AG100">
            <v>13637.420000000004</v>
          </cell>
          <cell r="AH100">
            <v>13563.960000000003</v>
          </cell>
          <cell r="AI100">
            <v>13523.35</v>
          </cell>
          <cell r="AJ100">
            <v>122587.08</v>
          </cell>
        </row>
        <row r="101">
          <cell r="Z101" t="str">
            <v>17404</v>
          </cell>
          <cell r="AA101">
            <v>45</v>
          </cell>
          <cell r="AB101">
            <v>44.15</v>
          </cell>
          <cell r="AC101">
            <v>41.7</v>
          </cell>
          <cell r="AD101">
            <v>40.56</v>
          </cell>
          <cell r="AE101">
            <v>40.56</v>
          </cell>
          <cell r="AF101">
            <v>44.050000000000004</v>
          </cell>
          <cell r="AG101">
            <v>41.38</v>
          </cell>
          <cell r="AH101">
            <v>41.38</v>
          </cell>
          <cell r="AI101">
            <v>41.38</v>
          </cell>
          <cell r="AJ101">
            <v>380.16</v>
          </cell>
        </row>
        <row r="102">
          <cell r="Z102" t="str">
            <v>17405</v>
          </cell>
          <cell r="AA102">
            <v>17105.489999999998</v>
          </cell>
          <cell r="AB102">
            <v>17312.039999999997</v>
          </cell>
          <cell r="AC102">
            <v>17264.86</v>
          </cell>
          <cell r="AD102">
            <v>17212.02</v>
          </cell>
          <cell r="AE102">
            <v>17215.32</v>
          </cell>
          <cell r="AF102">
            <v>17247.899999999998</v>
          </cell>
          <cell r="AG102">
            <v>17158.129999999997</v>
          </cell>
          <cell r="AH102">
            <v>17229.62</v>
          </cell>
          <cell r="AI102">
            <v>17305.969999999998</v>
          </cell>
          <cell r="AJ102">
            <v>155051.35</v>
          </cell>
        </row>
        <row r="103">
          <cell r="Z103" t="str">
            <v>17406</v>
          </cell>
          <cell r="AA103">
            <v>2781.06</v>
          </cell>
          <cell r="AB103">
            <v>2836.3399999999997</v>
          </cell>
          <cell r="AC103">
            <v>2840.2599999999998</v>
          </cell>
          <cell r="AD103">
            <v>2842.39</v>
          </cell>
          <cell r="AE103">
            <v>2820.63</v>
          </cell>
          <cell r="AF103">
            <v>2807.2700000000004</v>
          </cell>
          <cell r="AG103">
            <v>2797.05</v>
          </cell>
          <cell r="AH103">
            <v>2778.55</v>
          </cell>
          <cell r="AI103">
            <v>2781.4</v>
          </cell>
          <cell r="AJ103">
            <v>25284.95</v>
          </cell>
        </row>
        <row r="104">
          <cell r="Z104" t="str">
            <v>17407</v>
          </cell>
          <cell r="AA104">
            <v>2985.3300000000004</v>
          </cell>
          <cell r="AB104">
            <v>2988.2499999999995</v>
          </cell>
          <cell r="AC104">
            <v>2994.06</v>
          </cell>
          <cell r="AD104">
            <v>2982.11</v>
          </cell>
          <cell r="AE104">
            <v>2978.0000000000005</v>
          </cell>
          <cell r="AF104">
            <v>2977.3100000000004</v>
          </cell>
          <cell r="AG104">
            <v>2982.7299999999996</v>
          </cell>
          <cell r="AH104">
            <v>2987.65</v>
          </cell>
          <cell r="AI104">
            <v>2988.93</v>
          </cell>
          <cell r="AJ104">
            <v>26864.370000000003</v>
          </cell>
        </row>
        <row r="105">
          <cell r="Z105" t="str">
            <v>17408</v>
          </cell>
          <cell r="AA105">
            <v>13689.550000000001</v>
          </cell>
          <cell r="AB105">
            <v>13811.239999999998</v>
          </cell>
          <cell r="AC105">
            <v>13802.3</v>
          </cell>
          <cell r="AD105">
            <v>13802.019999999999</v>
          </cell>
          <cell r="AE105">
            <v>13777.159999999998</v>
          </cell>
          <cell r="AF105">
            <v>13738.969999999998</v>
          </cell>
          <cell r="AG105">
            <v>13709.850000000002</v>
          </cell>
          <cell r="AH105">
            <v>13657.880000000001</v>
          </cell>
          <cell r="AI105">
            <v>13640.779999999999</v>
          </cell>
          <cell r="AJ105">
            <v>123629.75</v>
          </cell>
        </row>
        <row r="106">
          <cell r="Z106" t="str">
            <v>17409</v>
          </cell>
          <cell r="AA106">
            <v>7015.9400000000005</v>
          </cell>
          <cell r="AB106">
            <v>7037.16</v>
          </cell>
          <cell r="AC106">
            <v>7018.57</v>
          </cell>
          <cell r="AD106">
            <v>7003.76</v>
          </cell>
          <cell r="AE106">
            <v>6998.98</v>
          </cell>
          <cell r="AF106">
            <v>6995.27</v>
          </cell>
          <cell r="AG106">
            <v>6986.2699999999995</v>
          </cell>
          <cell r="AH106">
            <v>6966.37</v>
          </cell>
          <cell r="AI106">
            <v>6961.0599999999995</v>
          </cell>
          <cell r="AJ106">
            <v>62983.380000000005</v>
          </cell>
        </row>
        <row r="107">
          <cell r="Z107" t="str">
            <v>17410</v>
          </cell>
          <cell r="AA107">
            <v>5697.15</v>
          </cell>
          <cell r="AB107">
            <v>5744.87</v>
          </cell>
          <cell r="AC107">
            <v>5717.2900000000009</v>
          </cell>
          <cell r="AD107">
            <v>5700.39</v>
          </cell>
          <cell r="AE107">
            <v>5716.09</v>
          </cell>
          <cell r="AF107">
            <v>5706.2899999999991</v>
          </cell>
          <cell r="AG107">
            <v>5692.94</v>
          </cell>
          <cell r="AH107">
            <v>5677.04</v>
          </cell>
          <cell r="AI107">
            <v>5669.84</v>
          </cell>
          <cell r="AJ107">
            <v>51321.900000000009</v>
          </cell>
        </row>
        <row r="108">
          <cell r="Z108" t="str">
            <v>17411</v>
          </cell>
          <cell r="AA108">
            <v>16125.74</v>
          </cell>
          <cell r="AB108">
            <v>16154.269999999999</v>
          </cell>
          <cell r="AC108">
            <v>16170.349999999999</v>
          </cell>
          <cell r="AD108">
            <v>16179.089999999998</v>
          </cell>
          <cell r="AE108">
            <v>16166.529999999997</v>
          </cell>
          <cell r="AF108">
            <v>16140.719999999998</v>
          </cell>
          <cell r="AG108">
            <v>16116.139999999998</v>
          </cell>
          <cell r="AH108">
            <v>16101.890000000001</v>
          </cell>
          <cell r="AI108">
            <v>16097.099999999999</v>
          </cell>
          <cell r="AJ108">
            <v>145251.82999999999</v>
          </cell>
        </row>
        <row r="109">
          <cell r="Z109" t="str">
            <v>17412</v>
          </cell>
          <cell r="AA109">
            <v>8406.2999999999993</v>
          </cell>
          <cell r="AB109">
            <v>8447.74</v>
          </cell>
          <cell r="AC109">
            <v>8448.58</v>
          </cell>
          <cell r="AD109">
            <v>8447.7000000000007</v>
          </cell>
          <cell r="AE109">
            <v>8420.14</v>
          </cell>
          <cell r="AF109">
            <v>8402.41</v>
          </cell>
          <cell r="AG109">
            <v>8387.0000000000018</v>
          </cell>
          <cell r="AH109">
            <v>8378.5499999999993</v>
          </cell>
          <cell r="AI109">
            <v>8380.17</v>
          </cell>
          <cell r="AJ109">
            <v>75718.590000000011</v>
          </cell>
        </row>
        <row r="110">
          <cell r="Z110" t="str">
            <v>17414</v>
          </cell>
          <cell r="AA110">
            <v>23275.709999999992</v>
          </cell>
          <cell r="AB110">
            <v>23360.929999999997</v>
          </cell>
          <cell r="AC110">
            <v>23329.619999999992</v>
          </cell>
          <cell r="AD110">
            <v>23318.369999999992</v>
          </cell>
          <cell r="AE110">
            <v>23323.05999999999</v>
          </cell>
          <cell r="AF110">
            <v>23294.509999999991</v>
          </cell>
          <cell r="AG110">
            <v>23262.299999999992</v>
          </cell>
          <cell r="AH110">
            <v>23227.249999999996</v>
          </cell>
          <cell r="AI110">
            <v>23214.039999999994</v>
          </cell>
          <cell r="AJ110">
            <v>209605.78999999992</v>
          </cell>
        </row>
        <row r="111">
          <cell r="Z111" t="str">
            <v>17415</v>
          </cell>
          <cell r="AA111">
            <v>25343.11</v>
          </cell>
          <cell r="AB111">
            <v>25621.479999999996</v>
          </cell>
          <cell r="AC111">
            <v>25585.29</v>
          </cell>
          <cell r="AD111">
            <v>25573.32</v>
          </cell>
          <cell r="AE111">
            <v>25567.95</v>
          </cell>
          <cell r="AF111">
            <v>25637.18</v>
          </cell>
          <cell r="AG111">
            <v>25583.449999999997</v>
          </cell>
          <cell r="AH111">
            <v>25540.680000000004</v>
          </cell>
          <cell r="AI111">
            <v>25495.07</v>
          </cell>
          <cell r="AJ111">
            <v>229947.53000000003</v>
          </cell>
        </row>
        <row r="112">
          <cell r="Z112" t="str">
            <v>17417</v>
          </cell>
          <cell r="AA112">
            <v>18361.23</v>
          </cell>
          <cell r="AB112">
            <v>18478.600000000002</v>
          </cell>
          <cell r="AC112">
            <v>18453.070000000003</v>
          </cell>
          <cell r="AD112">
            <v>18413.670000000006</v>
          </cell>
          <cell r="AE112">
            <v>18353.100000000002</v>
          </cell>
          <cell r="AF112">
            <v>18341.810000000001</v>
          </cell>
          <cell r="AG112">
            <v>18334.180000000004</v>
          </cell>
          <cell r="AH112">
            <v>18304.340000000004</v>
          </cell>
          <cell r="AI112">
            <v>18297.86</v>
          </cell>
          <cell r="AJ112">
            <v>165337.86000000004</v>
          </cell>
        </row>
        <row r="113">
          <cell r="Z113" t="str">
            <v>18100</v>
          </cell>
          <cell r="AA113">
            <v>5061.4000000000024</v>
          </cell>
          <cell r="AB113">
            <v>5113.1200000000017</v>
          </cell>
          <cell r="AC113">
            <v>5065.5199999999986</v>
          </cell>
          <cell r="AD113">
            <v>5050.42</v>
          </cell>
          <cell r="AE113">
            <v>5029.0200000000004</v>
          </cell>
          <cell r="AF113">
            <v>4974.7599999999993</v>
          </cell>
          <cell r="AG113">
            <v>4946.2599999999984</v>
          </cell>
          <cell r="AH113">
            <v>4904.2199999999993</v>
          </cell>
          <cell r="AI113">
            <v>4905.6299999999992</v>
          </cell>
          <cell r="AJ113">
            <v>45050.35</v>
          </cell>
        </row>
        <row r="114">
          <cell r="Z114" t="str">
            <v>18303</v>
          </cell>
          <cell r="AA114">
            <v>3755.7599999999998</v>
          </cell>
          <cell r="AB114">
            <v>3771.17</v>
          </cell>
          <cell r="AC114">
            <v>3779.52</v>
          </cell>
          <cell r="AD114">
            <v>3778.19</v>
          </cell>
          <cell r="AE114">
            <v>3766.7700000000004</v>
          </cell>
          <cell r="AF114">
            <v>3767.74</v>
          </cell>
          <cell r="AG114">
            <v>3757.51</v>
          </cell>
          <cell r="AH114">
            <v>3764.24</v>
          </cell>
          <cell r="AI114">
            <v>3770.03</v>
          </cell>
          <cell r="AJ114">
            <v>33910.93</v>
          </cell>
        </row>
        <row r="115">
          <cell r="Z115" t="str">
            <v>18400</v>
          </cell>
          <cell r="AA115">
            <v>6173.3</v>
          </cell>
          <cell r="AB115">
            <v>6244.11</v>
          </cell>
          <cell r="AC115">
            <v>6242.6100000000006</v>
          </cell>
          <cell r="AD115">
            <v>6226.45</v>
          </cell>
          <cell r="AE115">
            <v>6227.3200000000006</v>
          </cell>
          <cell r="AF115">
            <v>6182.09</v>
          </cell>
          <cell r="AG115">
            <v>6188.59</v>
          </cell>
          <cell r="AH115">
            <v>6184.1299999999992</v>
          </cell>
          <cell r="AI115">
            <v>6193.1699999999992</v>
          </cell>
          <cell r="AJ115">
            <v>55861.77</v>
          </cell>
        </row>
        <row r="116">
          <cell r="Z116" t="str">
            <v>18401</v>
          </cell>
          <cell r="AA116">
            <v>10843.23</v>
          </cell>
          <cell r="AB116">
            <v>10911.4</v>
          </cell>
          <cell r="AC116">
            <v>10919.880000000001</v>
          </cell>
          <cell r="AD116">
            <v>10941.089999999998</v>
          </cell>
          <cell r="AE116">
            <v>10957.970000000001</v>
          </cell>
          <cell r="AF116">
            <v>10959.400000000001</v>
          </cell>
          <cell r="AG116">
            <v>10960.779999999997</v>
          </cell>
          <cell r="AH116">
            <v>10951.42</v>
          </cell>
          <cell r="AI116">
            <v>10898.259999999998</v>
          </cell>
          <cell r="AJ116">
            <v>98343.43</v>
          </cell>
        </row>
        <row r="117">
          <cell r="Z117" t="str">
            <v>18402</v>
          </cell>
          <cell r="AA117">
            <v>9455.93</v>
          </cell>
          <cell r="AB117">
            <v>9458.5600000000013</v>
          </cell>
          <cell r="AC117">
            <v>9427.73</v>
          </cell>
          <cell r="AD117">
            <v>9401.4699999999993</v>
          </cell>
          <cell r="AE117">
            <v>9340.7599999999984</v>
          </cell>
          <cell r="AF117">
            <v>9321.7699999999986</v>
          </cell>
          <cell r="AG117">
            <v>9309.869999999999</v>
          </cell>
          <cell r="AH117">
            <v>9243.7899999999991</v>
          </cell>
          <cell r="AI117">
            <v>9235.39</v>
          </cell>
          <cell r="AJ117">
            <v>84195.26999999999</v>
          </cell>
        </row>
        <row r="118">
          <cell r="Z118" t="str">
            <v>19007</v>
          </cell>
          <cell r="AA118">
            <v>41</v>
          </cell>
          <cell r="AB118">
            <v>41</v>
          </cell>
          <cell r="AC118">
            <v>38.620000000000005</v>
          </cell>
          <cell r="AD118">
            <v>38.620000000000005</v>
          </cell>
          <cell r="AE118">
            <v>40.120000000000005</v>
          </cell>
          <cell r="AF118">
            <v>40.120000000000005</v>
          </cell>
          <cell r="AG118">
            <v>39.120000000000005</v>
          </cell>
          <cell r="AH118">
            <v>36.619999999999997</v>
          </cell>
          <cell r="AI118">
            <v>36.619999999999997</v>
          </cell>
          <cell r="AJ118">
            <v>351.84000000000003</v>
          </cell>
        </row>
        <row r="119">
          <cell r="Z119" t="str">
            <v>19028</v>
          </cell>
          <cell r="AA119">
            <v>75.5</v>
          </cell>
          <cell r="AB119">
            <v>78.3</v>
          </cell>
          <cell r="AC119">
            <v>77.8</v>
          </cell>
          <cell r="AD119">
            <v>78.3</v>
          </cell>
          <cell r="AE119">
            <v>80.3</v>
          </cell>
          <cell r="AF119">
            <v>81.5</v>
          </cell>
          <cell r="AG119">
            <v>81.3</v>
          </cell>
          <cell r="AH119">
            <v>81.8</v>
          </cell>
          <cell r="AI119">
            <v>84.8</v>
          </cell>
          <cell r="AJ119">
            <v>719.59999999999991</v>
          </cell>
        </row>
        <row r="120">
          <cell r="Z120" t="str">
            <v>19400</v>
          </cell>
          <cell r="AA120">
            <v>157.5</v>
          </cell>
          <cell r="AB120">
            <v>154.5</v>
          </cell>
          <cell r="AC120">
            <v>156.5</v>
          </cell>
          <cell r="AD120">
            <v>157.5</v>
          </cell>
          <cell r="AE120">
            <v>157.5</v>
          </cell>
          <cell r="AF120">
            <v>158.96</v>
          </cell>
          <cell r="AG120">
            <v>155.96</v>
          </cell>
          <cell r="AH120">
            <v>153.96</v>
          </cell>
          <cell r="AI120">
            <v>157.96</v>
          </cell>
          <cell r="AJ120">
            <v>1410.3400000000001</v>
          </cell>
        </row>
        <row r="121">
          <cell r="Z121" t="str">
            <v>19401</v>
          </cell>
          <cell r="AA121">
            <v>2859.1699999999996</v>
          </cell>
          <cell r="AB121">
            <v>2878.95</v>
          </cell>
          <cell r="AC121">
            <v>2880.5199999999995</v>
          </cell>
          <cell r="AD121">
            <v>2860.3399999999997</v>
          </cell>
          <cell r="AE121">
            <v>2857.6899999999996</v>
          </cell>
          <cell r="AF121">
            <v>2871.9699999999993</v>
          </cell>
          <cell r="AG121">
            <v>2873.38</v>
          </cell>
          <cell r="AH121">
            <v>2868.2899999999995</v>
          </cell>
          <cell r="AI121">
            <v>2851.2999999999997</v>
          </cell>
          <cell r="AJ121">
            <v>25801.61</v>
          </cell>
        </row>
        <row r="122">
          <cell r="Z122" t="str">
            <v>19403</v>
          </cell>
          <cell r="AA122">
            <v>659.68000000000006</v>
          </cell>
          <cell r="AB122">
            <v>624.32000000000005</v>
          </cell>
          <cell r="AC122">
            <v>624.32000000000005</v>
          </cell>
          <cell r="AD122">
            <v>621.82000000000005</v>
          </cell>
          <cell r="AE122">
            <v>619.98</v>
          </cell>
          <cell r="AF122">
            <v>614.52</v>
          </cell>
          <cell r="AG122">
            <v>614.24</v>
          </cell>
          <cell r="AH122">
            <v>602.90000000000009</v>
          </cell>
          <cell r="AI122">
            <v>592.62000000000012</v>
          </cell>
          <cell r="AJ122">
            <v>5574.4000000000005</v>
          </cell>
        </row>
        <row r="123">
          <cell r="Z123" t="str">
            <v>19404</v>
          </cell>
          <cell r="AA123">
            <v>923.46</v>
          </cell>
          <cell r="AB123">
            <v>931.97</v>
          </cell>
          <cell r="AC123">
            <v>926.74</v>
          </cell>
          <cell r="AD123">
            <v>917.18000000000006</v>
          </cell>
          <cell r="AE123">
            <v>914.68</v>
          </cell>
          <cell r="AF123">
            <v>908.15</v>
          </cell>
          <cell r="AG123">
            <v>905.68</v>
          </cell>
          <cell r="AH123">
            <v>896.84</v>
          </cell>
          <cell r="AI123">
            <v>886.75000000000011</v>
          </cell>
          <cell r="AJ123">
            <v>8211.4500000000007</v>
          </cell>
        </row>
        <row r="124">
          <cell r="Z124" t="str">
            <v>20094</v>
          </cell>
          <cell r="AA124">
            <v>65</v>
          </cell>
          <cell r="AB124">
            <v>62</v>
          </cell>
          <cell r="AC124">
            <v>64</v>
          </cell>
          <cell r="AD124">
            <v>66</v>
          </cell>
          <cell r="AE124">
            <v>66</v>
          </cell>
          <cell r="AF124">
            <v>66</v>
          </cell>
          <cell r="AG124">
            <v>66</v>
          </cell>
          <cell r="AH124">
            <v>68</v>
          </cell>
          <cell r="AI124">
            <v>63</v>
          </cell>
          <cell r="AJ124">
            <v>586</v>
          </cell>
        </row>
        <row r="125">
          <cell r="Z125" t="str">
            <v>20203</v>
          </cell>
          <cell r="AA125">
            <v>79</v>
          </cell>
          <cell r="AB125">
            <v>80</v>
          </cell>
          <cell r="AC125">
            <v>80</v>
          </cell>
          <cell r="AD125">
            <v>80</v>
          </cell>
          <cell r="AE125">
            <v>79</v>
          </cell>
          <cell r="AF125">
            <v>79</v>
          </cell>
          <cell r="AG125">
            <v>80</v>
          </cell>
          <cell r="AH125">
            <v>82</v>
          </cell>
          <cell r="AI125">
            <v>81</v>
          </cell>
          <cell r="AJ125">
            <v>720</v>
          </cell>
        </row>
        <row r="126">
          <cell r="Z126" t="str">
            <v>20215</v>
          </cell>
          <cell r="AA126">
            <v>82</v>
          </cell>
          <cell r="AB126">
            <v>78</v>
          </cell>
          <cell r="AC126">
            <v>78</v>
          </cell>
          <cell r="AD126">
            <v>78</v>
          </cell>
          <cell r="AE126">
            <v>81</v>
          </cell>
          <cell r="AF126">
            <v>81</v>
          </cell>
          <cell r="AG126">
            <v>82</v>
          </cell>
          <cell r="AH126">
            <v>82</v>
          </cell>
          <cell r="AI126">
            <v>82</v>
          </cell>
          <cell r="AJ126">
            <v>724</v>
          </cell>
        </row>
        <row r="127">
          <cell r="Z127" t="str">
            <v>20400</v>
          </cell>
          <cell r="AA127">
            <v>193.91</v>
          </cell>
          <cell r="AB127">
            <v>192.91</v>
          </cell>
          <cell r="AC127">
            <v>195.91</v>
          </cell>
          <cell r="AD127">
            <v>194.68</v>
          </cell>
          <cell r="AE127">
            <v>194.49</v>
          </cell>
          <cell r="AF127">
            <v>199.25</v>
          </cell>
          <cell r="AG127">
            <v>200.14</v>
          </cell>
          <cell r="AH127">
            <v>196.14</v>
          </cell>
          <cell r="AI127">
            <v>195.60999999999999</v>
          </cell>
          <cell r="AJ127">
            <v>1763.0399999999997</v>
          </cell>
        </row>
        <row r="128">
          <cell r="Z128" t="str">
            <v>20401</v>
          </cell>
          <cell r="AA128">
            <v>59.78</v>
          </cell>
          <cell r="AB128">
            <v>60.78</v>
          </cell>
          <cell r="AC128">
            <v>61.78</v>
          </cell>
          <cell r="AD128">
            <v>61.78</v>
          </cell>
          <cell r="AE128">
            <v>61.78</v>
          </cell>
          <cell r="AF128">
            <v>60.78</v>
          </cell>
          <cell r="AG128">
            <v>60.78</v>
          </cell>
          <cell r="AH128">
            <v>60.78</v>
          </cell>
          <cell r="AI128">
            <v>60.78</v>
          </cell>
          <cell r="AJ128">
            <v>549.01999999999987</v>
          </cell>
        </row>
        <row r="129">
          <cell r="Z129" t="str">
            <v>20402</v>
          </cell>
          <cell r="AA129">
            <v>99</v>
          </cell>
          <cell r="AB129">
            <v>108</v>
          </cell>
          <cell r="AC129">
            <v>105</v>
          </cell>
          <cell r="AD129">
            <v>108</v>
          </cell>
          <cell r="AE129">
            <v>105.72</v>
          </cell>
          <cell r="AF129">
            <v>109.58</v>
          </cell>
          <cell r="AG129">
            <v>110.25</v>
          </cell>
          <cell r="AH129">
            <v>111.15</v>
          </cell>
          <cell r="AI129">
            <v>109.3</v>
          </cell>
          <cell r="AJ129">
            <v>966</v>
          </cell>
        </row>
        <row r="130">
          <cell r="Z130" t="str">
            <v>20403</v>
          </cell>
          <cell r="AA130">
            <v>32</v>
          </cell>
          <cell r="AB130">
            <v>34</v>
          </cell>
          <cell r="AC130">
            <v>34</v>
          </cell>
          <cell r="AD130">
            <v>28</v>
          </cell>
          <cell r="AE130">
            <v>28</v>
          </cell>
          <cell r="AF130">
            <v>27</v>
          </cell>
          <cell r="AG130">
            <v>27</v>
          </cell>
          <cell r="AH130">
            <v>27</v>
          </cell>
          <cell r="AI130">
            <v>30</v>
          </cell>
          <cell r="AJ130">
            <v>267</v>
          </cell>
        </row>
        <row r="131">
          <cell r="Z131" t="str">
            <v>20404</v>
          </cell>
          <cell r="AA131">
            <v>959.93999999999994</v>
          </cell>
          <cell r="AB131">
            <v>986.09999999999991</v>
          </cell>
          <cell r="AC131">
            <v>977.69999999999993</v>
          </cell>
          <cell r="AD131">
            <v>979.37999999999988</v>
          </cell>
          <cell r="AE131">
            <v>963.9</v>
          </cell>
          <cell r="AF131">
            <v>966.31</v>
          </cell>
          <cell r="AG131">
            <v>960.92000000000007</v>
          </cell>
          <cell r="AH131">
            <v>947.33</v>
          </cell>
          <cell r="AI131">
            <v>957.43000000000006</v>
          </cell>
          <cell r="AJ131">
            <v>8699.01</v>
          </cell>
        </row>
        <row r="132">
          <cell r="Z132" t="str">
            <v>20405</v>
          </cell>
          <cell r="AA132">
            <v>1137.24</v>
          </cell>
          <cell r="AB132">
            <v>1154.5999999999999</v>
          </cell>
          <cell r="AC132">
            <v>1158.8599999999999</v>
          </cell>
          <cell r="AD132">
            <v>1148.69</v>
          </cell>
          <cell r="AE132">
            <v>1140.69</v>
          </cell>
          <cell r="AF132">
            <v>1148.1300000000001</v>
          </cell>
          <cell r="AG132">
            <v>1157.6799999999998</v>
          </cell>
          <cell r="AH132">
            <v>1159.75</v>
          </cell>
          <cell r="AI132">
            <v>1164.49</v>
          </cell>
          <cell r="AJ132">
            <v>10370.129999999999</v>
          </cell>
        </row>
        <row r="133">
          <cell r="Z133" t="str">
            <v>20406</v>
          </cell>
          <cell r="AA133">
            <v>311</v>
          </cell>
          <cell r="AB133">
            <v>315</v>
          </cell>
          <cell r="AC133">
            <v>310</v>
          </cell>
          <cell r="AD133">
            <v>312</v>
          </cell>
          <cell r="AE133">
            <v>309</v>
          </cell>
          <cell r="AF133">
            <v>304.82</v>
          </cell>
          <cell r="AG133">
            <v>301.82</v>
          </cell>
          <cell r="AH133">
            <v>303.60000000000002</v>
          </cell>
          <cell r="AI133">
            <v>305.60000000000002</v>
          </cell>
          <cell r="AJ133">
            <v>2772.8399999999997</v>
          </cell>
        </row>
        <row r="134">
          <cell r="Z134" t="str">
            <v>21014</v>
          </cell>
          <cell r="AA134">
            <v>722.42</v>
          </cell>
          <cell r="AB134">
            <v>720.42</v>
          </cell>
          <cell r="AC134">
            <v>713.92</v>
          </cell>
          <cell r="AD134">
            <v>715.42</v>
          </cell>
          <cell r="AE134">
            <v>711.42</v>
          </cell>
          <cell r="AF134">
            <v>718.22</v>
          </cell>
          <cell r="AG134">
            <v>711.21999999999991</v>
          </cell>
          <cell r="AH134">
            <v>722.71999999999991</v>
          </cell>
          <cell r="AI134">
            <v>721.62</v>
          </cell>
          <cell r="AJ134">
            <v>6457.38</v>
          </cell>
        </row>
        <row r="135">
          <cell r="Z135" t="str">
            <v>21036</v>
          </cell>
          <cell r="AA135">
            <v>31.5</v>
          </cell>
          <cell r="AB135">
            <v>31.5</v>
          </cell>
          <cell r="AC135">
            <v>31.5</v>
          </cell>
          <cell r="AD135">
            <v>31.5</v>
          </cell>
          <cell r="AE135">
            <v>31.5</v>
          </cell>
          <cell r="AF135">
            <v>30.5</v>
          </cell>
          <cell r="AG135">
            <v>30.5</v>
          </cell>
          <cell r="AH135">
            <v>30.5</v>
          </cell>
          <cell r="AI135">
            <v>32</v>
          </cell>
          <cell r="AJ135">
            <v>281</v>
          </cell>
        </row>
        <row r="136">
          <cell r="Z136" t="str">
            <v>21206</v>
          </cell>
          <cell r="AA136">
            <v>558.82999999999993</v>
          </cell>
          <cell r="AB136">
            <v>556.98</v>
          </cell>
          <cell r="AC136">
            <v>559.65</v>
          </cell>
          <cell r="AD136">
            <v>548.64</v>
          </cell>
          <cell r="AE136">
            <v>549.98</v>
          </cell>
          <cell r="AF136">
            <v>546.24</v>
          </cell>
          <cell r="AG136">
            <v>549.54</v>
          </cell>
          <cell r="AH136">
            <v>543.4</v>
          </cell>
          <cell r="AI136">
            <v>550.93999999999994</v>
          </cell>
          <cell r="AJ136">
            <v>4964.1999999999989</v>
          </cell>
        </row>
        <row r="137">
          <cell r="Z137" t="str">
            <v>21214</v>
          </cell>
          <cell r="AA137">
            <v>280.89</v>
          </cell>
          <cell r="AB137">
            <v>278.87</v>
          </cell>
          <cell r="AC137">
            <v>284.75999999999993</v>
          </cell>
          <cell r="AD137">
            <v>283.80999999999995</v>
          </cell>
          <cell r="AE137">
            <v>284.80999999999995</v>
          </cell>
          <cell r="AF137">
            <v>282</v>
          </cell>
          <cell r="AG137">
            <v>280.96000000000004</v>
          </cell>
          <cell r="AH137">
            <v>270.53000000000003</v>
          </cell>
          <cell r="AI137">
            <v>269.93000000000006</v>
          </cell>
          <cell r="AJ137">
            <v>2516.5600000000004</v>
          </cell>
        </row>
        <row r="138">
          <cell r="Z138" t="str">
            <v>21226</v>
          </cell>
          <cell r="AA138">
            <v>565.16</v>
          </cell>
          <cell r="AB138">
            <v>563.98</v>
          </cell>
          <cell r="AC138">
            <v>560.59</v>
          </cell>
          <cell r="AD138">
            <v>567.59</v>
          </cell>
          <cell r="AE138">
            <v>560.38999999999987</v>
          </cell>
          <cell r="AF138">
            <v>556.23</v>
          </cell>
          <cell r="AG138">
            <v>556.32000000000005</v>
          </cell>
          <cell r="AH138">
            <v>556.32000000000005</v>
          </cell>
          <cell r="AI138">
            <v>547.32000000000005</v>
          </cell>
          <cell r="AJ138">
            <v>5033.8999999999996</v>
          </cell>
        </row>
        <row r="139">
          <cell r="Z139" t="str">
            <v>21232</v>
          </cell>
          <cell r="AA139">
            <v>743.48</v>
          </cell>
          <cell r="AB139">
            <v>754.37000000000012</v>
          </cell>
          <cell r="AC139">
            <v>758.32</v>
          </cell>
          <cell r="AD139">
            <v>740.32</v>
          </cell>
          <cell r="AE139">
            <v>726.68</v>
          </cell>
          <cell r="AF139">
            <v>726.58</v>
          </cell>
          <cell r="AG139">
            <v>725.08</v>
          </cell>
          <cell r="AH139">
            <v>730.58</v>
          </cell>
          <cell r="AI139">
            <v>729.9</v>
          </cell>
          <cell r="AJ139">
            <v>6635.3099999999995</v>
          </cell>
        </row>
        <row r="140">
          <cell r="Z140" t="str">
            <v>21234</v>
          </cell>
          <cell r="AA140">
            <v>75.5</v>
          </cell>
          <cell r="AB140">
            <v>75.5</v>
          </cell>
          <cell r="AC140">
            <v>74.5</v>
          </cell>
          <cell r="AD140">
            <v>74</v>
          </cell>
          <cell r="AE140">
            <v>75</v>
          </cell>
          <cell r="AF140">
            <v>72</v>
          </cell>
          <cell r="AG140">
            <v>73</v>
          </cell>
          <cell r="AH140">
            <v>73.5</v>
          </cell>
          <cell r="AI140">
            <v>73.5</v>
          </cell>
          <cell r="AJ140">
            <v>666.5</v>
          </cell>
        </row>
        <row r="141">
          <cell r="Z141" t="str">
            <v>21237</v>
          </cell>
          <cell r="AA141">
            <v>816.56</v>
          </cell>
          <cell r="AB141">
            <v>813.56</v>
          </cell>
          <cell r="AC141">
            <v>807.1</v>
          </cell>
          <cell r="AD141">
            <v>807</v>
          </cell>
          <cell r="AE141">
            <v>806.71999999999991</v>
          </cell>
          <cell r="AF141">
            <v>803.54</v>
          </cell>
          <cell r="AG141">
            <v>803.05000000000007</v>
          </cell>
          <cell r="AH141">
            <v>796.55000000000007</v>
          </cell>
          <cell r="AI141">
            <v>798.43000000000006</v>
          </cell>
          <cell r="AJ141">
            <v>7252.51</v>
          </cell>
        </row>
        <row r="142">
          <cell r="Z142" t="str">
            <v>21300</v>
          </cell>
          <cell r="AA142">
            <v>752.39999999999986</v>
          </cell>
          <cell r="AB142">
            <v>759.44</v>
          </cell>
          <cell r="AC142">
            <v>764.24000000000012</v>
          </cell>
          <cell r="AD142">
            <v>758.30000000000007</v>
          </cell>
          <cell r="AE142">
            <v>758.1</v>
          </cell>
          <cell r="AF142">
            <v>748.84000000000015</v>
          </cell>
          <cell r="AG142">
            <v>748.03999999999985</v>
          </cell>
          <cell r="AH142">
            <v>748.54</v>
          </cell>
          <cell r="AI142">
            <v>755.14</v>
          </cell>
          <cell r="AJ142">
            <v>6793.04</v>
          </cell>
        </row>
        <row r="143">
          <cell r="Z143" t="str">
            <v>21301</v>
          </cell>
          <cell r="AA143">
            <v>293.65999999999997</v>
          </cell>
          <cell r="AB143">
            <v>299.34000000000003</v>
          </cell>
          <cell r="AC143">
            <v>295.74</v>
          </cell>
          <cell r="AD143">
            <v>289.74</v>
          </cell>
          <cell r="AE143">
            <v>290.65999999999997</v>
          </cell>
          <cell r="AF143">
            <v>297.65999999999997</v>
          </cell>
          <cell r="AG143">
            <v>299.65999999999997</v>
          </cell>
          <cell r="AH143">
            <v>298.65999999999997</v>
          </cell>
          <cell r="AI143">
            <v>298.15999999999997</v>
          </cell>
          <cell r="AJ143">
            <v>2663.2799999999993</v>
          </cell>
        </row>
        <row r="144">
          <cell r="Z144" t="str">
            <v>21302</v>
          </cell>
          <cell r="AA144">
            <v>2544.6000000000004</v>
          </cell>
          <cell r="AB144">
            <v>2555.58</v>
          </cell>
          <cell r="AC144">
            <v>2551.8799999999997</v>
          </cell>
          <cell r="AD144">
            <v>2571.5</v>
          </cell>
          <cell r="AE144">
            <v>2565.3000000000002</v>
          </cell>
          <cell r="AF144">
            <v>2582.0000000000005</v>
          </cell>
          <cell r="AG144">
            <v>2580.4</v>
          </cell>
          <cell r="AH144">
            <v>2587.7199999999998</v>
          </cell>
          <cell r="AI144">
            <v>2601.2199999999998</v>
          </cell>
          <cell r="AJ144">
            <v>23140.200000000004</v>
          </cell>
        </row>
        <row r="145">
          <cell r="Z145" t="str">
            <v>21303</v>
          </cell>
          <cell r="AA145">
            <v>383.24</v>
          </cell>
          <cell r="AB145">
            <v>399.83</v>
          </cell>
          <cell r="AC145">
            <v>402.65</v>
          </cell>
          <cell r="AD145">
            <v>410.40999999999997</v>
          </cell>
          <cell r="AE145">
            <v>416.95</v>
          </cell>
          <cell r="AF145">
            <v>408.74</v>
          </cell>
          <cell r="AG145">
            <v>399.03999999999996</v>
          </cell>
          <cell r="AH145">
            <v>404.78</v>
          </cell>
          <cell r="AI145">
            <v>400.78</v>
          </cell>
          <cell r="AJ145">
            <v>3626.4199999999992</v>
          </cell>
        </row>
        <row r="146">
          <cell r="Z146" t="str">
            <v>21401</v>
          </cell>
          <cell r="AA146">
            <v>3227.59</v>
          </cell>
          <cell r="AB146">
            <v>3283.42</v>
          </cell>
          <cell r="AC146">
            <v>3274.47</v>
          </cell>
          <cell r="AD146">
            <v>3270.6600000000003</v>
          </cell>
          <cell r="AE146">
            <v>3258.91</v>
          </cell>
          <cell r="AF146">
            <v>3266.1499999999996</v>
          </cell>
          <cell r="AG146">
            <v>3275.03</v>
          </cell>
          <cell r="AH146">
            <v>3257.8800000000006</v>
          </cell>
          <cell r="AI146">
            <v>3239.1899999999991</v>
          </cell>
          <cell r="AJ146">
            <v>29353.299999999996</v>
          </cell>
        </row>
        <row r="147">
          <cell r="Z147" t="str">
            <v>22008</v>
          </cell>
          <cell r="AA147">
            <v>73.5</v>
          </cell>
          <cell r="AB147">
            <v>73.5</v>
          </cell>
          <cell r="AC147">
            <v>73.5</v>
          </cell>
          <cell r="AD147">
            <v>75</v>
          </cell>
          <cell r="AE147">
            <v>74.5</v>
          </cell>
          <cell r="AF147">
            <v>75.5</v>
          </cell>
          <cell r="AG147">
            <v>74.5</v>
          </cell>
          <cell r="AH147">
            <v>75</v>
          </cell>
          <cell r="AI147">
            <v>75</v>
          </cell>
          <cell r="AJ147">
            <v>670</v>
          </cell>
        </row>
        <row r="148">
          <cell r="Z148" t="str">
            <v>22009</v>
          </cell>
          <cell r="AA148">
            <v>618.54999999999995</v>
          </cell>
          <cell r="AB148">
            <v>611.13000000000011</v>
          </cell>
          <cell r="AC148">
            <v>609.04</v>
          </cell>
          <cell r="AD148">
            <v>601.07999999999993</v>
          </cell>
          <cell r="AE148">
            <v>597.48</v>
          </cell>
          <cell r="AF148">
            <v>598.95000000000005</v>
          </cell>
          <cell r="AG148">
            <v>603.72</v>
          </cell>
          <cell r="AH148">
            <v>600.79</v>
          </cell>
          <cell r="AI148">
            <v>601.29</v>
          </cell>
          <cell r="AJ148">
            <v>5442.0300000000007</v>
          </cell>
        </row>
        <row r="149">
          <cell r="Z149" t="str">
            <v>22017</v>
          </cell>
          <cell r="AA149">
            <v>74.5</v>
          </cell>
          <cell r="AB149">
            <v>74</v>
          </cell>
          <cell r="AC149">
            <v>73</v>
          </cell>
          <cell r="AD149">
            <v>76</v>
          </cell>
          <cell r="AE149">
            <v>77</v>
          </cell>
          <cell r="AF149">
            <v>76.14</v>
          </cell>
          <cell r="AG149">
            <v>77.81</v>
          </cell>
          <cell r="AH149">
            <v>77.31</v>
          </cell>
          <cell r="AI149">
            <v>78.31</v>
          </cell>
          <cell r="AJ149">
            <v>684.06999999999994</v>
          </cell>
        </row>
        <row r="150">
          <cell r="Z150" t="str">
            <v>22073</v>
          </cell>
          <cell r="AA150">
            <v>90.5</v>
          </cell>
          <cell r="AB150">
            <v>88.5</v>
          </cell>
          <cell r="AC150">
            <v>89</v>
          </cell>
          <cell r="AD150">
            <v>95</v>
          </cell>
          <cell r="AE150">
            <v>94</v>
          </cell>
          <cell r="AF150">
            <v>94</v>
          </cell>
          <cell r="AG150">
            <v>96</v>
          </cell>
          <cell r="AH150">
            <v>97.5</v>
          </cell>
          <cell r="AI150">
            <v>98.5</v>
          </cell>
          <cell r="AJ150">
            <v>843</v>
          </cell>
        </row>
        <row r="151">
          <cell r="Z151" t="str">
            <v>22105</v>
          </cell>
          <cell r="AA151">
            <v>197.23</v>
          </cell>
          <cell r="AB151">
            <v>195.6</v>
          </cell>
          <cell r="AC151">
            <v>197.15</v>
          </cell>
          <cell r="AD151">
            <v>201.15</v>
          </cell>
          <cell r="AE151">
            <v>198.15</v>
          </cell>
          <cell r="AF151">
            <v>199.1</v>
          </cell>
          <cell r="AG151">
            <v>201.33</v>
          </cell>
          <cell r="AH151">
            <v>199.83</v>
          </cell>
          <cell r="AI151">
            <v>196.33</v>
          </cell>
          <cell r="AJ151">
            <v>1785.8699999999997</v>
          </cell>
        </row>
        <row r="152">
          <cell r="Z152" t="str">
            <v>22200</v>
          </cell>
          <cell r="AA152">
            <v>254.44</v>
          </cell>
          <cell r="AB152">
            <v>258.94</v>
          </cell>
          <cell r="AC152">
            <v>259.44</v>
          </cell>
          <cell r="AD152">
            <v>250.44</v>
          </cell>
          <cell r="AE152">
            <v>250.94</v>
          </cell>
          <cell r="AF152">
            <v>248.11</v>
          </cell>
          <cell r="AG152">
            <v>243.11</v>
          </cell>
          <cell r="AH152">
            <v>243.94</v>
          </cell>
          <cell r="AI152">
            <v>244.9</v>
          </cell>
          <cell r="AJ152">
            <v>2254.2600000000002</v>
          </cell>
        </row>
        <row r="153">
          <cell r="Z153" t="str">
            <v>22204</v>
          </cell>
          <cell r="AA153">
            <v>118</v>
          </cell>
          <cell r="AB153">
            <v>121.69</v>
          </cell>
          <cell r="AC153">
            <v>119.69</v>
          </cell>
          <cell r="AD153">
            <v>121.69</v>
          </cell>
          <cell r="AE153">
            <v>120.57</v>
          </cell>
          <cell r="AF153">
            <v>119.57</v>
          </cell>
          <cell r="AG153">
            <v>116.85</v>
          </cell>
          <cell r="AH153">
            <v>116.85</v>
          </cell>
          <cell r="AI153">
            <v>119.03</v>
          </cell>
          <cell r="AJ153">
            <v>1073.94</v>
          </cell>
        </row>
        <row r="154">
          <cell r="Z154" t="str">
            <v>22207</v>
          </cell>
          <cell r="AA154">
            <v>542.95000000000005</v>
          </cell>
          <cell r="AB154">
            <v>542.95000000000005</v>
          </cell>
          <cell r="AC154">
            <v>541.95000000000005</v>
          </cell>
          <cell r="AD154">
            <v>542.45000000000005</v>
          </cell>
          <cell r="AE154">
            <v>540.95000000000005</v>
          </cell>
          <cell r="AF154">
            <v>536.20000000000005</v>
          </cell>
          <cell r="AG154">
            <v>539.03</v>
          </cell>
          <cell r="AH154">
            <v>539.03</v>
          </cell>
          <cell r="AI154">
            <v>535.78</v>
          </cell>
          <cell r="AJ154">
            <v>4861.2899999999991</v>
          </cell>
        </row>
        <row r="155">
          <cell r="Z155" t="str">
            <v>23042</v>
          </cell>
          <cell r="AA155">
            <v>207.5</v>
          </cell>
          <cell r="AB155">
            <v>213.5</v>
          </cell>
          <cell r="AC155">
            <v>214.5</v>
          </cell>
          <cell r="AD155">
            <v>214.5</v>
          </cell>
          <cell r="AE155">
            <v>209</v>
          </cell>
          <cell r="AF155">
            <v>207</v>
          </cell>
          <cell r="AG155">
            <v>206</v>
          </cell>
          <cell r="AH155">
            <v>208.5</v>
          </cell>
          <cell r="AI155">
            <v>206.5</v>
          </cell>
          <cell r="AJ155">
            <v>1887</v>
          </cell>
        </row>
        <row r="156">
          <cell r="Z156" t="str">
            <v>23054</v>
          </cell>
          <cell r="AA156">
            <v>193.5</v>
          </cell>
          <cell r="AB156">
            <v>196.5</v>
          </cell>
          <cell r="AC156">
            <v>200.5</v>
          </cell>
          <cell r="AD156">
            <v>198</v>
          </cell>
          <cell r="AE156">
            <v>201.5</v>
          </cell>
          <cell r="AF156">
            <v>206</v>
          </cell>
          <cell r="AG156">
            <v>206</v>
          </cell>
          <cell r="AH156">
            <v>210.5</v>
          </cell>
          <cell r="AI156">
            <v>209.5</v>
          </cell>
          <cell r="AJ156">
            <v>1822</v>
          </cell>
        </row>
        <row r="157">
          <cell r="Z157" t="str">
            <v>23309</v>
          </cell>
          <cell r="AA157">
            <v>4050.87</v>
          </cell>
          <cell r="AB157">
            <v>4085.09</v>
          </cell>
          <cell r="AC157">
            <v>4075.9400000000005</v>
          </cell>
          <cell r="AD157">
            <v>4047.91</v>
          </cell>
          <cell r="AE157">
            <v>4030.2799999999997</v>
          </cell>
          <cell r="AF157">
            <v>3991.9900000000002</v>
          </cell>
          <cell r="AG157">
            <v>3985.6099999999997</v>
          </cell>
          <cell r="AH157">
            <v>3964.4999999999995</v>
          </cell>
          <cell r="AI157">
            <v>3944.07</v>
          </cell>
          <cell r="AJ157">
            <v>36176.26</v>
          </cell>
        </row>
        <row r="158">
          <cell r="Z158" t="str">
            <v>23311</v>
          </cell>
          <cell r="AA158">
            <v>168.8</v>
          </cell>
          <cell r="AB158">
            <v>179</v>
          </cell>
          <cell r="AC158">
            <v>181.5</v>
          </cell>
          <cell r="AD158">
            <v>182.5</v>
          </cell>
          <cell r="AE158">
            <v>181.5</v>
          </cell>
          <cell r="AF158">
            <v>181.6</v>
          </cell>
          <cell r="AG158">
            <v>181.6</v>
          </cell>
          <cell r="AH158">
            <v>183.7</v>
          </cell>
          <cell r="AI158">
            <v>183.2</v>
          </cell>
          <cell r="AJ158">
            <v>1623.3999999999999</v>
          </cell>
        </row>
        <row r="159">
          <cell r="Z159" t="str">
            <v>23402</v>
          </cell>
          <cell r="AA159">
            <v>699</v>
          </cell>
          <cell r="AB159">
            <v>705.5</v>
          </cell>
          <cell r="AC159">
            <v>690.61000000000013</v>
          </cell>
          <cell r="AD159">
            <v>691.51</v>
          </cell>
          <cell r="AE159">
            <v>688.61000000000013</v>
          </cell>
          <cell r="AF159">
            <v>692.8</v>
          </cell>
          <cell r="AG159">
            <v>695.61000000000013</v>
          </cell>
          <cell r="AH159">
            <v>686.18000000000006</v>
          </cell>
          <cell r="AI159">
            <v>678.09</v>
          </cell>
          <cell r="AJ159">
            <v>6227.91</v>
          </cell>
        </row>
        <row r="160">
          <cell r="Z160" t="str">
            <v>23403</v>
          </cell>
          <cell r="AA160">
            <v>2040.42</v>
          </cell>
          <cell r="AB160">
            <v>2054.6400000000003</v>
          </cell>
          <cell r="AC160">
            <v>2052.8700000000003</v>
          </cell>
          <cell r="AD160">
            <v>2044.65</v>
          </cell>
          <cell r="AE160">
            <v>2046.45</v>
          </cell>
          <cell r="AF160">
            <v>2051.75</v>
          </cell>
          <cell r="AG160">
            <v>2031.4</v>
          </cell>
          <cell r="AH160">
            <v>2017.16</v>
          </cell>
          <cell r="AI160">
            <v>2019.4900000000002</v>
          </cell>
          <cell r="AJ160">
            <v>18358.830000000002</v>
          </cell>
        </row>
        <row r="161">
          <cell r="Z161" t="str">
            <v>23404</v>
          </cell>
          <cell r="AA161">
            <v>319</v>
          </cell>
          <cell r="AB161">
            <v>314</v>
          </cell>
          <cell r="AC161">
            <v>321</v>
          </cell>
          <cell r="AD161">
            <v>319</v>
          </cell>
          <cell r="AE161">
            <v>316</v>
          </cell>
          <cell r="AF161">
            <v>318</v>
          </cell>
          <cell r="AG161">
            <v>315</v>
          </cell>
          <cell r="AH161">
            <v>317</v>
          </cell>
          <cell r="AI161">
            <v>316</v>
          </cell>
          <cell r="AJ161">
            <v>2855</v>
          </cell>
        </row>
        <row r="162">
          <cell r="Z162" t="str">
            <v>24014</v>
          </cell>
          <cell r="AA162">
            <v>143</v>
          </cell>
          <cell r="AB162">
            <v>145</v>
          </cell>
          <cell r="AC162">
            <v>151</v>
          </cell>
          <cell r="AD162">
            <v>143</v>
          </cell>
          <cell r="AE162">
            <v>145</v>
          </cell>
          <cell r="AF162">
            <v>141</v>
          </cell>
          <cell r="AG162">
            <v>140</v>
          </cell>
          <cell r="AH162">
            <v>141</v>
          </cell>
          <cell r="AI162">
            <v>143</v>
          </cell>
          <cell r="AJ162">
            <v>1292</v>
          </cell>
        </row>
        <row r="163">
          <cell r="Z163" t="str">
            <v>24019</v>
          </cell>
          <cell r="AA163">
            <v>2308.3300000000004</v>
          </cell>
          <cell r="AB163">
            <v>2514.83</v>
          </cell>
          <cell r="AC163">
            <v>2464.6200000000003</v>
          </cell>
          <cell r="AD163">
            <v>2470.5000000000005</v>
          </cell>
          <cell r="AE163">
            <v>2470.2000000000003</v>
          </cell>
          <cell r="AF163">
            <v>2562.5100000000011</v>
          </cell>
          <cell r="AG163">
            <v>2583.6800000000007</v>
          </cell>
          <cell r="AH163">
            <v>2544.9400000000005</v>
          </cell>
          <cell r="AI163">
            <v>2490.7200000000007</v>
          </cell>
          <cell r="AJ163">
            <v>22410.33</v>
          </cell>
        </row>
        <row r="164">
          <cell r="Z164" t="str">
            <v>24105</v>
          </cell>
          <cell r="AA164">
            <v>1004.8700000000001</v>
          </cell>
          <cell r="AB164">
            <v>1026.08</v>
          </cell>
          <cell r="AC164">
            <v>1027.9000000000001</v>
          </cell>
          <cell r="AD164">
            <v>1028.1600000000001</v>
          </cell>
          <cell r="AE164">
            <v>1034.6100000000001</v>
          </cell>
          <cell r="AF164">
            <v>1039.1300000000001</v>
          </cell>
          <cell r="AG164">
            <v>1040.8200000000002</v>
          </cell>
          <cell r="AH164">
            <v>1041.2700000000002</v>
          </cell>
          <cell r="AI164">
            <v>1037.2700000000002</v>
          </cell>
          <cell r="AJ164">
            <v>9280.1100000000024</v>
          </cell>
        </row>
        <row r="165">
          <cell r="Z165" t="str">
            <v>24111</v>
          </cell>
          <cell r="AA165">
            <v>914.51</v>
          </cell>
          <cell r="AB165">
            <v>944.28000000000009</v>
          </cell>
          <cell r="AC165">
            <v>934.62</v>
          </cell>
          <cell r="AD165">
            <v>917.77</v>
          </cell>
          <cell r="AE165">
            <v>903.92</v>
          </cell>
          <cell r="AF165">
            <v>917.23</v>
          </cell>
          <cell r="AG165">
            <v>924.23</v>
          </cell>
          <cell r="AH165">
            <v>915.06</v>
          </cell>
          <cell r="AI165">
            <v>910.05</v>
          </cell>
          <cell r="AJ165">
            <v>8281.6699999999983</v>
          </cell>
        </row>
        <row r="166">
          <cell r="Z166" t="str">
            <v>24122</v>
          </cell>
          <cell r="AA166">
            <v>304.47000000000003</v>
          </cell>
          <cell r="AB166">
            <v>301.47000000000003</v>
          </cell>
          <cell r="AC166">
            <v>297.72000000000003</v>
          </cell>
          <cell r="AD166">
            <v>299.72000000000003</v>
          </cell>
          <cell r="AE166">
            <v>301.72000000000003</v>
          </cell>
          <cell r="AF166">
            <v>295.18</v>
          </cell>
          <cell r="AG166">
            <v>297.18</v>
          </cell>
          <cell r="AH166">
            <v>299.18</v>
          </cell>
          <cell r="AI166">
            <v>301.38000000000005</v>
          </cell>
          <cell r="AJ166">
            <v>2698.02</v>
          </cell>
        </row>
        <row r="167">
          <cell r="Z167" t="str">
            <v>24350</v>
          </cell>
          <cell r="AA167">
            <v>535.17999999999995</v>
          </cell>
          <cell r="AB167">
            <v>528.67999999999995</v>
          </cell>
          <cell r="AC167">
            <v>530.63</v>
          </cell>
          <cell r="AD167">
            <v>529.47</v>
          </cell>
          <cell r="AE167">
            <v>534.08000000000004</v>
          </cell>
          <cell r="AF167">
            <v>532.78</v>
          </cell>
          <cell r="AG167">
            <v>531.08000000000004</v>
          </cell>
          <cell r="AH167">
            <v>533.04999999999995</v>
          </cell>
          <cell r="AI167">
            <v>527.92000000000007</v>
          </cell>
          <cell r="AJ167">
            <v>4782.87</v>
          </cell>
        </row>
        <row r="168">
          <cell r="Z168" t="str">
            <v>24404</v>
          </cell>
          <cell r="AA168">
            <v>1090.28</v>
          </cell>
          <cell r="AB168">
            <v>1084.52</v>
          </cell>
          <cell r="AC168">
            <v>1077.42</v>
          </cell>
          <cell r="AD168">
            <v>1056.28</v>
          </cell>
          <cell r="AE168">
            <v>1065.44</v>
          </cell>
          <cell r="AF168">
            <v>1061.69</v>
          </cell>
          <cell r="AG168">
            <v>1052.54</v>
          </cell>
          <cell r="AH168">
            <v>1052.8400000000001</v>
          </cell>
          <cell r="AI168">
            <v>1053.75</v>
          </cell>
          <cell r="AJ168">
            <v>9594.760000000002</v>
          </cell>
        </row>
        <row r="169">
          <cell r="Z169" t="str">
            <v>24410</v>
          </cell>
          <cell r="AA169">
            <v>627.35</v>
          </cell>
          <cell r="AB169">
            <v>625.35</v>
          </cell>
          <cell r="AC169">
            <v>611.35</v>
          </cell>
          <cell r="AD169">
            <v>614.86</v>
          </cell>
          <cell r="AE169">
            <v>608.52</v>
          </cell>
          <cell r="AF169">
            <v>618.52</v>
          </cell>
          <cell r="AG169">
            <v>622.86</v>
          </cell>
          <cell r="AH169">
            <v>619.68999999999994</v>
          </cell>
          <cell r="AI169">
            <v>616.68999999999994</v>
          </cell>
          <cell r="AJ169">
            <v>5565.19</v>
          </cell>
        </row>
        <row r="170">
          <cell r="Z170" t="str">
            <v>25101</v>
          </cell>
          <cell r="AA170">
            <v>857.7</v>
          </cell>
          <cell r="AB170">
            <v>874.78</v>
          </cell>
          <cell r="AC170">
            <v>881.38</v>
          </cell>
          <cell r="AD170">
            <v>874.98</v>
          </cell>
          <cell r="AE170">
            <v>867.28</v>
          </cell>
          <cell r="AF170">
            <v>869.9799999999999</v>
          </cell>
          <cell r="AG170">
            <v>875.4799999999999</v>
          </cell>
          <cell r="AH170">
            <v>873.68</v>
          </cell>
          <cell r="AI170">
            <v>871.07999999999993</v>
          </cell>
          <cell r="AJ170">
            <v>7846.3399999999992</v>
          </cell>
        </row>
        <row r="171">
          <cell r="Z171" t="str">
            <v>25116</v>
          </cell>
          <cell r="AA171">
            <v>775.55000000000007</v>
          </cell>
          <cell r="AB171">
            <v>869.17999999999984</v>
          </cell>
          <cell r="AC171">
            <v>868.39</v>
          </cell>
          <cell r="AD171">
            <v>870.33999999999992</v>
          </cell>
          <cell r="AE171">
            <v>867.53</v>
          </cell>
          <cell r="AF171">
            <v>872.94999999999982</v>
          </cell>
          <cell r="AG171">
            <v>879.25999999999988</v>
          </cell>
          <cell r="AH171">
            <v>882.03999999999985</v>
          </cell>
          <cell r="AI171">
            <v>873.50999999999976</v>
          </cell>
          <cell r="AJ171">
            <v>7758.75</v>
          </cell>
        </row>
        <row r="172">
          <cell r="Z172" t="str">
            <v>25118</v>
          </cell>
          <cell r="AA172">
            <v>494.12</v>
          </cell>
          <cell r="AB172">
            <v>495.2</v>
          </cell>
          <cell r="AC172">
            <v>498.8</v>
          </cell>
          <cell r="AD172">
            <v>492.40000000000003</v>
          </cell>
          <cell r="AE172">
            <v>492.20000000000005</v>
          </cell>
          <cell r="AF172">
            <v>489.59000000000003</v>
          </cell>
          <cell r="AG172">
            <v>484.09000000000003</v>
          </cell>
          <cell r="AH172">
            <v>487.59000000000003</v>
          </cell>
          <cell r="AI172">
            <v>483.7700000000001</v>
          </cell>
          <cell r="AJ172">
            <v>4417.7600000000011</v>
          </cell>
        </row>
        <row r="173">
          <cell r="Z173" t="str">
            <v>25155</v>
          </cell>
          <cell r="AA173">
            <v>289.10000000000002</v>
          </cell>
          <cell r="AB173">
            <v>293.60000000000002</v>
          </cell>
          <cell r="AC173">
            <v>292.60000000000002</v>
          </cell>
          <cell r="AD173">
            <v>293</v>
          </cell>
          <cell r="AE173">
            <v>291.5</v>
          </cell>
          <cell r="AF173">
            <v>292.5</v>
          </cell>
          <cell r="AG173">
            <v>316.34000000000003</v>
          </cell>
          <cell r="AH173">
            <v>337</v>
          </cell>
          <cell r="AI173">
            <v>325.5</v>
          </cell>
          <cell r="AJ173">
            <v>2731.1400000000003</v>
          </cell>
        </row>
        <row r="174">
          <cell r="Z174" t="str">
            <v>25160</v>
          </cell>
          <cell r="AA174">
            <v>303.5</v>
          </cell>
          <cell r="AB174">
            <v>303.5</v>
          </cell>
          <cell r="AC174">
            <v>303</v>
          </cell>
          <cell r="AD174">
            <v>304</v>
          </cell>
          <cell r="AE174">
            <v>304</v>
          </cell>
          <cell r="AF174">
            <v>304</v>
          </cell>
          <cell r="AG174">
            <v>298</v>
          </cell>
          <cell r="AH174">
            <v>299</v>
          </cell>
          <cell r="AI174">
            <v>298</v>
          </cell>
          <cell r="AJ174">
            <v>2717</v>
          </cell>
        </row>
        <row r="175">
          <cell r="Z175" t="str">
            <v>25200</v>
          </cell>
          <cell r="AA175">
            <v>54.5</v>
          </cell>
          <cell r="AB175">
            <v>46.5</v>
          </cell>
          <cell r="AC175">
            <v>46.5</v>
          </cell>
          <cell r="AD175">
            <v>46.5</v>
          </cell>
          <cell r="AE175">
            <v>49.5</v>
          </cell>
          <cell r="AF175">
            <v>49.5</v>
          </cell>
          <cell r="AG175">
            <v>49.5</v>
          </cell>
          <cell r="AH175">
            <v>49.5</v>
          </cell>
          <cell r="AI175">
            <v>48.5</v>
          </cell>
          <cell r="AJ175">
            <v>440.5</v>
          </cell>
        </row>
        <row r="176">
          <cell r="Z176" t="str">
            <v>26056</v>
          </cell>
          <cell r="AA176">
            <v>1126.0800000000002</v>
          </cell>
          <cell r="AB176">
            <v>1135.0600000000002</v>
          </cell>
          <cell r="AC176">
            <v>1125.0200000000002</v>
          </cell>
          <cell r="AD176">
            <v>1126.5100000000002</v>
          </cell>
          <cell r="AE176">
            <v>1137.7100000000003</v>
          </cell>
          <cell r="AF176">
            <v>1124.2400000000002</v>
          </cell>
          <cell r="AG176">
            <v>1113.4700000000003</v>
          </cell>
          <cell r="AH176">
            <v>1104.0600000000002</v>
          </cell>
          <cell r="AI176">
            <v>1107.6600000000003</v>
          </cell>
          <cell r="AJ176">
            <v>10099.810000000001</v>
          </cell>
        </row>
        <row r="177">
          <cell r="Z177" t="str">
            <v>26059</v>
          </cell>
          <cell r="AA177">
            <v>262.68</v>
          </cell>
          <cell r="AB177">
            <v>269.18</v>
          </cell>
          <cell r="AC177">
            <v>267.06</v>
          </cell>
          <cell r="AD177">
            <v>268.72000000000003</v>
          </cell>
          <cell r="AE177">
            <v>267.46000000000004</v>
          </cell>
          <cell r="AF177">
            <v>270.10000000000002</v>
          </cell>
          <cell r="AG177">
            <v>270.14</v>
          </cell>
          <cell r="AH177">
            <v>266.68</v>
          </cell>
          <cell r="AI177">
            <v>268.76</v>
          </cell>
          <cell r="AJ177">
            <v>2410.7799999999997</v>
          </cell>
        </row>
        <row r="178">
          <cell r="Z178" t="str">
            <v>26070</v>
          </cell>
          <cell r="AA178">
            <v>253.27</v>
          </cell>
          <cell r="AB178">
            <v>255.04</v>
          </cell>
          <cell r="AC178">
            <v>252.44</v>
          </cell>
          <cell r="AD178">
            <v>255.44</v>
          </cell>
          <cell r="AE178">
            <v>251.44</v>
          </cell>
          <cell r="AF178">
            <v>248.64</v>
          </cell>
          <cell r="AG178">
            <v>245.30999999999997</v>
          </cell>
          <cell r="AH178">
            <v>242.64999999999998</v>
          </cell>
          <cell r="AI178">
            <v>240.66</v>
          </cell>
          <cell r="AJ178">
            <v>2244.89</v>
          </cell>
        </row>
        <row r="179">
          <cell r="Z179" t="str">
            <v>27001</v>
          </cell>
          <cell r="AA179">
            <v>4442.3199999999988</v>
          </cell>
          <cell r="AB179">
            <v>4426.4199999999992</v>
          </cell>
          <cell r="AC179">
            <v>4456.1499999999987</v>
          </cell>
          <cell r="AD179">
            <v>4437.9399999999996</v>
          </cell>
          <cell r="AE179">
            <v>4402.6299999999992</v>
          </cell>
          <cell r="AF179">
            <v>4352.6699999999983</v>
          </cell>
          <cell r="AG179">
            <v>4343.7699999999986</v>
          </cell>
          <cell r="AH179">
            <v>4326.1199999999972</v>
          </cell>
          <cell r="AI179">
            <v>4282.5999999999976</v>
          </cell>
          <cell r="AJ179">
            <v>39470.619999999981</v>
          </cell>
        </row>
        <row r="180">
          <cell r="Z180" t="str">
            <v>27003</v>
          </cell>
          <cell r="AA180">
            <v>20465.71</v>
          </cell>
          <cell r="AB180">
            <v>20627.170000000002</v>
          </cell>
          <cell r="AC180">
            <v>20631.7</v>
          </cell>
          <cell r="AD180">
            <v>20647.059999999998</v>
          </cell>
          <cell r="AE180">
            <v>20561.739999999998</v>
          </cell>
          <cell r="AF180">
            <v>20506.350000000002</v>
          </cell>
          <cell r="AG180">
            <v>20548.800000000003</v>
          </cell>
          <cell r="AH180">
            <v>20481.73</v>
          </cell>
          <cell r="AI180">
            <v>20493.79</v>
          </cell>
          <cell r="AJ180">
            <v>184964.05000000005</v>
          </cell>
        </row>
        <row r="181">
          <cell r="Z181" t="str">
            <v>27010</v>
          </cell>
          <cell r="AA181">
            <v>27426.46</v>
          </cell>
          <cell r="AB181">
            <v>27814.93</v>
          </cell>
          <cell r="AC181">
            <v>27863.05</v>
          </cell>
          <cell r="AD181">
            <v>27822.939999999995</v>
          </cell>
          <cell r="AE181">
            <v>27678.38</v>
          </cell>
          <cell r="AF181">
            <v>27694.42</v>
          </cell>
          <cell r="AG181">
            <v>27599.05</v>
          </cell>
          <cell r="AH181">
            <v>27417.31</v>
          </cell>
          <cell r="AI181">
            <v>27282.39</v>
          </cell>
          <cell r="AJ181">
            <v>248598.93</v>
          </cell>
        </row>
        <row r="182">
          <cell r="Z182" t="str">
            <v>27019</v>
          </cell>
          <cell r="AA182">
            <v>177</v>
          </cell>
          <cell r="AB182">
            <v>179</v>
          </cell>
          <cell r="AC182">
            <v>179</v>
          </cell>
          <cell r="AD182">
            <v>177</v>
          </cell>
          <cell r="AE182">
            <v>177</v>
          </cell>
          <cell r="AF182">
            <v>175</v>
          </cell>
          <cell r="AG182">
            <v>175</v>
          </cell>
          <cell r="AH182">
            <v>175</v>
          </cell>
          <cell r="AI182">
            <v>179.5</v>
          </cell>
          <cell r="AJ182">
            <v>1593.5</v>
          </cell>
        </row>
        <row r="183">
          <cell r="Z183" t="str">
            <v>27083</v>
          </cell>
          <cell r="AA183">
            <v>5327.0499999999993</v>
          </cell>
          <cell r="AB183">
            <v>5329.76</v>
          </cell>
          <cell r="AC183">
            <v>5320.34</v>
          </cell>
          <cell r="AD183">
            <v>5294.0100000000011</v>
          </cell>
          <cell r="AE183">
            <v>5270.11</v>
          </cell>
          <cell r="AF183">
            <v>5282.33</v>
          </cell>
          <cell r="AG183">
            <v>5265.88</v>
          </cell>
          <cell r="AH183">
            <v>5268.21</v>
          </cell>
          <cell r="AI183">
            <v>5257.99</v>
          </cell>
          <cell r="AJ183">
            <v>47615.679999999993</v>
          </cell>
        </row>
        <row r="184">
          <cell r="Z184" t="str">
            <v>27320</v>
          </cell>
          <cell r="AA184">
            <v>7698.19</v>
          </cell>
          <cell r="AB184">
            <v>7741.9400000000005</v>
          </cell>
          <cell r="AC184">
            <v>7739.4800000000014</v>
          </cell>
          <cell r="AD184">
            <v>7743.5099999999993</v>
          </cell>
          <cell r="AE184">
            <v>7709.43</v>
          </cell>
          <cell r="AF184">
            <v>7668.96</v>
          </cell>
          <cell r="AG184">
            <v>7657.3099999999995</v>
          </cell>
          <cell r="AH184">
            <v>7676.33</v>
          </cell>
          <cell r="AI184">
            <v>7656.85</v>
          </cell>
          <cell r="AJ184">
            <v>69292</v>
          </cell>
        </row>
        <row r="185">
          <cell r="Z185" t="str">
            <v>27343</v>
          </cell>
          <cell r="AA185">
            <v>1334.2900000000002</v>
          </cell>
          <cell r="AB185">
            <v>1334.8300000000002</v>
          </cell>
          <cell r="AC185">
            <v>1342.3300000000002</v>
          </cell>
          <cell r="AD185">
            <v>1340.8300000000002</v>
          </cell>
          <cell r="AE185">
            <v>1344.8300000000002</v>
          </cell>
          <cell r="AF185">
            <v>1349.8300000000002</v>
          </cell>
          <cell r="AG185">
            <v>1348.8300000000002</v>
          </cell>
          <cell r="AH185">
            <v>1351.8300000000002</v>
          </cell>
          <cell r="AI185">
            <v>1353.3300000000002</v>
          </cell>
          <cell r="AJ185">
            <v>12100.93</v>
          </cell>
        </row>
        <row r="186">
          <cell r="Z186" t="str">
            <v>27344</v>
          </cell>
          <cell r="AA186">
            <v>2150</v>
          </cell>
          <cell r="AB186">
            <v>2161.5</v>
          </cell>
          <cell r="AC186">
            <v>2151.6999999999998</v>
          </cell>
          <cell r="AD186">
            <v>2151.1999999999998</v>
          </cell>
          <cell r="AE186">
            <v>2150.4</v>
          </cell>
          <cell r="AF186">
            <v>2154.1000000000004</v>
          </cell>
          <cell r="AG186">
            <v>2153.3000000000002</v>
          </cell>
          <cell r="AH186">
            <v>2165.2999999999997</v>
          </cell>
          <cell r="AI186">
            <v>2184</v>
          </cell>
          <cell r="AJ186">
            <v>19421.5</v>
          </cell>
        </row>
        <row r="187">
          <cell r="Z187" t="str">
            <v>27400</v>
          </cell>
          <cell r="AA187">
            <v>11310.67</v>
          </cell>
          <cell r="AB187">
            <v>11425.639999999998</v>
          </cell>
          <cell r="AC187">
            <v>11288.4</v>
          </cell>
          <cell r="AD187">
            <v>11214.96</v>
          </cell>
          <cell r="AE187">
            <v>10996.599999999999</v>
          </cell>
          <cell r="AF187">
            <v>11010.48</v>
          </cell>
          <cell r="AG187">
            <v>10889.119999999999</v>
          </cell>
          <cell r="AH187">
            <v>10788.590000000002</v>
          </cell>
          <cell r="AI187">
            <v>10692.31</v>
          </cell>
          <cell r="AJ187">
            <v>99616.76999999999</v>
          </cell>
        </row>
        <row r="188">
          <cell r="Z188" t="str">
            <v>27401</v>
          </cell>
          <cell r="AA188">
            <v>8613.119999999999</v>
          </cell>
          <cell r="AB188">
            <v>8662.6</v>
          </cell>
          <cell r="AC188">
            <v>8674.8000000000011</v>
          </cell>
          <cell r="AD188">
            <v>8646.4499999999989</v>
          </cell>
          <cell r="AE188">
            <v>8626.84</v>
          </cell>
          <cell r="AF188">
            <v>8622.91</v>
          </cell>
          <cell r="AG188">
            <v>8579.85</v>
          </cell>
          <cell r="AH188">
            <v>8570.73</v>
          </cell>
          <cell r="AI188">
            <v>8572.119999999999</v>
          </cell>
          <cell r="AJ188">
            <v>77569.42</v>
          </cell>
        </row>
        <row r="189">
          <cell r="Z189" t="str">
            <v>27402</v>
          </cell>
          <cell r="AA189">
            <v>7198.0300000000007</v>
          </cell>
          <cell r="AB189">
            <v>7252.9599999999991</v>
          </cell>
          <cell r="AC189">
            <v>7232.7999999999993</v>
          </cell>
          <cell r="AD189">
            <v>7220.6299999999992</v>
          </cell>
          <cell r="AE189">
            <v>7165.82</v>
          </cell>
          <cell r="AF189">
            <v>7089.27</v>
          </cell>
          <cell r="AG189">
            <v>7031.6</v>
          </cell>
          <cell r="AH189">
            <v>7034.84</v>
          </cell>
          <cell r="AI189">
            <v>7009.88</v>
          </cell>
          <cell r="AJ189">
            <v>64235.829999999994</v>
          </cell>
        </row>
        <row r="190">
          <cell r="Z190" t="str">
            <v>27403</v>
          </cell>
          <cell r="AA190">
            <v>16774.599999999999</v>
          </cell>
          <cell r="AB190">
            <v>16958.13</v>
          </cell>
          <cell r="AC190">
            <v>16903.489999999998</v>
          </cell>
          <cell r="AD190">
            <v>16844.98</v>
          </cell>
          <cell r="AE190">
            <v>16831.98</v>
          </cell>
          <cell r="AF190">
            <v>16930.780000000002</v>
          </cell>
          <cell r="AG190">
            <v>16834.04</v>
          </cell>
          <cell r="AH190">
            <v>16770.740000000002</v>
          </cell>
          <cell r="AI190">
            <v>16691.059999999998</v>
          </cell>
          <cell r="AJ190">
            <v>151539.79999999999</v>
          </cell>
        </row>
        <row r="191">
          <cell r="Z191" t="str">
            <v>27404</v>
          </cell>
          <cell r="AA191">
            <v>1909.53</v>
          </cell>
          <cell r="AB191">
            <v>1912.46</v>
          </cell>
          <cell r="AC191">
            <v>1906.2900000000004</v>
          </cell>
          <cell r="AD191">
            <v>1891.4</v>
          </cell>
          <cell r="AE191">
            <v>1894.2000000000003</v>
          </cell>
          <cell r="AF191">
            <v>1893.54</v>
          </cell>
          <cell r="AG191">
            <v>1891.88</v>
          </cell>
          <cell r="AH191">
            <v>1887.6</v>
          </cell>
          <cell r="AI191">
            <v>1874.7400000000002</v>
          </cell>
          <cell r="AJ191">
            <v>17061.640000000003</v>
          </cell>
        </row>
        <row r="192">
          <cell r="Z192" t="str">
            <v>27416</v>
          </cell>
          <cell r="AA192">
            <v>3831.78</v>
          </cell>
          <cell r="AB192">
            <v>3848.2300000000005</v>
          </cell>
          <cell r="AC192">
            <v>3827.6500000000005</v>
          </cell>
          <cell r="AD192">
            <v>3799.3599999999997</v>
          </cell>
          <cell r="AE192">
            <v>3797.5400000000004</v>
          </cell>
          <cell r="AF192">
            <v>3789.16</v>
          </cell>
          <cell r="AG192">
            <v>3794.29</v>
          </cell>
          <cell r="AH192">
            <v>3773.03</v>
          </cell>
          <cell r="AI192">
            <v>3761.71</v>
          </cell>
          <cell r="AJ192">
            <v>34222.75</v>
          </cell>
        </row>
        <row r="193">
          <cell r="Z193" t="str">
            <v>27417</v>
          </cell>
          <cell r="AA193">
            <v>3224.67</v>
          </cell>
          <cell r="AB193">
            <v>3288.65</v>
          </cell>
          <cell r="AC193">
            <v>3283.6899999999996</v>
          </cell>
          <cell r="AD193">
            <v>3289.1499999999996</v>
          </cell>
          <cell r="AE193">
            <v>3283.7799999999993</v>
          </cell>
          <cell r="AF193">
            <v>3291.9300000000003</v>
          </cell>
          <cell r="AG193">
            <v>3283.99</v>
          </cell>
          <cell r="AH193">
            <v>3263.2699999999995</v>
          </cell>
          <cell r="AI193">
            <v>3237.85</v>
          </cell>
          <cell r="AJ193">
            <v>29446.979999999992</v>
          </cell>
        </row>
        <row r="194">
          <cell r="Z194" t="str">
            <v>28010</v>
          </cell>
          <cell r="AA194">
            <v>18.5</v>
          </cell>
          <cell r="AB194">
            <v>19.5</v>
          </cell>
          <cell r="AC194">
            <v>19.5</v>
          </cell>
          <cell r="AD194">
            <v>19.5</v>
          </cell>
          <cell r="AE194">
            <v>19.5</v>
          </cell>
          <cell r="AF194">
            <v>19.5</v>
          </cell>
          <cell r="AG194">
            <v>19.5</v>
          </cell>
          <cell r="AH194">
            <v>19.5</v>
          </cell>
          <cell r="AI194">
            <v>19.5</v>
          </cell>
          <cell r="AJ194">
            <v>174.5</v>
          </cell>
        </row>
        <row r="195">
          <cell r="Z195" t="str">
            <v>28137</v>
          </cell>
          <cell r="AA195">
            <v>661.36</v>
          </cell>
          <cell r="AB195">
            <v>674.29000000000008</v>
          </cell>
          <cell r="AC195">
            <v>674.38</v>
          </cell>
          <cell r="AD195">
            <v>673.93000000000006</v>
          </cell>
          <cell r="AE195">
            <v>666.03</v>
          </cell>
          <cell r="AF195">
            <v>657.46</v>
          </cell>
          <cell r="AG195">
            <v>663.61000000000013</v>
          </cell>
          <cell r="AH195">
            <v>667.57999999999993</v>
          </cell>
          <cell r="AI195">
            <v>670.83</v>
          </cell>
          <cell r="AJ195">
            <v>6009.4699999999993</v>
          </cell>
        </row>
        <row r="196">
          <cell r="Z196" t="str">
            <v>28144</v>
          </cell>
          <cell r="AA196">
            <v>207.31</v>
          </cell>
          <cell r="AB196">
            <v>214.46</v>
          </cell>
          <cell r="AC196">
            <v>213.96</v>
          </cell>
          <cell r="AD196">
            <v>214.46</v>
          </cell>
          <cell r="AE196">
            <v>213.44</v>
          </cell>
          <cell r="AF196">
            <v>211.6</v>
          </cell>
          <cell r="AG196">
            <v>209.1</v>
          </cell>
          <cell r="AH196">
            <v>208.93000000000004</v>
          </cell>
          <cell r="AI196">
            <v>209.76000000000002</v>
          </cell>
          <cell r="AJ196">
            <v>1903.02</v>
          </cell>
        </row>
        <row r="197">
          <cell r="Z197" t="str">
            <v>28149</v>
          </cell>
          <cell r="AA197">
            <v>805.3599999999999</v>
          </cell>
          <cell r="AB197">
            <v>813.82999999999993</v>
          </cell>
          <cell r="AC197">
            <v>810.4899999999999</v>
          </cell>
          <cell r="AD197">
            <v>813.2399999999999</v>
          </cell>
          <cell r="AE197">
            <v>809.95</v>
          </cell>
          <cell r="AF197">
            <v>822.52</v>
          </cell>
          <cell r="AG197">
            <v>815.27</v>
          </cell>
          <cell r="AH197">
            <v>810.6099999999999</v>
          </cell>
          <cell r="AI197">
            <v>804.41</v>
          </cell>
          <cell r="AJ197">
            <v>7305.6799999999994</v>
          </cell>
        </row>
        <row r="198">
          <cell r="Z198" t="str">
            <v>29011</v>
          </cell>
          <cell r="AA198">
            <v>585.6</v>
          </cell>
          <cell r="AB198">
            <v>592.41000000000008</v>
          </cell>
          <cell r="AC198">
            <v>586.21</v>
          </cell>
          <cell r="AD198">
            <v>575.81000000000006</v>
          </cell>
          <cell r="AE198">
            <v>568.08000000000004</v>
          </cell>
          <cell r="AF198">
            <v>566.34999999999991</v>
          </cell>
          <cell r="AG198">
            <v>562.5</v>
          </cell>
          <cell r="AH198">
            <v>558.1</v>
          </cell>
          <cell r="AI198">
            <v>559.52</v>
          </cell>
          <cell r="AJ198">
            <v>5154.58</v>
          </cell>
        </row>
        <row r="199">
          <cell r="Z199" t="str">
            <v>29100</v>
          </cell>
          <cell r="AA199">
            <v>3717.05</v>
          </cell>
          <cell r="AB199">
            <v>3718.16</v>
          </cell>
          <cell r="AC199">
            <v>3675.7200000000003</v>
          </cell>
          <cell r="AD199">
            <v>3672.0200000000004</v>
          </cell>
          <cell r="AE199">
            <v>3670.58</v>
          </cell>
          <cell r="AF199">
            <v>3668.1499999999996</v>
          </cell>
          <cell r="AG199">
            <v>3648.78</v>
          </cell>
          <cell r="AH199">
            <v>3639.28</v>
          </cell>
          <cell r="AI199">
            <v>3645.75</v>
          </cell>
          <cell r="AJ199">
            <v>33055.49</v>
          </cell>
        </row>
        <row r="200">
          <cell r="Z200" t="str">
            <v>29101</v>
          </cell>
          <cell r="AA200">
            <v>3961.08</v>
          </cell>
          <cell r="AB200">
            <v>3970.1600000000003</v>
          </cell>
          <cell r="AC200">
            <v>3957.9</v>
          </cell>
          <cell r="AD200">
            <v>3940.67</v>
          </cell>
          <cell r="AE200">
            <v>3938.6800000000003</v>
          </cell>
          <cell r="AF200">
            <v>3951.2</v>
          </cell>
          <cell r="AG200">
            <v>3922.65</v>
          </cell>
          <cell r="AH200">
            <v>3919.1</v>
          </cell>
          <cell r="AI200">
            <v>3903.1300000000006</v>
          </cell>
          <cell r="AJ200">
            <v>35464.57</v>
          </cell>
        </row>
        <row r="201">
          <cell r="Z201" t="str">
            <v>29103</v>
          </cell>
          <cell r="AA201">
            <v>2587.9199999999996</v>
          </cell>
          <cell r="AB201">
            <v>2606.5299999999997</v>
          </cell>
          <cell r="AC201">
            <v>2605.17</v>
          </cell>
          <cell r="AD201">
            <v>2607.89</v>
          </cell>
          <cell r="AE201">
            <v>2608.13</v>
          </cell>
          <cell r="AF201">
            <v>2595.1</v>
          </cell>
          <cell r="AG201">
            <v>2595.02</v>
          </cell>
          <cell r="AH201">
            <v>2595.1299999999997</v>
          </cell>
          <cell r="AI201">
            <v>2586.3200000000002</v>
          </cell>
          <cell r="AJ201">
            <v>23387.21</v>
          </cell>
        </row>
        <row r="202">
          <cell r="Z202" t="str">
            <v>29311</v>
          </cell>
          <cell r="AA202">
            <v>607.68000000000006</v>
          </cell>
          <cell r="AB202">
            <v>609.15000000000009</v>
          </cell>
          <cell r="AC202">
            <v>605.19000000000005</v>
          </cell>
          <cell r="AD202">
            <v>599.69000000000005</v>
          </cell>
          <cell r="AE202">
            <v>598.51</v>
          </cell>
          <cell r="AF202">
            <v>585.35</v>
          </cell>
          <cell r="AG202">
            <v>584.52</v>
          </cell>
          <cell r="AH202">
            <v>588.57000000000005</v>
          </cell>
          <cell r="AI202">
            <v>591.09</v>
          </cell>
          <cell r="AJ202">
            <v>5369.75</v>
          </cell>
        </row>
        <row r="203">
          <cell r="Z203" t="str">
            <v>29317</v>
          </cell>
          <cell r="AA203">
            <v>398.6</v>
          </cell>
          <cell r="AB203">
            <v>401.6</v>
          </cell>
          <cell r="AC203">
            <v>390.6</v>
          </cell>
          <cell r="AD203">
            <v>387.1</v>
          </cell>
          <cell r="AE203">
            <v>391.1</v>
          </cell>
          <cell r="AF203">
            <v>392.1</v>
          </cell>
          <cell r="AG203">
            <v>390.1</v>
          </cell>
          <cell r="AH203">
            <v>391.1</v>
          </cell>
          <cell r="AI203">
            <v>397.1</v>
          </cell>
          <cell r="AJ203">
            <v>3539.3999999999996</v>
          </cell>
        </row>
        <row r="204">
          <cell r="Z204" t="str">
            <v>29320</v>
          </cell>
          <cell r="AA204">
            <v>6127.7200000000012</v>
          </cell>
          <cell r="AB204">
            <v>6146.2199999999993</v>
          </cell>
          <cell r="AC204">
            <v>6099.67</v>
          </cell>
          <cell r="AD204">
            <v>6073.670000000001</v>
          </cell>
          <cell r="AE204">
            <v>6048.5899999999992</v>
          </cell>
          <cell r="AF204">
            <v>6018.0000000000009</v>
          </cell>
          <cell r="AG204">
            <v>6049.3</v>
          </cell>
          <cell r="AH204">
            <v>6003.7000000000007</v>
          </cell>
          <cell r="AI204">
            <v>5971.12</v>
          </cell>
          <cell r="AJ204">
            <v>54537.990000000013</v>
          </cell>
        </row>
        <row r="205">
          <cell r="Z205" t="str">
            <v>30002</v>
          </cell>
          <cell r="AA205">
            <v>50</v>
          </cell>
          <cell r="AB205">
            <v>51.5</v>
          </cell>
          <cell r="AC205">
            <v>53.5</v>
          </cell>
          <cell r="AD205">
            <v>55.5</v>
          </cell>
          <cell r="AE205">
            <v>55.5</v>
          </cell>
          <cell r="AF205">
            <v>55.5</v>
          </cell>
          <cell r="AG205">
            <v>54.5</v>
          </cell>
          <cell r="AH205">
            <v>53.5</v>
          </cell>
          <cell r="AI205">
            <v>53.5</v>
          </cell>
          <cell r="AJ205">
            <v>483</v>
          </cell>
        </row>
        <row r="206">
          <cell r="Z206" t="str">
            <v>30029</v>
          </cell>
          <cell r="AA206">
            <v>54</v>
          </cell>
          <cell r="AB206">
            <v>55</v>
          </cell>
          <cell r="AC206">
            <v>52</v>
          </cell>
          <cell r="AD206">
            <v>52</v>
          </cell>
          <cell r="AE206">
            <v>51</v>
          </cell>
          <cell r="AF206">
            <v>53</v>
          </cell>
          <cell r="AG206">
            <v>52</v>
          </cell>
          <cell r="AH206">
            <v>49.5</v>
          </cell>
          <cell r="AI206">
            <v>50</v>
          </cell>
          <cell r="AJ206">
            <v>468.5</v>
          </cell>
        </row>
        <row r="207">
          <cell r="Z207" t="str">
            <v>30031</v>
          </cell>
          <cell r="AA207">
            <v>64</v>
          </cell>
          <cell r="AB207">
            <v>67</v>
          </cell>
          <cell r="AC207">
            <v>55</v>
          </cell>
          <cell r="AD207">
            <v>55</v>
          </cell>
          <cell r="AE207">
            <v>54.5</v>
          </cell>
          <cell r="AF207">
            <v>55.5</v>
          </cell>
          <cell r="AG207">
            <v>56</v>
          </cell>
          <cell r="AH207">
            <v>56</v>
          </cell>
          <cell r="AI207">
            <v>56</v>
          </cell>
          <cell r="AJ207">
            <v>519</v>
          </cell>
        </row>
        <row r="208">
          <cell r="Z208" t="str">
            <v>30303</v>
          </cell>
          <cell r="AA208">
            <v>1287.5800000000002</v>
          </cell>
          <cell r="AB208">
            <v>1292.19</v>
          </cell>
          <cell r="AC208">
            <v>1269.05</v>
          </cell>
          <cell r="AD208">
            <v>1256.05</v>
          </cell>
          <cell r="AE208">
            <v>1239.9199999999998</v>
          </cell>
          <cell r="AF208">
            <v>1236.6199999999999</v>
          </cell>
          <cell r="AG208">
            <v>1214.81</v>
          </cell>
          <cell r="AH208">
            <v>1202.1500000000001</v>
          </cell>
          <cell r="AI208">
            <v>1180.1699999999998</v>
          </cell>
          <cell r="AJ208">
            <v>11178.54</v>
          </cell>
        </row>
        <row r="209">
          <cell r="Z209" t="str">
            <v>31002</v>
          </cell>
          <cell r="AA209">
            <v>17784</v>
          </cell>
          <cell r="AB209">
            <v>17907.89</v>
          </cell>
          <cell r="AC209">
            <v>17883.920000000002</v>
          </cell>
          <cell r="AD209">
            <v>17822.64</v>
          </cell>
          <cell r="AE209">
            <v>17748.349999999999</v>
          </cell>
          <cell r="AF209">
            <v>17766.440000000002</v>
          </cell>
          <cell r="AG209">
            <v>17738.419999999998</v>
          </cell>
          <cell r="AH209">
            <v>17654.53</v>
          </cell>
          <cell r="AI209">
            <v>17609.589999999997</v>
          </cell>
          <cell r="AJ209">
            <v>159915.78</v>
          </cell>
        </row>
        <row r="210">
          <cell r="Z210" t="str">
            <v>31004</v>
          </cell>
          <cell r="AA210">
            <v>7567.26</v>
          </cell>
          <cell r="AB210">
            <v>7567.81</v>
          </cell>
          <cell r="AC210">
            <v>7547.6799999999994</v>
          </cell>
          <cell r="AD210">
            <v>7564.31</v>
          </cell>
          <cell r="AE210">
            <v>7540.9400000000005</v>
          </cell>
          <cell r="AF210">
            <v>7523.1800000000012</v>
          </cell>
          <cell r="AG210">
            <v>7490.73</v>
          </cell>
          <cell r="AH210">
            <v>7474.7400000000016</v>
          </cell>
          <cell r="AI210">
            <v>7453.1900000000014</v>
          </cell>
          <cell r="AJ210">
            <v>67729.840000000011</v>
          </cell>
        </row>
        <row r="211">
          <cell r="Z211" t="str">
            <v>31006</v>
          </cell>
          <cell r="AA211">
            <v>14078.209999999997</v>
          </cell>
          <cell r="AB211">
            <v>14242.429999999998</v>
          </cell>
          <cell r="AC211">
            <v>14265.360000000002</v>
          </cell>
          <cell r="AD211">
            <v>14253.119999999999</v>
          </cell>
          <cell r="AE211">
            <v>14230.969999999998</v>
          </cell>
          <cell r="AF211">
            <v>14165.07</v>
          </cell>
          <cell r="AG211">
            <v>14122.26</v>
          </cell>
          <cell r="AH211">
            <v>14112.02</v>
          </cell>
          <cell r="AI211">
            <v>14089.080000000004</v>
          </cell>
          <cell r="AJ211">
            <v>127558.52</v>
          </cell>
        </row>
        <row r="212">
          <cell r="Z212" t="str">
            <v>31015</v>
          </cell>
          <cell r="AA212">
            <v>19093</v>
          </cell>
          <cell r="AB212">
            <v>19465.050000000003</v>
          </cell>
          <cell r="AC212">
            <v>19443.539999999997</v>
          </cell>
          <cell r="AD212">
            <v>19380.96</v>
          </cell>
          <cell r="AE212">
            <v>19403.009999999998</v>
          </cell>
          <cell r="AF212">
            <v>19321.829999999998</v>
          </cell>
          <cell r="AG212">
            <v>19288.579999999994</v>
          </cell>
          <cell r="AH212">
            <v>19268.64</v>
          </cell>
          <cell r="AI212">
            <v>19220.529999999995</v>
          </cell>
          <cell r="AJ212">
            <v>173885.13999999998</v>
          </cell>
        </row>
        <row r="213">
          <cell r="Z213" t="str">
            <v>31016</v>
          </cell>
          <cell r="AA213">
            <v>4846.37</v>
          </cell>
          <cell r="AB213">
            <v>5148.0300000000007</v>
          </cell>
          <cell r="AC213">
            <v>5159.9199999999992</v>
          </cell>
          <cell r="AD213">
            <v>5155.7099999999991</v>
          </cell>
          <cell r="AE213">
            <v>5152.7699999999995</v>
          </cell>
          <cell r="AF213">
            <v>5131.0399999999991</v>
          </cell>
          <cell r="AG213">
            <v>5119.0899999999992</v>
          </cell>
          <cell r="AH213">
            <v>5114.74</v>
          </cell>
          <cell r="AI213">
            <v>5113.369999999999</v>
          </cell>
          <cell r="AJ213">
            <v>45941.039999999994</v>
          </cell>
        </row>
        <row r="214">
          <cell r="Z214" t="str">
            <v>31025</v>
          </cell>
          <cell r="AA214">
            <v>10705.13</v>
          </cell>
          <cell r="AB214">
            <v>10837.880000000001</v>
          </cell>
          <cell r="AC214">
            <v>10835.939999999999</v>
          </cell>
          <cell r="AD214">
            <v>10766.119999999999</v>
          </cell>
          <cell r="AE214">
            <v>10730.48</v>
          </cell>
          <cell r="AF214">
            <v>10735.029999999999</v>
          </cell>
          <cell r="AG214">
            <v>10719.99</v>
          </cell>
          <cell r="AH214">
            <v>10710.91</v>
          </cell>
          <cell r="AI214">
            <v>10694.970000000001</v>
          </cell>
          <cell r="AJ214">
            <v>96736.450000000012</v>
          </cell>
        </row>
        <row r="215">
          <cell r="Z215" t="str">
            <v>31063</v>
          </cell>
          <cell r="AA215">
            <v>30</v>
          </cell>
          <cell r="AB215">
            <v>31.5</v>
          </cell>
          <cell r="AC215">
            <v>32.5</v>
          </cell>
          <cell r="AD215">
            <v>29</v>
          </cell>
          <cell r="AE215">
            <v>29</v>
          </cell>
          <cell r="AF215">
            <v>28</v>
          </cell>
          <cell r="AG215">
            <v>28</v>
          </cell>
          <cell r="AH215">
            <v>29</v>
          </cell>
          <cell r="AI215">
            <v>28</v>
          </cell>
          <cell r="AJ215">
            <v>265</v>
          </cell>
        </row>
        <row r="216">
          <cell r="Z216" t="str">
            <v>31103</v>
          </cell>
          <cell r="AA216">
            <v>6295.0399999999991</v>
          </cell>
          <cell r="AB216">
            <v>7590.079999999999</v>
          </cell>
          <cell r="AC216">
            <v>7509.7599999999993</v>
          </cell>
          <cell r="AD216">
            <v>7404.9999999999991</v>
          </cell>
          <cell r="AE216">
            <v>7383.3399999999992</v>
          </cell>
          <cell r="AF216">
            <v>7441.2</v>
          </cell>
          <cell r="AG216">
            <v>7374.7999999999984</v>
          </cell>
          <cell r="AH216">
            <v>7285.4199999999992</v>
          </cell>
          <cell r="AI216">
            <v>7247.6</v>
          </cell>
          <cell r="AJ216">
            <v>65532.239999999983</v>
          </cell>
        </row>
        <row r="217">
          <cell r="Z217" t="str">
            <v>31201</v>
          </cell>
          <cell r="AA217">
            <v>9466.8000000000011</v>
          </cell>
          <cell r="AB217">
            <v>9462.4699999999993</v>
          </cell>
          <cell r="AC217">
            <v>9468.1400000000012</v>
          </cell>
          <cell r="AD217">
            <v>9481.86</v>
          </cell>
          <cell r="AE217">
            <v>9465.6299999999992</v>
          </cell>
          <cell r="AF217">
            <v>9457.3300000000017</v>
          </cell>
          <cell r="AG217">
            <v>9447.1500000000015</v>
          </cell>
          <cell r="AH217">
            <v>9437.9399999999987</v>
          </cell>
          <cell r="AI217">
            <v>9447.3000000000011</v>
          </cell>
          <cell r="AJ217">
            <v>85134.62000000001</v>
          </cell>
        </row>
        <row r="218">
          <cell r="Z218" t="str">
            <v>31306</v>
          </cell>
          <cell r="AA218">
            <v>2232.4</v>
          </cell>
          <cell r="AB218">
            <v>2239.11</v>
          </cell>
          <cell r="AC218">
            <v>2231.1999999999998</v>
          </cell>
          <cell r="AD218">
            <v>2239.3000000000002</v>
          </cell>
          <cell r="AE218">
            <v>2224.1</v>
          </cell>
          <cell r="AF218">
            <v>2221.6</v>
          </cell>
          <cell r="AG218">
            <v>2212.2000000000003</v>
          </cell>
          <cell r="AH218">
            <v>2203.9499999999998</v>
          </cell>
          <cell r="AI218">
            <v>2201.5500000000002</v>
          </cell>
          <cell r="AJ218">
            <v>20005.41</v>
          </cell>
        </row>
        <row r="219">
          <cell r="Z219" t="str">
            <v>31311</v>
          </cell>
          <cell r="AA219">
            <v>2177.1699999999996</v>
          </cell>
          <cell r="AB219">
            <v>2198.62</v>
          </cell>
          <cell r="AC219">
            <v>2195.48</v>
          </cell>
          <cell r="AD219">
            <v>1864.66</v>
          </cell>
          <cell r="AE219">
            <v>2190.83</v>
          </cell>
          <cell r="AF219">
            <v>2166.65</v>
          </cell>
          <cell r="AG219">
            <v>2170.4500000000003</v>
          </cell>
          <cell r="AH219">
            <v>2169.6499999999996</v>
          </cell>
          <cell r="AI219">
            <v>2175.5099999999998</v>
          </cell>
          <cell r="AJ219">
            <v>19309.019999999997</v>
          </cell>
        </row>
        <row r="220">
          <cell r="Z220" t="str">
            <v>31330</v>
          </cell>
          <cell r="AA220">
            <v>447.24000000000007</v>
          </cell>
          <cell r="AB220">
            <v>455.2</v>
          </cell>
          <cell r="AC220">
            <v>457</v>
          </cell>
          <cell r="AD220">
            <v>461.3</v>
          </cell>
          <cell r="AE220">
            <v>456.59999999999997</v>
          </cell>
          <cell r="AF220">
            <v>447.5</v>
          </cell>
          <cell r="AG220">
            <v>445.1</v>
          </cell>
          <cell r="AH220">
            <v>442.1</v>
          </cell>
          <cell r="AI220">
            <v>440.8</v>
          </cell>
          <cell r="AJ220">
            <v>4052.84</v>
          </cell>
        </row>
        <row r="221">
          <cell r="Z221" t="str">
            <v>31332</v>
          </cell>
          <cell r="AA221">
            <v>2187.17</v>
          </cell>
          <cell r="AB221">
            <v>2202.27</v>
          </cell>
          <cell r="AC221">
            <v>2189.8599999999997</v>
          </cell>
          <cell r="AD221">
            <v>2182.83</v>
          </cell>
          <cell r="AE221">
            <v>2169.73</v>
          </cell>
          <cell r="AF221">
            <v>2159.33</v>
          </cell>
          <cell r="AG221">
            <v>2147.83</v>
          </cell>
          <cell r="AH221">
            <v>2139.8300000000004</v>
          </cell>
          <cell r="AI221">
            <v>2125.63</v>
          </cell>
          <cell r="AJ221">
            <v>19504.480000000003</v>
          </cell>
        </row>
        <row r="222">
          <cell r="Z222" t="str">
            <v>31401</v>
          </cell>
          <cell r="AA222">
            <v>4704.99</v>
          </cell>
          <cell r="AB222">
            <v>4719.2</v>
          </cell>
          <cell r="AC222">
            <v>4695.869999999999</v>
          </cell>
          <cell r="AD222">
            <v>4661.42</v>
          </cell>
          <cell r="AE222">
            <v>4633.7199999999993</v>
          </cell>
          <cell r="AF222">
            <v>4620.95</v>
          </cell>
          <cell r="AG222">
            <v>4620.2099999999991</v>
          </cell>
          <cell r="AH222">
            <v>4626.3</v>
          </cell>
          <cell r="AI222">
            <v>4612.1899999999996</v>
          </cell>
          <cell r="AJ222">
            <v>41894.85</v>
          </cell>
        </row>
        <row r="223">
          <cell r="Z223" t="str">
            <v>32081</v>
          </cell>
          <cell r="AA223">
            <v>28118.629999999997</v>
          </cell>
          <cell r="AB223">
            <v>28404.449999999997</v>
          </cell>
          <cell r="AC223">
            <v>28288.179999999997</v>
          </cell>
          <cell r="AD223">
            <v>28218.889999999996</v>
          </cell>
          <cell r="AE223">
            <v>28105.55999999999</v>
          </cell>
          <cell r="AF223">
            <v>27998.299999999996</v>
          </cell>
          <cell r="AG223">
            <v>27973.659999999993</v>
          </cell>
          <cell r="AH223">
            <v>27826.189999999988</v>
          </cell>
          <cell r="AI223">
            <v>27835.589999999989</v>
          </cell>
          <cell r="AJ223">
            <v>252769.44999999998</v>
          </cell>
        </row>
        <row r="224">
          <cell r="Z224" t="str">
            <v>32123</v>
          </cell>
          <cell r="AA224">
            <v>73</v>
          </cell>
          <cell r="AB224">
            <v>72</v>
          </cell>
          <cell r="AC224">
            <v>71</v>
          </cell>
          <cell r="AD224">
            <v>71.5</v>
          </cell>
          <cell r="AE224">
            <v>71.5</v>
          </cell>
          <cell r="AF224">
            <v>71.5</v>
          </cell>
          <cell r="AG224">
            <v>73.5</v>
          </cell>
          <cell r="AH224">
            <v>73.5</v>
          </cell>
          <cell r="AI224">
            <v>73.5</v>
          </cell>
          <cell r="AJ224">
            <v>651</v>
          </cell>
        </row>
        <row r="225">
          <cell r="Z225" t="str">
            <v>32312</v>
          </cell>
          <cell r="AA225">
            <v>41.16</v>
          </cell>
          <cell r="AB225">
            <v>42.16</v>
          </cell>
          <cell r="AC225">
            <v>40.659999999999997</v>
          </cell>
          <cell r="AD225">
            <v>39.659999999999997</v>
          </cell>
          <cell r="AE225">
            <v>40.839999999999996</v>
          </cell>
          <cell r="AF225">
            <v>40.839999999999996</v>
          </cell>
          <cell r="AG225">
            <v>39.839999999999996</v>
          </cell>
          <cell r="AH225">
            <v>39.950000000000003</v>
          </cell>
          <cell r="AI225">
            <v>38.769999999999996</v>
          </cell>
          <cell r="AJ225">
            <v>363.87999999999994</v>
          </cell>
        </row>
        <row r="226">
          <cell r="Z226" t="str">
            <v>32325</v>
          </cell>
          <cell r="AA226">
            <v>1514.8200000000002</v>
          </cell>
          <cell r="AB226">
            <v>1520.9</v>
          </cell>
          <cell r="AC226">
            <v>1517.3</v>
          </cell>
          <cell r="AD226">
            <v>1518.26</v>
          </cell>
          <cell r="AE226">
            <v>1520.67</v>
          </cell>
          <cell r="AF226">
            <v>1523.0199999999998</v>
          </cell>
          <cell r="AG226">
            <v>1521.47</v>
          </cell>
          <cell r="AH226">
            <v>1515.4799999999998</v>
          </cell>
          <cell r="AI226">
            <v>1521.7200000000003</v>
          </cell>
          <cell r="AJ226">
            <v>13673.64</v>
          </cell>
        </row>
        <row r="227">
          <cell r="Z227" t="str">
            <v>32326</v>
          </cell>
          <cell r="AA227">
            <v>1869.6000000000001</v>
          </cell>
          <cell r="AB227">
            <v>1878.54</v>
          </cell>
          <cell r="AC227">
            <v>1875.56</v>
          </cell>
          <cell r="AD227">
            <v>1872.73</v>
          </cell>
          <cell r="AE227">
            <v>1862.21</v>
          </cell>
          <cell r="AF227">
            <v>1866.9900000000002</v>
          </cell>
          <cell r="AG227">
            <v>1859.24</v>
          </cell>
          <cell r="AH227">
            <v>1858.2800000000002</v>
          </cell>
          <cell r="AI227">
            <v>1851.0700000000002</v>
          </cell>
          <cell r="AJ227">
            <v>16794.22</v>
          </cell>
        </row>
        <row r="228">
          <cell r="Z228" t="str">
            <v>32354</v>
          </cell>
          <cell r="AA228">
            <v>9053.7000000000007</v>
          </cell>
          <cell r="AB228">
            <v>9075.409999999998</v>
          </cell>
          <cell r="AC228">
            <v>9075.3700000000008</v>
          </cell>
          <cell r="AD228">
            <v>9041.2800000000007</v>
          </cell>
          <cell r="AE228">
            <v>9020.8499999999985</v>
          </cell>
          <cell r="AF228">
            <v>9053.17</v>
          </cell>
          <cell r="AG228">
            <v>9048.33</v>
          </cell>
          <cell r="AH228">
            <v>9046.19</v>
          </cell>
          <cell r="AI228">
            <v>9035.779999999997</v>
          </cell>
          <cell r="AJ228">
            <v>81450.080000000002</v>
          </cell>
        </row>
        <row r="229">
          <cell r="Z229" t="str">
            <v>32356</v>
          </cell>
          <cell r="AA229">
            <v>11872.01</v>
          </cell>
          <cell r="AB229">
            <v>11865.910000000002</v>
          </cell>
          <cell r="AC229">
            <v>11816.630000000001</v>
          </cell>
          <cell r="AD229">
            <v>11784.75</v>
          </cell>
          <cell r="AE229">
            <v>11754.699999999999</v>
          </cell>
          <cell r="AF229">
            <v>11754.12</v>
          </cell>
          <cell r="AG229">
            <v>11741.289999999999</v>
          </cell>
          <cell r="AH229">
            <v>11731.68</v>
          </cell>
          <cell r="AI229">
            <v>11719.29</v>
          </cell>
          <cell r="AJ229">
            <v>106040.38</v>
          </cell>
        </row>
        <row r="230">
          <cell r="Z230" t="str">
            <v>32358</v>
          </cell>
          <cell r="AA230">
            <v>871.36000000000013</v>
          </cell>
          <cell r="AB230">
            <v>875.41</v>
          </cell>
          <cell r="AC230">
            <v>884.54000000000008</v>
          </cell>
          <cell r="AD230">
            <v>885.55000000000007</v>
          </cell>
          <cell r="AE230">
            <v>889.05000000000007</v>
          </cell>
          <cell r="AF230">
            <v>894.94</v>
          </cell>
          <cell r="AG230">
            <v>896.09</v>
          </cell>
          <cell r="AH230">
            <v>895.58</v>
          </cell>
          <cell r="AI230">
            <v>894.88</v>
          </cell>
          <cell r="AJ230">
            <v>7987.4000000000005</v>
          </cell>
        </row>
        <row r="231">
          <cell r="Z231" t="str">
            <v>32360</v>
          </cell>
          <cell r="AA231">
            <v>3768.59</v>
          </cell>
          <cell r="AB231">
            <v>3780.3399999999997</v>
          </cell>
          <cell r="AC231">
            <v>3779.1499999999996</v>
          </cell>
          <cell r="AD231">
            <v>3763.67</v>
          </cell>
          <cell r="AE231">
            <v>3751.32</v>
          </cell>
          <cell r="AF231">
            <v>3721.7700000000004</v>
          </cell>
          <cell r="AG231">
            <v>3709.07</v>
          </cell>
          <cell r="AH231">
            <v>3717.1099999999997</v>
          </cell>
          <cell r="AI231">
            <v>3712.1100000000006</v>
          </cell>
          <cell r="AJ231">
            <v>33703.130000000005</v>
          </cell>
        </row>
        <row r="232">
          <cell r="Z232" t="str">
            <v>32361</v>
          </cell>
          <cell r="AA232">
            <v>4330.7000000000007</v>
          </cell>
          <cell r="AB232">
            <v>4380.8599999999997</v>
          </cell>
          <cell r="AC232">
            <v>4386.79</v>
          </cell>
          <cell r="AD232">
            <v>4429.17</v>
          </cell>
          <cell r="AE232">
            <v>4436.8100000000004</v>
          </cell>
          <cell r="AF232">
            <v>4453.24</v>
          </cell>
          <cell r="AG232">
            <v>4466.2699999999995</v>
          </cell>
          <cell r="AH232">
            <v>4496.26</v>
          </cell>
          <cell r="AI232">
            <v>4460.51</v>
          </cell>
          <cell r="AJ232">
            <v>39840.610000000008</v>
          </cell>
        </row>
        <row r="233">
          <cell r="Z233" t="str">
            <v>32362</v>
          </cell>
          <cell r="AA233">
            <v>417.12</v>
          </cell>
          <cell r="AB233">
            <v>417.62</v>
          </cell>
          <cell r="AC233">
            <v>421.61</v>
          </cell>
          <cell r="AD233">
            <v>417.73</v>
          </cell>
          <cell r="AE233">
            <v>417.18</v>
          </cell>
          <cell r="AF233">
            <v>411.92</v>
          </cell>
          <cell r="AG233">
            <v>417.68</v>
          </cell>
          <cell r="AH233">
            <v>416.8</v>
          </cell>
          <cell r="AI233">
            <v>419.3</v>
          </cell>
          <cell r="AJ233">
            <v>3756.96</v>
          </cell>
        </row>
        <row r="234">
          <cell r="Z234" t="str">
            <v>32363</v>
          </cell>
          <cell r="AA234">
            <v>3631.5</v>
          </cell>
          <cell r="AB234">
            <v>3625.86</v>
          </cell>
          <cell r="AC234">
            <v>3626.5899999999997</v>
          </cell>
          <cell r="AD234">
            <v>3628.9500000000003</v>
          </cell>
          <cell r="AE234">
            <v>3627.55</v>
          </cell>
          <cell r="AF234">
            <v>3610.71</v>
          </cell>
          <cell r="AG234">
            <v>3595.2400000000002</v>
          </cell>
          <cell r="AH234">
            <v>3595.63</v>
          </cell>
          <cell r="AI234">
            <v>3572.36</v>
          </cell>
          <cell r="AJ234">
            <v>32514.390000000003</v>
          </cell>
        </row>
        <row r="235">
          <cell r="Z235" t="str">
            <v>32414</v>
          </cell>
          <cell r="AA235">
            <v>2414.56</v>
          </cell>
          <cell r="AB235">
            <v>2423.9300000000003</v>
          </cell>
          <cell r="AC235">
            <v>2421.35</v>
          </cell>
          <cell r="AD235">
            <v>2402.8799999999997</v>
          </cell>
          <cell r="AE235">
            <v>2396.11</v>
          </cell>
          <cell r="AF235">
            <v>2397.12</v>
          </cell>
          <cell r="AG235">
            <v>2386.6800000000003</v>
          </cell>
          <cell r="AH235">
            <v>2400.88</v>
          </cell>
          <cell r="AI235">
            <v>2394.6200000000003</v>
          </cell>
          <cell r="AJ235">
            <v>21638.13</v>
          </cell>
        </row>
        <row r="236">
          <cell r="Z236" t="str">
            <v>32416</v>
          </cell>
          <cell r="AA236">
            <v>1532.6399999999996</v>
          </cell>
          <cell r="AB236">
            <v>1549.0400000000002</v>
          </cell>
          <cell r="AC236">
            <v>1541.47</v>
          </cell>
          <cell r="AD236">
            <v>1541.77</v>
          </cell>
          <cell r="AE236">
            <v>1540.91</v>
          </cell>
          <cell r="AF236">
            <v>1536.1799999999998</v>
          </cell>
          <cell r="AG236">
            <v>1531.62</v>
          </cell>
          <cell r="AH236">
            <v>1532.1299999999999</v>
          </cell>
          <cell r="AI236">
            <v>1521.19</v>
          </cell>
          <cell r="AJ236">
            <v>13826.95</v>
          </cell>
        </row>
        <row r="237">
          <cell r="Z237" t="str">
            <v>33030</v>
          </cell>
          <cell r="AA237">
            <v>43.5</v>
          </cell>
          <cell r="AB237">
            <v>46.5</v>
          </cell>
          <cell r="AC237">
            <v>46.5</v>
          </cell>
          <cell r="AD237">
            <v>47</v>
          </cell>
          <cell r="AE237">
            <v>46</v>
          </cell>
          <cell r="AF237">
            <v>40</v>
          </cell>
          <cell r="AG237">
            <v>40</v>
          </cell>
          <cell r="AH237">
            <v>42</v>
          </cell>
          <cell r="AI237">
            <v>41</v>
          </cell>
          <cell r="AJ237">
            <v>392.5</v>
          </cell>
        </row>
        <row r="238">
          <cell r="Z238" t="str">
            <v>33036</v>
          </cell>
          <cell r="AA238">
            <v>856.25</v>
          </cell>
          <cell r="AB238">
            <v>873.2</v>
          </cell>
          <cell r="AC238">
            <v>859.15000000000009</v>
          </cell>
          <cell r="AD238">
            <v>860.65000000000009</v>
          </cell>
          <cell r="AE238">
            <v>864.75</v>
          </cell>
          <cell r="AF238">
            <v>860.15000000000009</v>
          </cell>
          <cell r="AG238">
            <v>852.1</v>
          </cell>
          <cell r="AH238">
            <v>838.25000000000011</v>
          </cell>
          <cell r="AI238">
            <v>827.6</v>
          </cell>
          <cell r="AJ238">
            <v>7692.1</v>
          </cell>
        </row>
        <row r="239">
          <cell r="Z239" t="str">
            <v>33049</v>
          </cell>
          <cell r="AA239">
            <v>586</v>
          </cell>
          <cell r="AB239">
            <v>663.64</v>
          </cell>
          <cell r="AC239">
            <v>633.95000000000005</v>
          </cell>
          <cell r="AD239">
            <v>637.59999999999991</v>
          </cell>
          <cell r="AE239">
            <v>655.03</v>
          </cell>
          <cell r="AF239">
            <v>678.87999999999988</v>
          </cell>
          <cell r="AG239">
            <v>652.66</v>
          </cell>
          <cell r="AH239">
            <v>649.1099999999999</v>
          </cell>
          <cell r="AI239">
            <v>628.31000000000006</v>
          </cell>
          <cell r="AJ239">
            <v>5785.1799999999994</v>
          </cell>
        </row>
        <row r="240">
          <cell r="Z240" t="str">
            <v>33070</v>
          </cell>
          <cell r="AA240">
            <v>1078.1800000000003</v>
          </cell>
          <cell r="AB240">
            <v>1230.9900000000002</v>
          </cell>
          <cell r="AC240">
            <v>1268.54</v>
          </cell>
          <cell r="AD240">
            <v>1294.2900000000002</v>
          </cell>
          <cell r="AE240">
            <v>1294.0600000000002</v>
          </cell>
          <cell r="AF240">
            <v>1375.2800000000002</v>
          </cell>
          <cell r="AG240">
            <v>1390.79</v>
          </cell>
          <cell r="AH240">
            <v>1419.68</v>
          </cell>
          <cell r="AI240">
            <v>1412.1299999999999</v>
          </cell>
          <cell r="AJ240">
            <v>11763.94</v>
          </cell>
        </row>
        <row r="241">
          <cell r="Z241" t="str">
            <v>33115</v>
          </cell>
          <cell r="AA241">
            <v>2342.0600000000004</v>
          </cell>
          <cell r="AB241">
            <v>2799.6800000000003</v>
          </cell>
          <cell r="AC241">
            <v>2786.19</v>
          </cell>
          <cell r="AD241">
            <v>2769.65</v>
          </cell>
          <cell r="AE241">
            <v>2764.7100000000005</v>
          </cell>
          <cell r="AF241">
            <v>2795.98</v>
          </cell>
          <cell r="AG241">
            <v>2787.88</v>
          </cell>
          <cell r="AH241">
            <v>2766.7400000000002</v>
          </cell>
          <cell r="AI241">
            <v>2760.8</v>
          </cell>
          <cell r="AJ241">
            <v>24573.690000000002</v>
          </cell>
        </row>
        <row r="242">
          <cell r="Z242" t="str">
            <v>33183</v>
          </cell>
          <cell r="AA242">
            <v>287.79999999999995</v>
          </cell>
          <cell r="AB242">
            <v>296.99999999999994</v>
          </cell>
          <cell r="AC242">
            <v>297.79999999999995</v>
          </cell>
          <cell r="AD242">
            <v>124</v>
          </cell>
          <cell r="AE242">
            <v>293.2</v>
          </cell>
          <cell r="AF242">
            <v>298.10000000000002</v>
          </cell>
          <cell r="AG242">
            <v>299.5</v>
          </cell>
          <cell r="AH242">
            <v>299.5</v>
          </cell>
          <cell r="AI242">
            <v>300.5</v>
          </cell>
          <cell r="AJ242">
            <v>2497.4</v>
          </cell>
        </row>
        <row r="243">
          <cell r="Z243" t="str">
            <v>33202</v>
          </cell>
          <cell r="AA243">
            <v>153</v>
          </cell>
          <cell r="AB243">
            <v>157.5</v>
          </cell>
          <cell r="AC243">
            <v>163.60999999999999</v>
          </cell>
          <cell r="AD243">
            <v>169.40999999999997</v>
          </cell>
          <cell r="AE243">
            <v>168.39</v>
          </cell>
          <cell r="AF243">
            <v>167.39</v>
          </cell>
          <cell r="AG243">
            <v>168.85</v>
          </cell>
          <cell r="AH243">
            <v>171.85</v>
          </cell>
          <cell r="AI243">
            <v>171.85</v>
          </cell>
          <cell r="AJ243">
            <v>1491.8499999999997</v>
          </cell>
        </row>
        <row r="244">
          <cell r="Z244" t="str">
            <v>33205</v>
          </cell>
          <cell r="AA244">
            <v>16.5</v>
          </cell>
          <cell r="AB244">
            <v>13.5</v>
          </cell>
          <cell r="AC244">
            <v>12</v>
          </cell>
          <cell r="AD244">
            <v>15</v>
          </cell>
          <cell r="AE244">
            <v>17</v>
          </cell>
          <cell r="AF244">
            <v>15.5</v>
          </cell>
          <cell r="AG244">
            <v>15.5</v>
          </cell>
          <cell r="AH244">
            <v>14.5</v>
          </cell>
          <cell r="AI244">
            <v>16</v>
          </cell>
          <cell r="AJ244">
            <v>135.5</v>
          </cell>
        </row>
        <row r="245">
          <cell r="Z245" t="str">
            <v>33206</v>
          </cell>
          <cell r="AA245">
            <v>209.35</v>
          </cell>
          <cell r="AB245">
            <v>210</v>
          </cell>
          <cell r="AC245">
            <v>211</v>
          </cell>
          <cell r="AD245">
            <v>201</v>
          </cell>
          <cell r="AE245">
            <v>196</v>
          </cell>
          <cell r="AF245">
            <v>192.88</v>
          </cell>
          <cell r="AG245">
            <v>184.27999999999997</v>
          </cell>
          <cell r="AH245">
            <v>182.85</v>
          </cell>
          <cell r="AI245">
            <v>185.85</v>
          </cell>
          <cell r="AJ245">
            <v>1773.2099999999998</v>
          </cell>
        </row>
        <row r="246">
          <cell r="Z246" t="str">
            <v>33207</v>
          </cell>
          <cell r="AA246">
            <v>431.94000000000005</v>
          </cell>
          <cell r="AB246">
            <v>515.04999999999995</v>
          </cell>
          <cell r="AC246">
            <v>522.15</v>
          </cell>
          <cell r="AD246">
            <v>519.49</v>
          </cell>
          <cell r="AE246">
            <v>517.79</v>
          </cell>
          <cell r="AF246">
            <v>511.21999999999997</v>
          </cell>
          <cell r="AG246">
            <v>508.67</v>
          </cell>
          <cell r="AH246">
            <v>507.82</v>
          </cell>
          <cell r="AI246">
            <v>509.90999999999997</v>
          </cell>
          <cell r="AJ246">
            <v>4544.04</v>
          </cell>
        </row>
        <row r="247">
          <cell r="Z247" t="str">
            <v>33211</v>
          </cell>
          <cell r="AA247">
            <v>281.58999999999997</v>
          </cell>
          <cell r="AB247">
            <v>288.49</v>
          </cell>
          <cell r="AC247">
            <v>284.97000000000003</v>
          </cell>
          <cell r="AD247">
            <v>289.19</v>
          </cell>
          <cell r="AE247">
            <v>285.23</v>
          </cell>
          <cell r="AF247">
            <v>285.02999999999997</v>
          </cell>
          <cell r="AG247">
            <v>294.03999999999996</v>
          </cell>
          <cell r="AH247">
            <v>290.39999999999998</v>
          </cell>
          <cell r="AI247">
            <v>290.42</v>
          </cell>
          <cell r="AJ247">
            <v>2589.36</v>
          </cell>
        </row>
        <row r="248">
          <cell r="Z248" t="str">
            <v>33212</v>
          </cell>
          <cell r="AA248">
            <v>873.28</v>
          </cell>
          <cell r="AB248">
            <v>885.50999999999988</v>
          </cell>
          <cell r="AC248">
            <v>908.7700000000001</v>
          </cell>
          <cell r="AD248">
            <v>908.5200000000001</v>
          </cell>
          <cell r="AE248">
            <v>915.59000000000015</v>
          </cell>
          <cell r="AF248">
            <v>925.91000000000008</v>
          </cell>
          <cell r="AG248">
            <v>923.66</v>
          </cell>
          <cell r="AH248">
            <v>917.10000000000014</v>
          </cell>
          <cell r="AI248">
            <v>912.60000000000014</v>
          </cell>
          <cell r="AJ248">
            <v>8170.9400000000005</v>
          </cell>
        </row>
        <row r="249">
          <cell r="Z249" t="str">
            <v>34002</v>
          </cell>
          <cell r="AA249">
            <v>5157.58</v>
          </cell>
          <cell r="AB249">
            <v>5217.45</v>
          </cell>
          <cell r="AC249">
            <v>5208.78</v>
          </cell>
          <cell r="AD249">
            <v>5216.5900000000011</v>
          </cell>
          <cell r="AE249">
            <v>5181.8900000000003</v>
          </cell>
          <cell r="AF249">
            <v>5170.3</v>
          </cell>
          <cell r="AG249">
            <v>5150.3300000000008</v>
          </cell>
          <cell r="AH249">
            <v>5142.6000000000004</v>
          </cell>
          <cell r="AI249">
            <v>5098.5000000000009</v>
          </cell>
          <cell r="AJ249">
            <v>46544.02</v>
          </cell>
        </row>
        <row r="250">
          <cell r="Z250" t="str">
            <v>34003</v>
          </cell>
          <cell r="AA250">
            <v>13392.239999999998</v>
          </cell>
          <cell r="AB250">
            <v>13487.039999999999</v>
          </cell>
          <cell r="AC250">
            <v>13450.919999999998</v>
          </cell>
          <cell r="AD250">
            <v>13428.519999999999</v>
          </cell>
          <cell r="AE250">
            <v>13417.81</v>
          </cell>
          <cell r="AF250">
            <v>13295.259999999998</v>
          </cell>
          <cell r="AG250">
            <v>13359.32</v>
          </cell>
          <cell r="AH250">
            <v>13286.500000000002</v>
          </cell>
          <cell r="AI250">
            <v>13260.34</v>
          </cell>
          <cell r="AJ250">
            <v>120377.94999999998</v>
          </cell>
        </row>
        <row r="251">
          <cell r="Z251" t="str">
            <v>34033</v>
          </cell>
          <cell r="AA251">
            <v>6382.6800000000012</v>
          </cell>
          <cell r="AB251">
            <v>6415.6899999999987</v>
          </cell>
          <cell r="AC251">
            <v>6392.94</v>
          </cell>
          <cell r="AD251">
            <v>6365.04</v>
          </cell>
          <cell r="AE251">
            <v>6339.6699999999992</v>
          </cell>
          <cell r="AF251">
            <v>6312.8200000000015</v>
          </cell>
          <cell r="AG251">
            <v>6314.18</v>
          </cell>
          <cell r="AH251">
            <v>6295.7999999999993</v>
          </cell>
          <cell r="AI251">
            <v>6247.58</v>
          </cell>
          <cell r="AJ251">
            <v>57066.399999999994</v>
          </cell>
        </row>
        <row r="252">
          <cell r="Z252" t="str">
            <v>34111</v>
          </cell>
          <cell r="AA252">
            <v>8597.66</v>
          </cell>
          <cell r="AB252">
            <v>8662.19</v>
          </cell>
          <cell r="AC252">
            <v>8635.3599999999988</v>
          </cell>
          <cell r="AD252">
            <v>8624.9699999999993</v>
          </cell>
          <cell r="AE252">
            <v>8597.7500000000018</v>
          </cell>
          <cell r="AF252">
            <v>8573.39</v>
          </cell>
          <cell r="AG252">
            <v>8586.8299999999981</v>
          </cell>
          <cell r="AH252">
            <v>8560.51</v>
          </cell>
          <cell r="AI252">
            <v>8542.7800000000007</v>
          </cell>
          <cell r="AJ252">
            <v>77381.439999999988</v>
          </cell>
        </row>
        <row r="253">
          <cell r="Z253" t="str">
            <v>34307</v>
          </cell>
          <cell r="AA253">
            <v>846.91</v>
          </cell>
          <cell r="AB253">
            <v>843.31999999999994</v>
          </cell>
          <cell r="AC253">
            <v>847.31999999999994</v>
          </cell>
          <cell r="AD253">
            <v>834.15000000000009</v>
          </cell>
          <cell r="AE253">
            <v>834.05000000000007</v>
          </cell>
          <cell r="AF253">
            <v>836.10999999999979</v>
          </cell>
          <cell r="AG253">
            <v>840.1</v>
          </cell>
          <cell r="AH253">
            <v>841.95999999999992</v>
          </cell>
          <cell r="AI253">
            <v>841.54</v>
          </cell>
          <cell r="AJ253">
            <v>7565.46</v>
          </cell>
        </row>
        <row r="254">
          <cell r="Z254" t="str">
            <v>34324</v>
          </cell>
          <cell r="AA254">
            <v>608.45000000000005</v>
          </cell>
          <cell r="AB254">
            <v>607.25</v>
          </cell>
          <cell r="AC254">
            <v>608.75</v>
          </cell>
          <cell r="AD254">
            <v>619.25</v>
          </cell>
          <cell r="AE254">
            <v>617.75</v>
          </cell>
          <cell r="AF254">
            <v>618.85</v>
          </cell>
          <cell r="AG254">
            <v>623.35</v>
          </cell>
          <cell r="AH254">
            <v>622.85</v>
          </cell>
          <cell r="AI254">
            <v>626.85</v>
          </cell>
          <cell r="AJ254">
            <v>5553.35</v>
          </cell>
        </row>
        <row r="255">
          <cell r="Z255" t="str">
            <v>34401</v>
          </cell>
          <cell r="AA255">
            <v>1989.6499999999999</v>
          </cell>
          <cell r="AB255">
            <v>2014.22</v>
          </cell>
          <cell r="AC255">
            <v>2011.42</v>
          </cell>
          <cell r="AD255">
            <v>2013.04</v>
          </cell>
          <cell r="AE255">
            <v>2017.3899999999999</v>
          </cell>
          <cell r="AF255">
            <v>2027.98</v>
          </cell>
          <cell r="AG255">
            <v>2005.08</v>
          </cell>
          <cell r="AH255">
            <v>1995.22</v>
          </cell>
          <cell r="AI255">
            <v>1962.58</v>
          </cell>
          <cell r="AJ255">
            <v>18036.579999999998</v>
          </cell>
        </row>
        <row r="256">
          <cell r="Z256" t="str">
            <v>34402</v>
          </cell>
          <cell r="AA256">
            <v>1173.3</v>
          </cell>
          <cell r="AB256">
            <v>1183.96</v>
          </cell>
          <cell r="AC256">
            <v>1173.76</v>
          </cell>
          <cell r="AD256">
            <v>1174.1000000000001</v>
          </cell>
          <cell r="AE256">
            <v>1168.3000000000002</v>
          </cell>
          <cell r="AF256">
            <v>1180.9000000000001</v>
          </cell>
          <cell r="AG256">
            <v>1190.68</v>
          </cell>
          <cell r="AH256">
            <v>1197.0700000000002</v>
          </cell>
          <cell r="AI256">
            <v>1182.3800000000001</v>
          </cell>
          <cell r="AJ256">
            <v>10624.45</v>
          </cell>
        </row>
        <row r="257">
          <cell r="Z257" t="str">
            <v>35200</v>
          </cell>
          <cell r="AA257">
            <v>444.20000000000005</v>
          </cell>
          <cell r="AB257">
            <v>450.50000000000006</v>
          </cell>
          <cell r="AC257">
            <v>449.6</v>
          </cell>
          <cell r="AD257">
            <v>456.00000000000006</v>
          </cell>
          <cell r="AE257">
            <v>456.5</v>
          </cell>
          <cell r="AF257">
            <v>455.9</v>
          </cell>
          <cell r="AG257">
            <v>451.9</v>
          </cell>
          <cell r="AH257">
            <v>451.74999999999994</v>
          </cell>
          <cell r="AI257">
            <v>446.54999999999995</v>
          </cell>
          <cell r="AJ257">
            <v>4062.9000000000005</v>
          </cell>
        </row>
        <row r="258">
          <cell r="Z258" t="str">
            <v>36101</v>
          </cell>
          <cell r="AA258">
            <v>26</v>
          </cell>
          <cell r="AB258">
            <v>26</v>
          </cell>
          <cell r="AC258">
            <v>26</v>
          </cell>
          <cell r="AD258">
            <v>26</v>
          </cell>
          <cell r="AE258">
            <v>26</v>
          </cell>
          <cell r="AF258">
            <v>25</v>
          </cell>
          <cell r="AG258">
            <v>26</v>
          </cell>
          <cell r="AH258">
            <v>26</v>
          </cell>
          <cell r="AI258">
            <v>26</v>
          </cell>
          <cell r="AJ258">
            <v>233</v>
          </cell>
        </row>
        <row r="259">
          <cell r="Z259" t="str">
            <v>36140</v>
          </cell>
          <cell r="AA259">
            <v>5940.3300000000008</v>
          </cell>
          <cell r="AB259">
            <v>6058.55</v>
          </cell>
          <cell r="AC259">
            <v>6024.2099999999991</v>
          </cell>
          <cell r="AD259">
            <v>6021.1</v>
          </cell>
          <cell r="AE259">
            <v>6019.9999999999991</v>
          </cell>
          <cell r="AF259">
            <v>6006.52</v>
          </cell>
          <cell r="AG259">
            <v>6014.9900000000007</v>
          </cell>
          <cell r="AH259">
            <v>5972.74</v>
          </cell>
          <cell r="AI259">
            <v>5940.6999999999989</v>
          </cell>
          <cell r="AJ259">
            <v>53999.14</v>
          </cell>
        </row>
        <row r="260">
          <cell r="Z260" t="str">
            <v>36250</v>
          </cell>
          <cell r="AA260">
            <v>718.18000000000006</v>
          </cell>
          <cell r="AB260">
            <v>719.18000000000006</v>
          </cell>
          <cell r="AC260">
            <v>722.71</v>
          </cell>
          <cell r="AD260">
            <v>713.96</v>
          </cell>
          <cell r="AE260">
            <v>715.46</v>
          </cell>
          <cell r="AF260">
            <v>709.16000000000008</v>
          </cell>
          <cell r="AG260">
            <v>714.40000000000009</v>
          </cell>
          <cell r="AH260">
            <v>718.90000000000009</v>
          </cell>
          <cell r="AI260">
            <v>727.55</v>
          </cell>
          <cell r="AJ260">
            <v>6459.5000000000009</v>
          </cell>
        </row>
        <row r="261">
          <cell r="Z261" t="str">
            <v>36300</v>
          </cell>
          <cell r="AA261">
            <v>266</v>
          </cell>
          <cell r="AB261">
            <v>264.45</v>
          </cell>
          <cell r="AC261">
            <v>266.45</v>
          </cell>
          <cell r="AD261">
            <v>269.45</v>
          </cell>
          <cell r="AE261">
            <v>268.45</v>
          </cell>
          <cell r="AF261">
            <v>262.73</v>
          </cell>
          <cell r="AG261">
            <v>261.73</v>
          </cell>
          <cell r="AH261">
            <v>260.81</v>
          </cell>
          <cell r="AI261">
            <v>261.53999999999996</v>
          </cell>
          <cell r="AJ261">
            <v>2381.61</v>
          </cell>
        </row>
        <row r="262">
          <cell r="Z262" t="str">
            <v>36400</v>
          </cell>
          <cell r="AA262">
            <v>792</v>
          </cell>
          <cell r="AB262">
            <v>808.19999999999993</v>
          </cell>
          <cell r="AC262">
            <v>812</v>
          </cell>
          <cell r="AD262">
            <v>813</v>
          </cell>
          <cell r="AE262">
            <v>814.49999999999989</v>
          </cell>
          <cell r="AF262">
            <v>810.19999999999982</v>
          </cell>
          <cell r="AG262">
            <v>814.99999999999989</v>
          </cell>
          <cell r="AH262">
            <v>802.19999999999982</v>
          </cell>
          <cell r="AI262">
            <v>811.09999999999991</v>
          </cell>
          <cell r="AJ262">
            <v>7278.1999999999989</v>
          </cell>
        </row>
        <row r="263">
          <cell r="Z263" t="str">
            <v>36401</v>
          </cell>
          <cell r="AA263">
            <v>312.13</v>
          </cell>
          <cell r="AB263">
            <v>308.43</v>
          </cell>
          <cell r="AC263">
            <v>307.43</v>
          </cell>
          <cell r="AD263">
            <v>308.43</v>
          </cell>
          <cell r="AE263">
            <v>310.68</v>
          </cell>
          <cell r="AF263">
            <v>314.88000000000005</v>
          </cell>
          <cell r="AG263">
            <v>314.08000000000004</v>
          </cell>
          <cell r="AH263">
            <v>314.93</v>
          </cell>
          <cell r="AI263">
            <v>316.31</v>
          </cell>
          <cell r="AJ263">
            <v>2807.3</v>
          </cell>
        </row>
        <row r="264">
          <cell r="Z264" t="str">
            <v>36402</v>
          </cell>
          <cell r="AA264">
            <v>218.44</v>
          </cell>
          <cell r="AB264">
            <v>218.44</v>
          </cell>
          <cell r="AC264">
            <v>218.44</v>
          </cell>
          <cell r="AD264">
            <v>218.9</v>
          </cell>
          <cell r="AE264">
            <v>220.9</v>
          </cell>
          <cell r="AF264">
            <v>219</v>
          </cell>
          <cell r="AG264">
            <v>216</v>
          </cell>
          <cell r="AH264">
            <v>210.8</v>
          </cell>
          <cell r="AI264">
            <v>206.8</v>
          </cell>
          <cell r="AJ264">
            <v>1947.7199999999998</v>
          </cell>
        </row>
        <row r="265">
          <cell r="Z265" t="str">
            <v>37501</v>
          </cell>
          <cell r="AA265">
            <v>10125.500000000002</v>
          </cell>
          <cell r="AB265">
            <v>10134.449999999999</v>
          </cell>
          <cell r="AC265">
            <v>10122.050000000001</v>
          </cell>
          <cell r="AD265">
            <v>10124.950000000001</v>
          </cell>
          <cell r="AE265">
            <v>10111.43</v>
          </cell>
          <cell r="AF265">
            <v>9981.2199999999993</v>
          </cell>
          <cell r="AG265">
            <v>10048.32</v>
          </cell>
          <cell r="AH265">
            <v>9997.619999999999</v>
          </cell>
          <cell r="AI265">
            <v>9961.9900000000016</v>
          </cell>
          <cell r="AJ265">
            <v>90607.53</v>
          </cell>
        </row>
        <row r="266">
          <cell r="Z266" t="str">
            <v>37502</v>
          </cell>
          <cell r="AA266">
            <v>4880.4799999999996</v>
          </cell>
          <cell r="AB266">
            <v>4953.8</v>
          </cell>
          <cell r="AC266">
            <v>4933.1500000000005</v>
          </cell>
          <cell r="AD266">
            <v>4914.5700000000006</v>
          </cell>
          <cell r="AE266">
            <v>4895.579999999999</v>
          </cell>
          <cell r="AF266">
            <v>4891.8499999999995</v>
          </cell>
          <cell r="AG266">
            <v>4902.93</v>
          </cell>
          <cell r="AH266">
            <v>4877.4000000000005</v>
          </cell>
          <cell r="AI266">
            <v>4839.8500000000013</v>
          </cell>
          <cell r="AJ266">
            <v>44089.61</v>
          </cell>
        </row>
        <row r="267">
          <cell r="Z267" t="str">
            <v>37503</v>
          </cell>
          <cell r="AA267">
            <v>2035.7800000000002</v>
          </cell>
          <cell r="AB267">
            <v>2054.7199999999998</v>
          </cell>
          <cell r="AC267">
            <v>2053.02</v>
          </cell>
          <cell r="AD267">
            <v>2037.26</v>
          </cell>
          <cell r="AE267">
            <v>2034.8999999999999</v>
          </cell>
          <cell r="AF267">
            <v>2024.2600000000002</v>
          </cell>
          <cell r="AG267">
            <v>2020.16</v>
          </cell>
          <cell r="AH267">
            <v>2029.86</v>
          </cell>
          <cell r="AI267">
            <v>2017.96</v>
          </cell>
          <cell r="AJ267">
            <v>18307.920000000002</v>
          </cell>
        </row>
        <row r="268">
          <cell r="Z268" t="str">
            <v>37504</v>
          </cell>
          <cell r="AA268">
            <v>2593.71</v>
          </cell>
          <cell r="AB268">
            <v>2622.35</v>
          </cell>
          <cell r="AC268">
            <v>2621.44</v>
          </cell>
          <cell r="AD268">
            <v>2600.88</v>
          </cell>
          <cell r="AE268">
            <v>2599.1799999999998</v>
          </cell>
          <cell r="AF268">
            <v>2612.86</v>
          </cell>
          <cell r="AG268">
            <v>2616.02</v>
          </cell>
          <cell r="AH268">
            <v>2599.69</v>
          </cell>
          <cell r="AI268">
            <v>2594.0899999999997</v>
          </cell>
          <cell r="AJ268">
            <v>23460.22</v>
          </cell>
        </row>
        <row r="269">
          <cell r="Z269" t="str">
            <v>37505</v>
          </cell>
          <cell r="AA269">
            <v>2135.5299999999997</v>
          </cell>
          <cell r="AB269">
            <v>2200.83</v>
          </cell>
          <cell r="AC269">
            <v>2223.13</v>
          </cell>
          <cell r="AD269">
            <v>1267.07</v>
          </cell>
          <cell r="AE269">
            <v>2205.1000000000004</v>
          </cell>
          <cell r="AF269">
            <v>2213.0300000000002</v>
          </cell>
          <cell r="AG269">
            <v>2222.2599999999998</v>
          </cell>
          <cell r="AH269">
            <v>2221.0199999999995</v>
          </cell>
          <cell r="AI269">
            <v>2209.7100000000005</v>
          </cell>
          <cell r="AJ269">
            <v>18897.68</v>
          </cell>
        </row>
        <row r="270">
          <cell r="Z270" t="str">
            <v>37506</v>
          </cell>
          <cell r="AA270">
            <v>1454.3999999999999</v>
          </cell>
          <cell r="AB270">
            <v>1460.9999999999998</v>
          </cell>
          <cell r="AC270">
            <v>1454.8</v>
          </cell>
          <cell r="AD270">
            <v>1443.53</v>
          </cell>
          <cell r="AE270">
            <v>1438.53</v>
          </cell>
          <cell r="AF270">
            <v>1445.6799999999998</v>
          </cell>
          <cell r="AG270">
            <v>1446.0299999999997</v>
          </cell>
          <cell r="AH270">
            <v>1449.58</v>
          </cell>
          <cell r="AI270">
            <v>1447.08</v>
          </cell>
          <cell r="AJ270">
            <v>13040.629999999997</v>
          </cell>
        </row>
        <row r="271">
          <cell r="Z271" t="str">
            <v>37507</v>
          </cell>
          <cell r="AA271">
            <v>1965.9599999999998</v>
          </cell>
          <cell r="AB271">
            <v>1985.1799999999998</v>
          </cell>
          <cell r="AC271">
            <v>1990.98</v>
          </cell>
          <cell r="AD271">
            <v>1984.9199999999998</v>
          </cell>
          <cell r="AE271">
            <v>1977.31</v>
          </cell>
          <cell r="AF271">
            <v>1987.8400000000001</v>
          </cell>
          <cell r="AG271">
            <v>1968.5000000000002</v>
          </cell>
          <cell r="AH271">
            <v>1965.88</v>
          </cell>
          <cell r="AI271">
            <v>1969.8000000000002</v>
          </cell>
          <cell r="AJ271">
            <v>17796.37</v>
          </cell>
        </row>
        <row r="272">
          <cell r="Z272" t="str">
            <v>38126</v>
          </cell>
          <cell r="AA272">
            <v>90.6</v>
          </cell>
          <cell r="AB272">
            <v>90.6</v>
          </cell>
          <cell r="AC272">
            <v>90.6</v>
          </cell>
          <cell r="AD272">
            <v>88.6</v>
          </cell>
          <cell r="AE272">
            <v>89.5</v>
          </cell>
          <cell r="AF272">
            <v>89.5</v>
          </cell>
          <cell r="AG272">
            <v>90.1</v>
          </cell>
          <cell r="AH272">
            <v>90.1</v>
          </cell>
          <cell r="AI272">
            <v>87.1</v>
          </cell>
          <cell r="AJ272">
            <v>806.7</v>
          </cell>
        </row>
        <row r="273">
          <cell r="Z273" t="str">
            <v>38264</v>
          </cell>
          <cell r="AA273">
            <v>21</v>
          </cell>
          <cell r="AB273">
            <v>19</v>
          </cell>
          <cell r="AC273">
            <v>19</v>
          </cell>
          <cell r="AD273">
            <v>20</v>
          </cell>
          <cell r="AE273">
            <v>21</v>
          </cell>
          <cell r="AF273">
            <v>19</v>
          </cell>
          <cell r="AG273">
            <v>19</v>
          </cell>
          <cell r="AH273">
            <v>20</v>
          </cell>
          <cell r="AI273">
            <v>20</v>
          </cell>
          <cell r="AJ273">
            <v>178</v>
          </cell>
        </row>
        <row r="274">
          <cell r="Z274" t="str">
            <v>38265</v>
          </cell>
          <cell r="AA274">
            <v>202.11</v>
          </cell>
          <cell r="AB274">
            <v>200.3</v>
          </cell>
          <cell r="AC274">
            <v>200.8</v>
          </cell>
          <cell r="AD274">
            <v>199.3</v>
          </cell>
          <cell r="AE274">
            <v>204.3</v>
          </cell>
          <cell r="AF274">
            <v>199.39000000000001</v>
          </cell>
          <cell r="AG274">
            <v>199.3</v>
          </cell>
          <cell r="AH274">
            <v>195.8</v>
          </cell>
          <cell r="AI274">
            <v>196.8</v>
          </cell>
          <cell r="AJ274">
            <v>1798.1</v>
          </cell>
        </row>
        <row r="275">
          <cell r="Z275" t="str">
            <v>38267</v>
          </cell>
          <cell r="AA275">
            <v>2255.46</v>
          </cell>
          <cell r="AB275">
            <v>2270.9599999999996</v>
          </cell>
          <cell r="AC275">
            <v>2277.6600000000003</v>
          </cell>
          <cell r="AD275">
            <v>2267.36</v>
          </cell>
          <cell r="AE275">
            <v>2269.0600000000004</v>
          </cell>
          <cell r="AF275">
            <v>2260.46</v>
          </cell>
          <cell r="AG275">
            <v>2253.7599999999998</v>
          </cell>
          <cell r="AH275">
            <v>2258.7599999999998</v>
          </cell>
          <cell r="AI275">
            <v>2251.83</v>
          </cell>
          <cell r="AJ275">
            <v>20365.309999999998</v>
          </cell>
        </row>
        <row r="276">
          <cell r="Z276" t="str">
            <v>38300</v>
          </cell>
          <cell r="AA276">
            <v>619.80000000000007</v>
          </cell>
          <cell r="AB276">
            <v>618.81999999999994</v>
          </cell>
          <cell r="AC276">
            <v>621.52</v>
          </cell>
          <cell r="AD276">
            <v>622.26</v>
          </cell>
          <cell r="AE276">
            <v>627.6</v>
          </cell>
          <cell r="AF276">
            <v>628.88000000000011</v>
          </cell>
          <cell r="AG276">
            <v>625.02</v>
          </cell>
          <cell r="AH276">
            <v>622.1</v>
          </cell>
          <cell r="AI276">
            <v>625.55000000000007</v>
          </cell>
          <cell r="AJ276">
            <v>5611.55</v>
          </cell>
        </row>
        <row r="277">
          <cell r="Z277" t="str">
            <v>38301</v>
          </cell>
          <cell r="AA277">
            <v>182.7</v>
          </cell>
          <cell r="AB277">
            <v>184.7</v>
          </cell>
          <cell r="AC277">
            <v>184.2</v>
          </cell>
          <cell r="AD277">
            <v>182.2</v>
          </cell>
          <cell r="AE277">
            <v>182.20000000000002</v>
          </cell>
          <cell r="AF277">
            <v>180.20000000000002</v>
          </cell>
          <cell r="AG277">
            <v>180.20000000000002</v>
          </cell>
          <cell r="AH277">
            <v>182.20000000000002</v>
          </cell>
          <cell r="AI277">
            <v>182.20000000000002</v>
          </cell>
          <cell r="AJ277">
            <v>1640.8000000000002</v>
          </cell>
        </row>
        <row r="278">
          <cell r="Z278" t="str">
            <v>38302</v>
          </cell>
          <cell r="AA278">
            <v>83.33</v>
          </cell>
          <cell r="AB278">
            <v>88.33</v>
          </cell>
          <cell r="AC278">
            <v>88.33</v>
          </cell>
          <cell r="AD278">
            <v>88.33</v>
          </cell>
          <cell r="AE278">
            <v>88.33</v>
          </cell>
          <cell r="AF278">
            <v>90.33</v>
          </cell>
          <cell r="AG278">
            <v>86.33</v>
          </cell>
          <cell r="AH278">
            <v>87.83</v>
          </cell>
          <cell r="AI278">
            <v>88.83</v>
          </cell>
          <cell r="AJ278">
            <v>789.97000000000014</v>
          </cell>
        </row>
        <row r="279">
          <cell r="Z279" t="str">
            <v>38304</v>
          </cell>
          <cell r="AA279">
            <v>30</v>
          </cell>
          <cell r="AB279">
            <v>30</v>
          </cell>
          <cell r="AC279">
            <v>30</v>
          </cell>
          <cell r="AD279">
            <v>30</v>
          </cell>
          <cell r="AE279">
            <v>30</v>
          </cell>
          <cell r="AF279">
            <v>31</v>
          </cell>
          <cell r="AG279">
            <v>31</v>
          </cell>
          <cell r="AH279">
            <v>31</v>
          </cell>
          <cell r="AI279">
            <v>31</v>
          </cell>
          <cell r="AJ279">
            <v>274</v>
          </cell>
        </row>
        <row r="280">
          <cell r="Z280" t="str">
            <v>38306</v>
          </cell>
          <cell r="AA280">
            <v>170.86</v>
          </cell>
          <cell r="AB280">
            <v>169.11</v>
          </cell>
          <cell r="AC280">
            <v>166.65</v>
          </cell>
          <cell r="AD280">
            <v>168.65</v>
          </cell>
          <cell r="AE280">
            <v>168.65</v>
          </cell>
          <cell r="AF280">
            <v>168.62</v>
          </cell>
          <cell r="AG280">
            <v>169.62</v>
          </cell>
          <cell r="AH280">
            <v>171.12</v>
          </cell>
          <cell r="AI280">
            <v>171.12</v>
          </cell>
          <cell r="AJ280">
            <v>1524.3999999999996</v>
          </cell>
        </row>
        <row r="281">
          <cell r="Z281" t="str">
            <v>38308</v>
          </cell>
          <cell r="AA281">
            <v>67.5</v>
          </cell>
          <cell r="AB281">
            <v>71.5</v>
          </cell>
          <cell r="AC281">
            <v>76</v>
          </cell>
          <cell r="AD281">
            <v>75</v>
          </cell>
          <cell r="AE281">
            <v>73.5</v>
          </cell>
          <cell r="AF281">
            <v>73.5</v>
          </cell>
          <cell r="AG281">
            <v>73.5</v>
          </cell>
          <cell r="AH281">
            <v>73.5</v>
          </cell>
          <cell r="AI281">
            <v>72.5</v>
          </cell>
          <cell r="AJ281">
            <v>656.5</v>
          </cell>
        </row>
        <row r="282">
          <cell r="Z282" t="str">
            <v>38320</v>
          </cell>
          <cell r="AA282">
            <v>216.4</v>
          </cell>
          <cell r="AB282">
            <v>216.4</v>
          </cell>
          <cell r="AC282">
            <v>214.4</v>
          </cell>
          <cell r="AD282">
            <v>213.4</v>
          </cell>
          <cell r="AE282">
            <v>211</v>
          </cell>
          <cell r="AF282">
            <v>210.29999999999998</v>
          </cell>
          <cell r="AG282">
            <v>208.79999999999998</v>
          </cell>
          <cell r="AH282">
            <v>208.29999999999998</v>
          </cell>
          <cell r="AI282">
            <v>207.71999999999997</v>
          </cell>
          <cell r="AJ282">
            <v>1906.7199999999998</v>
          </cell>
        </row>
        <row r="283">
          <cell r="Z283" t="str">
            <v>38322</v>
          </cell>
          <cell r="AA283">
            <v>155</v>
          </cell>
          <cell r="AB283">
            <v>170.82999999999998</v>
          </cell>
          <cell r="AC283">
            <v>169.32999999999998</v>
          </cell>
          <cell r="AD283">
            <v>168.92999999999998</v>
          </cell>
          <cell r="AE283">
            <v>168.44</v>
          </cell>
          <cell r="AF283">
            <v>165.25</v>
          </cell>
          <cell r="AG283">
            <v>166.85</v>
          </cell>
          <cell r="AH283">
            <v>170.55</v>
          </cell>
          <cell r="AI283">
            <v>173.55</v>
          </cell>
          <cell r="AJ283">
            <v>1508.7299999999998</v>
          </cell>
        </row>
        <row r="284">
          <cell r="Z284" t="str">
            <v>38324</v>
          </cell>
          <cell r="AA284">
            <v>104.09</v>
          </cell>
          <cell r="AB284">
            <v>104.99000000000001</v>
          </cell>
          <cell r="AC284">
            <v>104.99000000000001</v>
          </cell>
          <cell r="AD284">
            <v>104.99000000000001</v>
          </cell>
          <cell r="AE284">
            <v>104.99000000000001</v>
          </cell>
          <cell r="AF284">
            <v>101.89</v>
          </cell>
          <cell r="AG284">
            <v>104.71</v>
          </cell>
          <cell r="AH284">
            <v>105.61</v>
          </cell>
          <cell r="AI284">
            <v>105.61</v>
          </cell>
          <cell r="AJ284">
            <v>941.87000000000012</v>
          </cell>
        </row>
        <row r="285">
          <cell r="Z285" t="str">
            <v>39002</v>
          </cell>
          <cell r="AA285">
            <v>581</v>
          </cell>
          <cell r="AB285">
            <v>586.70000000000005</v>
          </cell>
          <cell r="AC285">
            <v>591.70000000000005</v>
          </cell>
          <cell r="AD285">
            <v>598.70000000000005</v>
          </cell>
          <cell r="AE285">
            <v>588.4</v>
          </cell>
          <cell r="AF285">
            <v>584.4</v>
          </cell>
          <cell r="AG285">
            <v>585.4</v>
          </cell>
          <cell r="AH285">
            <v>574.4</v>
          </cell>
          <cell r="AI285">
            <v>582.4</v>
          </cell>
          <cell r="AJ285">
            <v>5273.0999999999995</v>
          </cell>
        </row>
        <row r="286">
          <cell r="Z286" t="str">
            <v>39003</v>
          </cell>
          <cell r="AA286">
            <v>1384.0500000000002</v>
          </cell>
          <cell r="AB286">
            <v>1378.63</v>
          </cell>
          <cell r="AC286">
            <v>1372.0400000000002</v>
          </cell>
          <cell r="AD286">
            <v>1371.0400000000002</v>
          </cell>
          <cell r="AE286">
            <v>1375.24</v>
          </cell>
          <cell r="AF286">
            <v>1361.23</v>
          </cell>
          <cell r="AG286">
            <v>1363.46</v>
          </cell>
          <cell r="AH286">
            <v>1365.6599999999999</v>
          </cell>
          <cell r="AI286">
            <v>1375.51</v>
          </cell>
          <cell r="AJ286">
            <v>12346.859999999999</v>
          </cell>
        </row>
        <row r="287">
          <cell r="Z287" t="str">
            <v>39007</v>
          </cell>
          <cell r="AA287">
            <v>14917.630000000003</v>
          </cell>
          <cell r="AB287">
            <v>15082.510000000002</v>
          </cell>
          <cell r="AC287">
            <v>14998.930000000004</v>
          </cell>
          <cell r="AD287">
            <v>14835.689999999999</v>
          </cell>
          <cell r="AE287">
            <v>14763.51</v>
          </cell>
          <cell r="AF287">
            <v>14743.180000000006</v>
          </cell>
          <cell r="AG287">
            <v>14646.680000000002</v>
          </cell>
          <cell r="AH287">
            <v>14669.200000000004</v>
          </cell>
          <cell r="AI287">
            <v>14660.569999999996</v>
          </cell>
          <cell r="AJ287">
            <v>133317.90000000002</v>
          </cell>
        </row>
        <row r="288">
          <cell r="Z288" t="str">
            <v>39090</v>
          </cell>
          <cell r="AA288">
            <v>2742.6000000000004</v>
          </cell>
          <cell r="AB288">
            <v>2754.0299999999997</v>
          </cell>
          <cell r="AC288">
            <v>2730.6</v>
          </cell>
          <cell r="AD288">
            <v>2716.7</v>
          </cell>
          <cell r="AE288">
            <v>2708</v>
          </cell>
          <cell r="AF288">
            <v>2716</v>
          </cell>
          <cell r="AG288">
            <v>2714.9</v>
          </cell>
          <cell r="AH288">
            <v>2699.98</v>
          </cell>
          <cell r="AI288">
            <v>2694.9599999999996</v>
          </cell>
          <cell r="AJ288">
            <v>24477.77</v>
          </cell>
        </row>
        <row r="289">
          <cell r="Z289" t="str">
            <v>39119</v>
          </cell>
          <cell r="AA289">
            <v>3271.22</v>
          </cell>
          <cell r="AB289">
            <v>3283.1400000000003</v>
          </cell>
          <cell r="AC289">
            <v>3280.24</v>
          </cell>
          <cell r="AD289">
            <v>3269.7799999999997</v>
          </cell>
          <cell r="AE289">
            <v>3253.45</v>
          </cell>
          <cell r="AF289">
            <v>3279.62</v>
          </cell>
          <cell r="AG289">
            <v>3269.34</v>
          </cell>
          <cell r="AH289">
            <v>3247.3</v>
          </cell>
          <cell r="AI289">
            <v>3228.8700000000003</v>
          </cell>
          <cell r="AJ289">
            <v>29382.959999999999</v>
          </cell>
        </row>
        <row r="290">
          <cell r="Z290" t="str">
            <v>39120</v>
          </cell>
          <cell r="AA290">
            <v>925.82</v>
          </cell>
          <cell r="AB290">
            <v>924.2600000000001</v>
          </cell>
          <cell r="AC290">
            <v>924.2600000000001</v>
          </cell>
          <cell r="AD290">
            <v>919.57</v>
          </cell>
          <cell r="AE290">
            <v>914.57</v>
          </cell>
          <cell r="AF290">
            <v>912.82</v>
          </cell>
          <cell r="AG290">
            <v>918.82</v>
          </cell>
          <cell r="AH290">
            <v>929.47000000000014</v>
          </cell>
          <cell r="AI290">
            <v>933.29000000000008</v>
          </cell>
          <cell r="AJ290">
            <v>8302.880000000001</v>
          </cell>
        </row>
        <row r="291">
          <cell r="Z291" t="str">
            <v>39200</v>
          </cell>
          <cell r="AA291">
            <v>3487.84</v>
          </cell>
          <cell r="AB291">
            <v>3516.8599999999997</v>
          </cell>
          <cell r="AC291">
            <v>3513.1399999999994</v>
          </cell>
          <cell r="AD291">
            <v>3472.94</v>
          </cell>
          <cell r="AE291">
            <v>3460.58</v>
          </cell>
          <cell r="AF291">
            <v>3429.3399999999997</v>
          </cell>
          <cell r="AG291">
            <v>3430.7799999999997</v>
          </cell>
          <cell r="AH291">
            <v>3411.8499999999995</v>
          </cell>
          <cell r="AI291">
            <v>3400.38</v>
          </cell>
          <cell r="AJ291">
            <v>31123.71</v>
          </cell>
        </row>
        <row r="292">
          <cell r="Z292" t="str">
            <v>39201</v>
          </cell>
          <cell r="AA292">
            <v>6100.88</v>
          </cell>
          <cell r="AB292">
            <v>6116.8099999999995</v>
          </cell>
          <cell r="AC292">
            <v>6138.78</v>
          </cell>
          <cell r="AD292">
            <v>6139.48</v>
          </cell>
          <cell r="AE292">
            <v>6132.4600000000009</v>
          </cell>
          <cell r="AF292">
            <v>6144.8099999999995</v>
          </cell>
          <cell r="AG292">
            <v>6104.31</v>
          </cell>
          <cell r="AH292">
            <v>6115.75</v>
          </cell>
          <cell r="AI292">
            <v>6114.5599999999995</v>
          </cell>
          <cell r="AJ292">
            <v>55107.839999999989</v>
          </cell>
        </row>
        <row r="293">
          <cell r="Z293" t="str">
            <v>39202</v>
          </cell>
          <cell r="AA293">
            <v>3500.9300000000003</v>
          </cell>
          <cell r="AB293">
            <v>3561.42</v>
          </cell>
          <cell r="AC293">
            <v>3592.36</v>
          </cell>
          <cell r="AD293">
            <v>3539.1000000000004</v>
          </cell>
          <cell r="AE293">
            <v>3556.5800000000004</v>
          </cell>
          <cell r="AF293">
            <v>3549.4</v>
          </cell>
          <cell r="AG293">
            <v>3540.78</v>
          </cell>
          <cell r="AH293">
            <v>3529.16</v>
          </cell>
          <cell r="AI293">
            <v>3520.84</v>
          </cell>
          <cell r="AJ293">
            <v>31890.570000000003</v>
          </cell>
        </row>
        <row r="294">
          <cell r="Z294" t="str">
            <v>39203</v>
          </cell>
          <cell r="AA294">
            <v>1160.56</v>
          </cell>
          <cell r="AB294">
            <v>1160.54</v>
          </cell>
          <cell r="AC294">
            <v>1151.3499999999999</v>
          </cell>
          <cell r="AD294">
            <v>1158.5900000000001</v>
          </cell>
          <cell r="AE294">
            <v>1151.94</v>
          </cell>
          <cell r="AF294">
            <v>1169.3699999999999</v>
          </cell>
          <cell r="AG294">
            <v>1170.99</v>
          </cell>
          <cell r="AH294">
            <v>1166.76</v>
          </cell>
          <cell r="AI294">
            <v>1167.56</v>
          </cell>
          <cell r="AJ294">
            <v>10457.659999999998</v>
          </cell>
        </row>
        <row r="295">
          <cell r="Z295" t="str">
            <v>39204</v>
          </cell>
          <cell r="AA295">
            <v>1477.37</v>
          </cell>
          <cell r="AB295">
            <v>1502.35</v>
          </cell>
          <cell r="AC295">
            <v>1513.6999999999998</v>
          </cell>
          <cell r="AD295">
            <v>1512.84</v>
          </cell>
          <cell r="AE295">
            <v>1515.4499999999998</v>
          </cell>
          <cell r="AF295">
            <v>1505.51</v>
          </cell>
          <cell r="AG295">
            <v>1494.51</v>
          </cell>
          <cell r="AH295">
            <v>1488.62</v>
          </cell>
          <cell r="AI295">
            <v>1493.94</v>
          </cell>
          <cell r="AJ295">
            <v>13504.289999999999</v>
          </cell>
        </row>
        <row r="296">
          <cell r="Z296" t="str">
            <v>39205</v>
          </cell>
          <cell r="AA296">
            <v>1271.92</v>
          </cell>
          <cell r="AB296">
            <v>1287.75</v>
          </cell>
          <cell r="AC296">
            <v>1296.52</v>
          </cell>
          <cell r="AD296">
            <v>1309.54</v>
          </cell>
          <cell r="AE296">
            <v>1312.54</v>
          </cell>
          <cell r="AF296">
            <v>1310.5700000000002</v>
          </cell>
          <cell r="AG296">
            <v>1308.5</v>
          </cell>
          <cell r="AH296">
            <v>1305.8800000000001</v>
          </cell>
          <cell r="AI296">
            <v>1297.58</v>
          </cell>
          <cell r="AJ296">
            <v>11700.800000000001</v>
          </cell>
        </row>
        <row r="297">
          <cell r="Z297" t="str">
            <v>39207</v>
          </cell>
          <cell r="AA297">
            <v>3237.42</v>
          </cell>
          <cell r="AB297">
            <v>3347.13</v>
          </cell>
          <cell r="AC297">
            <v>3334.5299999999997</v>
          </cell>
          <cell r="AD297">
            <v>3324.79</v>
          </cell>
          <cell r="AE297">
            <v>3304.74</v>
          </cell>
          <cell r="AF297">
            <v>3312.81</v>
          </cell>
          <cell r="AG297">
            <v>3280.49</v>
          </cell>
          <cell r="AH297">
            <v>3279.26</v>
          </cell>
          <cell r="AI297">
            <v>3263.02</v>
          </cell>
          <cell r="AJ297">
            <v>29684.190000000006</v>
          </cell>
        </row>
        <row r="298">
          <cell r="Z298" t="str">
            <v>39208</v>
          </cell>
          <cell r="AA298">
            <v>4711.8100000000004</v>
          </cell>
          <cell r="AB298">
            <v>4726.3999999999996</v>
          </cell>
          <cell r="AC298">
            <v>4699.88</v>
          </cell>
          <cell r="AD298">
            <v>4689.7299999999996</v>
          </cell>
          <cell r="AE298">
            <v>4689.58</v>
          </cell>
          <cell r="AF298">
            <v>4674.8</v>
          </cell>
          <cell r="AG298">
            <v>4660.08</v>
          </cell>
          <cell r="AH298">
            <v>4667.2900000000009</v>
          </cell>
          <cell r="AI298">
            <v>4664.03</v>
          </cell>
          <cell r="AJ298">
            <v>42183.6</v>
          </cell>
        </row>
        <row r="299">
          <cell r="Z299" t="str">
            <v>39209</v>
          </cell>
          <cell r="AA299">
            <v>963.06</v>
          </cell>
          <cell r="AB299">
            <v>1002.48</v>
          </cell>
          <cell r="AC299">
            <v>1015.18</v>
          </cell>
          <cell r="AD299">
            <v>1032.9499999999998</v>
          </cell>
          <cell r="AE299">
            <v>1033.31</v>
          </cell>
          <cell r="AF299">
            <v>1000.9499999999999</v>
          </cell>
          <cell r="AG299">
            <v>984.05</v>
          </cell>
          <cell r="AH299">
            <v>975.95</v>
          </cell>
          <cell r="AI299">
            <v>972.13</v>
          </cell>
          <cell r="AJ299">
            <v>8980.06</v>
          </cell>
        </row>
        <row r="300">
          <cell r="Z300" t="str">
            <v>Grand Total</v>
          </cell>
          <cell r="AA300">
            <v>981501.6100000001</v>
          </cell>
          <cell r="AB300">
            <v>993897.04999999981</v>
          </cell>
          <cell r="AC300">
            <v>991798.25000000012</v>
          </cell>
          <cell r="AD300">
            <v>987886.33999999985</v>
          </cell>
          <cell r="AE300">
            <v>986448.94999999914</v>
          </cell>
          <cell r="AF300">
            <v>985831.01</v>
          </cell>
          <cell r="AG300">
            <v>983980.9500000003</v>
          </cell>
          <cell r="AH300">
            <v>981262.99999999977</v>
          </cell>
          <cell r="AI300">
            <v>979248.44</v>
          </cell>
          <cell r="AJ300">
            <v>8871855.5999999996</v>
          </cell>
        </row>
        <row r="301"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</row>
        <row r="302"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</row>
        <row r="303"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</row>
        <row r="305"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</row>
        <row r="306"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</row>
        <row r="309"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</row>
        <row r="315"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</row>
        <row r="316"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</row>
        <row r="329"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</row>
        <row r="343"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</row>
        <row r="344"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5"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</sheetData>
      <sheetData sheetId="5">
        <row r="3">
          <cell r="L3" t="str">
            <v>Total Enrollment</v>
          </cell>
        </row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11</v>
          </cell>
        </row>
        <row r="5"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Year Total</v>
          </cell>
        </row>
        <row r="6">
          <cell r="L6" t="str">
            <v>Sum of AA-FTE</v>
          </cell>
          <cell r="M6" t="str">
            <v>MONTH</v>
          </cell>
        </row>
        <row r="7">
          <cell r="L7" t="str">
            <v>LegacyCode</v>
          </cell>
          <cell r="M7" t="str">
            <v>01</v>
          </cell>
          <cell r="N7" t="str">
            <v>02</v>
          </cell>
          <cell r="O7" t="str">
            <v>03</v>
          </cell>
          <cell r="P7" t="str">
            <v>04</v>
          </cell>
          <cell r="Q7" t="str">
            <v>05</v>
          </cell>
          <cell r="R7" t="str">
            <v>06</v>
          </cell>
          <cell r="S7" t="str">
            <v>07</v>
          </cell>
          <cell r="T7" t="str">
            <v>08</v>
          </cell>
          <cell r="U7" t="str">
            <v>09</v>
          </cell>
          <cell r="V7" t="str">
            <v>10</v>
          </cell>
        </row>
        <row r="8">
          <cell r="L8" t="str">
            <v>02250</v>
          </cell>
          <cell r="M8">
            <v>0.14000000000000001</v>
          </cell>
          <cell r="N8">
            <v>0.14000000000000001</v>
          </cell>
          <cell r="O8">
            <v>0.14000000000000001</v>
          </cell>
          <cell r="P8">
            <v>0.15</v>
          </cell>
          <cell r="Q8">
            <v>0.12</v>
          </cell>
          <cell r="R8">
            <v>0.11</v>
          </cell>
          <cell r="S8">
            <v>0.11</v>
          </cell>
          <cell r="T8">
            <v>0.13</v>
          </cell>
          <cell r="U8">
            <v>0.13</v>
          </cell>
        </row>
        <row r="9">
          <cell r="L9" t="str">
            <v>03400</v>
          </cell>
          <cell r="M9">
            <v>0.03</v>
          </cell>
          <cell r="N9">
            <v>0.03</v>
          </cell>
          <cell r="O9">
            <v>0.03</v>
          </cell>
          <cell r="P9">
            <v>0.03</v>
          </cell>
          <cell r="Q9">
            <v>0.03</v>
          </cell>
          <cell r="R9">
            <v>0.03</v>
          </cell>
          <cell r="S9">
            <v>0.04</v>
          </cell>
          <cell r="T9">
            <v>0.03</v>
          </cell>
          <cell r="U9">
            <v>0.04</v>
          </cell>
        </row>
        <row r="10">
          <cell r="L10" t="str">
            <v>08122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0.01</v>
          </cell>
        </row>
        <row r="11">
          <cell r="L11" t="str">
            <v>08458</v>
          </cell>
          <cell r="N11">
            <v>0.86</v>
          </cell>
          <cell r="O11">
            <v>0.13</v>
          </cell>
          <cell r="P11">
            <v>0.68</v>
          </cell>
          <cell r="Q11">
            <v>0.03</v>
          </cell>
          <cell r="R11">
            <v>0.67</v>
          </cell>
          <cell r="S11">
            <v>9.0000000000000011E-2</v>
          </cell>
          <cell r="T11">
            <v>1.2200000000000002</v>
          </cell>
          <cell r="U11">
            <v>0.1</v>
          </cell>
        </row>
        <row r="12">
          <cell r="L12" t="str">
            <v>14005</v>
          </cell>
          <cell r="N12">
            <v>0</v>
          </cell>
          <cell r="O12">
            <v>0</v>
          </cell>
          <cell r="P12">
            <v>0.01</v>
          </cell>
          <cell r="Q12">
            <v>0</v>
          </cell>
          <cell r="R12">
            <v>0</v>
          </cell>
          <cell r="S12">
            <v>0</v>
          </cell>
          <cell r="T12">
            <v>0.01</v>
          </cell>
          <cell r="U12">
            <v>0</v>
          </cell>
          <cell r="V12">
            <v>0</v>
          </cell>
        </row>
        <row r="13">
          <cell r="L13" t="str">
            <v>17402</v>
          </cell>
          <cell r="M13">
            <v>0.06</v>
          </cell>
          <cell r="N13">
            <v>0.06</v>
          </cell>
          <cell r="O13">
            <v>0.02</v>
          </cell>
          <cell r="P13">
            <v>0.03</v>
          </cell>
          <cell r="Q13">
            <v>0.03</v>
          </cell>
          <cell r="R13">
            <v>0.02</v>
          </cell>
          <cell r="S13">
            <v>0.02</v>
          </cell>
          <cell r="T13">
            <v>0.02</v>
          </cell>
          <cell r="U13">
            <v>0.1</v>
          </cell>
        </row>
        <row r="14">
          <cell r="L14" t="str">
            <v>17405</v>
          </cell>
          <cell r="M14">
            <v>6.0000000000000005E-2</v>
          </cell>
          <cell r="N14">
            <v>0.1</v>
          </cell>
          <cell r="O14">
            <v>7.0000000000000007E-2</v>
          </cell>
          <cell r="P14">
            <v>0.04</v>
          </cell>
          <cell r="Q14">
            <v>6.9999999999999993E-2</v>
          </cell>
          <cell r="R14">
            <v>0.06</v>
          </cell>
          <cell r="S14">
            <v>7.0000000000000007E-2</v>
          </cell>
          <cell r="T14">
            <v>0.06</v>
          </cell>
          <cell r="U14">
            <v>7.0000000000000007E-2</v>
          </cell>
        </row>
        <row r="15">
          <cell r="L15" t="str">
            <v>18400</v>
          </cell>
          <cell r="M15">
            <v>0</v>
          </cell>
          <cell r="N15">
            <v>0.01</v>
          </cell>
          <cell r="O15">
            <v>0.01</v>
          </cell>
          <cell r="P15">
            <v>0.01</v>
          </cell>
          <cell r="Q15">
            <v>0.01</v>
          </cell>
          <cell r="R15">
            <v>0.01</v>
          </cell>
          <cell r="S15">
            <v>0.01</v>
          </cell>
          <cell r="T15">
            <v>0.01</v>
          </cell>
          <cell r="U15">
            <v>0.11000000000000001</v>
          </cell>
        </row>
        <row r="16">
          <cell r="L16" t="str">
            <v>27003</v>
          </cell>
          <cell r="M16">
            <v>0.19999999999999998</v>
          </cell>
          <cell r="N16">
            <v>0.14000000000000001</v>
          </cell>
          <cell r="O16">
            <v>0.14000000000000001</v>
          </cell>
          <cell r="P16">
            <v>0.11</v>
          </cell>
          <cell r="Q16">
            <v>0.18</v>
          </cell>
          <cell r="R16">
            <v>0.18999999999999997</v>
          </cell>
          <cell r="S16">
            <v>0.21</v>
          </cell>
          <cell r="T16">
            <v>0.1</v>
          </cell>
          <cell r="U16">
            <v>0.28000000000000003</v>
          </cell>
        </row>
        <row r="17">
          <cell r="L17" t="str">
            <v>32081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L18" t="str">
            <v>39201</v>
          </cell>
          <cell r="N18">
            <v>0.01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L19" t="str">
            <v>27402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L20" t="str">
            <v>17411</v>
          </cell>
          <cell r="R20">
            <v>0.10999999999999999</v>
          </cell>
        </row>
        <row r="21">
          <cell r="L21" t="str">
            <v>31015</v>
          </cell>
          <cell r="U21">
            <v>0.73</v>
          </cell>
        </row>
        <row r="22">
          <cell r="L22" t="str">
            <v>17415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Grand Total</v>
          </cell>
          <cell r="M23">
            <v>0.49</v>
          </cell>
          <cell r="N23">
            <v>1.3500000000000003</v>
          </cell>
          <cell r="O23">
            <v>0.54</v>
          </cell>
          <cell r="P23">
            <v>1.0600000000000003</v>
          </cell>
          <cell r="Q23">
            <v>0.47</v>
          </cell>
          <cell r="R23">
            <v>1.2000000000000002</v>
          </cell>
          <cell r="S23">
            <v>0.55000000000000004</v>
          </cell>
          <cell r="T23">
            <v>1.5800000000000003</v>
          </cell>
          <cell r="U23">
            <v>1.57</v>
          </cell>
          <cell r="V23">
            <v>0</v>
          </cell>
        </row>
        <row r="24">
          <cell r="V24"/>
        </row>
        <row r="25">
          <cell r="V25"/>
        </row>
        <row r="26">
          <cell r="V26"/>
        </row>
        <row r="27">
          <cell r="V27"/>
        </row>
        <row r="28">
          <cell r="V28"/>
        </row>
        <row r="29">
          <cell r="V29"/>
        </row>
        <row r="30">
          <cell r="V30"/>
        </row>
        <row r="31">
          <cell r="V31"/>
        </row>
      </sheetData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s' Sheet"/>
      <sheetName val="District AAFTE"/>
      <sheetName val="Grade"/>
      <sheetName val="month"/>
      <sheetName val="A"/>
      <sheetName val="Offset"/>
      <sheetName val="Backout Numbers"/>
    </sheetNames>
    <sheetDataSet>
      <sheetData sheetId="0"/>
      <sheetData sheetId="1">
        <row r="6">
          <cell r="J6" t="str">
            <v>17937</v>
          </cell>
        </row>
        <row r="8">
          <cell r="J8" t="str">
            <v>17941</v>
          </cell>
        </row>
        <row r="11">
          <cell r="J11" t="str">
            <v>27931</v>
          </cell>
        </row>
      </sheetData>
      <sheetData sheetId="2">
        <row r="6">
          <cell r="W6" t="str">
            <v>01109</v>
          </cell>
          <cell r="X6">
            <v>55</v>
          </cell>
          <cell r="Y6">
            <v>57</v>
          </cell>
          <cell r="Z6">
            <v>60</v>
          </cell>
          <cell r="AA6">
            <v>58</v>
          </cell>
          <cell r="AB6">
            <v>62</v>
          </cell>
          <cell r="AC6">
            <v>63</v>
          </cell>
          <cell r="AD6">
            <v>63</v>
          </cell>
          <cell r="AE6">
            <v>64</v>
          </cell>
          <cell r="AF6">
            <v>64</v>
          </cell>
          <cell r="AG6">
            <v>63</v>
          </cell>
          <cell r="AH6">
            <v>60.9</v>
          </cell>
          <cell r="AV6" t="str">
            <v>01109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</row>
        <row r="7">
          <cell r="W7" t="str">
            <v>01122</v>
          </cell>
          <cell r="X7">
            <v>17</v>
          </cell>
          <cell r="Y7">
            <v>18</v>
          </cell>
          <cell r="Z7">
            <v>18</v>
          </cell>
          <cell r="AA7">
            <v>19</v>
          </cell>
          <cell r="AB7">
            <v>15</v>
          </cell>
          <cell r="AC7">
            <v>15</v>
          </cell>
          <cell r="AD7">
            <v>15</v>
          </cell>
          <cell r="AE7">
            <v>15</v>
          </cell>
          <cell r="AF7">
            <v>16</v>
          </cell>
          <cell r="AG7">
            <v>16</v>
          </cell>
          <cell r="AH7">
            <v>16.399999999999999</v>
          </cell>
          <cell r="AV7" t="str">
            <v>01122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W8" t="str">
            <v>01147</v>
          </cell>
          <cell r="X8">
            <v>4464.83</v>
          </cell>
          <cell r="Y8">
            <v>4436.41</v>
          </cell>
          <cell r="Z8">
            <v>4450.67</v>
          </cell>
          <cell r="AA8">
            <v>4439.5300000000007</v>
          </cell>
          <cell r="AB8">
            <v>4442.5300000000007</v>
          </cell>
          <cell r="AC8">
            <v>4436.55</v>
          </cell>
          <cell r="AD8">
            <v>4417.34</v>
          </cell>
          <cell r="AE8">
            <v>4395.91</v>
          </cell>
          <cell r="AF8">
            <v>4403.1100000000006</v>
          </cell>
          <cell r="AG8">
            <v>4406.58</v>
          </cell>
          <cell r="AH8">
            <v>4429.3460000000005</v>
          </cell>
          <cell r="AV8" t="str">
            <v>01147</v>
          </cell>
          <cell r="AW8">
            <v>24.119999999999997</v>
          </cell>
          <cell r="AX8">
            <v>24.119999999999997</v>
          </cell>
          <cell r="AY8">
            <v>25.119999999999997</v>
          </cell>
          <cell r="AZ8">
            <v>24.119999999999997</v>
          </cell>
          <cell r="BA8">
            <v>23.84</v>
          </cell>
          <cell r="BB8">
            <v>23.04</v>
          </cell>
          <cell r="BC8">
            <v>22.04</v>
          </cell>
          <cell r="BD8">
            <v>22.04</v>
          </cell>
          <cell r="BE8">
            <v>20.04</v>
          </cell>
          <cell r="BF8">
            <v>19.96</v>
          </cell>
          <cell r="BG8">
            <v>22.843999999999998</v>
          </cell>
        </row>
        <row r="9">
          <cell r="W9" t="str">
            <v>01158</v>
          </cell>
          <cell r="X9">
            <v>191</v>
          </cell>
          <cell r="Y9">
            <v>190</v>
          </cell>
          <cell r="Z9">
            <v>186</v>
          </cell>
          <cell r="AA9">
            <v>189</v>
          </cell>
          <cell r="AB9">
            <v>191</v>
          </cell>
          <cell r="AC9">
            <v>199</v>
          </cell>
          <cell r="AD9">
            <v>199.59</v>
          </cell>
          <cell r="AE9">
            <v>206.59</v>
          </cell>
          <cell r="AF9">
            <v>205.59</v>
          </cell>
          <cell r="AG9">
            <v>206.59</v>
          </cell>
          <cell r="AH9">
            <v>196.43599999999998</v>
          </cell>
          <cell r="AV9" t="str">
            <v>01158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W10" t="str">
            <v>01160</v>
          </cell>
          <cell r="X10">
            <v>317.97999999999996</v>
          </cell>
          <cell r="Y10">
            <v>319.70999999999998</v>
          </cell>
          <cell r="Z10">
            <v>314.70999999999998</v>
          </cell>
          <cell r="AA10">
            <v>316.70999999999998</v>
          </cell>
          <cell r="AB10">
            <v>320.57</v>
          </cell>
          <cell r="AC10">
            <v>326.58</v>
          </cell>
          <cell r="AD10">
            <v>324.97999999999996</v>
          </cell>
          <cell r="AE10">
            <v>324.97999999999996</v>
          </cell>
          <cell r="AF10">
            <v>322.56</v>
          </cell>
          <cell r="AG10">
            <v>324.55</v>
          </cell>
          <cell r="AH10">
            <v>321.33299999999997</v>
          </cell>
          <cell r="AV10" t="str">
            <v>01160</v>
          </cell>
          <cell r="AW10">
            <v>1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1</v>
          </cell>
          <cell r="BF10">
            <v>1</v>
          </cell>
          <cell r="BG10">
            <v>1</v>
          </cell>
        </row>
        <row r="11">
          <cell r="W11" t="str">
            <v>02250</v>
          </cell>
          <cell r="X11">
            <v>2450.44</v>
          </cell>
          <cell r="Y11">
            <v>2438.9900000000002</v>
          </cell>
          <cell r="Z11">
            <v>2430.71</v>
          </cell>
          <cell r="AA11">
            <v>2430.9299999999998</v>
          </cell>
          <cell r="AB11">
            <v>2412.8200000000002</v>
          </cell>
          <cell r="AC11">
            <v>2438.1999999999998</v>
          </cell>
          <cell r="AD11">
            <v>2433.35</v>
          </cell>
          <cell r="AE11">
            <v>2442.38</v>
          </cell>
          <cell r="AF11">
            <v>2442.73</v>
          </cell>
          <cell r="AG11">
            <v>2428.69</v>
          </cell>
          <cell r="AH11">
            <v>2434.924</v>
          </cell>
          <cell r="AV11" t="str">
            <v>02250</v>
          </cell>
          <cell r="AW11">
            <v>64</v>
          </cell>
          <cell r="AX11">
            <v>70</v>
          </cell>
          <cell r="AY11">
            <v>69</v>
          </cell>
          <cell r="AZ11">
            <v>75</v>
          </cell>
          <cell r="BA11">
            <v>76.5</v>
          </cell>
          <cell r="BB11">
            <v>87.5</v>
          </cell>
          <cell r="BC11">
            <v>94.5</v>
          </cell>
          <cell r="BD11">
            <v>101.5</v>
          </cell>
          <cell r="BE11">
            <v>105.5</v>
          </cell>
          <cell r="BF11">
            <v>106.5</v>
          </cell>
          <cell r="BG11">
            <v>85</v>
          </cell>
        </row>
        <row r="12">
          <cell r="W12" t="str">
            <v>02420</v>
          </cell>
          <cell r="X12">
            <v>599.46</v>
          </cell>
          <cell r="Y12">
            <v>596.9</v>
          </cell>
          <cell r="Z12">
            <v>599.78000000000009</v>
          </cell>
          <cell r="AA12">
            <v>602.60000000000014</v>
          </cell>
          <cell r="AB12">
            <v>607.5200000000001</v>
          </cell>
          <cell r="AC12">
            <v>607.92000000000007</v>
          </cell>
          <cell r="AD12">
            <v>606.28</v>
          </cell>
          <cell r="AE12">
            <v>605.91999999999996</v>
          </cell>
          <cell r="AF12">
            <v>603.76</v>
          </cell>
          <cell r="AG12">
            <v>603.76</v>
          </cell>
          <cell r="AH12">
            <v>603.3900000000001</v>
          </cell>
          <cell r="AV12" t="str">
            <v>02420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W13" t="str">
            <v>03017</v>
          </cell>
          <cell r="X13">
            <v>18003.788000000004</v>
          </cell>
          <cell r="Y13">
            <v>17975.485000000001</v>
          </cell>
          <cell r="Z13">
            <v>17876.334999999995</v>
          </cell>
          <cell r="AA13">
            <v>17780.354999999992</v>
          </cell>
          <cell r="AB13">
            <v>17767.103999999996</v>
          </cell>
          <cell r="AC13">
            <v>17694.963999999996</v>
          </cell>
          <cell r="AD13">
            <v>17705.353999999992</v>
          </cell>
          <cell r="AE13">
            <v>17692.143999999997</v>
          </cell>
          <cell r="AF13">
            <v>17699.144</v>
          </cell>
          <cell r="AG13">
            <v>17638.869999999995</v>
          </cell>
          <cell r="AH13">
            <v>17783.354299999995</v>
          </cell>
          <cell r="AV13" t="str">
            <v>03017</v>
          </cell>
          <cell r="AW13">
            <v>454.08</v>
          </cell>
          <cell r="AX13">
            <v>463.45000000000005</v>
          </cell>
          <cell r="AY13">
            <v>464.63</v>
          </cell>
          <cell r="AZ13">
            <v>456.63</v>
          </cell>
          <cell r="BA13">
            <v>453.2</v>
          </cell>
          <cell r="BB13">
            <v>454.53999999999991</v>
          </cell>
          <cell r="BC13">
            <v>460.10999999999996</v>
          </cell>
          <cell r="BD13">
            <v>463.25</v>
          </cell>
          <cell r="BE13">
            <v>459.49</v>
          </cell>
          <cell r="BF13">
            <v>445.13</v>
          </cell>
          <cell r="BG13">
            <v>457.45100000000002</v>
          </cell>
        </row>
        <row r="14">
          <cell r="W14" t="str">
            <v>03050</v>
          </cell>
          <cell r="X14">
            <v>137</v>
          </cell>
          <cell r="Y14">
            <v>138</v>
          </cell>
          <cell r="Z14">
            <v>138</v>
          </cell>
          <cell r="AA14">
            <v>137</v>
          </cell>
          <cell r="AB14">
            <v>135</v>
          </cell>
          <cell r="AC14">
            <v>140</v>
          </cell>
          <cell r="AD14">
            <v>136</v>
          </cell>
          <cell r="AE14">
            <v>138</v>
          </cell>
          <cell r="AF14">
            <v>138</v>
          </cell>
          <cell r="AG14">
            <v>140</v>
          </cell>
          <cell r="AH14">
            <v>137.69999999999999</v>
          </cell>
          <cell r="AV14" t="str">
            <v>03050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W15" t="str">
            <v>03052</v>
          </cell>
          <cell r="X15">
            <v>1328.5</v>
          </cell>
          <cell r="Y15">
            <v>1314.53</v>
          </cell>
          <cell r="Z15">
            <v>1316.2000000000003</v>
          </cell>
          <cell r="AA15">
            <v>1310.81</v>
          </cell>
          <cell r="AB15">
            <v>1310.91</v>
          </cell>
          <cell r="AC15">
            <v>1317.24</v>
          </cell>
          <cell r="AD15">
            <v>1329.25</v>
          </cell>
          <cell r="AE15">
            <v>1326.8000000000002</v>
          </cell>
          <cell r="AF15">
            <v>1337.05</v>
          </cell>
          <cell r="AG15">
            <v>1332.85</v>
          </cell>
          <cell r="AH15">
            <v>1322.4139999999998</v>
          </cell>
          <cell r="AV15" t="str">
            <v>03052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W16" t="str">
            <v>03053</v>
          </cell>
          <cell r="X16">
            <v>843.25000000000011</v>
          </cell>
          <cell r="Y16">
            <v>846.80000000000007</v>
          </cell>
          <cell r="Z16">
            <v>848.48</v>
          </cell>
          <cell r="AA16">
            <v>862.2299999999999</v>
          </cell>
          <cell r="AB16">
            <v>868.07999999999993</v>
          </cell>
          <cell r="AC16">
            <v>874.77</v>
          </cell>
          <cell r="AD16">
            <v>878.24</v>
          </cell>
          <cell r="AE16">
            <v>877.73</v>
          </cell>
          <cell r="AF16">
            <v>870.74000000000012</v>
          </cell>
          <cell r="AG16">
            <v>865.7600000000001</v>
          </cell>
          <cell r="AH16">
            <v>863.60799999999995</v>
          </cell>
          <cell r="AV16" t="str">
            <v>03053</v>
          </cell>
          <cell r="AW16">
            <v>2</v>
          </cell>
          <cell r="AX16">
            <v>3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0.5</v>
          </cell>
        </row>
        <row r="17">
          <cell r="W17" t="str">
            <v>03116</v>
          </cell>
          <cell r="X17">
            <v>2457.67</v>
          </cell>
          <cell r="Y17">
            <v>2456.39</v>
          </cell>
          <cell r="Z17">
            <v>2457.6</v>
          </cell>
          <cell r="AA17">
            <v>2450.06</v>
          </cell>
          <cell r="AB17">
            <v>2445.5199999999995</v>
          </cell>
          <cell r="AC17">
            <v>2420.77</v>
          </cell>
          <cell r="AD17">
            <v>2414.2399999999998</v>
          </cell>
          <cell r="AE17">
            <v>2404.85</v>
          </cell>
          <cell r="AF17">
            <v>2408.6900000000005</v>
          </cell>
          <cell r="AG17">
            <v>2409.8500000000004</v>
          </cell>
          <cell r="AH17">
            <v>2432.5639999999999</v>
          </cell>
          <cell r="AV17" t="str">
            <v>03116</v>
          </cell>
          <cell r="AW17">
            <v>0</v>
          </cell>
          <cell r="AX17">
            <v>0</v>
          </cell>
          <cell r="AY17">
            <v>2</v>
          </cell>
          <cell r="AZ17">
            <v>2</v>
          </cell>
          <cell r="BA17">
            <v>3</v>
          </cell>
          <cell r="BB17">
            <v>3</v>
          </cell>
          <cell r="BC17">
            <v>3</v>
          </cell>
          <cell r="BD17">
            <v>5</v>
          </cell>
          <cell r="BE17">
            <v>5</v>
          </cell>
          <cell r="BF17">
            <v>5</v>
          </cell>
          <cell r="BG17">
            <v>2.8</v>
          </cell>
        </row>
        <row r="18">
          <cell r="W18" t="str">
            <v>03400</v>
          </cell>
          <cell r="X18">
            <v>13001.789999999999</v>
          </cell>
          <cell r="Y18">
            <v>12927.83</v>
          </cell>
          <cell r="Z18">
            <v>12878.08</v>
          </cell>
          <cell r="AA18">
            <v>12836.859999999999</v>
          </cell>
          <cell r="AB18">
            <v>12772.25</v>
          </cell>
          <cell r="AC18">
            <v>12806.64</v>
          </cell>
          <cell r="AD18">
            <v>12808.339999999998</v>
          </cell>
          <cell r="AE18">
            <v>12802.729999999998</v>
          </cell>
          <cell r="AF18">
            <v>12826.470000000003</v>
          </cell>
          <cell r="AG18">
            <v>12803.92</v>
          </cell>
          <cell r="AH18">
            <v>12846.490999999998</v>
          </cell>
          <cell r="AV18" t="str">
            <v>03400</v>
          </cell>
          <cell r="AW18">
            <v>833.49</v>
          </cell>
          <cell r="AX18">
            <v>830.99</v>
          </cell>
          <cell r="AY18">
            <v>839.26</v>
          </cell>
          <cell r="AZ18">
            <v>844.18999999999994</v>
          </cell>
          <cell r="BA18">
            <v>849.89</v>
          </cell>
          <cell r="BB18">
            <v>826.56000000000006</v>
          </cell>
          <cell r="BC18">
            <v>848.69</v>
          </cell>
          <cell r="BD18">
            <v>847.24000000000012</v>
          </cell>
          <cell r="BE18">
            <v>839.50000000000011</v>
          </cell>
          <cell r="BF18">
            <v>837.24</v>
          </cell>
          <cell r="BG18">
            <v>839.70499999999993</v>
          </cell>
        </row>
        <row r="19">
          <cell r="W19" t="str">
            <v>04019</v>
          </cell>
          <cell r="X19">
            <v>618.32000000000005</v>
          </cell>
          <cell r="Y19">
            <v>613.50000000000011</v>
          </cell>
          <cell r="Z19">
            <v>608.50000000000011</v>
          </cell>
          <cell r="AA19">
            <v>604.69000000000005</v>
          </cell>
          <cell r="AB19">
            <v>605.69000000000005</v>
          </cell>
          <cell r="AC19">
            <v>609.17000000000007</v>
          </cell>
          <cell r="AD19">
            <v>612.87000000000012</v>
          </cell>
          <cell r="AE19">
            <v>613.04000000000008</v>
          </cell>
          <cell r="AF19">
            <v>612.1</v>
          </cell>
          <cell r="AG19">
            <v>613.1</v>
          </cell>
          <cell r="AH19">
            <v>611.09800000000018</v>
          </cell>
          <cell r="AV19" t="str">
            <v>04019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W20" t="str">
            <v>04069</v>
          </cell>
          <cell r="X20">
            <v>8</v>
          </cell>
          <cell r="Y20">
            <v>8</v>
          </cell>
          <cell r="Z20">
            <v>8</v>
          </cell>
          <cell r="AA20">
            <v>8</v>
          </cell>
          <cell r="AB20">
            <v>8</v>
          </cell>
          <cell r="AC20">
            <v>8</v>
          </cell>
          <cell r="AD20">
            <v>8</v>
          </cell>
          <cell r="AE20">
            <v>8</v>
          </cell>
          <cell r="AF20">
            <v>8</v>
          </cell>
          <cell r="AG20">
            <v>8</v>
          </cell>
          <cell r="AH20">
            <v>8</v>
          </cell>
          <cell r="AV20" t="str">
            <v>04069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W21" t="str">
            <v>04127</v>
          </cell>
          <cell r="X21">
            <v>296.28999999999996</v>
          </cell>
          <cell r="Y21">
            <v>293.28999999999996</v>
          </cell>
          <cell r="Z21">
            <v>290.18</v>
          </cell>
          <cell r="AA21">
            <v>291.18</v>
          </cell>
          <cell r="AB21">
            <v>288.82</v>
          </cell>
          <cell r="AC21">
            <v>290.27999999999997</v>
          </cell>
          <cell r="AD21">
            <v>291.98</v>
          </cell>
          <cell r="AE21">
            <v>292.75</v>
          </cell>
          <cell r="AF21">
            <v>295.75</v>
          </cell>
          <cell r="AG21">
            <v>292.75</v>
          </cell>
          <cell r="AH21">
            <v>292.327</v>
          </cell>
          <cell r="AV21" t="str">
            <v>04127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W22" t="str">
            <v>04129</v>
          </cell>
          <cell r="X22">
            <v>1237.2</v>
          </cell>
          <cell r="Y22">
            <v>1237.18</v>
          </cell>
          <cell r="Z22">
            <v>1235.9499999999998</v>
          </cell>
          <cell r="AA22">
            <v>1240.68</v>
          </cell>
          <cell r="AB22">
            <v>1249.72</v>
          </cell>
          <cell r="AC22">
            <v>1248.3400000000001</v>
          </cell>
          <cell r="AD22">
            <v>1249.46</v>
          </cell>
          <cell r="AE22">
            <v>1256.3800000000001</v>
          </cell>
          <cell r="AF22">
            <v>1265.6200000000001</v>
          </cell>
          <cell r="AG22">
            <v>1268.42</v>
          </cell>
          <cell r="AH22">
            <v>1248.895</v>
          </cell>
          <cell r="AV22" t="str">
            <v>04129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W23" t="str">
            <v>04222</v>
          </cell>
          <cell r="X23">
            <v>1541.7</v>
          </cell>
          <cell r="Y23">
            <v>1533.1000000000001</v>
          </cell>
          <cell r="Z23">
            <v>1518.34</v>
          </cell>
          <cell r="AA23">
            <v>1515.6</v>
          </cell>
          <cell r="AB23">
            <v>1516.7199999999998</v>
          </cell>
          <cell r="AC23">
            <v>1519.4</v>
          </cell>
          <cell r="AD23">
            <v>1525.03</v>
          </cell>
          <cell r="AE23">
            <v>1532.3799999999999</v>
          </cell>
          <cell r="AF23">
            <v>1539.43</v>
          </cell>
          <cell r="AG23">
            <v>1538.43</v>
          </cell>
          <cell r="AH23">
            <v>1528.0129999999999</v>
          </cell>
          <cell r="AV23" t="str">
            <v>04222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W24" t="str">
            <v>04228</v>
          </cell>
          <cell r="X24">
            <v>1168.8400000000001</v>
          </cell>
          <cell r="Y24">
            <v>1159.2800000000002</v>
          </cell>
          <cell r="Z24">
            <v>1161.3499999999999</v>
          </cell>
          <cell r="AA24">
            <v>1165.5399999999997</v>
          </cell>
          <cell r="AB24">
            <v>1165.4899999999998</v>
          </cell>
          <cell r="AC24">
            <v>1161.7800000000002</v>
          </cell>
          <cell r="AD24">
            <v>1166.01</v>
          </cell>
          <cell r="AE24">
            <v>1160.55</v>
          </cell>
          <cell r="AF24">
            <v>1154.47</v>
          </cell>
          <cell r="AG24">
            <v>1161.73</v>
          </cell>
          <cell r="AH24">
            <v>1162.5039999999999</v>
          </cell>
          <cell r="AV24" t="str">
            <v>04228</v>
          </cell>
          <cell r="AW24">
            <v>69.930000000000007</v>
          </cell>
          <cell r="AX24">
            <v>73.930000000000007</v>
          </cell>
          <cell r="AY24">
            <v>74.75</v>
          </cell>
          <cell r="AZ24">
            <v>76.930000000000007</v>
          </cell>
          <cell r="BA24">
            <v>74.930000000000007</v>
          </cell>
          <cell r="BB24">
            <v>75.319999999999993</v>
          </cell>
          <cell r="BC24">
            <v>76.569999999999993</v>
          </cell>
          <cell r="BD24">
            <v>77.839999999999989</v>
          </cell>
          <cell r="BE24">
            <v>79.849999999999994</v>
          </cell>
          <cell r="BF24">
            <v>79.8</v>
          </cell>
          <cell r="BG24">
            <v>75.984999999999999</v>
          </cell>
        </row>
        <row r="25">
          <cell r="W25" t="str">
            <v>04246</v>
          </cell>
          <cell r="X25">
            <v>7003.66</v>
          </cell>
          <cell r="Y25">
            <v>6999.2300000000014</v>
          </cell>
          <cell r="Z25">
            <v>6964.58</v>
          </cell>
          <cell r="AA25">
            <v>6945.44</v>
          </cell>
          <cell r="AB25">
            <v>6923.94</v>
          </cell>
          <cell r="AC25">
            <v>6936.619999999999</v>
          </cell>
          <cell r="AD25">
            <v>6934.7400000000016</v>
          </cell>
          <cell r="AE25">
            <v>6958.36</v>
          </cell>
          <cell r="AF25">
            <v>6950.1100000000006</v>
          </cell>
          <cell r="AG25">
            <v>6915.66</v>
          </cell>
          <cell r="AH25">
            <v>6953.2340000000013</v>
          </cell>
          <cell r="AV25" t="str">
            <v>04246</v>
          </cell>
          <cell r="AW25">
            <v>603.48000000000013</v>
          </cell>
          <cell r="AX25">
            <v>613.82999999999993</v>
          </cell>
          <cell r="AY25">
            <v>679.46</v>
          </cell>
          <cell r="AZ25">
            <v>668.64</v>
          </cell>
          <cell r="BA25">
            <v>684.34</v>
          </cell>
          <cell r="BB25">
            <v>804.5</v>
          </cell>
          <cell r="BC25">
            <v>783.93000000000006</v>
          </cell>
          <cell r="BD25">
            <v>776.01</v>
          </cell>
          <cell r="BE25">
            <v>752.82999999999993</v>
          </cell>
          <cell r="BF25">
            <v>728.19</v>
          </cell>
          <cell r="BG25">
            <v>709.52100000000007</v>
          </cell>
        </row>
        <row r="26">
          <cell r="W26" t="str">
            <v>05121</v>
          </cell>
          <cell r="X26">
            <v>3290.31</v>
          </cell>
          <cell r="Y26">
            <v>3302.3100000000004</v>
          </cell>
          <cell r="Z26">
            <v>3286.7</v>
          </cell>
          <cell r="AA26">
            <v>3293.1899999999996</v>
          </cell>
          <cell r="AB26">
            <v>3271.11</v>
          </cell>
          <cell r="AC26">
            <v>3267.81</v>
          </cell>
          <cell r="AD26">
            <v>3267.6800000000003</v>
          </cell>
          <cell r="AE26">
            <v>3257.16</v>
          </cell>
          <cell r="AF26">
            <v>3267.55</v>
          </cell>
          <cell r="AG26">
            <v>3263.4700000000003</v>
          </cell>
          <cell r="AH26">
            <v>3276.7290000000003</v>
          </cell>
          <cell r="AV26" t="str">
            <v>05121</v>
          </cell>
          <cell r="AW26">
            <v>908.40000000000009</v>
          </cell>
          <cell r="AX26">
            <v>930.7</v>
          </cell>
          <cell r="AY26">
            <v>891.45999999999992</v>
          </cell>
          <cell r="AZ26">
            <v>863.95</v>
          </cell>
          <cell r="BA26">
            <v>854.25</v>
          </cell>
          <cell r="BB26">
            <v>808.15000000000009</v>
          </cell>
          <cell r="BC26">
            <v>798.34999999999991</v>
          </cell>
          <cell r="BD26">
            <v>730.79</v>
          </cell>
          <cell r="BE26">
            <v>694.87000000000012</v>
          </cell>
          <cell r="BF26">
            <v>700.59999999999991</v>
          </cell>
          <cell r="BG26">
            <v>818.15200000000004</v>
          </cell>
        </row>
        <row r="27">
          <cell r="W27" t="str">
            <v>05313</v>
          </cell>
          <cell r="X27">
            <v>318.39</v>
          </cell>
          <cell r="Y27">
            <v>318.51999999999992</v>
          </cell>
          <cell r="Z27">
            <v>315.71999999999997</v>
          </cell>
          <cell r="AA27">
            <v>312.24</v>
          </cell>
          <cell r="AB27">
            <v>313.33</v>
          </cell>
          <cell r="AC27">
            <v>320.58999999999997</v>
          </cell>
          <cell r="AD27">
            <v>318.58999999999997</v>
          </cell>
          <cell r="AE27">
            <v>316.94000000000005</v>
          </cell>
          <cell r="AF27">
            <v>314.04000000000002</v>
          </cell>
          <cell r="AG27">
            <v>312.04000000000002</v>
          </cell>
          <cell r="AH27">
            <v>316.03999999999996</v>
          </cell>
          <cell r="AV27" t="str">
            <v>05313</v>
          </cell>
          <cell r="AW27">
            <v>120</v>
          </cell>
          <cell r="AX27">
            <v>121.8</v>
          </cell>
          <cell r="AY27">
            <v>120</v>
          </cell>
          <cell r="AZ27">
            <v>117</v>
          </cell>
          <cell r="BA27">
            <v>116.09</v>
          </cell>
          <cell r="BB27">
            <v>116.89</v>
          </cell>
          <cell r="BC27">
            <v>118.89</v>
          </cell>
          <cell r="BD27">
            <v>118.09</v>
          </cell>
          <cell r="BE27">
            <v>115.16</v>
          </cell>
          <cell r="BF27">
            <v>115.16</v>
          </cell>
          <cell r="BG27">
            <v>117.90800000000002</v>
          </cell>
        </row>
        <row r="28">
          <cell r="W28" t="str">
            <v>05323</v>
          </cell>
          <cell r="X28">
            <v>2484.09</v>
          </cell>
          <cell r="Y28">
            <v>2464.5700000000002</v>
          </cell>
          <cell r="Z28">
            <v>2458.5500000000006</v>
          </cell>
          <cell r="AA28">
            <v>2456.4299999999998</v>
          </cell>
          <cell r="AB28">
            <v>2447.3600000000006</v>
          </cell>
          <cell r="AC28">
            <v>2423.98</v>
          </cell>
          <cell r="AD28">
            <v>2410.7200000000003</v>
          </cell>
          <cell r="AE28">
            <v>2404.4400000000005</v>
          </cell>
          <cell r="AF28">
            <v>2409.2400000000002</v>
          </cell>
          <cell r="AG28">
            <v>2406.7199999999998</v>
          </cell>
          <cell r="AH28">
            <v>2436.61</v>
          </cell>
          <cell r="AV28" t="str">
            <v>05323</v>
          </cell>
          <cell r="AW28">
            <v>150.10000000000002</v>
          </cell>
          <cell r="AX28">
            <v>147.14000000000004</v>
          </cell>
          <cell r="AY28">
            <v>140</v>
          </cell>
          <cell r="AZ28">
            <v>136.84</v>
          </cell>
          <cell r="BA28">
            <v>136.20000000000002</v>
          </cell>
          <cell r="BB28">
            <v>144.54</v>
          </cell>
          <cell r="BC28">
            <v>143.35999999999999</v>
          </cell>
          <cell r="BD28">
            <v>143.5</v>
          </cell>
          <cell r="BE28">
            <v>141.32</v>
          </cell>
          <cell r="BF28">
            <v>142.32</v>
          </cell>
          <cell r="BG28">
            <v>142.53199999999998</v>
          </cell>
        </row>
        <row r="29">
          <cell r="W29" t="str">
            <v>05401</v>
          </cell>
          <cell r="X29">
            <v>503.72</v>
          </cell>
          <cell r="Y29">
            <v>500.67</v>
          </cell>
          <cell r="Z29">
            <v>502.66999999999996</v>
          </cell>
          <cell r="AA29">
            <v>505.18</v>
          </cell>
          <cell r="AB29">
            <v>503.18</v>
          </cell>
          <cell r="AC29">
            <v>500.07</v>
          </cell>
          <cell r="AD29">
            <v>495.7</v>
          </cell>
          <cell r="AE29">
            <v>490.64</v>
          </cell>
          <cell r="AF29">
            <v>490.64</v>
          </cell>
          <cell r="AG29">
            <v>492.64</v>
          </cell>
          <cell r="AH29">
            <v>498.51100000000008</v>
          </cell>
          <cell r="AV29" t="str">
            <v>05401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W30" t="str">
            <v>05402</v>
          </cell>
          <cell r="X30">
            <v>3161.87</v>
          </cell>
          <cell r="Y30">
            <v>3147.9300000000003</v>
          </cell>
          <cell r="Z30">
            <v>3390.33</v>
          </cell>
          <cell r="AA30">
            <v>3325.23</v>
          </cell>
          <cell r="AB30">
            <v>3392.0099999999998</v>
          </cell>
          <cell r="AC30">
            <v>3423.72</v>
          </cell>
          <cell r="AD30">
            <v>3490.58</v>
          </cell>
          <cell r="AE30">
            <v>3410.67</v>
          </cell>
          <cell r="AF30">
            <v>3278.4700000000003</v>
          </cell>
          <cell r="AG30">
            <v>3205.63</v>
          </cell>
          <cell r="AH30">
            <v>3322.6439999999993</v>
          </cell>
          <cell r="AV30" t="str">
            <v>05402</v>
          </cell>
          <cell r="AW30">
            <v>2293.0300000000002</v>
          </cell>
          <cell r="AX30">
            <v>2285.8199999999997</v>
          </cell>
          <cell r="AY30">
            <v>2521.58</v>
          </cell>
          <cell r="AZ30">
            <v>2444.31</v>
          </cell>
          <cell r="BA30">
            <v>2504.6</v>
          </cell>
          <cell r="BB30">
            <v>2536.92</v>
          </cell>
          <cell r="BC30">
            <v>2600.42</v>
          </cell>
          <cell r="BD30">
            <v>2522.5100000000002</v>
          </cell>
          <cell r="BE30">
            <v>2384.4300000000003</v>
          </cell>
          <cell r="BF30">
            <v>2307.59</v>
          </cell>
          <cell r="BG30">
            <v>2440.1210000000001</v>
          </cell>
        </row>
        <row r="31">
          <cell r="W31" t="str">
            <v>05903</v>
          </cell>
          <cell r="X31">
            <v>130.9</v>
          </cell>
          <cell r="Y31">
            <v>131.94999999999999</v>
          </cell>
          <cell r="Z31">
            <v>125.95</v>
          </cell>
          <cell r="AA31">
            <v>126.95</v>
          </cell>
          <cell r="AB31">
            <v>127.95</v>
          </cell>
          <cell r="AC31">
            <v>132.94999999999999</v>
          </cell>
          <cell r="AD31">
            <v>131.94999999999999</v>
          </cell>
          <cell r="AE31">
            <v>130.94</v>
          </cell>
          <cell r="AF31">
            <v>129.94</v>
          </cell>
          <cell r="AG31">
            <v>125.94</v>
          </cell>
          <cell r="AH31">
            <v>129.54200000000003</v>
          </cell>
          <cell r="AV31" t="str">
            <v>05903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W32" t="str">
            <v>06037</v>
          </cell>
          <cell r="X32">
            <v>21013.229999999996</v>
          </cell>
          <cell r="Y32">
            <v>20842.38</v>
          </cell>
          <cell r="Z32">
            <v>20787.039999999997</v>
          </cell>
          <cell r="AA32">
            <v>20745.16</v>
          </cell>
          <cell r="AB32">
            <v>20696.77</v>
          </cell>
          <cell r="AC32">
            <v>20736.05</v>
          </cell>
          <cell r="AD32">
            <v>20683.399999999998</v>
          </cell>
          <cell r="AE32">
            <v>20690.36</v>
          </cell>
          <cell r="AF32">
            <v>20684.98</v>
          </cell>
          <cell r="AG32">
            <v>20603.379999999997</v>
          </cell>
          <cell r="AH32">
            <v>20748.275000000001</v>
          </cell>
          <cell r="AV32" t="str">
            <v>06037</v>
          </cell>
          <cell r="AW32">
            <v>437.11</v>
          </cell>
          <cell r="AX32">
            <v>446.65</v>
          </cell>
          <cell r="AY32">
            <v>453.64</v>
          </cell>
          <cell r="AZ32">
            <v>473.14</v>
          </cell>
          <cell r="BA32">
            <v>484.62</v>
          </cell>
          <cell r="BB32">
            <v>493.25999999999993</v>
          </cell>
          <cell r="BC32">
            <v>485.94000000000005</v>
          </cell>
          <cell r="BD32">
            <v>528.34</v>
          </cell>
          <cell r="BE32">
            <v>515.81999999999994</v>
          </cell>
          <cell r="BF32">
            <v>476.03999999999996</v>
          </cell>
          <cell r="BG32">
            <v>479.45599999999996</v>
          </cell>
        </row>
        <row r="33">
          <cell r="W33" t="str">
            <v>06098</v>
          </cell>
          <cell r="X33">
            <v>1759.1399999999999</v>
          </cell>
          <cell r="Y33">
            <v>1741.6</v>
          </cell>
          <cell r="Z33">
            <v>1723.44</v>
          </cell>
          <cell r="AA33">
            <v>1721.8</v>
          </cell>
          <cell r="AB33">
            <v>1712.34</v>
          </cell>
          <cell r="AC33">
            <v>1719.39</v>
          </cell>
          <cell r="AD33">
            <v>1722.55</v>
          </cell>
          <cell r="AE33">
            <v>1734.59</v>
          </cell>
          <cell r="AF33">
            <v>1750.6599999999996</v>
          </cell>
          <cell r="AG33">
            <v>1744.5</v>
          </cell>
          <cell r="AH33">
            <v>1733.0009999999997</v>
          </cell>
          <cell r="AV33" t="str">
            <v>06098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W34" t="str">
            <v>06101</v>
          </cell>
          <cell r="X34">
            <v>1522.5799999999997</v>
          </cell>
          <cell r="Y34">
            <v>1509.44</v>
          </cell>
          <cell r="Z34">
            <v>1512.58</v>
          </cell>
          <cell r="AA34">
            <v>1510.4099999999999</v>
          </cell>
          <cell r="AB34">
            <v>1495.1599999999999</v>
          </cell>
          <cell r="AC34">
            <v>1510.05</v>
          </cell>
          <cell r="AD34">
            <v>1523.87</v>
          </cell>
          <cell r="AE34">
            <v>1523.34</v>
          </cell>
          <cell r="AF34">
            <v>1514.35</v>
          </cell>
          <cell r="AG34">
            <v>1517.5999999999997</v>
          </cell>
          <cell r="AH34">
            <v>1513.9380000000001</v>
          </cell>
          <cell r="AV34" t="str">
            <v>06101</v>
          </cell>
          <cell r="AW34">
            <v>88.86</v>
          </cell>
          <cell r="AX34">
            <v>97.02</v>
          </cell>
          <cell r="AY34">
            <v>103.52</v>
          </cell>
          <cell r="AZ34">
            <v>101.22</v>
          </cell>
          <cell r="BA34">
            <v>104.32</v>
          </cell>
          <cell r="BB34">
            <v>106.82</v>
          </cell>
          <cell r="BC34">
            <v>140.37</v>
          </cell>
          <cell r="BD34">
            <v>140.82</v>
          </cell>
          <cell r="BE34">
            <v>158.48999999999998</v>
          </cell>
          <cell r="BF34">
            <v>157.82999999999998</v>
          </cell>
          <cell r="BG34">
            <v>119.92699999999999</v>
          </cell>
        </row>
        <row r="35">
          <cell r="W35" t="str">
            <v>06103</v>
          </cell>
          <cell r="X35">
            <v>155</v>
          </cell>
          <cell r="Y35">
            <v>153</v>
          </cell>
          <cell r="Z35">
            <v>156</v>
          </cell>
          <cell r="AA35">
            <v>153</v>
          </cell>
          <cell r="AB35">
            <v>150.18</v>
          </cell>
          <cell r="AC35">
            <v>160.18</v>
          </cell>
          <cell r="AD35">
            <v>160.18</v>
          </cell>
          <cell r="AE35">
            <v>153.44999999999999</v>
          </cell>
          <cell r="AF35">
            <v>154.44999999999999</v>
          </cell>
          <cell r="AG35">
            <v>152.44999999999999</v>
          </cell>
          <cell r="AH35">
            <v>154.78900000000004</v>
          </cell>
          <cell r="AV35" t="str">
            <v>06103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W36" t="str">
            <v>06112</v>
          </cell>
          <cell r="X36">
            <v>2766.5800000000004</v>
          </cell>
          <cell r="Y36">
            <v>2810.32</v>
          </cell>
          <cell r="Z36">
            <v>2787.12</v>
          </cell>
          <cell r="AA36">
            <v>2781.86</v>
          </cell>
          <cell r="AB36">
            <v>2766.36</v>
          </cell>
          <cell r="AC36">
            <v>2766.71</v>
          </cell>
          <cell r="AD36">
            <v>2749.79</v>
          </cell>
          <cell r="AE36">
            <v>2785.9100000000003</v>
          </cell>
          <cell r="AF36">
            <v>2792.53</v>
          </cell>
          <cell r="AG36">
            <v>2776.5</v>
          </cell>
          <cell r="AH36">
            <v>2778.3679999999999</v>
          </cell>
          <cell r="AV36" t="str">
            <v>06112</v>
          </cell>
          <cell r="AW36">
            <v>143.02000000000001</v>
          </cell>
          <cell r="AX36">
            <v>146.85000000000002</v>
          </cell>
          <cell r="AY36">
            <v>139.73999999999998</v>
          </cell>
          <cell r="AZ36">
            <v>143.35999999999999</v>
          </cell>
          <cell r="BA36">
            <v>149.43</v>
          </cell>
          <cell r="BB36">
            <v>129.85</v>
          </cell>
          <cell r="BC36">
            <v>121.43</v>
          </cell>
          <cell r="BD36">
            <v>123.02</v>
          </cell>
          <cell r="BE36">
            <v>116.11999999999999</v>
          </cell>
          <cell r="BF36">
            <v>110.1</v>
          </cell>
          <cell r="BG36">
            <v>132.29199999999997</v>
          </cell>
        </row>
        <row r="37">
          <cell r="W37" t="str">
            <v>06114</v>
          </cell>
          <cell r="X37">
            <v>23561.440000000006</v>
          </cell>
          <cell r="Y37">
            <v>23257.520000000008</v>
          </cell>
          <cell r="Z37">
            <v>23203.970000000008</v>
          </cell>
          <cell r="AA37">
            <v>23157.920000000009</v>
          </cell>
          <cell r="AB37">
            <v>23138.71000000001</v>
          </cell>
          <cell r="AC37">
            <v>23070.750000000004</v>
          </cell>
          <cell r="AD37">
            <v>23062.240000000002</v>
          </cell>
          <cell r="AE37">
            <v>23065.38</v>
          </cell>
          <cell r="AF37">
            <v>23023.380000000008</v>
          </cell>
          <cell r="AG37">
            <v>23001.570000000007</v>
          </cell>
          <cell r="AH37">
            <v>23154.288000000008</v>
          </cell>
          <cell r="AV37" t="str">
            <v>06114</v>
          </cell>
          <cell r="AW37">
            <v>314.25</v>
          </cell>
          <cell r="AX37">
            <v>320.35999999999996</v>
          </cell>
          <cell r="AY37">
            <v>330.44</v>
          </cell>
          <cell r="AZ37">
            <v>336.54</v>
          </cell>
          <cell r="BA37">
            <v>336.36</v>
          </cell>
          <cell r="BB37">
            <v>322.2</v>
          </cell>
          <cell r="BC37">
            <v>321.05</v>
          </cell>
          <cell r="BD37">
            <v>319.98</v>
          </cell>
          <cell r="BE37">
            <v>315.98</v>
          </cell>
          <cell r="BF37">
            <v>313.98</v>
          </cell>
          <cell r="BG37">
            <v>323.11399999999998</v>
          </cell>
        </row>
        <row r="38">
          <cell r="W38" t="str">
            <v>06117</v>
          </cell>
          <cell r="X38">
            <v>6902.21</v>
          </cell>
          <cell r="Y38">
            <v>6852.6799999999994</v>
          </cell>
          <cell r="Z38">
            <v>6808.01</v>
          </cell>
          <cell r="AA38">
            <v>6804.98</v>
          </cell>
          <cell r="AB38">
            <v>6776.66</v>
          </cell>
          <cell r="AC38">
            <v>6761.0199999999986</v>
          </cell>
          <cell r="AD38">
            <v>6752.82</v>
          </cell>
          <cell r="AE38">
            <v>6787.8200000000006</v>
          </cell>
          <cell r="AF38">
            <v>6787.0400000000009</v>
          </cell>
          <cell r="AG38">
            <v>6782.1400000000012</v>
          </cell>
          <cell r="AH38">
            <v>6801.5380000000005</v>
          </cell>
          <cell r="AV38" t="str">
            <v>06117</v>
          </cell>
          <cell r="AW38">
            <v>3</v>
          </cell>
          <cell r="AX38">
            <v>0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>
            <v>1</v>
          </cell>
          <cell r="BF38">
            <v>1</v>
          </cell>
          <cell r="BG38">
            <v>1.1000000000000001</v>
          </cell>
        </row>
        <row r="39">
          <cell r="W39" t="str">
            <v>06119</v>
          </cell>
          <cell r="X39">
            <v>11601.41</v>
          </cell>
          <cell r="Y39">
            <v>11475.07</v>
          </cell>
          <cell r="Z39">
            <v>11357.86</v>
          </cell>
          <cell r="AA39">
            <v>11331.749999999998</v>
          </cell>
          <cell r="AB39">
            <v>11247.37</v>
          </cell>
          <cell r="AC39">
            <v>11225.68</v>
          </cell>
          <cell r="AD39">
            <v>11264.42</v>
          </cell>
          <cell r="AE39">
            <v>11261.219999999998</v>
          </cell>
          <cell r="AF39">
            <v>11297.689999999999</v>
          </cell>
          <cell r="AG39">
            <v>11234.27</v>
          </cell>
          <cell r="AH39">
            <v>11329.674000000001</v>
          </cell>
          <cell r="AV39" t="str">
            <v>06119</v>
          </cell>
          <cell r="AW39">
            <v>2239.61</v>
          </cell>
          <cell r="AX39">
            <v>2206.6099999999997</v>
          </cell>
          <cell r="AY39">
            <v>2154.5400000000004</v>
          </cell>
          <cell r="AZ39">
            <v>2138.21</v>
          </cell>
          <cell r="BA39">
            <v>2119.0100000000002</v>
          </cell>
          <cell r="BB39">
            <v>2002.77</v>
          </cell>
          <cell r="BC39">
            <v>1978.21</v>
          </cell>
          <cell r="BD39">
            <v>1934.2199999999998</v>
          </cell>
          <cell r="BE39">
            <v>1930.6000000000001</v>
          </cell>
          <cell r="BF39">
            <v>1905.2700000000002</v>
          </cell>
          <cell r="BG39">
            <v>2060.9050000000002</v>
          </cell>
        </row>
        <row r="40">
          <cell r="W40" t="str">
            <v>06122</v>
          </cell>
          <cell r="X40">
            <v>3220.82</v>
          </cell>
          <cell r="Y40">
            <v>3220.55</v>
          </cell>
          <cell r="Z40">
            <v>3188.73</v>
          </cell>
          <cell r="AA40">
            <v>3181.43</v>
          </cell>
          <cell r="AB40">
            <v>3172.95</v>
          </cell>
          <cell r="AC40">
            <v>3179.3099999999995</v>
          </cell>
          <cell r="AD40">
            <v>3213.09</v>
          </cell>
          <cell r="AE40">
            <v>3238.83</v>
          </cell>
          <cell r="AF40">
            <v>3273.41</v>
          </cell>
          <cell r="AG40">
            <v>3258.96</v>
          </cell>
          <cell r="AH40">
            <v>3214.808</v>
          </cell>
          <cell r="AV40" t="str">
            <v>06122</v>
          </cell>
          <cell r="AW40">
            <v>1</v>
          </cell>
          <cell r="AX40">
            <v>1.2000000000000002</v>
          </cell>
          <cell r="AY40">
            <v>1.2000000000000002</v>
          </cell>
          <cell r="AZ40">
            <v>1.2000000000000002</v>
          </cell>
          <cell r="BA40">
            <v>1</v>
          </cell>
          <cell r="BB40">
            <v>1.4</v>
          </cell>
          <cell r="BC40">
            <v>1.2</v>
          </cell>
          <cell r="BD40">
            <v>1.2000000000000002</v>
          </cell>
          <cell r="BE40">
            <v>1.2000000000000002</v>
          </cell>
          <cell r="BF40">
            <v>1.2000000000000002</v>
          </cell>
          <cell r="BG40">
            <v>1.1799999999999997</v>
          </cell>
        </row>
        <row r="41">
          <cell r="W41" t="str">
            <v>07002</v>
          </cell>
          <cell r="X41">
            <v>375.52000000000004</v>
          </cell>
          <cell r="Y41">
            <v>374.69</v>
          </cell>
          <cell r="Z41">
            <v>373.52000000000004</v>
          </cell>
          <cell r="AA41">
            <v>374.16</v>
          </cell>
          <cell r="AB41">
            <v>374.16</v>
          </cell>
          <cell r="AC41">
            <v>382.94</v>
          </cell>
          <cell r="AD41">
            <v>386.89</v>
          </cell>
          <cell r="AE41">
            <v>387.29999999999995</v>
          </cell>
          <cell r="AF41">
            <v>380.29999999999995</v>
          </cell>
          <cell r="AG41">
            <v>385.29999999999995</v>
          </cell>
          <cell r="AH41">
            <v>379.47800000000007</v>
          </cell>
          <cell r="AV41" t="str">
            <v>07002</v>
          </cell>
          <cell r="AW41">
            <v>5</v>
          </cell>
          <cell r="AX41">
            <v>6.17</v>
          </cell>
          <cell r="AY41">
            <v>8</v>
          </cell>
          <cell r="AZ41">
            <v>9</v>
          </cell>
          <cell r="BA41">
            <v>6</v>
          </cell>
          <cell r="BB41">
            <v>5</v>
          </cell>
          <cell r="BC41">
            <v>4</v>
          </cell>
          <cell r="BD41">
            <v>3</v>
          </cell>
          <cell r="BE41">
            <v>4</v>
          </cell>
          <cell r="BF41">
            <v>4</v>
          </cell>
          <cell r="BG41">
            <v>5.4169999999999998</v>
          </cell>
        </row>
        <row r="42">
          <cell r="W42" t="str">
            <v>07035</v>
          </cell>
          <cell r="X42">
            <v>36</v>
          </cell>
          <cell r="Y42">
            <v>38</v>
          </cell>
          <cell r="Z42">
            <v>42</v>
          </cell>
          <cell r="AA42">
            <v>42</v>
          </cell>
          <cell r="AB42">
            <v>41</v>
          </cell>
          <cell r="AC42">
            <v>41</v>
          </cell>
          <cell r="AD42">
            <v>57</v>
          </cell>
          <cell r="AE42">
            <v>68</v>
          </cell>
          <cell r="AF42">
            <v>79</v>
          </cell>
          <cell r="AG42">
            <v>79</v>
          </cell>
          <cell r="AH42">
            <v>52.3</v>
          </cell>
          <cell r="AV42" t="str">
            <v>07035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15</v>
          </cell>
          <cell r="BD42">
            <v>25</v>
          </cell>
          <cell r="BE42">
            <v>37</v>
          </cell>
          <cell r="BF42">
            <v>37</v>
          </cell>
          <cell r="BG42">
            <v>11.4</v>
          </cell>
        </row>
        <row r="43">
          <cell r="W43" t="str">
            <v>08122</v>
          </cell>
          <cell r="X43">
            <v>6008.56</v>
          </cell>
          <cell r="Y43">
            <v>6008.3700000000008</v>
          </cell>
          <cell r="Z43">
            <v>6001.8</v>
          </cell>
          <cell r="AA43">
            <v>5994.3499999999995</v>
          </cell>
          <cell r="AB43">
            <v>5975.6900000000005</v>
          </cell>
          <cell r="AC43">
            <v>5944.76</v>
          </cell>
          <cell r="AD43">
            <v>5945.51</v>
          </cell>
          <cell r="AE43">
            <v>5926.5</v>
          </cell>
          <cell r="AF43">
            <v>5936.2400000000007</v>
          </cell>
          <cell r="AG43">
            <v>5929.34</v>
          </cell>
          <cell r="AH43">
            <v>5967.1119999999992</v>
          </cell>
          <cell r="AV43" t="str">
            <v>08122</v>
          </cell>
          <cell r="AW43">
            <v>66.64</v>
          </cell>
          <cell r="AX43">
            <v>68.81</v>
          </cell>
          <cell r="AY43">
            <v>67.98</v>
          </cell>
          <cell r="AZ43">
            <v>78.150000000000006</v>
          </cell>
          <cell r="BA43">
            <v>69.320000000000007</v>
          </cell>
          <cell r="BB43">
            <v>61.49</v>
          </cell>
          <cell r="BC43">
            <v>62</v>
          </cell>
          <cell r="BD43">
            <v>62</v>
          </cell>
          <cell r="BE43">
            <v>56</v>
          </cell>
          <cell r="BF43">
            <v>56</v>
          </cell>
          <cell r="BG43">
            <v>64.839000000000013</v>
          </cell>
        </row>
        <row r="44">
          <cell r="W44" t="str">
            <v>08130</v>
          </cell>
          <cell r="X44">
            <v>634.18000000000006</v>
          </cell>
          <cell r="Y44">
            <v>631.66</v>
          </cell>
          <cell r="Z44">
            <v>628.66</v>
          </cell>
          <cell r="AA44">
            <v>630.71</v>
          </cell>
          <cell r="AB44">
            <v>630.74</v>
          </cell>
          <cell r="AC44">
            <v>621.35</v>
          </cell>
          <cell r="AD44">
            <v>628.35</v>
          </cell>
          <cell r="AE44">
            <v>626.35</v>
          </cell>
          <cell r="AF44">
            <v>630.35</v>
          </cell>
          <cell r="AG44">
            <v>629.35</v>
          </cell>
          <cell r="AH44">
            <v>629.17000000000007</v>
          </cell>
          <cell r="AV44" t="str">
            <v>08130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W45" t="str">
            <v>08401</v>
          </cell>
          <cell r="X45">
            <v>1311.62</v>
          </cell>
          <cell r="Y45">
            <v>1306.6199999999999</v>
          </cell>
          <cell r="Z45">
            <v>1322.5600000000002</v>
          </cell>
          <cell r="AA45">
            <v>1314.98</v>
          </cell>
          <cell r="AB45">
            <v>1322.71</v>
          </cell>
          <cell r="AC45">
            <v>1333.9800000000002</v>
          </cell>
          <cell r="AD45">
            <v>1332.6900000000003</v>
          </cell>
          <cell r="AE45">
            <v>1340.6400000000003</v>
          </cell>
          <cell r="AF45">
            <v>1348.3600000000001</v>
          </cell>
          <cell r="AG45">
            <v>1344.7600000000002</v>
          </cell>
          <cell r="AH45">
            <v>1327.8920000000003</v>
          </cell>
          <cell r="AV45" t="str">
            <v>08401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W46" t="str">
            <v>08402</v>
          </cell>
          <cell r="X46">
            <v>974.24</v>
          </cell>
          <cell r="Y46">
            <v>977.42</v>
          </cell>
          <cell r="Z46">
            <v>977.63999999999987</v>
          </cell>
          <cell r="AA46">
            <v>975.63999999999987</v>
          </cell>
          <cell r="AB46">
            <v>978.81999999999994</v>
          </cell>
          <cell r="AC46">
            <v>984.36</v>
          </cell>
          <cell r="AD46">
            <v>985.19999999999993</v>
          </cell>
          <cell r="AE46">
            <v>991.03</v>
          </cell>
          <cell r="AF46">
            <v>995.88</v>
          </cell>
          <cell r="AG46">
            <v>993.93</v>
          </cell>
          <cell r="AH46">
            <v>983.41599999999983</v>
          </cell>
          <cell r="AV46" t="str">
            <v>08402</v>
          </cell>
          <cell r="AW46">
            <v>13.719999999999999</v>
          </cell>
          <cell r="AX46">
            <v>15.280000000000001</v>
          </cell>
          <cell r="AY46">
            <v>16.28</v>
          </cell>
          <cell r="AZ46">
            <v>16.36</v>
          </cell>
          <cell r="BA46">
            <v>18.920000000000002</v>
          </cell>
          <cell r="BB46">
            <v>20.2</v>
          </cell>
          <cell r="BC46">
            <v>21.5</v>
          </cell>
          <cell r="BD46">
            <v>20.5</v>
          </cell>
          <cell r="BE46">
            <v>20.5</v>
          </cell>
          <cell r="BF46">
            <v>20.5</v>
          </cell>
          <cell r="BG46">
            <v>18.375999999999998</v>
          </cell>
        </row>
        <row r="47">
          <cell r="W47" t="str">
            <v>08404</v>
          </cell>
          <cell r="X47">
            <v>2334.09</v>
          </cell>
          <cell r="Y47">
            <v>2306.8700000000003</v>
          </cell>
          <cell r="Z47">
            <v>2299.7500000000005</v>
          </cell>
          <cell r="AA47">
            <v>2296.9100000000003</v>
          </cell>
          <cell r="AB47">
            <v>2296.15</v>
          </cell>
          <cell r="AC47">
            <v>2284.9300000000003</v>
          </cell>
          <cell r="AD47">
            <v>2298.7600000000002</v>
          </cell>
          <cell r="AE47">
            <v>2287.3600000000006</v>
          </cell>
          <cell r="AF47">
            <v>2267.94</v>
          </cell>
          <cell r="AG47">
            <v>2253.1500000000005</v>
          </cell>
          <cell r="AH47">
            <v>2292.5909999999999</v>
          </cell>
          <cell r="AV47" t="str">
            <v>08404</v>
          </cell>
          <cell r="AW47">
            <v>333.14</v>
          </cell>
          <cell r="AX47">
            <v>328.29999999999995</v>
          </cell>
          <cell r="AY47">
            <v>340.12</v>
          </cell>
          <cell r="AZ47">
            <v>340.29999999999995</v>
          </cell>
          <cell r="BA47">
            <v>339.29999999999995</v>
          </cell>
          <cell r="BB47">
            <v>322.96999999999997</v>
          </cell>
          <cell r="BC47">
            <v>341.81999999999994</v>
          </cell>
          <cell r="BD47">
            <v>325.14999999999998</v>
          </cell>
          <cell r="BE47">
            <v>303.51</v>
          </cell>
          <cell r="BF47">
            <v>297.51</v>
          </cell>
          <cell r="BG47">
            <v>327.21199999999999</v>
          </cell>
        </row>
        <row r="48">
          <cell r="W48" t="str">
            <v>08458</v>
          </cell>
          <cell r="X48">
            <v>4772.9399999999996</v>
          </cell>
          <cell r="Y48">
            <v>4635.97</v>
          </cell>
          <cell r="Z48">
            <v>4632.96</v>
          </cell>
          <cell r="AA48">
            <v>4607.5700000000006</v>
          </cell>
          <cell r="AB48">
            <v>4606.93</v>
          </cell>
          <cell r="AC48">
            <v>4588.57</v>
          </cell>
          <cell r="AD48">
            <v>4621.1900000000005</v>
          </cell>
          <cell r="AE48">
            <v>4599.96</v>
          </cell>
          <cell r="AF48">
            <v>4581.5300000000007</v>
          </cell>
          <cell r="AG48">
            <v>4561.1900000000005</v>
          </cell>
          <cell r="AH48">
            <v>4620.8809999999994</v>
          </cell>
          <cell r="AV48" t="str">
            <v>08458</v>
          </cell>
          <cell r="AW48">
            <v>968.56</v>
          </cell>
          <cell r="AX48">
            <v>866.28</v>
          </cell>
          <cell r="AY48">
            <v>833.65999999999985</v>
          </cell>
          <cell r="AZ48">
            <v>631.06000000000006</v>
          </cell>
          <cell r="BA48">
            <v>620.01999999999987</v>
          </cell>
          <cell r="BB48">
            <v>550.1</v>
          </cell>
          <cell r="BC48">
            <v>550.76</v>
          </cell>
          <cell r="BD48">
            <v>490.52</v>
          </cell>
          <cell r="BE48">
            <v>453.07</v>
          </cell>
          <cell r="BF48">
            <v>445.25000000000006</v>
          </cell>
          <cell r="BG48">
            <v>640.92800000000011</v>
          </cell>
        </row>
        <row r="49">
          <cell r="W49" t="str">
            <v>09013</v>
          </cell>
          <cell r="X49">
            <v>156</v>
          </cell>
          <cell r="Y49">
            <v>155</v>
          </cell>
          <cell r="Z49">
            <v>157</v>
          </cell>
          <cell r="AA49">
            <v>157</v>
          </cell>
          <cell r="AB49">
            <v>153</v>
          </cell>
          <cell r="AC49">
            <v>153.25</v>
          </cell>
          <cell r="AD49">
            <v>155.25</v>
          </cell>
          <cell r="AE49">
            <v>154.25</v>
          </cell>
          <cell r="AF49">
            <v>152.25</v>
          </cell>
          <cell r="AG49">
            <v>153.25</v>
          </cell>
          <cell r="AH49">
            <v>154.625</v>
          </cell>
          <cell r="AV49" t="str">
            <v>09013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W50" t="str">
            <v>09075</v>
          </cell>
          <cell r="X50">
            <v>761.84</v>
          </cell>
          <cell r="Y50">
            <v>756.84</v>
          </cell>
          <cell r="Z50">
            <v>758.84</v>
          </cell>
          <cell r="AA50">
            <v>744.84</v>
          </cell>
          <cell r="AB50">
            <v>732.3</v>
          </cell>
          <cell r="AC50">
            <v>741.3</v>
          </cell>
          <cell r="AD50">
            <v>739</v>
          </cell>
          <cell r="AE50">
            <v>738.3</v>
          </cell>
          <cell r="AF50">
            <v>741.7</v>
          </cell>
          <cell r="AG50">
            <v>735.7</v>
          </cell>
          <cell r="AH50">
            <v>745.06600000000003</v>
          </cell>
          <cell r="AV50" t="str">
            <v>09075</v>
          </cell>
          <cell r="AW50">
            <v>17</v>
          </cell>
          <cell r="AX50">
            <v>14</v>
          </cell>
          <cell r="AY50">
            <v>20</v>
          </cell>
          <cell r="AZ50">
            <v>26</v>
          </cell>
          <cell r="BA50">
            <v>27</v>
          </cell>
          <cell r="BB50">
            <v>33</v>
          </cell>
          <cell r="BC50">
            <v>33</v>
          </cell>
          <cell r="BD50">
            <v>34</v>
          </cell>
          <cell r="BE50">
            <v>34</v>
          </cell>
          <cell r="BF50">
            <v>30</v>
          </cell>
          <cell r="BG50">
            <v>26.8</v>
          </cell>
        </row>
        <row r="51">
          <cell r="W51" t="str">
            <v>09102</v>
          </cell>
          <cell r="X51">
            <v>30</v>
          </cell>
          <cell r="Y51">
            <v>30</v>
          </cell>
          <cell r="Z51">
            <v>29</v>
          </cell>
          <cell r="AA51">
            <v>29</v>
          </cell>
          <cell r="AB51">
            <v>29</v>
          </cell>
          <cell r="AC51">
            <v>29</v>
          </cell>
          <cell r="AD51">
            <v>28.5</v>
          </cell>
          <cell r="AE51">
            <v>28.5</v>
          </cell>
          <cell r="AF51">
            <v>27.5</v>
          </cell>
          <cell r="AG51">
            <v>26.5</v>
          </cell>
          <cell r="AH51">
            <v>28.7</v>
          </cell>
          <cell r="AV51" t="str">
            <v>09102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W52" t="str">
            <v>09206</v>
          </cell>
          <cell r="X52">
            <v>5758.7300000000005</v>
          </cell>
          <cell r="Y52">
            <v>5758.92</v>
          </cell>
          <cell r="Z52">
            <v>5764.82</v>
          </cell>
          <cell r="AA52">
            <v>5733.87</v>
          </cell>
          <cell r="AB52">
            <v>5732.97</v>
          </cell>
          <cell r="AC52">
            <v>5729.2500000000009</v>
          </cell>
          <cell r="AD52">
            <v>5746.34</v>
          </cell>
          <cell r="AE52">
            <v>5735.61</v>
          </cell>
          <cell r="AF52">
            <v>5717.0700000000006</v>
          </cell>
          <cell r="AG52">
            <v>5690.51</v>
          </cell>
          <cell r="AH52">
            <v>5736.8090000000011</v>
          </cell>
          <cell r="AV52" t="str">
            <v>09206</v>
          </cell>
          <cell r="AW52">
            <v>444.18999999999994</v>
          </cell>
          <cell r="AX52">
            <v>457.22999999999996</v>
          </cell>
          <cell r="AY52">
            <v>497.98999999999995</v>
          </cell>
          <cell r="AZ52">
            <v>493.80999999999995</v>
          </cell>
          <cell r="BA52">
            <v>513.03</v>
          </cell>
          <cell r="BB52">
            <v>498.15</v>
          </cell>
          <cell r="BC52">
            <v>480.16999999999996</v>
          </cell>
          <cell r="BD52">
            <v>452.27</v>
          </cell>
          <cell r="BE52">
            <v>477.08</v>
          </cell>
          <cell r="BF52">
            <v>477.78000000000003</v>
          </cell>
          <cell r="BG52">
            <v>479.16999999999996</v>
          </cell>
        </row>
        <row r="53">
          <cell r="W53" t="str">
            <v>09207</v>
          </cell>
          <cell r="X53">
            <v>87.259999999999991</v>
          </cell>
          <cell r="Y53">
            <v>88.259999999999991</v>
          </cell>
          <cell r="Z53">
            <v>92.259999999999991</v>
          </cell>
          <cell r="AA53">
            <v>89.259999999999991</v>
          </cell>
          <cell r="AB53">
            <v>89.259999999999991</v>
          </cell>
          <cell r="AC53">
            <v>86.21</v>
          </cell>
          <cell r="AD53">
            <v>84.21</v>
          </cell>
          <cell r="AE53">
            <v>85.51</v>
          </cell>
          <cell r="AF53">
            <v>85.350000000000009</v>
          </cell>
          <cell r="AG53">
            <v>85.350000000000009</v>
          </cell>
          <cell r="AH53">
            <v>87.293000000000006</v>
          </cell>
          <cell r="AV53" t="str">
            <v>09207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W54" t="str">
            <v>09209</v>
          </cell>
          <cell r="X54">
            <v>262.61</v>
          </cell>
          <cell r="Y54">
            <v>260.92</v>
          </cell>
          <cell r="Z54">
            <v>260.03000000000003</v>
          </cell>
          <cell r="AA54">
            <v>263.64</v>
          </cell>
          <cell r="AB54">
            <v>259.64</v>
          </cell>
          <cell r="AC54">
            <v>258.93</v>
          </cell>
          <cell r="AD54">
            <v>258.70999999999998</v>
          </cell>
          <cell r="AE54">
            <v>255.55</v>
          </cell>
          <cell r="AF54">
            <v>255.55</v>
          </cell>
          <cell r="AG54">
            <v>255.62</v>
          </cell>
          <cell r="AH54">
            <v>259.12</v>
          </cell>
          <cell r="AV54" t="str">
            <v>09209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W55" t="str">
            <v>10003</v>
          </cell>
          <cell r="X55">
            <v>36</v>
          </cell>
          <cell r="Y55">
            <v>36</v>
          </cell>
          <cell r="Z55">
            <v>36</v>
          </cell>
          <cell r="AA55">
            <v>36</v>
          </cell>
          <cell r="AB55">
            <v>36</v>
          </cell>
          <cell r="AC55">
            <v>36</v>
          </cell>
          <cell r="AD55">
            <v>36</v>
          </cell>
          <cell r="AE55">
            <v>38</v>
          </cell>
          <cell r="AF55">
            <v>36</v>
          </cell>
          <cell r="AG55">
            <v>35</v>
          </cell>
          <cell r="AH55">
            <v>36.1</v>
          </cell>
          <cell r="AV55" t="str">
            <v>10003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W56" t="str">
            <v>10050</v>
          </cell>
          <cell r="X56">
            <v>218.58</v>
          </cell>
          <cell r="Y56">
            <v>218.11</v>
          </cell>
          <cell r="Z56">
            <v>223.63000000000002</v>
          </cell>
          <cell r="AA56">
            <v>236.17000000000002</v>
          </cell>
          <cell r="AB56">
            <v>238.17000000000002</v>
          </cell>
          <cell r="AC56">
            <v>242.49</v>
          </cell>
          <cell r="AD56">
            <v>240.42000000000002</v>
          </cell>
          <cell r="AE56">
            <v>247.48000000000002</v>
          </cell>
          <cell r="AF56">
            <v>245.66000000000003</v>
          </cell>
          <cell r="AG56">
            <v>241.66000000000003</v>
          </cell>
          <cell r="AH56">
            <v>235.23699999999999</v>
          </cell>
          <cell r="AV56" t="str">
            <v>10050</v>
          </cell>
          <cell r="AW56">
            <v>62</v>
          </cell>
          <cell r="AX56">
            <v>65.5</v>
          </cell>
          <cell r="AY56">
            <v>71</v>
          </cell>
          <cell r="AZ56">
            <v>81.8</v>
          </cell>
          <cell r="BA56">
            <v>80.8</v>
          </cell>
          <cell r="BB56">
            <v>82.3</v>
          </cell>
          <cell r="BC56">
            <v>77.459999999999994</v>
          </cell>
          <cell r="BD56">
            <v>80.66</v>
          </cell>
          <cell r="BE56">
            <v>72.81</v>
          </cell>
          <cell r="BF56">
            <v>67.81</v>
          </cell>
          <cell r="BG56">
            <v>74.213999999999984</v>
          </cell>
        </row>
        <row r="57">
          <cell r="W57" t="str">
            <v>10065</v>
          </cell>
          <cell r="X57">
            <v>45</v>
          </cell>
          <cell r="Y57">
            <v>49.2</v>
          </cell>
          <cell r="Z57">
            <v>49.2</v>
          </cell>
          <cell r="AA57">
            <v>46.2</v>
          </cell>
          <cell r="AB57">
            <v>44.2</v>
          </cell>
          <cell r="AC57">
            <v>40.200000000000003</v>
          </cell>
          <cell r="AD57">
            <v>41.2</v>
          </cell>
          <cell r="AE57">
            <v>40.200000000000003</v>
          </cell>
          <cell r="AF57">
            <v>42.2</v>
          </cell>
          <cell r="AG57">
            <v>42.2</v>
          </cell>
          <cell r="AH57">
            <v>43.98</v>
          </cell>
          <cell r="AV57" t="str">
            <v>10065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W58" t="str">
            <v>10070</v>
          </cell>
          <cell r="X58">
            <v>208.26</v>
          </cell>
          <cell r="Y58">
            <v>216.89</v>
          </cell>
          <cell r="Z58">
            <v>216.03</v>
          </cell>
          <cell r="AA58">
            <v>212.1</v>
          </cell>
          <cell r="AB58">
            <v>216.45</v>
          </cell>
          <cell r="AC58">
            <v>209.97</v>
          </cell>
          <cell r="AD58">
            <v>212.76</v>
          </cell>
          <cell r="AE58">
            <v>208.35999999999999</v>
          </cell>
          <cell r="AF58">
            <v>211.35999999999999</v>
          </cell>
          <cell r="AG58">
            <v>213.41</v>
          </cell>
          <cell r="AH58">
            <v>212.55899999999997</v>
          </cell>
          <cell r="AV58" t="str">
            <v>10070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W59" t="str">
            <v>10309</v>
          </cell>
          <cell r="X59">
            <v>369.4</v>
          </cell>
          <cell r="Y59">
            <v>373.14</v>
          </cell>
          <cell r="Z59">
            <v>374.98999999999995</v>
          </cell>
          <cell r="AA59">
            <v>371.19</v>
          </cell>
          <cell r="AB59">
            <v>366.96999999999997</v>
          </cell>
          <cell r="AC59">
            <v>366.55999999999995</v>
          </cell>
          <cell r="AD59">
            <v>357.86999999999995</v>
          </cell>
          <cell r="AE59">
            <v>356.86999999999995</v>
          </cell>
          <cell r="AF59">
            <v>350.54999999999995</v>
          </cell>
          <cell r="AG59">
            <v>348.68999999999994</v>
          </cell>
          <cell r="AH59">
            <v>363.62299999999999</v>
          </cell>
          <cell r="AV59" t="str">
            <v>10309</v>
          </cell>
          <cell r="AW59">
            <v>62.4</v>
          </cell>
          <cell r="AX59">
            <v>66.8</v>
          </cell>
          <cell r="AY59">
            <v>63.8</v>
          </cell>
          <cell r="AZ59">
            <v>61.6</v>
          </cell>
          <cell r="BA59">
            <v>61.37</v>
          </cell>
          <cell r="BB59">
            <v>58.37</v>
          </cell>
          <cell r="BC59">
            <v>57.37</v>
          </cell>
          <cell r="BD59">
            <v>57.37</v>
          </cell>
          <cell r="BE59">
            <v>56.37</v>
          </cell>
          <cell r="BF59">
            <v>53.37</v>
          </cell>
          <cell r="BG59">
            <v>59.881999999999991</v>
          </cell>
        </row>
        <row r="60">
          <cell r="W60" t="str">
            <v>11001</v>
          </cell>
          <cell r="X60">
            <v>17796.499999999996</v>
          </cell>
          <cell r="Y60">
            <v>17681.500000000004</v>
          </cell>
          <cell r="Z60">
            <v>17642.129999999997</v>
          </cell>
          <cell r="AA60">
            <v>17542.449999999997</v>
          </cell>
          <cell r="AB60">
            <v>17591.499999999996</v>
          </cell>
          <cell r="AC60">
            <v>17599.23</v>
          </cell>
          <cell r="AD60">
            <v>17577.68</v>
          </cell>
          <cell r="AE60">
            <v>17613.590000000004</v>
          </cell>
          <cell r="AF60">
            <v>17663.809999999998</v>
          </cell>
          <cell r="AG60">
            <v>17621.78</v>
          </cell>
          <cell r="AH60">
            <v>17633.017</v>
          </cell>
          <cell r="AV60" t="str">
            <v>11001</v>
          </cell>
          <cell r="AW60">
            <v>330.21</v>
          </cell>
          <cell r="AX60">
            <v>324.64</v>
          </cell>
          <cell r="AY60">
            <v>321.55</v>
          </cell>
          <cell r="AZ60">
            <v>322.95</v>
          </cell>
          <cell r="BA60">
            <v>314.73999999999995</v>
          </cell>
          <cell r="BB60">
            <v>299.54000000000002</v>
          </cell>
          <cell r="BC60">
            <v>309.11</v>
          </cell>
          <cell r="BD60">
            <v>295.03000000000003</v>
          </cell>
          <cell r="BE60">
            <v>274.45</v>
          </cell>
          <cell r="BF60">
            <v>272.04000000000002</v>
          </cell>
          <cell r="BG60">
            <v>306.42599999999999</v>
          </cell>
        </row>
        <row r="61">
          <cell r="W61" t="str">
            <v>11051</v>
          </cell>
          <cell r="X61">
            <v>1967.5600000000002</v>
          </cell>
          <cell r="Y61">
            <v>1973.27</v>
          </cell>
          <cell r="Z61">
            <v>1977</v>
          </cell>
          <cell r="AA61">
            <v>1982.75</v>
          </cell>
          <cell r="AB61">
            <v>1982.2600000000002</v>
          </cell>
          <cell r="AC61">
            <v>1994.01</v>
          </cell>
          <cell r="AD61">
            <v>1990.66</v>
          </cell>
          <cell r="AE61">
            <v>1993.4199999999998</v>
          </cell>
          <cell r="AF61">
            <v>2003.28</v>
          </cell>
          <cell r="AG61">
            <v>2003.77</v>
          </cell>
          <cell r="AH61">
            <v>1986.798</v>
          </cell>
          <cell r="AV61" t="str">
            <v>11051</v>
          </cell>
          <cell r="AW61">
            <v>73.53</v>
          </cell>
          <cell r="AX61">
            <v>90.03</v>
          </cell>
          <cell r="AY61">
            <v>90.39</v>
          </cell>
          <cell r="AZ61">
            <v>87.61</v>
          </cell>
          <cell r="BA61">
            <v>83.37</v>
          </cell>
          <cell r="BB61">
            <v>66.259999999999991</v>
          </cell>
          <cell r="BC61">
            <v>64.19</v>
          </cell>
          <cell r="BD61">
            <v>60.05</v>
          </cell>
          <cell r="BE61">
            <v>69.94</v>
          </cell>
          <cell r="BF61">
            <v>74.94</v>
          </cell>
          <cell r="BG61">
            <v>76.030999999999992</v>
          </cell>
        </row>
        <row r="62">
          <cell r="W62" t="str">
            <v>11054</v>
          </cell>
          <cell r="X62">
            <v>16</v>
          </cell>
          <cell r="Y62">
            <v>16</v>
          </cell>
          <cell r="Z62">
            <v>16</v>
          </cell>
          <cell r="AA62">
            <v>14</v>
          </cell>
          <cell r="AB62">
            <v>14</v>
          </cell>
          <cell r="AC62">
            <v>15</v>
          </cell>
          <cell r="AD62">
            <v>15</v>
          </cell>
          <cell r="AE62">
            <v>15</v>
          </cell>
          <cell r="AF62">
            <v>15</v>
          </cell>
          <cell r="AG62">
            <v>15</v>
          </cell>
          <cell r="AH62">
            <v>15.1</v>
          </cell>
          <cell r="AV62" t="str">
            <v>11054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W63" t="str">
            <v>11056</v>
          </cell>
          <cell r="X63">
            <v>37</v>
          </cell>
          <cell r="Y63">
            <v>37</v>
          </cell>
          <cell r="Z63">
            <v>39</v>
          </cell>
          <cell r="AA63">
            <v>39</v>
          </cell>
          <cell r="AB63">
            <v>38</v>
          </cell>
          <cell r="AC63">
            <v>39</v>
          </cell>
          <cell r="AD63">
            <v>39</v>
          </cell>
          <cell r="AE63">
            <v>39</v>
          </cell>
          <cell r="AF63">
            <v>39</v>
          </cell>
          <cell r="AG63">
            <v>39</v>
          </cell>
          <cell r="AH63">
            <v>38.5</v>
          </cell>
          <cell r="AV63" t="str">
            <v>11056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W64" t="str">
            <v>12110</v>
          </cell>
          <cell r="X64">
            <v>308.77</v>
          </cell>
          <cell r="Y64">
            <v>309.77</v>
          </cell>
          <cell r="Z64">
            <v>308.77</v>
          </cell>
          <cell r="AA64">
            <v>307.77</v>
          </cell>
          <cell r="AB64">
            <v>301.77</v>
          </cell>
          <cell r="AC64">
            <v>297.89000000000004</v>
          </cell>
          <cell r="AD64">
            <v>299.20999999999998</v>
          </cell>
          <cell r="AE64">
            <v>304.20999999999998</v>
          </cell>
          <cell r="AF64">
            <v>305.32</v>
          </cell>
          <cell r="AG64">
            <v>305.32</v>
          </cell>
          <cell r="AH64">
            <v>304.88</v>
          </cell>
          <cell r="AV64" t="str">
            <v>12110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W65" t="str">
            <v>13073</v>
          </cell>
          <cell r="X65">
            <v>2420.52</v>
          </cell>
          <cell r="Y65">
            <v>2418.5699999999997</v>
          </cell>
          <cell r="Z65">
            <v>2415.7199999999998</v>
          </cell>
          <cell r="AA65">
            <v>2379.66</v>
          </cell>
          <cell r="AB65">
            <v>2379.3000000000002</v>
          </cell>
          <cell r="AC65">
            <v>2365.46</v>
          </cell>
          <cell r="AD65">
            <v>2374.1600000000003</v>
          </cell>
          <cell r="AE65">
            <v>2378.3799999999997</v>
          </cell>
          <cell r="AF65">
            <v>2379.86</v>
          </cell>
          <cell r="AG65">
            <v>2421.2599999999998</v>
          </cell>
          <cell r="AH65">
            <v>2393.2889999999998</v>
          </cell>
          <cell r="AV65" t="str">
            <v>13073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W66" t="str">
            <v>13144</v>
          </cell>
          <cell r="X66">
            <v>2971.46</v>
          </cell>
          <cell r="Y66">
            <v>2973.15</v>
          </cell>
          <cell r="Z66">
            <v>2972.33</v>
          </cell>
          <cell r="AA66">
            <v>2979.7900000000004</v>
          </cell>
          <cell r="AB66">
            <v>2959.4700000000003</v>
          </cell>
          <cell r="AC66">
            <v>2960.08</v>
          </cell>
          <cell r="AD66">
            <v>2976.27</v>
          </cell>
          <cell r="AE66">
            <v>2982.1099999999997</v>
          </cell>
          <cell r="AF66">
            <v>2991</v>
          </cell>
          <cell r="AG66">
            <v>2984.16</v>
          </cell>
          <cell r="AH66">
            <v>2974.982</v>
          </cell>
          <cell r="AV66" t="str">
            <v>13144</v>
          </cell>
          <cell r="AW66">
            <v>41.14</v>
          </cell>
          <cell r="AX66">
            <v>39.840000000000003</v>
          </cell>
          <cell r="AY66">
            <v>40.840000000000003</v>
          </cell>
          <cell r="AZ66">
            <v>38.840000000000003</v>
          </cell>
          <cell r="BA66">
            <v>39.840000000000003</v>
          </cell>
          <cell r="BB66">
            <v>41.84</v>
          </cell>
          <cell r="BC66">
            <v>40.840000000000003</v>
          </cell>
          <cell r="BD66">
            <v>36.700000000000003</v>
          </cell>
          <cell r="BE66">
            <v>68.489999999999995</v>
          </cell>
          <cell r="BF66">
            <v>67.489999999999995</v>
          </cell>
          <cell r="BG66">
            <v>45.586000000000006</v>
          </cell>
        </row>
        <row r="67">
          <cell r="W67" t="str">
            <v>13146</v>
          </cell>
          <cell r="X67">
            <v>859.73000000000013</v>
          </cell>
          <cell r="Y67">
            <v>856.73000000000013</v>
          </cell>
          <cell r="Z67">
            <v>850.03000000000009</v>
          </cell>
          <cell r="AA67">
            <v>843.81999999999994</v>
          </cell>
          <cell r="AB67">
            <v>838.81</v>
          </cell>
          <cell r="AC67">
            <v>838.96999999999991</v>
          </cell>
          <cell r="AD67">
            <v>839.36</v>
          </cell>
          <cell r="AE67">
            <v>843.1</v>
          </cell>
          <cell r="AF67">
            <v>837.17000000000007</v>
          </cell>
          <cell r="AG67">
            <v>835.17000000000007</v>
          </cell>
          <cell r="AH67">
            <v>844.2890000000001</v>
          </cell>
          <cell r="AV67" t="str">
            <v>13146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W68" t="str">
            <v>13151</v>
          </cell>
          <cell r="X68">
            <v>190.97</v>
          </cell>
          <cell r="Y68">
            <v>192.97</v>
          </cell>
          <cell r="Z68">
            <v>193.97</v>
          </cell>
          <cell r="AA68">
            <v>201.97</v>
          </cell>
          <cell r="AB68">
            <v>200.77</v>
          </cell>
          <cell r="AC68">
            <v>203.24999999999997</v>
          </cell>
          <cell r="AD68">
            <v>200.24999999999997</v>
          </cell>
          <cell r="AE68">
            <v>204.24999999999997</v>
          </cell>
          <cell r="AF68">
            <v>203.24999999999997</v>
          </cell>
          <cell r="AG68">
            <v>203.24999999999997</v>
          </cell>
          <cell r="AH68">
            <v>199.48999999999998</v>
          </cell>
          <cell r="AV68" t="str">
            <v>13151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W69" t="str">
            <v>13156</v>
          </cell>
          <cell r="X69">
            <v>512.1</v>
          </cell>
          <cell r="Y69">
            <v>512.1</v>
          </cell>
          <cell r="Z69">
            <v>522.46</v>
          </cell>
          <cell r="AA69">
            <v>518.91000000000008</v>
          </cell>
          <cell r="AB69">
            <v>526.79</v>
          </cell>
          <cell r="AC69">
            <v>531.34</v>
          </cell>
          <cell r="AD69">
            <v>529.76</v>
          </cell>
          <cell r="AE69">
            <v>528.15</v>
          </cell>
          <cell r="AF69">
            <v>526.05999999999995</v>
          </cell>
          <cell r="AG69">
            <v>527.05999999999995</v>
          </cell>
          <cell r="AH69">
            <v>523.47299999999996</v>
          </cell>
          <cell r="AV69" t="str">
            <v>13156</v>
          </cell>
          <cell r="AW69">
            <v>37.96</v>
          </cell>
          <cell r="AX69">
            <v>37.96</v>
          </cell>
          <cell r="AY69">
            <v>38.299999999999997</v>
          </cell>
          <cell r="AZ69">
            <v>38.47</v>
          </cell>
          <cell r="BA69">
            <v>37.47</v>
          </cell>
          <cell r="BB69">
            <v>38.47</v>
          </cell>
          <cell r="BC69">
            <v>35.47</v>
          </cell>
          <cell r="BD69">
            <v>34.47</v>
          </cell>
          <cell r="BE69">
            <v>34.47</v>
          </cell>
          <cell r="BF69">
            <v>33.47</v>
          </cell>
          <cell r="BG69">
            <v>36.65100000000001</v>
          </cell>
        </row>
        <row r="70">
          <cell r="W70" t="str">
            <v>13160</v>
          </cell>
          <cell r="X70">
            <v>1687.94</v>
          </cell>
          <cell r="Y70">
            <v>1692.96</v>
          </cell>
          <cell r="Z70">
            <v>1693.8</v>
          </cell>
          <cell r="AA70">
            <v>1673.96</v>
          </cell>
          <cell r="AB70">
            <v>1668.96</v>
          </cell>
          <cell r="AC70">
            <v>1666.72</v>
          </cell>
          <cell r="AD70">
            <v>1664.78</v>
          </cell>
          <cell r="AE70">
            <v>1668.86</v>
          </cell>
          <cell r="AF70">
            <v>1684.78</v>
          </cell>
          <cell r="AG70">
            <v>1677.78</v>
          </cell>
          <cell r="AH70">
            <v>1678.0540000000001</v>
          </cell>
          <cell r="AV70" t="str">
            <v>13160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W71" t="str">
            <v>13161</v>
          </cell>
          <cell r="X71">
            <v>7745.33</v>
          </cell>
          <cell r="Y71">
            <v>7830.57</v>
          </cell>
          <cell r="Z71">
            <v>7829.19</v>
          </cell>
          <cell r="AA71">
            <v>7762.8399999999992</v>
          </cell>
          <cell r="AB71">
            <v>7730.2500000000009</v>
          </cell>
          <cell r="AC71">
            <v>7708.6699999999992</v>
          </cell>
          <cell r="AD71">
            <v>7741.3999999999987</v>
          </cell>
          <cell r="AE71">
            <v>7692.1299999999992</v>
          </cell>
          <cell r="AF71">
            <v>7672.9399999999987</v>
          </cell>
          <cell r="AG71">
            <v>7639.91</v>
          </cell>
          <cell r="AH71">
            <v>7735.3229999999994</v>
          </cell>
          <cell r="AV71" t="str">
            <v>13161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W72" t="str">
            <v>13165</v>
          </cell>
          <cell r="X72">
            <v>2473.8599999999997</v>
          </cell>
          <cell r="Y72">
            <v>2444.89</v>
          </cell>
          <cell r="Z72">
            <v>2451.2199999999998</v>
          </cell>
          <cell r="AA72">
            <v>2468.19</v>
          </cell>
          <cell r="AB72">
            <v>2469.6</v>
          </cell>
          <cell r="AC72">
            <v>2493.9699999999998</v>
          </cell>
          <cell r="AD72">
            <v>2493.5499999999993</v>
          </cell>
          <cell r="AE72">
            <v>2498.8199999999997</v>
          </cell>
          <cell r="AF72">
            <v>2486.33</v>
          </cell>
          <cell r="AG72">
            <v>2489.8799999999997</v>
          </cell>
          <cell r="AH72">
            <v>2477.0309999999999</v>
          </cell>
          <cell r="AV72" t="str">
            <v>13165</v>
          </cell>
          <cell r="AW72">
            <v>0.18</v>
          </cell>
          <cell r="AX72">
            <v>2.1800000000000002</v>
          </cell>
          <cell r="AY72">
            <v>2.54</v>
          </cell>
          <cell r="AZ72">
            <v>2.3600000000000003</v>
          </cell>
          <cell r="BA72">
            <v>2.3600000000000003</v>
          </cell>
          <cell r="BB72">
            <v>2</v>
          </cell>
          <cell r="BC72">
            <v>3.18</v>
          </cell>
          <cell r="BD72">
            <v>3.18</v>
          </cell>
          <cell r="BE72">
            <v>3.18</v>
          </cell>
          <cell r="BF72">
            <v>3.18</v>
          </cell>
          <cell r="BG72">
            <v>2.4340000000000002</v>
          </cell>
        </row>
        <row r="73">
          <cell r="W73" t="str">
            <v>13167</v>
          </cell>
          <cell r="X73">
            <v>138.25</v>
          </cell>
          <cell r="Y73">
            <v>133.18</v>
          </cell>
          <cell r="Z73">
            <v>132.41</v>
          </cell>
          <cell r="AA73">
            <v>132.91999999999999</v>
          </cell>
          <cell r="AB73">
            <v>131.25</v>
          </cell>
          <cell r="AC73">
            <v>129.19999999999999</v>
          </cell>
          <cell r="AD73">
            <v>131.12</v>
          </cell>
          <cell r="AE73">
            <v>129.88999999999999</v>
          </cell>
          <cell r="AF73">
            <v>128.79</v>
          </cell>
          <cell r="AG73">
            <v>124</v>
          </cell>
          <cell r="AH73">
            <v>131.101</v>
          </cell>
          <cell r="AV73" t="str">
            <v>13167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W74" t="str">
            <v>13301</v>
          </cell>
          <cell r="X74">
            <v>703.88</v>
          </cell>
          <cell r="Y74">
            <v>702.44999999999993</v>
          </cell>
          <cell r="Z74">
            <v>699.91000000000008</v>
          </cell>
          <cell r="AA74">
            <v>693.91000000000008</v>
          </cell>
          <cell r="AB74">
            <v>700.17</v>
          </cell>
          <cell r="AC74">
            <v>692.70999999999992</v>
          </cell>
          <cell r="AD74">
            <v>699.27</v>
          </cell>
          <cell r="AE74">
            <v>689.70999999999992</v>
          </cell>
          <cell r="AF74">
            <v>689.81</v>
          </cell>
          <cell r="AG74">
            <v>686.81</v>
          </cell>
          <cell r="AH74">
            <v>695.86299999999994</v>
          </cell>
          <cell r="AV74" t="str">
            <v>13301</v>
          </cell>
          <cell r="AW74">
            <v>29.36</v>
          </cell>
          <cell r="AX74">
            <v>35.36</v>
          </cell>
          <cell r="AY74">
            <v>38</v>
          </cell>
          <cell r="AZ74">
            <v>38.82</v>
          </cell>
          <cell r="BA74">
            <v>42.64</v>
          </cell>
          <cell r="BB74">
            <v>36.36</v>
          </cell>
          <cell r="BC74">
            <v>41</v>
          </cell>
          <cell r="BD74">
            <v>39.82</v>
          </cell>
          <cell r="BE74">
            <v>38.82</v>
          </cell>
          <cell r="BF74">
            <v>37.82</v>
          </cell>
          <cell r="BG74">
            <v>37.799999999999997</v>
          </cell>
        </row>
        <row r="75">
          <cell r="W75" t="str">
            <v>14005</v>
          </cell>
          <cell r="X75">
            <v>3070.2600000000007</v>
          </cell>
          <cell r="Y75">
            <v>3070.4500000000003</v>
          </cell>
          <cell r="Z75">
            <v>3038.2000000000003</v>
          </cell>
          <cell r="AA75">
            <v>3007.2000000000007</v>
          </cell>
          <cell r="AB75">
            <v>2996.5000000000009</v>
          </cell>
          <cell r="AC75">
            <v>2978.8200000000011</v>
          </cell>
          <cell r="AD75">
            <v>2969.7500000000009</v>
          </cell>
          <cell r="AE75">
            <v>2981.9800000000005</v>
          </cell>
          <cell r="AF75">
            <v>2992.6299999999997</v>
          </cell>
          <cell r="AG75">
            <v>2984.57</v>
          </cell>
          <cell r="AH75">
            <v>3009.0360000000005</v>
          </cell>
          <cell r="AV75" t="str">
            <v>14005</v>
          </cell>
          <cell r="AW75">
            <v>35.450000000000003</v>
          </cell>
          <cell r="AX75">
            <v>33</v>
          </cell>
          <cell r="AY75">
            <v>32.94</v>
          </cell>
          <cell r="AZ75">
            <v>30.419999999999998</v>
          </cell>
          <cell r="BA75">
            <v>29.959999999999997</v>
          </cell>
          <cell r="BB75">
            <v>30.4</v>
          </cell>
          <cell r="BC75">
            <v>28.88</v>
          </cell>
          <cell r="BD75">
            <v>24.91</v>
          </cell>
          <cell r="BE75">
            <v>22.830000000000002</v>
          </cell>
          <cell r="BF75">
            <v>22.380000000000003</v>
          </cell>
          <cell r="BG75">
            <v>29.117000000000001</v>
          </cell>
        </row>
        <row r="76">
          <cell r="W76" t="str">
            <v>14028</v>
          </cell>
          <cell r="X76">
            <v>1572.2800000000002</v>
          </cell>
          <cell r="Y76">
            <v>1516.6200000000001</v>
          </cell>
          <cell r="Z76">
            <v>1525.1000000000001</v>
          </cell>
          <cell r="AA76">
            <v>1528.52</v>
          </cell>
          <cell r="AB76">
            <v>1523.0900000000001</v>
          </cell>
          <cell r="AC76">
            <v>1526.92</v>
          </cell>
          <cell r="AD76">
            <v>1527.01</v>
          </cell>
          <cell r="AE76">
            <v>1535.01</v>
          </cell>
          <cell r="AF76">
            <v>1540.17</v>
          </cell>
          <cell r="AG76">
            <v>1535.44</v>
          </cell>
          <cell r="AH76">
            <v>1533.0160000000001</v>
          </cell>
          <cell r="AV76" t="str">
            <v>14028</v>
          </cell>
          <cell r="AW76">
            <v>152.24999999999997</v>
          </cell>
          <cell r="AX76">
            <v>151.24999999999997</v>
          </cell>
          <cell r="AY76">
            <v>155.39999999999998</v>
          </cell>
          <cell r="AZ76">
            <v>149.77999999999997</v>
          </cell>
          <cell r="BA76">
            <v>150.77999999999997</v>
          </cell>
          <cell r="BB76">
            <v>147.14999999999998</v>
          </cell>
          <cell r="BC76">
            <v>141.98999999999998</v>
          </cell>
          <cell r="BD76">
            <v>133.6</v>
          </cell>
          <cell r="BE76">
            <v>127.81</v>
          </cell>
          <cell r="BF76">
            <v>127.81</v>
          </cell>
          <cell r="BG76">
            <v>143.78199999999995</v>
          </cell>
        </row>
        <row r="77">
          <cell r="W77" t="str">
            <v>14064</v>
          </cell>
          <cell r="X77">
            <v>734.15</v>
          </cell>
          <cell r="Y77">
            <v>720.1400000000001</v>
          </cell>
          <cell r="Z77">
            <v>719.72</v>
          </cell>
          <cell r="AA77">
            <v>715.30000000000007</v>
          </cell>
          <cell r="AB77">
            <v>715.6</v>
          </cell>
          <cell r="AC77">
            <v>690.63</v>
          </cell>
          <cell r="AD77">
            <v>714.11</v>
          </cell>
          <cell r="AE77">
            <v>720.68999999999994</v>
          </cell>
          <cell r="AF77">
            <v>725.68999999999994</v>
          </cell>
          <cell r="AG77">
            <v>727.68999999999994</v>
          </cell>
          <cell r="AH77">
            <v>718.37199999999984</v>
          </cell>
          <cell r="AV77" t="str">
            <v>14064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W78" t="str">
            <v>14065</v>
          </cell>
          <cell r="X78">
            <v>282.8</v>
          </cell>
          <cell r="Y78">
            <v>282.8</v>
          </cell>
          <cell r="Z78">
            <v>284.8</v>
          </cell>
          <cell r="AA78">
            <v>284.8</v>
          </cell>
          <cell r="AB78">
            <v>283.8</v>
          </cell>
          <cell r="AC78">
            <v>283.92</v>
          </cell>
          <cell r="AD78">
            <v>286.92</v>
          </cell>
          <cell r="AE78">
            <v>292.8</v>
          </cell>
          <cell r="AF78">
            <v>292.8</v>
          </cell>
          <cell r="AG78">
            <v>293.8</v>
          </cell>
          <cell r="AH78">
            <v>286.92400000000009</v>
          </cell>
          <cell r="AV78" t="str">
            <v>14065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W79" t="str">
            <v>14066</v>
          </cell>
          <cell r="X79">
            <v>1298.77</v>
          </cell>
          <cell r="Y79">
            <v>1308.9599999999998</v>
          </cell>
          <cell r="Z79">
            <v>1296.46</v>
          </cell>
          <cell r="AA79">
            <v>1289.3999999999999</v>
          </cell>
          <cell r="AB79">
            <v>1286.2999999999997</v>
          </cell>
          <cell r="AC79">
            <v>1294.8799999999999</v>
          </cell>
          <cell r="AD79">
            <v>1293.2</v>
          </cell>
          <cell r="AE79">
            <v>1299.92</v>
          </cell>
          <cell r="AF79">
            <v>1296.8900000000001</v>
          </cell>
          <cell r="AG79">
            <v>1296.0200000000002</v>
          </cell>
          <cell r="AH79">
            <v>1296.08</v>
          </cell>
          <cell r="AV79" t="str">
            <v>14066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W80" t="str">
            <v>14068</v>
          </cell>
          <cell r="X80">
            <v>1419.3300000000002</v>
          </cell>
          <cell r="Y80">
            <v>1414.8600000000001</v>
          </cell>
          <cell r="Z80">
            <v>1421.06</v>
          </cell>
          <cell r="AA80">
            <v>1420.4399999999998</v>
          </cell>
          <cell r="AB80">
            <v>1423.45</v>
          </cell>
          <cell r="AC80">
            <v>1425.28</v>
          </cell>
          <cell r="AD80">
            <v>1421.66</v>
          </cell>
          <cell r="AE80">
            <v>1421.3000000000002</v>
          </cell>
          <cell r="AF80">
            <v>1427.92</v>
          </cell>
          <cell r="AG80">
            <v>1416.25</v>
          </cell>
          <cell r="AH80">
            <v>1421.1550000000002</v>
          </cell>
          <cell r="AV80" t="str">
            <v>14068</v>
          </cell>
          <cell r="AW80">
            <v>12.6</v>
          </cell>
          <cell r="AX80">
            <v>13</v>
          </cell>
          <cell r="AY80">
            <v>13</v>
          </cell>
          <cell r="AZ80">
            <v>14</v>
          </cell>
          <cell r="BA80">
            <v>13.600000000000001</v>
          </cell>
          <cell r="BB80">
            <v>16.2</v>
          </cell>
          <cell r="BC80">
            <v>18.8</v>
          </cell>
          <cell r="BD80">
            <v>18.100000000000001</v>
          </cell>
          <cell r="BE80">
            <v>18.600000000000001</v>
          </cell>
          <cell r="BF80">
            <v>19.600000000000001</v>
          </cell>
          <cell r="BG80">
            <v>15.75</v>
          </cell>
        </row>
        <row r="81">
          <cell r="W81" t="str">
            <v>14077</v>
          </cell>
          <cell r="X81">
            <v>173</v>
          </cell>
          <cell r="Y81">
            <v>173</v>
          </cell>
          <cell r="Z81">
            <v>168</v>
          </cell>
          <cell r="AA81">
            <v>168.94</v>
          </cell>
          <cell r="AB81">
            <v>169</v>
          </cell>
          <cell r="AC81">
            <v>169</v>
          </cell>
          <cell r="AD81">
            <v>164.8</v>
          </cell>
          <cell r="AE81">
            <v>162.30000000000001</v>
          </cell>
          <cell r="AF81">
            <v>162</v>
          </cell>
          <cell r="AG81">
            <v>163</v>
          </cell>
          <cell r="AH81">
            <v>167.304</v>
          </cell>
          <cell r="AV81" t="str">
            <v>14077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W82" t="str">
            <v>14097</v>
          </cell>
          <cell r="X82">
            <v>187.61</v>
          </cell>
          <cell r="Y82">
            <v>188.61</v>
          </cell>
          <cell r="Z82">
            <v>180.81</v>
          </cell>
          <cell r="AA82">
            <v>177.61</v>
          </cell>
          <cell r="AB82">
            <v>176.61</v>
          </cell>
          <cell r="AC82">
            <v>174.61</v>
          </cell>
          <cell r="AD82">
            <v>172.61</v>
          </cell>
          <cell r="AE82">
            <v>172.63</v>
          </cell>
          <cell r="AF82">
            <v>173.78</v>
          </cell>
          <cell r="AG82">
            <v>178.78</v>
          </cell>
          <cell r="AH82">
            <v>178.36600000000004</v>
          </cell>
          <cell r="AV82" t="str">
            <v>14097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W83" t="str">
            <v>14099</v>
          </cell>
          <cell r="X83">
            <v>164</v>
          </cell>
          <cell r="Y83">
            <v>163</v>
          </cell>
          <cell r="Z83">
            <v>162</v>
          </cell>
          <cell r="AA83">
            <v>161</v>
          </cell>
          <cell r="AB83">
            <v>161</v>
          </cell>
          <cell r="AC83">
            <v>162</v>
          </cell>
          <cell r="AD83">
            <v>164.17000000000002</v>
          </cell>
          <cell r="AE83">
            <v>164.25</v>
          </cell>
          <cell r="AF83">
            <v>164.25</v>
          </cell>
          <cell r="AG83">
            <v>160.25</v>
          </cell>
          <cell r="AH83">
            <v>162.59200000000001</v>
          </cell>
          <cell r="AV83" t="str">
            <v>14099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W84" t="str">
            <v>14104</v>
          </cell>
          <cell r="X84">
            <v>53</v>
          </cell>
          <cell r="Y84">
            <v>52</v>
          </cell>
          <cell r="Z84">
            <v>50</v>
          </cell>
          <cell r="AA84">
            <v>50</v>
          </cell>
          <cell r="AB84">
            <v>51</v>
          </cell>
          <cell r="AC84">
            <v>50</v>
          </cell>
          <cell r="AD84">
            <v>50</v>
          </cell>
          <cell r="AE84">
            <v>49</v>
          </cell>
          <cell r="AF84">
            <v>49</v>
          </cell>
          <cell r="AG84">
            <v>49</v>
          </cell>
          <cell r="AH84">
            <v>50.3</v>
          </cell>
          <cell r="AV84" t="str">
            <v>14104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W85" t="str">
            <v>14117</v>
          </cell>
          <cell r="X85">
            <v>144.16000000000003</v>
          </cell>
          <cell r="Y85">
            <v>139.16</v>
          </cell>
          <cell r="Z85">
            <v>137.69</v>
          </cell>
          <cell r="AA85">
            <v>140.69</v>
          </cell>
          <cell r="AB85">
            <v>139.63</v>
          </cell>
          <cell r="AC85">
            <v>148.62</v>
          </cell>
          <cell r="AD85">
            <v>146.38000000000002</v>
          </cell>
          <cell r="AE85">
            <v>147</v>
          </cell>
          <cell r="AF85">
            <v>141.78000000000003</v>
          </cell>
          <cell r="AG85">
            <v>139.62</v>
          </cell>
          <cell r="AH85">
            <v>142.47300000000001</v>
          </cell>
          <cell r="AV85" t="str">
            <v>14117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W86" t="str">
            <v>14172</v>
          </cell>
          <cell r="X86">
            <v>576</v>
          </cell>
          <cell r="Y86">
            <v>577</v>
          </cell>
          <cell r="Z86">
            <v>570.92000000000007</v>
          </cell>
          <cell r="AA86">
            <v>574.91999999999996</v>
          </cell>
          <cell r="AB86">
            <v>573.91999999999996</v>
          </cell>
          <cell r="AC86">
            <v>571.61999999999989</v>
          </cell>
          <cell r="AD86">
            <v>573.31999999999994</v>
          </cell>
          <cell r="AE86">
            <v>569.31999999999994</v>
          </cell>
          <cell r="AF86">
            <v>574.42000000000007</v>
          </cell>
          <cell r="AG86">
            <v>580.37</v>
          </cell>
          <cell r="AH86">
            <v>574.18099999999993</v>
          </cell>
          <cell r="AV86" t="str">
            <v>14172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W87" t="str">
            <v>14400</v>
          </cell>
          <cell r="X87">
            <v>284.34999999999997</v>
          </cell>
          <cell r="Y87">
            <v>283.97999999999996</v>
          </cell>
          <cell r="Z87">
            <v>266.18</v>
          </cell>
          <cell r="AA87">
            <v>267.34000000000003</v>
          </cell>
          <cell r="AB87">
            <v>277.54000000000002</v>
          </cell>
          <cell r="AC87">
            <v>274.84000000000003</v>
          </cell>
          <cell r="AD87">
            <v>278.66000000000003</v>
          </cell>
          <cell r="AE87">
            <v>277.69</v>
          </cell>
          <cell r="AF87">
            <v>280.95</v>
          </cell>
          <cell r="AG87">
            <v>285.74</v>
          </cell>
          <cell r="AH87">
            <v>277.72699999999998</v>
          </cell>
          <cell r="AV87" t="str">
            <v>14400</v>
          </cell>
          <cell r="AW87">
            <v>15.85</v>
          </cell>
          <cell r="AX87">
            <v>14.25</v>
          </cell>
          <cell r="AY87">
            <v>13.4</v>
          </cell>
          <cell r="AZ87">
            <v>13.2</v>
          </cell>
          <cell r="BA87">
            <v>14.4</v>
          </cell>
          <cell r="BB87">
            <v>13.28</v>
          </cell>
          <cell r="BC87">
            <v>15.4</v>
          </cell>
          <cell r="BD87">
            <v>16.2</v>
          </cell>
          <cell r="BE87">
            <v>18.54</v>
          </cell>
          <cell r="BF87">
            <v>19.2</v>
          </cell>
          <cell r="BG87">
            <v>15.372</v>
          </cell>
        </row>
        <row r="88">
          <cell r="W88" t="str">
            <v>15201</v>
          </cell>
          <cell r="X88">
            <v>5483.27</v>
          </cell>
          <cell r="Y88">
            <v>5478.9</v>
          </cell>
          <cell r="Z88">
            <v>5476.72</v>
          </cell>
          <cell r="AA88">
            <v>5444.7</v>
          </cell>
          <cell r="AB88">
            <v>5409.3799999999992</v>
          </cell>
          <cell r="AC88">
            <v>5396.92</v>
          </cell>
          <cell r="AD88">
            <v>5400.28</v>
          </cell>
          <cell r="AE88">
            <v>5352.27</v>
          </cell>
          <cell r="AF88">
            <v>5352.93</v>
          </cell>
          <cell r="AG88">
            <v>5285.57</v>
          </cell>
          <cell r="AH88">
            <v>5408.0940000000001</v>
          </cell>
          <cell r="AV88" t="str">
            <v>15201</v>
          </cell>
          <cell r="AW88">
            <v>244.82</v>
          </cell>
          <cell r="AX88">
            <v>248.49</v>
          </cell>
          <cell r="AY88">
            <v>255.85</v>
          </cell>
          <cell r="AZ88">
            <v>254.74999999999994</v>
          </cell>
          <cell r="BA88">
            <v>254.1</v>
          </cell>
          <cell r="BB88">
            <v>260.52999999999997</v>
          </cell>
          <cell r="BC88">
            <v>264.83</v>
          </cell>
          <cell r="BD88">
            <v>263.13999999999993</v>
          </cell>
          <cell r="BE88">
            <v>256.64</v>
          </cell>
          <cell r="BF88">
            <v>256.18</v>
          </cell>
          <cell r="BG88">
            <v>255.93299999999994</v>
          </cell>
        </row>
        <row r="89">
          <cell r="W89" t="str">
            <v>15204</v>
          </cell>
          <cell r="X89">
            <v>894.94999999999993</v>
          </cell>
          <cell r="Y89">
            <v>892.25</v>
          </cell>
          <cell r="Z89">
            <v>892.19999999999993</v>
          </cell>
          <cell r="AA89">
            <v>892.5</v>
          </cell>
          <cell r="AB89">
            <v>892.5</v>
          </cell>
          <cell r="AC89">
            <v>893.09999999999991</v>
          </cell>
          <cell r="AD89">
            <v>910.55</v>
          </cell>
          <cell r="AE89">
            <v>910.44999999999993</v>
          </cell>
          <cell r="AF89">
            <v>905.3</v>
          </cell>
          <cell r="AG89">
            <v>900.44999999999993</v>
          </cell>
          <cell r="AH89">
            <v>898.42499999999995</v>
          </cell>
          <cell r="AV89" t="str">
            <v>15204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W90" t="str">
            <v>15206</v>
          </cell>
          <cell r="X90">
            <v>1182.8699999999999</v>
          </cell>
          <cell r="Y90">
            <v>1183.3299999999997</v>
          </cell>
          <cell r="Z90">
            <v>1176.22</v>
          </cell>
          <cell r="AA90">
            <v>1166.7</v>
          </cell>
          <cell r="AB90">
            <v>1164.3599999999999</v>
          </cell>
          <cell r="AC90">
            <v>1147.98</v>
          </cell>
          <cell r="AD90">
            <v>1157.03</v>
          </cell>
          <cell r="AE90">
            <v>1153.72</v>
          </cell>
          <cell r="AF90">
            <v>1166.54</v>
          </cell>
          <cell r="AG90">
            <v>1170.1499999999999</v>
          </cell>
          <cell r="AH90">
            <v>1166.8899999999999</v>
          </cell>
          <cell r="AV90" t="str">
            <v>15206</v>
          </cell>
          <cell r="AW90">
            <v>12.02</v>
          </cell>
          <cell r="AX90">
            <v>11.02</v>
          </cell>
          <cell r="AY90">
            <v>10.690000000000001</v>
          </cell>
          <cell r="AZ90">
            <v>10.690000000000001</v>
          </cell>
          <cell r="BA90">
            <v>10.080000000000002</v>
          </cell>
          <cell r="BB90">
            <v>6.71</v>
          </cell>
          <cell r="BC90">
            <v>7.1</v>
          </cell>
          <cell r="BD90">
            <v>6.6999999999999993</v>
          </cell>
          <cell r="BE90">
            <v>6.6999999999999993</v>
          </cell>
          <cell r="BF90">
            <v>7.0399999999999991</v>
          </cell>
          <cell r="BG90">
            <v>8.875</v>
          </cell>
        </row>
        <row r="91">
          <cell r="W91" t="str">
            <v>16020</v>
          </cell>
          <cell r="X91">
            <v>29</v>
          </cell>
          <cell r="Y91">
            <v>28</v>
          </cell>
          <cell r="Z91">
            <v>34</v>
          </cell>
          <cell r="AA91">
            <v>43</v>
          </cell>
          <cell r="AB91">
            <v>43</v>
          </cell>
          <cell r="AC91">
            <v>43</v>
          </cell>
          <cell r="AD91">
            <v>43</v>
          </cell>
          <cell r="AE91">
            <v>45</v>
          </cell>
          <cell r="AF91">
            <v>49</v>
          </cell>
          <cell r="AG91">
            <v>49</v>
          </cell>
          <cell r="AH91">
            <v>40.6</v>
          </cell>
          <cell r="AV91" t="str">
            <v>16020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W92" t="str">
            <v>16046</v>
          </cell>
          <cell r="X92">
            <v>74</v>
          </cell>
          <cell r="Y92">
            <v>73</v>
          </cell>
          <cell r="Z92">
            <v>74</v>
          </cell>
          <cell r="AA92">
            <v>74</v>
          </cell>
          <cell r="AB92">
            <v>73</v>
          </cell>
          <cell r="AC92">
            <v>75</v>
          </cell>
          <cell r="AD92">
            <v>77</v>
          </cell>
          <cell r="AE92">
            <v>80</v>
          </cell>
          <cell r="AF92">
            <v>80</v>
          </cell>
          <cell r="AG92">
            <v>79</v>
          </cell>
          <cell r="AH92">
            <v>75.900000000000006</v>
          </cell>
          <cell r="AV92" t="str">
            <v>16046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W93" t="str">
            <v>16048</v>
          </cell>
          <cell r="X93">
            <v>637.57000000000005</v>
          </cell>
          <cell r="Y93">
            <v>643.2700000000001</v>
          </cell>
          <cell r="Z93">
            <v>648.56999999999994</v>
          </cell>
          <cell r="AA93">
            <v>645.79</v>
          </cell>
          <cell r="AB93">
            <v>641.29</v>
          </cell>
          <cell r="AC93">
            <v>630.08999999999992</v>
          </cell>
          <cell r="AD93">
            <v>638.31999999999994</v>
          </cell>
          <cell r="AE93">
            <v>629.8900000000001</v>
          </cell>
          <cell r="AF93">
            <v>630.0100000000001</v>
          </cell>
          <cell r="AG93">
            <v>628.56000000000017</v>
          </cell>
          <cell r="AH93">
            <v>637.33600000000001</v>
          </cell>
          <cell r="AV93" t="str">
            <v>16048</v>
          </cell>
          <cell r="AW93">
            <v>436.1</v>
          </cell>
          <cell r="AX93">
            <v>438.8</v>
          </cell>
          <cell r="AY93">
            <v>440.2</v>
          </cell>
          <cell r="AZ93">
            <v>437.49999999999994</v>
          </cell>
          <cell r="BA93">
            <v>435.59999999999997</v>
          </cell>
          <cell r="BB93">
            <v>428.69999999999993</v>
          </cell>
          <cell r="BC93">
            <v>433.59999999999997</v>
          </cell>
          <cell r="BD93">
            <v>429.99999999999994</v>
          </cell>
          <cell r="BE93">
            <v>429.99999999999994</v>
          </cell>
          <cell r="BF93">
            <v>428.4</v>
          </cell>
          <cell r="BG93">
            <v>433.89</v>
          </cell>
        </row>
        <row r="94">
          <cell r="W94" t="str">
            <v>16049</v>
          </cell>
          <cell r="X94">
            <v>683.82</v>
          </cell>
          <cell r="Y94">
            <v>678.08</v>
          </cell>
          <cell r="Z94">
            <v>689.43999999999994</v>
          </cell>
          <cell r="AA94">
            <v>696.8</v>
          </cell>
          <cell r="AB94">
            <v>695.9</v>
          </cell>
          <cell r="AC94">
            <v>692.09</v>
          </cell>
          <cell r="AD94">
            <v>701.8</v>
          </cell>
          <cell r="AE94">
            <v>688.51</v>
          </cell>
          <cell r="AF94">
            <v>696.50999999999988</v>
          </cell>
          <cell r="AG94">
            <v>698.89</v>
          </cell>
          <cell r="AH94">
            <v>692.18400000000008</v>
          </cell>
          <cell r="AV94" t="str">
            <v>16049</v>
          </cell>
          <cell r="AW94">
            <v>71.16</v>
          </cell>
          <cell r="AX94">
            <v>71.97999999999999</v>
          </cell>
          <cell r="AY94">
            <v>74.06</v>
          </cell>
          <cell r="AZ94">
            <v>72.88</v>
          </cell>
          <cell r="BA94">
            <v>69.88</v>
          </cell>
          <cell r="BB94">
            <v>68.7</v>
          </cell>
          <cell r="BC94">
            <v>66.7</v>
          </cell>
          <cell r="BD94">
            <v>60.7</v>
          </cell>
          <cell r="BE94">
            <v>59.7</v>
          </cell>
          <cell r="BF94">
            <v>58.7</v>
          </cell>
          <cell r="BG94">
            <v>67.445999999999998</v>
          </cell>
        </row>
        <row r="95">
          <cell r="W95" t="str">
            <v>16050</v>
          </cell>
          <cell r="X95">
            <v>1085.25</v>
          </cell>
          <cell r="Y95">
            <v>1084.6300000000001</v>
          </cell>
          <cell r="Z95">
            <v>1086.01</v>
          </cell>
          <cell r="AA95">
            <v>1073.4299999999998</v>
          </cell>
          <cell r="AB95">
            <v>1070.44</v>
          </cell>
          <cell r="AC95">
            <v>1069.5899999999999</v>
          </cell>
          <cell r="AD95">
            <v>1058.07</v>
          </cell>
          <cell r="AE95">
            <v>1049.49</v>
          </cell>
          <cell r="AF95">
            <v>1041.49</v>
          </cell>
          <cell r="AG95">
            <v>1042.2199999999998</v>
          </cell>
          <cell r="AH95">
            <v>1066.0619999999999</v>
          </cell>
          <cell r="AV95" t="str">
            <v>16050</v>
          </cell>
          <cell r="AW95">
            <v>117.41999999999999</v>
          </cell>
          <cell r="AX95">
            <v>114.69999999999999</v>
          </cell>
          <cell r="AY95">
            <v>112.87999999999998</v>
          </cell>
          <cell r="AZ95">
            <v>110.05999999999999</v>
          </cell>
          <cell r="BA95">
            <v>110.05999999999999</v>
          </cell>
          <cell r="BB95">
            <v>110.34</v>
          </cell>
          <cell r="BC95">
            <v>109.46000000000001</v>
          </cell>
          <cell r="BD95">
            <v>106.72</v>
          </cell>
          <cell r="BE95">
            <v>101.97999999999999</v>
          </cell>
          <cell r="BF95">
            <v>102.97999999999999</v>
          </cell>
          <cell r="BG95">
            <v>109.66</v>
          </cell>
        </row>
        <row r="96">
          <cell r="W96" t="str">
            <v>17001</v>
          </cell>
          <cell r="X96">
            <v>51262.85</v>
          </cell>
          <cell r="Y96">
            <v>51600.32</v>
          </cell>
          <cell r="Z96">
            <v>51481.679999999993</v>
          </cell>
          <cell r="AA96">
            <v>51403.409999999996</v>
          </cell>
          <cell r="AB96">
            <v>51296.71</v>
          </cell>
          <cell r="AC96">
            <v>51161.96</v>
          </cell>
          <cell r="AD96">
            <v>51083.590000000011</v>
          </cell>
          <cell r="AE96">
            <v>50965.250000000007</v>
          </cell>
          <cell r="AF96">
            <v>50994.900000000009</v>
          </cell>
          <cell r="AG96">
            <v>50986.810000000005</v>
          </cell>
          <cell r="AH96">
            <v>51223.748000000007</v>
          </cell>
          <cell r="AV96" t="str">
            <v>17001</v>
          </cell>
          <cell r="AW96">
            <v>721.78</v>
          </cell>
          <cell r="AX96">
            <v>741.75</v>
          </cell>
          <cell r="AY96">
            <v>745.35000000000014</v>
          </cell>
          <cell r="AZ96">
            <v>747.03</v>
          </cell>
          <cell r="BA96">
            <v>754.77</v>
          </cell>
          <cell r="BB96">
            <v>758.37</v>
          </cell>
          <cell r="BC96">
            <v>765.55</v>
          </cell>
          <cell r="BD96">
            <v>769.63</v>
          </cell>
          <cell r="BE96">
            <v>752.74</v>
          </cell>
          <cell r="BF96">
            <v>761.74</v>
          </cell>
          <cell r="BG96">
            <v>751.87099999999998</v>
          </cell>
        </row>
        <row r="97">
          <cell r="W97" t="str">
            <v>17210</v>
          </cell>
          <cell r="X97">
            <v>20160.829999999998</v>
          </cell>
          <cell r="Y97">
            <v>20329.920000000002</v>
          </cell>
          <cell r="Z97">
            <v>20300.219999999998</v>
          </cell>
          <cell r="AA97">
            <v>20196.009999999998</v>
          </cell>
          <cell r="AB97">
            <v>20191.16</v>
          </cell>
          <cell r="AC97">
            <v>20011.080000000002</v>
          </cell>
          <cell r="AD97">
            <v>20006.25</v>
          </cell>
          <cell r="AE97">
            <v>19947.04</v>
          </cell>
          <cell r="AF97">
            <v>19889.190000000002</v>
          </cell>
          <cell r="AG97">
            <v>19811.010000000002</v>
          </cell>
          <cell r="AH97">
            <v>20084.271000000001</v>
          </cell>
          <cell r="AV97" t="str">
            <v>17210</v>
          </cell>
          <cell r="AW97">
            <v>451.69000000000017</v>
          </cell>
          <cell r="AX97">
            <v>520.18999999999994</v>
          </cell>
          <cell r="AY97">
            <v>530.86</v>
          </cell>
          <cell r="AZ97">
            <v>511.1</v>
          </cell>
          <cell r="BA97">
            <v>514.40000000000009</v>
          </cell>
          <cell r="BB97">
            <v>428.56999999999994</v>
          </cell>
          <cell r="BC97">
            <v>472.49999999999994</v>
          </cell>
          <cell r="BD97">
            <v>459.10000000000008</v>
          </cell>
          <cell r="BE97">
            <v>431.2</v>
          </cell>
          <cell r="BF97">
            <v>403.6</v>
          </cell>
          <cell r="BG97">
            <v>472.32100000000008</v>
          </cell>
        </row>
        <row r="98">
          <cell r="W98" t="str">
            <v>17216</v>
          </cell>
          <cell r="X98">
            <v>3925.65</v>
          </cell>
          <cell r="Y98">
            <v>3907.7200000000003</v>
          </cell>
          <cell r="Z98">
            <v>3864.15</v>
          </cell>
          <cell r="AA98">
            <v>3824.3099999999995</v>
          </cell>
          <cell r="AB98">
            <v>3816.64</v>
          </cell>
          <cell r="AC98">
            <v>3876.5499999999997</v>
          </cell>
          <cell r="AD98">
            <v>3887.3500000000004</v>
          </cell>
          <cell r="AE98">
            <v>3893.48</v>
          </cell>
          <cell r="AF98">
            <v>3913.3</v>
          </cell>
          <cell r="AG98">
            <v>3911.7000000000003</v>
          </cell>
          <cell r="AH98">
            <v>3882.085</v>
          </cell>
          <cell r="AV98" t="str">
            <v>17216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W99" t="str">
            <v>17400</v>
          </cell>
          <cell r="X99">
            <v>4056.54</v>
          </cell>
          <cell r="Y99">
            <v>4051.63</v>
          </cell>
          <cell r="Z99">
            <v>4035.25</v>
          </cell>
          <cell r="AA99">
            <v>4027.9700000000003</v>
          </cell>
          <cell r="AB99">
            <v>4011.7500000000005</v>
          </cell>
          <cell r="AC99">
            <v>4001.64</v>
          </cell>
          <cell r="AD99">
            <v>4009.5800000000004</v>
          </cell>
          <cell r="AE99">
            <v>4001.3800000000006</v>
          </cell>
          <cell r="AF99">
            <v>4001.8500000000004</v>
          </cell>
          <cell r="AG99">
            <v>3994.2900000000004</v>
          </cell>
          <cell r="AH99">
            <v>4019.1880000000006</v>
          </cell>
          <cell r="AV99" t="str">
            <v>17400</v>
          </cell>
          <cell r="AW99">
            <v>59.33</v>
          </cell>
          <cell r="AX99">
            <v>71.490000000000009</v>
          </cell>
          <cell r="AY99">
            <v>72.97</v>
          </cell>
          <cell r="AZ99">
            <v>72.489999999999995</v>
          </cell>
          <cell r="BA99">
            <v>69.88</v>
          </cell>
          <cell r="BB99">
            <v>54.86</v>
          </cell>
          <cell r="BC99">
            <v>62.91</v>
          </cell>
          <cell r="BD99">
            <v>60.76</v>
          </cell>
          <cell r="BE99">
            <v>60.910000000000004</v>
          </cell>
          <cell r="BF99">
            <v>60.34</v>
          </cell>
          <cell r="BG99">
            <v>64.593999999999994</v>
          </cell>
        </row>
        <row r="100">
          <cell r="W100" t="str">
            <v>17401</v>
          </cell>
          <cell r="X100">
            <v>17520.05</v>
          </cell>
          <cell r="Y100">
            <v>17519.780000000002</v>
          </cell>
          <cell r="Z100">
            <v>17531.66</v>
          </cell>
          <cell r="AA100">
            <v>17507.290000000005</v>
          </cell>
          <cell r="AB100">
            <v>17494.98</v>
          </cell>
          <cell r="AC100">
            <v>17517.05</v>
          </cell>
          <cell r="AD100">
            <v>17524.310000000005</v>
          </cell>
          <cell r="AE100">
            <v>17494.380000000005</v>
          </cell>
          <cell r="AF100">
            <v>17491.410000000003</v>
          </cell>
          <cell r="AG100">
            <v>17506.040000000005</v>
          </cell>
          <cell r="AH100">
            <v>17510.695000000003</v>
          </cell>
          <cell r="AV100" t="str">
            <v>17401</v>
          </cell>
          <cell r="AW100">
            <v>75.2</v>
          </cell>
          <cell r="AX100">
            <v>78.64</v>
          </cell>
          <cell r="AY100">
            <v>90.16</v>
          </cell>
          <cell r="AZ100">
            <v>102.47999999999999</v>
          </cell>
          <cell r="BA100">
            <v>103.64</v>
          </cell>
          <cell r="BB100">
            <v>108.21</v>
          </cell>
          <cell r="BC100">
            <v>116.05</v>
          </cell>
          <cell r="BD100">
            <v>113.97</v>
          </cell>
          <cell r="BE100">
            <v>117.19</v>
          </cell>
          <cell r="BF100">
            <v>119.11999999999999</v>
          </cell>
          <cell r="BG100">
            <v>102.46599999999998</v>
          </cell>
        </row>
        <row r="101">
          <cell r="W101" t="str">
            <v>17402</v>
          </cell>
          <cell r="X101">
            <v>1449.7000000000003</v>
          </cell>
          <cell r="Y101">
            <v>1433.6100000000004</v>
          </cell>
          <cell r="Z101">
            <v>1421.8299999999997</v>
          </cell>
          <cell r="AA101">
            <v>1419.81</v>
          </cell>
          <cell r="AB101">
            <v>1419.9299999999998</v>
          </cell>
          <cell r="AC101">
            <v>1412.0700000000002</v>
          </cell>
          <cell r="AD101">
            <v>1410.0700000000002</v>
          </cell>
          <cell r="AE101">
            <v>1410.59</v>
          </cell>
          <cell r="AF101">
            <v>1415.09</v>
          </cell>
          <cell r="AG101">
            <v>1418.05</v>
          </cell>
          <cell r="AH101">
            <v>1421.075</v>
          </cell>
          <cell r="AV101" t="str">
            <v>17402</v>
          </cell>
          <cell r="AW101">
            <v>129.24</v>
          </cell>
          <cell r="AX101">
            <v>134.98000000000002</v>
          </cell>
          <cell r="AY101">
            <v>133.28</v>
          </cell>
          <cell r="AZ101">
            <v>139.9</v>
          </cell>
          <cell r="BA101">
            <v>139.79</v>
          </cell>
          <cell r="BB101">
            <v>139.54999999999998</v>
          </cell>
          <cell r="BC101">
            <v>138.16999999999999</v>
          </cell>
          <cell r="BD101">
            <v>135.25</v>
          </cell>
          <cell r="BE101">
            <v>132.15</v>
          </cell>
          <cell r="BF101">
            <v>131.15</v>
          </cell>
          <cell r="BG101">
            <v>135.346</v>
          </cell>
        </row>
        <row r="102">
          <cell r="W102" t="str">
            <v>17403</v>
          </cell>
          <cell r="X102">
            <v>14527.520000000002</v>
          </cell>
          <cell r="Y102">
            <v>14614.559999999998</v>
          </cell>
          <cell r="Z102">
            <v>14608.039999999997</v>
          </cell>
          <cell r="AA102">
            <v>14552.199999999999</v>
          </cell>
          <cell r="AB102">
            <v>14483.59</v>
          </cell>
          <cell r="AC102">
            <v>14456.890000000001</v>
          </cell>
          <cell r="AD102">
            <v>14421.78</v>
          </cell>
          <cell r="AE102">
            <v>14325.31</v>
          </cell>
          <cell r="AF102">
            <v>14344.099999999999</v>
          </cell>
          <cell r="AG102">
            <v>14281.529999999999</v>
          </cell>
          <cell r="AH102">
            <v>14461.552</v>
          </cell>
          <cell r="AV102" t="str">
            <v>17403</v>
          </cell>
          <cell r="AW102">
            <v>180.09000000000003</v>
          </cell>
          <cell r="AX102">
            <v>195.39</v>
          </cell>
          <cell r="AY102">
            <v>202.27000000000004</v>
          </cell>
          <cell r="AZ102">
            <v>202.57</v>
          </cell>
          <cell r="BA102">
            <v>206.04999999999998</v>
          </cell>
          <cell r="BB102">
            <v>204.86</v>
          </cell>
          <cell r="BC102">
            <v>204.66</v>
          </cell>
          <cell r="BD102">
            <v>187.43</v>
          </cell>
          <cell r="BE102">
            <v>195.23</v>
          </cell>
          <cell r="BF102">
            <v>187.59999999999997</v>
          </cell>
          <cell r="BG102">
            <v>196.61500000000001</v>
          </cell>
        </row>
        <row r="103">
          <cell r="W103" t="str">
            <v>17404</v>
          </cell>
          <cell r="X103">
            <v>46.28</v>
          </cell>
          <cell r="Y103">
            <v>47.2</v>
          </cell>
          <cell r="Z103">
            <v>44.2</v>
          </cell>
          <cell r="AA103">
            <v>44.2</v>
          </cell>
          <cell r="AB103">
            <v>44.2</v>
          </cell>
          <cell r="AC103">
            <v>43.2</v>
          </cell>
          <cell r="AD103">
            <v>43.2</v>
          </cell>
          <cell r="AE103">
            <v>43.2</v>
          </cell>
          <cell r="AF103">
            <v>43.2</v>
          </cell>
          <cell r="AG103">
            <v>41.2</v>
          </cell>
          <cell r="AH103">
            <v>44.007999999999996</v>
          </cell>
          <cell r="AV103" t="str">
            <v>17404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4">
          <cell r="W104" t="str">
            <v>17405</v>
          </cell>
          <cell r="X104">
            <v>19331.98</v>
          </cell>
          <cell r="Y104">
            <v>19259.330000000002</v>
          </cell>
          <cell r="Z104">
            <v>19273.5</v>
          </cell>
          <cell r="AA104">
            <v>19228.12</v>
          </cell>
          <cell r="AB104">
            <v>19174.09</v>
          </cell>
          <cell r="AC104">
            <v>19060.39</v>
          </cell>
          <cell r="AD104">
            <v>19029.099999999999</v>
          </cell>
          <cell r="AE104">
            <v>18974.5</v>
          </cell>
          <cell r="AF104">
            <v>18968.68</v>
          </cell>
          <cell r="AG104">
            <v>18976.019999999997</v>
          </cell>
          <cell r="AH104">
            <v>19127.570999999996</v>
          </cell>
          <cell r="AV104" t="str">
            <v>17405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W105" t="str">
            <v>17406</v>
          </cell>
          <cell r="X105">
            <v>2591.2799999999997</v>
          </cell>
          <cell r="Y105">
            <v>2587.5100000000002</v>
          </cell>
          <cell r="Z105">
            <v>2598.02</v>
          </cell>
          <cell r="AA105">
            <v>2598.17</v>
          </cell>
          <cell r="AB105">
            <v>2596.2099999999996</v>
          </cell>
          <cell r="AC105">
            <v>2586.6399999999994</v>
          </cell>
          <cell r="AD105">
            <v>2600.3099999999995</v>
          </cell>
          <cell r="AE105">
            <v>2589.34</v>
          </cell>
          <cell r="AF105">
            <v>2584.5299999999997</v>
          </cell>
          <cell r="AG105">
            <v>2587.5299999999997</v>
          </cell>
          <cell r="AH105">
            <v>2591.9539999999997</v>
          </cell>
          <cell r="AV105" t="str">
            <v>17406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W106" t="str">
            <v>17407</v>
          </cell>
          <cell r="X106">
            <v>2992.37</v>
          </cell>
          <cell r="Y106">
            <v>2958.54</v>
          </cell>
          <cell r="Z106">
            <v>2930.9500000000003</v>
          </cell>
          <cell r="AA106">
            <v>2913.2200000000003</v>
          </cell>
          <cell r="AB106">
            <v>2911.3399999999997</v>
          </cell>
          <cell r="AC106">
            <v>2913.5599999999995</v>
          </cell>
          <cell r="AD106">
            <v>2920.8899999999994</v>
          </cell>
          <cell r="AE106">
            <v>2919.3399999999997</v>
          </cell>
          <cell r="AF106">
            <v>2911.0800000000004</v>
          </cell>
          <cell r="AG106">
            <v>2905.07</v>
          </cell>
          <cell r="AH106">
            <v>2927.6360000000004</v>
          </cell>
          <cell r="AV106" t="str">
            <v>17407</v>
          </cell>
          <cell r="AW106">
            <v>172.17</v>
          </cell>
          <cell r="AX106">
            <v>169.29999999999998</v>
          </cell>
          <cell r="AY106">
            <v>169.29999999999998</v>
          </cell>
          <cell r="AZ106">
            <v>173.29999999999998</v>
          </cell>
          <cell r="BA106">
            <v>170.95999999999998</v>
          </cell>
          <cell r="BB106">
            <v>169.81</v>
          </cell>
          <cell r="BC106">
            <v>170.82999999999998</v>
          </cell>
          <cell r="BD106">
            <v>169.43</v>
          </cell>
          <cell r="BE106">
            <v>166.08999999999997</v>
          </cell>
          <cell r="BF106">
            <v>167.43</v>
          </cell>
          <cell r="BG106">
            <v>169.86199999999999</v>
          </cell>
        </row>
        <row r="107">
          <cell r="W107" t="str">
            <v>17408</v>
          </cell>
          <cell r="X107">
            <v>15932.409999999998</v>
          </cell>
          <cell r="Y107">
            <v>16087.91</v>
          </cell>
          <cell r="Z107">
            <v>16050.769999999999</v>
          </cell>
          <cell r="AA107">
            <v>16057.14</v>
          </cell>
          <cell r="AB107">
            <v>16022.39</v>
          </cell>
          <cell r="AC107">
            <v>15969.8</v>
          </cell>
          <cell r="AD107">
            <v>15966.17</v>
          </cell>
          <cell r="AE107">
            <v>15934.939999999999</v>
          </cell>
          <cell r="AF107">
            <v>16025.99</v>
          </cell>
          <cell r="AG107">
            <v>15987.64</v>
          </cell>
          <cell r="AH107">
            <v>16003.515999999998</v>
          </cell>
          <cell r="AV107" t="str">
            <v>17408</v>
          </cell>
          <cell r="AW107">
            <v>44</v>
          </cell>
          <cell r="AX107">
            <v>41</v>
          </cell>
          <cell r="AY107">
            <v>36</v>
          </cell>
          <cell r="AZ107">
            <v>35</v>
          </cell>
          <cell r="BA107">
            <v>31</v>
          </cell>
          <cell r="BB107">
            <v>30</v>
          </cell>
          <cell r="BC107">
            <v>28</v>
          </cell>
          <cell r="BD107">
            <v>25</v>
          </cell>
          <cell r="BE107">
            <v>24</v>
          </cell>
          <cell r="BF107">
            <v>23</v>
          </cell>
          <cell r="BG107">
            <v>31.7</v>
          </cell>
        </row>
        <row r="108">
          <cell r="W108" t="str">
            <v>17409</v>
          </cell>
          <cell r="X108">
            <v>8259.4800000000014</v>
          </cell>
          <cell r="Y108">
            <v>8221.91</v>
          </cell>
          <cell r="Z108">
            <v>8184.8399999999992</v>
          </cell>
          <cell r="AA108">
            <v>8160.8399999999992</v>
          </cell>
          <cell r="AB108">
            <v>8130.0499999999993</v>
          </cell>
          <cell r="AC108">
            <v>8163.16</v>
          </cell>
          <cell r="AD108">
            <v>8174.4100000000008</v>
          </cell>
          <cell r="AE108">
            <v>8187.130000000001</v>
          </cell>
          <cell r="AF108">
            <v>8184.59</v>
          </cell>
          <cell r="AG108">
            <v>8163.6699999999992</v>
          </cell>
          <cell r="AH108">
            <v>8183.0079999999998</v>
          </cell>
          <cell r="AV108" t="str">
            <v>17409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W109" t="str">
            <v>17410</v>
          </cell>
          <cell r="X109">
            <v>6625.65</v>
          </cell>
          <cell r="Y109">
            <v>6581.3499999999995</v>
          </cell>
          <cell r="Z109">
            <v>6559.65</v>
          </cell>
          <cell r="AA109">
            <v>6544.4800000000014</v>
          </cell>
          <cell r="AB109">
            <v>6523.12</v>
          </cell>
          <cell r="AC109">
            <v>6514.82</v>
          </cell>
          <cell r="AD109">
            <v>6533.869999999999</v>
          </cell>
          <cell r="AE109">
            <v>6541.61</v>
          </cell>
          <cell r="AF109">
            <v>6546.54</v>
          </cell>
          <cell r="AG109">
            <v>6534.0400000000009</v>
          </cell>
          <cell r="AH109">
            <v>6550.5130000000008</v>
          </cell>
          <cell r="AV109" t="str">
            <v>17410</v>
          </cell>
          <cell r="AW109">
            <v>121.53</v>
          </cell>
          <cell r="AX109">
            <v>129.08000000000001</v>
          </cell>
          <cell r="AY109">
            <v>128.54</v>
          </cell>
          <cell r="AZ109">
            <v>130.99</v>
          </cell>
          <cell r="BA109">
            <v>131.44</v>
          </cell>
          <cell r="BB109">
            <v>128.32</v>
          </cell>
          <cell r="BC109">
            <v>127.52</v>
          </cell>
          <cell r="BD109">
            <v>125.55</v>
          </cell>
          <cell r="BE109">
            <v>123.47999999999999</v>
          </cell>
          <cell r="BF109">
            <v>124.96</v>
          </cell>
          <cell r="BG109">
            <v>127.14099999999999</v>
          </cell>
        </row>
        <row r="110">
          <cell r="W110" t="str">
            <v>17411</v>
          </cell>
          <cell r="X110">
            <v>19231.91</v>
          </cell>
          <cell r="Y110">
            <v>19140.18</v>
          </cell>
          <cell r="Z110">
            <v>19100.189999999999</v>
          </cell>
          <cell r="AA110">
            <v>19062.080000000002</v>
          </cell>
          <cell r="AB110">
            <v>19043.469999999998</v>
          </cell>
          <cell r="AC110">
            <v>18967.399999999998</v>
          </cell>
          <cell r="AD110">
            <v>18934.21</v>
          </cell>
          <cell r="AE110">
            <v>18958.280000000002</v>
          </cell>
          <cell r="AF110">
            <v>18960.03</v>
          </cell>
          <cell r="AG110">
            <v>18942.969999999998</v>
          </cell>
          <cell r="AH110">
            <v>19034.072</v>
          </cell>
          <cell r="AV110" t="str">
            <v>17411</v>
          </cell>
          <cell r="AW110">
            <v>10.219999999999999</v>
          </cell>
          <cell r="AX110">
            <v>10.08</v>
          </cell>
          <cell r="AY110">
            <v>9.94</v>
          </cell>
          <cell r="AZ110">
            <v>10.08</v>
          </cell>
          <cell r="BA110">
            <v>9.52</v>
          </cell>
          <cell r="BB110">
            <v>9.24</v>
          </cell>
          <cell r="BC110">
            <v>11.2</v>
          </cell>
          <cell r="BD110">
            <v>10.92</v>
          </cell>
          <cell r="BE110">
            <v>10.5</v>
          </cell>
          <cell r="BF110">
            <v>10.08</v>
          </cell>
          <cell r="BG110">
            <v>10.177999999999999</v>
          </cell>
        </row>
        <row r="111">
          <cell r="W111" t="str">
            <v>17412</v>
          </cell>
          <cell r="X111">
            <v>9141.4100000000017</v>
          </cell>
          <cell r="Y111">
            <v>9115.24</v>
          </cell>
          <cell r="Z111">
            <v>9095.8300000000017</v>
          </cell>
          <cell r="AA111">
            <v>9078.130000000001</v>
          </cell>
          <cell r="AB111">
            <v>9064.15</v>
          </cell>
          <cell r="AC111">
            <v>9062.4500000000007</v>
          </cell>
          <cell r="AD111">
            <v>9020.8599999999988</v>
          </cell>
          <cell r="AE111">
            <v>9009.2000000000007</v>
          </cell>
          <cell r="AF111">
            <v>8997.5</v>
          </cell>
          <cell r="AG111">
            <v>8997.61</v>
          </cell>
          <cell r="AH111">
            <v>9058.2380000000012</v>
          </cell>
          <cell r="AV111" t="str">
            <v>17412</v>
          </cell>
          <cell r="AW111">
            <v>128.05000000000001</v>
          </cell>
          <cell r="AX111">
            <v>149.05000000000001</v>
          </cell>
          <cell r="AY111">
            <v>149.55000000000001</v>
          </cell>
          <cell r="AZ111">
            <v>149.55000000000001</v>
          </cell>
          <cell r="BA111">
            <v>149.53</v>
          </cell>
          <cell r="BB111">
            <v>148.53</v>
          </cell>
          <cell r="BC111">
            <v>149.18</v>
          </cell>
          <cell r="BD111">
            <v>148.18</v>
          </cell>
          <cell r="BE111">
            <v>147.18</v>
          </cell>
          <cell r="BF111">
            <v>146.68</v>
          </cell>
          <cell r="BG111">
            <v>146.54800000000003</v>
          </cell>
        </row>
        <row r="112">
          <cell r="W112" t="str">
            <v>17414</v>
          </cell>
          <cell r="X112">
            <v>30224.800000000007</v>
          </cell>
          <cell r="Y112">
            <v>30060.400000000005</v>
          </cell>
          <cell r="Z112">
            <v>29954.38</v>
          </cell>
          <cell r="AA112">
            <v>29901.63</v>
          </cell>
          <cell r="AB112">
            <v>29792.600000000002</v>
          </cell>
          <cell r="AC112">
            <v>29717.020000000004</v>
          </cell>
          <cell r="AD112">
            <v>29716.350000000002</v>
          </cell>
          <cell r="AE112">
            <v>29725.02</v>
          </cell>
          <cell r="AF112">
            <v>29760.469999999994</v>
          </cell>
          <cell r="AG112">
            <v>29741.990000000005</v>
          </cell>
          <cell r="AH112">
            <v>29859.465999999997</v>
          </cell>
          <cell r="AV112" t="str">
            <v>17414</v>
          </cell>
          <cell r="AW112">
            <v>50.72</v>
          </cell>
          <cell r="AX112">
            <v>52.01</v>
          </cell>
          <cell r="AY112">
            <v>52.36</v>
          </cell>
          <cell r="AZ112">
            <v>52.36</v>
          </cell>
          <cell r="BA112">
            <v>52.36</v>
          </cell>
          <cell r="BB112">
            <v>48.96</v>
          </cell>
          <cell r="BC112">
            <v>50</v>
          </cell>
          <cell r="BD112">
            <v>50</v>
          </cell>
          <cell r="BE112">
            <v>49.199999999999996</v>
          </cell>
          <cell r="BF112">
            <v>49.199999999999996</v>
          </cell>
          <cell r="BG112">
            <v>50.716999999999999</v>
          </cell>
        </row>
        <row r="113">
          <cell r="W113" t="str">
            <v>17415</v>
          </cell>
          <cell r="X113">
            <v>24335.480000000003</v>
          </cell>
          <cell r="Y113">
            <v>24208.11</v>
          </cell>
          <cell r="Z113">
            <v>24240.020000000004</v>
          </cell>
          <cell r="AA113">
            <v>24224.21</v>
          </cell>
          <cell r="AB113">
            <v>24244.930000000004</v>
          </cell>
          <cell r="AC113">
            <v>24162.489999999998</v>
          </cell>
          <cell r="AD113">
            <v>24133.279999999999</v>
          </cell>
          <cell r="AE113">
            <v>24072.82</v>
          </cell>
          <cell r="AF113">
            <v>24016.610000000004</v>
          </cell>
          <cell r="AG113">
            <v>23930.940000000002</v>
          </cell>
          <cell r="AH113">
            <v>24156.889000000003</v>
          </cell>
          <cell r="AV113" t="str">
            <v>17415</v>
          </cell>
          <cell r="AW113">
            <v>53</v>
          </cell>
          <cell r="AX113">
            <v>73</v>
          </cell>
          <cell r="AY113">
            <v>78.56</v>
          </cell>
          <cell r="AZ113">
            <v>73.34</v>
          </cell>
          <cell r="BA113">
            <v>81.64</v>
          </cell>
          <cell r="BB113">
            <v>63</v>
          </cell>
          <cell r="BC113">
            <v>87.259999999999991</v>
          </cell>
          <cell r="BD113">
            <v>92.14</v>
          </cell>
          <cell r="BE113">
            <v>83.42</v>
          </cell>
          <cell r="BF113">
            <v>85.86</v>
          </cell>
          <cell r="BG113">
            <v>77.121999999999986</v>
          </cell>
        </row>
        <row r="114">
          <cell r="W114" t="str">
            <v>17417</v>
          </cell>
          <cell r="X114">
            <v>22386.959999999999</v>
          </cell>
          <cell r="Y114">
            <v>22302.400000000001</v>
          </cell>
          <cell r="Z114">
            <v>22245.64</v>
          </cell>
          <cell r="AA114">
            <v>22184.15</v>
          </cell>
          <cell r="AB114">
            <v>22144.21</v>
          </cell>
          <cell r="AC114">
            <v>22113.370000000003</v>
          </cell>
          <cell r="AD114">
            <v>22071.51</v>
          </cell>
          <cell r="AE114">
            <v>22043.919999999998</v>
          </cell>
          <cell r="AF114">
            <v>22031.050000000003</v>
          </cell>
          <cell r="AG114">
            <v>22030.509999999995</v>
          </cell>
          <cell r="AH114">
            <v>22155.371999999996</v>
          </cell>
          <cell r="AV114" t="str">
            <v>17417</v>
          </cell>
          <cell r="AW114">
            <v>333.24999999999994</v>
          </cell>
          <cell r="AX114">
            <v>330.49</v>
          </cell>
          <cell r="AY114">
            <v>343.89000000000004</v>
          </cell>
          <cell r="AZ114">
            <v>348.29000000000008</v>
          </cell>
          <cell r="BA114">
            <v>350.83000000000004</v>
          </cell>
          <cell r="BB114">
            <v>351.87</v>
          </cell>
          <cell r="BC114">
            <v>349.87</v>
          </cell>
          <cell r="BD114">
            <v>339.57999999999993</v>
          </cell>
          <cell r="BE114">
            <v>329.25999999999993</v>
          </cell>
          <cell r="BF114">
            <v>327.25999999999993</v>
          </cell>
          <cell r="BG114">
            <v>340.45899999999995</v>
          </cell>
        </row>
        <row r="115">
          <cell r="W115" t="str">
            <v>17902</v>
          </cell>
          <cell r="X115">
            <v>379</v>
          </cell>
          <cell r="Y115">
            <v>369.31000000000006</v>
          </cell>
          <cell r="Z115">
            <v>365.31000000000006</v>
          </cell>
          <cell r="AA115">
            <v>363.31000000000006</v>
          </cell>
          <cell r="AB115">
            <v>365.57</v>
          </cell>
          <cell r="AC115">
            <v>366.57</v>
          </cell>
          <cell r="AD115">
            <v>362.57</v>
          </cell>
          <cell r="AE115">
            <v>364.4</v>
          </cell>
          <cell r="AF115">
            <v>363.4</v>
          </cell>
          <cell r="AG115">
            <v>361</v>
          </cell>
          <cell r="AH115">
            <v>366.04400000000004</v>
          </cell>
          <cell r="AV115" t="str">
            <v>17902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W116" t="str">
            <v>17903</v>
          </cell>
          <cell r="X116">
            <v>573.95000000000005</v>
          </cell>
          <cell r="Y116">
            <v>564.93999999999994</v>
          </cell>
          <cell r="Z116">
            <v>561.21</v>
          </cell>
          <cell r="AA116">
            <v>559.63000000000011</v>
          </cell>
          <cell r="AB116">
            <v>545.14</v>
          </cell>
          <cell r="AC116">
            <v>536.66</v>
          </cell>
          <cell r="AD116">
            <v>544.30999999999995</v>
          </cell>
          <cell r="AE116">
            <v>547.85</v>
          </cell>
          <cell r="AF116">
            <v>546.02</v>
          </cell>
          <cell r="AG116">
            <v>553.03</v>
          </cell>
          <cell r="AH116">
            <v>553.27399999999989</v>
          </cell>
          <cell r="AV116" t="str">
            <v>17903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W117" t="str">
            <v>17905</v>
          </cell>
          <cell r="X117">
            <v>465.64</v>
          </cell>
          <cell r="Y117">
            <v>451.71999999999997</v>
          </cell>
          <cell r="Z117">
            <v>466.94000000000005</v>
          </cell>
          <cell r="AA117">
            <v>466.94000000000005</v>
          </cell>
          <cell r="AB117">
            <v>467.08000000000004</v>
          </cell>
          <cell r="AC117">
            <v>465.08000000000004</v>
          </cell>
          <cell r="AD117">
            <v>463.08000000000004</v>
          </cell>
          <cell r="AE117">
            <v>460.59999999999997</v>
          </cell>
          <cell r="AF117">
            <v>455.59999999999997</v>
          </cell>
          <cell r="AG117">
            <v>456</v>
          </cell>
          <cell r="AH117">
            <v>461.86800000000005</v>
          </cell>
          <cell r="AV117" t="str">
            <v>17905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W118" t="str">
            <v>17908</v>
          </cell>
          <cell r="X118">
            <v>344</v>
          </cell>
          <cell r="Y118">
            <v>346</v>
          </cell>
          <cell r="Z118">
            <v>345</v>
          </cell>
          <cell r="AA118">
            <v>344</v>
          </cell>
          <cell r="AB118">
            <v>343</v>
          </cell>
          <cell r="AC118">
            <v>343</v>
          </cell>
          <cell r="AD118">
            <v>343</v>
          </cell>
          <cell r="AE118">
            <v>343</v>
          </cell>
          <cell r="AF118">
            <v>343</v>
          </cell>
          <cell r="AG118">
            <v>343</v>
          </cell>
          <cell r="AH118">
            <v>343.7</v>
          </cell>
          <cell r="AV118" t="str">
            <v>17908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W119" t="str">
            <v>17910</v>
          </cell>
          <cell r="X119">
            <v>164</v>
          </cell>
          <cell r="Y119">
            <v>161</v>
          </cell>
          <cell r="Z119">
            <v>162</v>
          </cell>
          <cell r="AA119">
            <v>162</v>
          </cell>
          <cell r="AB119">
            <v>161</v>
          </cell>
          <cell r="AC119">
            <v>163</v>
          </cell>
          <cell r="AD119">
            <v>164</v>
          </cell>
          <cell r="AE119">
            <v>164</v>
          </cell>
          <cell r="AF119">
            <v>166</v>
          </cell>
          <cell r="AG119">
            <v>166</v>
          </cell>
          <cell r="AH119">
            <v>163.30000000000001</v>
          </cell>
          <cell r="AV119" t="str">
            <v>17910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W120" t="str">
            <v>17911</v>
          </cell>
          <cell r="X120">
            <v>418</v>
          </cell>
          <cell r="Y120">
            <v>415</v>
          </cell>
          <cell r="Z120">
            <v>412</v>
          </cell>
          <cell r="AA120">
            <v>410</v>
          </cell>
          <cell r="AB120">
            <v>409</v>
          </cell>
          <cell r="AC120">
            <v>407</v>
          </cell>
          <cell r="AD120">
            <v>402</v>
          </cell>
          <cell r="AE120">
            <v>400</v>
          </cell>
          <cell r="AF120">
            <v>403</v>
          </cell>
          <cell r="AG120">
            <v>400</v>
          </cell>
          <cell r="AH120">
            <v>407.6</v>
          </cell>
          <cell r="AV120" t="str">
            <v>17911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W121" t="str">
            <v>17916</v>
          </cell>
          <cell r="X121">
            <v>123</v>
          </cell>
          <cell r="Y121">
            <v>130</v>
          </cell>
          <cell r="Z121">
            <v>129</v>
          </cell>
          <cell r="AA121">
            <v>127</v>
          </cell>
          <cell r="AB121">
            <v>126</v>
          </cell>
          <cell r="AC121">
            <v>123</v>
          </cell>
          <cell r="AD121">
            <v>122</v>
          </cell>
          <cell r="AE121">
            <v>121</v>
          </cell>
          <cell r="AF121">
            <v>121</v>
          </cell>
          <cell r="AG121">
            <v>120</v>
          </cell>
          <cell r="AH121">
            <v>124.2</v>
          </cell>
          <cell r="AV121" t="str">
            <v>17916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W122" t="str">
            <v>17937</v>
          </cell>
          <cell r="X122">
            <v>106.03000000000002</v>
          </cell>
          <cell r="Y122">
            <v>114.76000000000003</v>
          </cell>
          <cell r="Z122">
            <v>112.24000000000004</v>
          </cell>
          <cell r="AA122">
            <v>110.70000000000005</v>
          </cell>
          <cell r="AB122">
            <v>102.88</v>
          </cell>
          <cell r="AC122">
            <v>102.88</v>
          </cell>
          <cell r="AD122">
            <v>104.83</v>
          </cell>
          <cell r="AE122">
            <v>104.83</v>
          </cell>
          <cell r="AF122">
            <v>101.66</v>
          </cell>
          <cell r="AG122">
            <v>98.970000000000013</v>
          </cell>
          <cell r="AH122">
            <v>105.97800000000002</v>
          </cell>
          <cell r="AV122" t="str">
            <v>17937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W123" t="str">
            <v>17941</v>
          </cell>
          <cell r="X123">
            <v>0</v>
          </cell>
          <cell r="Y123">
            <v>0.18</v>
          </cell>
          <cell r="Z123">
            <v>0.18</v>
          </cell>
          <cell r="AA123">
            <v>0.18</v>
          </cell>
          <cell r="AB123">
            <v>0.18</v>
          </cell>
          <cell r="AC123">
            <v>0.18</v>
          </cell>
          <cell r="AD123">
            <v>0.45</v>
          </cell>
          <cell r="AE123">
            <v>0.36</v>
          </cell>
          <cell r="AF123">
            <v>0.36</v>
          </cell>
          <cell r="AG123">
            <v>0.36</v>
          </cell>
          <cell r="AH123">
            <v>0.24299999999999997</v>
          </cell>
          <cell r="AV123" t="str">
            <v>17941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W124" t="str">
            <v>18100</v>
          </cell>
          <cell r="X124">
            <v>4563.6799999999994</v>
          </cell>
          <cell r="Y124">
            <v>4537.32</v>
          </cell>
          <cell r="Z124">
            <v>4514.8399999999992</v>
          </cell>
          <cell r="AA124">
            <v>4487.2299999999977</v>
          </cell>
          <cell r="AB124">
            <v>4472.2999999999993</v>
          </cell>
          <cell r="AC124">
            <v>4467.329999999999</v>
          </cell>
          <cell r="AD124">
            <v>4442.54</v>
          </cell>
          <cell r="AE124">
            <v>4433.1030000000001</v>
          </cell>
          <cell r="AF124">
            <v>4429.74</v>
          </cell>
          <cell r="AG124">
            <v>4394.4299999999985</v>
          </cell>
          <cell r="AH124">
            <v>4474.2512999999999</v>
          </cell>
          <cell r="AV124" t="str">
            <v>18100</v>
          </cell>
          <cell r="AW124">
            <v>226.50000000000003</v>
          </cell>
          <cell r="AX124">
            <v>238.63000000000002</v>
          </cell>
          <cell r="AY124">
            <v>244.30000000000004</v>
          </cell>
          <cell r="AZ124">
            <v>246.04</v>
          </cell>
          <cell r="BA124">
            <v>247.9</v>
          </cell>
          <cell r="BB124">
            <v>256.66000000000003</v>
          </cell>
          <cell r="BC124">
            <v>254.02</v>
          </cell>
          <cell r="BD124">
            <v>251.9</v>
          </cell>
          <cell r="BE124">
            <v>251.87</v>
          </cell>
          <cell r="BF124">
            <v>245.52</v>
          </cell>
          <cell r="BG124">
            <v>246.334</v>
          </cell>
        </row>
        <row r="125">
          <cell r="W125" t="str">
            <v>18303</v>
          </cell>
          <cell r="X125">
            <v>3502.4300000000003</v>
          </cell>
          <cell r="Y125">
            <v>3476.54</v>
          </cell>
          <cell r="Z125">
            <v>3462.21</v>
          </cell>
          <cell r="AA125">
            <v>3463.16</v>
          </cell>
          <cell r="AB125">
            <v>3467.25</v>
          </cell>
          <cell r="AC125">
            <v>3468.17</v>
          </cell>
          <cell r="AD125">
            <v>3459.88</v>
          </cell>
          <cell r="AE125">
            <v>3467.29</v>
          </cell>
          <cell r="AF125">
            <v>3478.5899999999997</v>
          </cell>
          <cell r="AG125">
            <v>3473.3900000000003</v>
          </cell>
          <cell r="AH125">
            <v>3471.8910000000005</v>
          </cell>
          <cell r="AV125" t="str">
            <v>18303</v>
          </cell>
          <cell r="AW125">
            <v>90.639999999999986</v>
          </cell>
          <cell r="AX125">
            <v>92.32</v>
          </cell>
          <cell r="AY125">
            <v>91</v>
          </cell>
          <cell r="AZ125">
            <v>96</v>
          </cell>
          <cell r="BA125">
            <v>99</v>
          </cell>
          <cell r="BB125">
            <v>100.96000000000001</v>
          </cell>
          <cell r="BC125">
            <v>112.96000000000001</v>
          </cell>
          <cell r="BD125">
            <v>109.96000000000001</v>
          </cell>
          <cell r="BE125">
            <v>105.79</v>
          </cell>
          <cell r="BF125">
            <v>105.79</v>
          </cell>
          <cell r="BG125">
            <v>100.44199999999999</v>
          </cell>
        </row>
        <row r="126">
          <cell r="W126" t="str">
            <v>18400</v>
          </cell>
          <cell r="X126">
            <v>5183.2</v>
          </cell>
          <cell r="Y126">
            <v>5147.26</v>
          </cell>
          <cell r="Z126">
            <v>5115.75</v>
          </cell>
          <cell r="AA126">
            <v>5071.29</v>
          </cell>
          <cell r="AB126">
            <v>5067.84</v>
          </cell>
          <cell r="AC126">
            <v>5081.0600000000004</v>
          </cell>
          <cell r="AD126">
            <v>5066.18</v>
          </cell>
          <cell r="AE126">
            <v>5079.8999999999996</v>
          </cell>
          <cell r="AF126">
            <v>5076.1099999999997</v>
          </cell>
          <cell r="AG126">
            <v>5066.41</v>
          </cell>
          <cell r="AH126">
            <v>5095.5</v>
          </cell>
          <cell r="AV126" t="str">
            <v>18400</v>
          </cell>
          <cell r="AW126">
            <v>62.100000000000009</v>
          </cell>
          <cell r="AX126">
            <v>64.38</v>
          </cell>
          <cell r="AY126">
            <v>69.460000000000008</v>
          </cell>
          <cell r="AZ126">
            <v>68.97</v>
          </cell>
          <cell r="BA126">
            <v>72.16</v>
          </cell>
          <cell r="BB126">
            <v>59.790000000000006</v>
          </cell>
          <cell r="BC126">
            <v>59.580000000000013</v>
          </cell>
          <cell r="BD126">
            <v>56.050000000000004</v>
          </cell>
          <cell r="BE126">
            <v>56.03</v>
          </cell>
          <cell r="BF126">
            <v>55.180000000000007</v>
          </cell>
          <cell r="BG126">
            <v>62.369999999999983</v>
          </cell>
        </row>
        <row r="127">
          <cell r="W127" t="str">
            <v>18401</v>
          </cell>
          <cell r="X127">
            <v>10742.25</v>
          </cell>
          <cell r="Y127">
            <v>10633.630000000001</v>
          </cell>
          <cell r="Z127">
            <v>10572.35</v>
          </cell>
          <cell r="AA127">
            <v>10527.939999999999</v>
          </cell>
          <cell r="AB127">
            <v>10526.470000000001</v>
          </cell>
          <cell r="AC127">
            <v>10551.470000000001</v>
          </cell>
          <cell r="AD127">
            <v>10538.720000000001</v>
          </cell>
          <cell r="AE127">
            <v>10577.670000000002</v>
          </cell>
          <cell r="AF127">
            <v>10525.490000000002</v>
          </cell>
          <cell r="AG127">
            <v>10506.989999999998</v>
          </cell>
          <cell r="AH127">
            <v>10570.298000000001</v>
          </cell>
          <cell r="AV127" t="str">
            <v>18401</v>
          </cell>
          <cell r="AW127">
            <v>676.98</v>
          </cell>
          <cell r="AX127">
            <v>644.16999999999996</v>
          </cell>
          <cell r="AY127">
            <v>652.16</v>
          </cell>
          <cell r="AZ127">
            <v>640.52</v>
          </cell>
          <cell r="BA127">
            <v>645.5100000000001</v>
          </cell>
          <cell r="BB127">
            <v>664.33000000000015</v>
          </cell>
          <cell r="BC127">
            <v>644.07000000000005</v>
          </cell>
          <cell r="BD127">
            <v>629.18000000000006</v>
          </cell>
          <cell r="BE127">
            <v>598.18000000000006</v>
          </cell>
          <cell r="BF127">
            <v>596.28</v>
          </cell>
          <cell r="BG127">
            <v>639.13800000000003</v>
          </cell>
        </row>
        <row r="128">
          <cell r="W128" t="str">
            <v>18402</v>
          </cell>
          <cell r="X128">
            <v>9839.1</v>
          </cell>
          <cell r="Y128">
            <v>9742.7999999999993</v>
          </cell>
          <cell r="Z128">
            <v>9705.9599999999991</v>
          </cell>
          <cell r="AA128">
            <v>9697.66</v>
          </cell>
          <cell r="AB128">
            <v>9625.119999999999</v>
          </cell>
          <cell r="AC128">
            <v>9532.82</v>
          </cell>
          <cell r="AD128">
            <v>9560.7800000000007</v>
          </cell>
          <cell r="AE128">
            <v>9529.4399999999987</v>
          </cell>
          <cell r="AF128">
            <v>9465.59</v>
          </cell>
          <cell r="AG128">
            <v>9427.68</v>
          </cell>
          <cell r="AH128">
            <v>9612.6950000000015</v>
          </cell>
          <cell r="AV128" t="str">
            <v>18402</v>
          </cell>
          <cell r="AW128">
            <v>1634.79</v>
          </cell>
          <cell r="AX128">
            <v>1574.7799999999997</v>
          </cell>
          <cell r="AY128">
            <v>1610.65</v>
          </cell>
          <cell r="AZ128">
            <v>1655.08</v>
          </cell>
          <cell r="BA128">
            <v>1637.3799999999999</v>
          </cell>
          <cell r="BB128">
            <v>1576.6700000000003</v>
          </cell>
          <cell r="BC128">
            <v>1575.83</v>
          </cell>
          <cell r="BD128">
            <v>1564.8600000000001</v>
          </cell>
          <cell r="BE128">
            <v>1525.03</v>
          </cell>
          <cell r="BF128">
            <v>1526.0699999999997</v>
          </cell>
          <cell r="BG128">
            <v>1588.114</v>
          </cell>
        </row>
        <row r="129">
          <cell r="W129" t="str">
            <v>18901</v>
          </cell>
          <cell r="X129">
            <v>169</v>
          </cell>
          <cell r="Y129">
            <v>164</v>
          </cell>
          <cell r="Z129">
            <v>166</v>
          </cell>
          <cell r="AA129">
            <v>161</v>
          </cell>
          <cell r="AB129">
            <v>163</v>
          </cell>
          <cell r="AC129">
            <v>166</v>
          </cell>
          <cell r="AD129">
            <v>170</v>
          </cell>
          <cell r="AE129">
            <v>168</v>
          </cell>
          <cell r="AF129">
            <v>164</v>
          </cell>
          <cell r="AG129">
            <v>163</v>
          </cell>
          <cell r="AH129">
            <v>165.4</v>
          </cell>
          <cell r="AV129" t="str">
            <v>18901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W130" t="str">
            <v>18902</v>
          </cell>
          <cell r="X130">
            <v>87.58</v>
          </cell>
          <cell r="Y130">
            <v>88.58</v>
          </cell>
          <cell r="Z130">
            <v>88.58</v>
          </cell>
          <cell r="AA130">
            <v>87.87</v>
          </cell>
          <cell r="AB130">
            <v>87.87</v>
          </cell>
          <cell r="AC130">
            <v>81.81</v>
          </cell>
          <cell r="AD130">
            <v>84.81</v>
          </cell>
          <cell r="AE130">
            <v>85.88</v>
          </cell>
          <cell r="AF130">
            <v>84.13</v>
          </cell>
          <cell r="AG130">
            <v>83.13</v>
          </cell>
          <cell r="AH130">
            <v>86.023999999999987</v>
          </cell>
          <cell r="AV130" t="str">
            <v>18902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W131" t="str">
            <v>19007</v>
          </cell>
          <cell r="X131">
            <v>41</v>
          </cell>
          <cell r="Y131">
            <v>41</v>
          </cell>
          <cell r="Z131">
            <v>41</v>
          </cell>
          <cell r="AA131">
            <v>41</v>
          </cell>
          <cell r="AB131">
            <v>41</v>
          </cell>
          <cell r="AC131">
            <v>43</v>
          </cell>
          <cell r="AD131">
            <v>43</v>
          </cell>
          <cell r="AE131">
            <v>43</v>
          </cell>
          <cell r="AF131">
            <v>43</v>
          </cell>
          <cell r="AG131">
            <v>43</v>
          </cell>
          <cell r="AH131">
            <v>42</v>
          </cell>
          <cell r="AV131" t="str">
            <v>19007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W132" t="str">
            <v>19028</v>
          </cell>
          <cell r="X132">
            <v>84</v>
          </cell>
          <cell r="Y132">
            <v>85</v>
          </cell>
          <cell r="Z132">
            <v>85</v>
          </cell>
          <cell r="AA132">
            <v>82</v>
          </cell>
          <cell r="AB132">
            <v>84</v>
          </cell>
          <cell r="AC132">
            <v>82</v>
          </cell>
          <cell r="AD132">
            <v>84.15</v>
          </cell>
          <cell r="AE132">
            <v>86.15</v>
          </cell>
          <cell r="AF132">
            <v>87.15</v>
          </cell>
          <cell r="AG132">
            <v>87.15</v>
          </cell>
          <cell r="AH132">
            <v>84.66</v>
          </cell>
          <cell r="AV132" t="str">
            <v>19028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W133" t="str">
            <v>19400</v>
          </cell>
          <cell r="X133">
            <v>205.19</v>
          </cell>
          <cell r="Y133">
            <v>203.19</v>
          </cell>
          <cell r="Z133">
            <v>207.16</v>
          </cell>
          <cell r="AA133">
            <v>205</v>
          </cell>
          <cell r="AB133">
            <v>202.45000000000002</v>
          </cell>
          <cell r="AC133">
            <v>208</v>
          </cell>
          <cell r="AD133">
            <v>211.76</v>
          </cell>
          <cell r="AE133">
            <v>211.88</v>
          </cell>
          <cell r="AF133">
            <v>212.88</v>
          </cell>
          <cell r="AG133">
            <v>212.88</v>
          </cell>
          <cell r="AH133">
            <v>208.03900000000004</v>
          </cell>
          <cell r="AV133" t="str">
            <v>19400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W134" t="str">
            <v>19401</v>
          </cell>
          <cell r="X134">
            <v>2984.41</v>
          </cell>
          <cell r="Y134">
            <v>2995.43</v>
          </cell>
          <cell r="Z134">
            <v>2994.9799999999996</v>
          </cell>
          <cell r="AA134">
            <v>2992.18</v>
          </cell>
          <cell r="AB134">
            <v>2997.35</v>
          </cell>
          <cell r="AC134">
            <v>2988.8400000000006</v>
          </cell>
          <cell r="AD134">
            <v>2996.9</v>
          </cell>
          <cell r="AE134">
            <v>2997.7300000000005</v>
          </cell>
          <cell r="AF134">
            <v>3002.18</v>
          </cell>
          <cell r="AG134">
            <v>3008.88</v>
          </cell>
          <cell r="AH134">
            <v>2995.8880000000004</v>
          </cell>
          <cell r="AV134" t="str">
            <v>19401</v>
          </cell>
          <cell r="AW134">
            <v>53.85</v>
          </cell>
          <cell r="AX134">
            <v>57.730000000000004</v>
          </cell>
          <cell r="AY134">
            <v>62.97</v>
          </cell>
          <cell r="AZ134">
            <v>67.97</v>
          </cell>
          <cell r="BA134">
            <v>70.510000000000005</v>
          </cell>
          <cell r="BB134">
            <v>69.75</v>
          </cell>
          <cell r="BC134">
            <v>65.3</v>
          </cell>
          <cell r="BD134">
            <v>64.3</v>
          </cell>
          <cell r="BE134">
            <v>62.210000000000008</v>
          </cell>
          <cell r="BF134">
            <v>61.210000000000008</v>
          </cell>
          <cell r="BG134">
            <v>63.580000000000005</v>
          </cell>
        </row>
        <row r="135">
          <cell r="W135" t="str">
            <v>19403</v>
          </cell>
          <cell r="X135">
            <v>588.83999999999992</v>
          </cell>
          <cell r="Y135">
            <v>583.76</v>
          </cell>
          <cell r="Z135">
            <v>585.67999999999995</v>
          </cell>
          <cell r="AA135">
            <v>580.67999999999995</v>
          </cell>
          <cell r="AB135">
            <v>580.28000000000009</v>
          </cell>
          <cell r="AC135">
            <v>572.04000000000008</v>
          </cell>
          <cell r="AD135">
            <v>571.28000000000009</v>
          </cell>
          <cell r="AE135">
            <v>568.44000000000005</v>
          </cell>
          <cell r="AF135">
            <v>577.4</v>
          </cell>
          <cell r="AG135">
            <v>578.3599999999999</v>
          </cell>
          <cell r="AH135">
            <v>578.67599999999993</v>
          </cell>
          <cell r="AV135" t="str">
            <v>19403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W136" t="str">
            <v>19404</v>
          </cell>
          <cell r="X136">
            <v>813.69999999999993</v>
          </cell>
          <cell r="Y136">
            <v>816.48</v>
          </cell>
          <cell r="Z136">
            <v>808.54</v>
          </cell>
          <cell r="AA136">
            <v>816.09999999999991</v>
          </cell>
          <cell r="AB136">
            <v>836.93999999999994</v>
          </cell>
          <cell r="AC136">
            <v>833.22</v>
          </cell>
          <cell r="AD136">
            <v>844.9</v>
          </cell>
          <cell r="AE136">
            <v>848.66</v>
          </cell>
          <cell r="AF136">
            <v>850.86</v>
          </cell>
          <cell r="AG136">
            <v>844.86</v>
          </cell>
          <cell r="AH136">
            <v>831.42599999999982</v>
          </cell>
          <cell r="AV136" t="str">
            <v>19404</v>
          </cell>
          <cell r="AW136">
            <v>17.600000000000001</v>
          </cell>
          <cell r="AX136">
            <v>19.600000000000001</v>
          </cell>
          <cell r="AY136">
            <v>21.4</v>
          </cell>
          <cell r="AZ136">
            <v>22</v>
          </cell>
          <cell r="BA136">
            <v>25</v>
          </cell>
          <cell r="BB136">
            <v>24</v>
          </cell>
          <cell r="BC136">
            <v>26</v>
          </cell>
          <cell r="BD136">
            <v>27</v>
          </cell>
          <cell r="BE136">
            <v>26</v>
          </cell>
          <cell r="BF136">
            <v>26</v>
          </cell>
          <cell r="BG136">
            <v>23.46</v>
          </cell>
        </row>
        <row r="137">
          <cell r="W137" t="str">
            <v>20094</v>
          </cell>
          <cell r="X137">
            <v>65.62</v>
          </cell>
          <cell r="Y137">
            <v>65.62</v>
          </cell>
          <cell r="Z137">
            <v>62.62</v>
          </cell>
          <cell r="AA137">
            <v>61.62</v>
          </cell>
          <cell r="AB137">
            <v>61.62</v>
          </cell>
          <cell r="AC137">
            <v>60.72</v>
          </cell>
          <cell r="AD137">
            <v>67.72</v>
          </cell>
          <cell r="AE137">
            <v>66.72</v>
          </cell>
          <cell r="AF137">
            <v>66.72</v>
          </cell>
          <cell r="AG137">
            <v>64.72</v>
          </cell>
          <cell r="AH137">
            <v>64.370000000000019</v>
          </cell>
          <cell r="AV137" t="str">
            <v>20094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W138" t="str">
            <v>20203</v>
          </cell>
          <cell r="X138">
            <v>106</v>
          </cell>
          <cell r="Y138">
            <v>107</v>
          </cell>
          <cell r="Z138">
            <v>107</v>
          </cell>
          <cell r="AA138">
            <v>107</v>
          </cell>
          <cell r="AB138">
            <v>107</v>
          </cell>
          <cell r="AC138">
            <v>110</v>
          </cell>
          <cell r="AD138">
            <v>110</v>
          </cell>
          <cell r="AE138">
            <v>107</v>
          </cell>
          <cell r="AF138">
            <v>107</v>
          </cell>
          <cell r="AG138">
            <v>107</v>
          </cell>
          <cell r="AH138">
            <v>107.5</v>
          </cell>
          <cell r="AV138" t="str">
            <v>20203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W139" t="str">
            <v>20215</v>
          </cell>
          <cell r="X139">
            <v>87</v>
          </cell>
          <cell r="Y139">
            <v>86</v>
          </cell>
          <cell r="Z139">
            <v>86</v>
          </cell>
          <cell r="AA139">
            <v>87</v>
          </cell>
          <cell r="AB139">
            <v>87</v>
          </cell>
          <cell r="AC139">
            <v>87</v>
          </cell>
          <cell r="AD139">
            <v>88</v>
          </cell>
          <cell r="AE139">
            <v>88</v>
          </cell>
          <cell r="AF139">
            <v>88</v>
          </cell>
          <cell r="AG139">
            <v>88</v>
          </cell>
          <cell r="AH139">
            <v>87.2</v>
          </cell>
          <cell r="AV139" t="str">
            <v>20215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W140" t="str">
            <v>20400</v>
          </cell>
          <cell r="X140">
            <v>190.71999999999997</v>
          </cell>
          <cell r="Y140">
            <v>188.07999999999998</v>
          </cell>
          <cell r="Z140">
            <v>182.08</v>
          </cell>
          <cell r="AA140">
            <v>177.60000000000002</v>
          </cell>
          <cell r="AB140">
            <v>171.48</v>
          </cell>
          <cell r="AC140">
            <v>173.4</v>
          </cell>
          <cell r="AD140">
            <v>174.2</v>
          </cell>
          <cell r="AE140">
            <v>184.24</v>
          </cell>
          <cell r="AF140">
            <v>187.71999999999997</v>
          </cell>
          <cell r="AG140">
            <v>186.71999999999997</v>
          </cell>
          <cell r="AH140">
            <v>181.62400000000002</v>
          </cell>
          <cell r="AV140" t="str">
            <v>20400</v>
          </cell>
          <cell r="AW140">
            <v>11.57</v>
          </cell>
          <cell r="AX140">
            <v>12.84</v>
          </cell>
          <cell r="AY140">
            <v>13.86</v>
          </cell>
          <cell r="AZ140">
            <v>19.3</v>
          </cell>
          <cell r="BA140">
            <v>18.3</v>
          </cell>
          <cell r="BB140">
            <v>13.3</v>
          </cell>
          <cell r="BC140">
            <v>13.010000000000002</v>
          </cell>
          <cell r="BD140">
            <v>13.010000000000002</v>
          </cell>
          <cell r="BE140">
            <v>12.3</v>
          </cell>
          <cell r="BF140">
            <v>12.870000000000001</v>
          </cell>
          <cell r="BG140">
            <v>14.035999999999998</v>
          </cell>
        </row>
        <row r="141">
          <cell r="W141" t="str">
            <v>20401</v>
          </cell>
          <cell r="X141">
            <v>58</v>
          </cell>
          <cell r="Y141">
            <v>58</v>
          </cell>
          <cell r="Z141">
            <v>60</v>
          </cell>
          <cell r="AA141">
            <v>60</v>
          </cell>
          <cell r="AB141">
            <v>61</v>
          </cell>
          <cell r="AC141">
            <v>61</v>
          </cell>
          <cell r="AD141">
            <v>65</v>
          </cell>
          <cell r="AE141">
            <v>65</v>
          </cell>
          <cell r="AF141">
            <v>62</v>
          </cell>
          <cell r="AG141">
            <v>62</v>
          </cell>
          <cell r="AH141">
            <v>61.2</v>
          </cell>
          <cell r="AV141" t="str">
            <v>20401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W142" t="str">
            <v>20402</v>
          </cell>
          <cell r="X142">
            <v>70.98</v>
          </cell>
          <cell r="Y142">
            <v>69.98</v>
          </cell>
          <cell r="Z142">
            <v>71.98</v>
          </cell>
          <cell r="AA142">
            <v>71.98</v>
          </cell>
          <cell r="AB142">
            <v>72.98</v>
          </cell>
          <cell r="AC142">
            <v>72.44</v>
          </cell>
          <cell r="AD142">
            <v>72.44</v>
          </cell>
          <cell r="AE142">
            <v>73.77</v>
          </cell>
          <cell r="AF142">
            <v>73.980000000000018</v>
          </cell>
          <cell r="AG142">
            <v>72.980000000000018</v>
          </cell>
          <cell r="AH142">
            <v>72.351000000000013</v>
          </cell>
          <cell r="AV142" t="str">
            <v>20402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W143" t="str">
            <v>20403</v>
          </cell>
          <cell r="X143">
            <v>34</v>
          </cell>
          <cell r="Y143">
            <v>35</v>
          </cell>
          <cell r="Z143">
            <v>39</v>
          </cell>
          <cell r="AA143">
            <v>39</v>
          </cell>
          <cell r="AB143">
            <v>39</v>
          </cell>
          <cell r="AC143">
            <v>41</v>
          </cell>
          <cell r="AD143">
            <v>38</v>
          </cell>
          <cell r="AE143">
            <v>38</v>
          </cell>
          <cell r="AF143">
            <v>35</v>
          </cell>
          <cell r="AG143">
            <v>35</v>
          </cell>
          <cell r="AH143">
            <v>37.299999999999997</v>
          </cell>
          <cell r="AV143" t="str">
            <v>20403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W144" t="str">
            <v>20404</v>
          </cell>
          <cell r="X144">
            <v>2212.3699999999994</v>
          </cell>
          <cell r="Y144">
            <v>2100.58</v>
          </cell>
          <cell r="Z144">
            <v>2158.35</v>
          </cell>
          <cell r="AA144">
            <v>2215.85</v>
          </cell>
          <cell r="AB144">
            <v>2165.36</v>
          </cell>
          <cell r="AC144">
            <v>2208.25</v>
          </cell>
          <cell r="AD144">
            <v>2239.3000000000002</v>
          </cell>
          <cell r="AE144">
            <v>2203.8000000000002</v>
          </cell>
          <cell r="AF144">
            <v>2163.25</v>
          </cell>
          <cell r="AG144">
            <v>2149.3500000000004</v>
          </cell>
          <cell r="AH144">
            <v>2181.6459999999997</v>
          </cell>
          <cell r="AV144" t="str">
            <v>20404</v>
          </cell>
          <cell r="AW144">
            <v>1437</v>
          </cell>
          <cell r="AX144">
            <v>1326</v>
          </cell>
          <cell r="AY144">
            <v>1374.5</v>
          </cell>
          <cell r="AZ144">
            <v>1431</v>
          </cell>
          <cell r="BA144">
            <v>1382.5</v>
          </cell>
          <cell r="BB144">
            <v>1419.5</v>
          </cell>
          <cell r="BC144">
            <v>1450</v>
          </cell>
          <cell r="BD144">
            <v>1410.5</v>
          </cell>
          <cell r="BE144">
            <v>1371</v>
          </cell>
          <cell r="BF144">
            <v>1354</v>
          </cell>
          <cell r="BG144">
            <v>1395.6</v>
          </cell>
        </row>
        <row r="145">
          <cell r="W145" t="str">
            <v>20405</v>
          </cell>
          <cell r="X145">
            <v>1129.81</v>
          </cell>
          <cell r="Y145">
            <v>1117.81</v>
          </cell>
          <cell r="Z145">
            <v>1101.0800000000002</v>
          </cell>
          <cell r="AA145">
            <v>1103.01</v>
          </cell>
          <cell r="AB145">
            <v>1095.0400000000002</v>
          </cell>
          <cell r="AC145">
            <v>1094.77</v>
          </cell>
          <cell r="AD145">
            <v>1088.4299999999998</v>
          </cell>
          <cell r="AE145">
            <v>1091.3200000000002</v>
          </cell>
          <cell r="AF145">
            <v>1090.6600000000001</v>
          </cell>
          <cell r="AG145">
            <v>1087.44</v>
          </cell>
          <cell r="AH145">
            <v>1099.9370000000001</v>
          </cell>
          <cell r="AV145" t="str">
            <v>20405</v>
          </cell>
          <cell r="AW145">
            <v>20.14</v>
          </cell>
          <cell r="AX145">
            <v>20.14</v>
          </cell>
          <cell r="AY145">
            <v>20.399999999999999</v>
          </cell>
          <cell r="AZ145">
            <v>23.3</v>
          </cell>
          <cell r="BA145">
            <v>21.07</v>
          </cell>
          <cell r="BB145">
            <v>18.5</v>
          </cell>
          <cell r="BC145">
            <v>17.5</v>
          </cell>
          <cell r="BD145">
            <v>15.5</v>
          </cell>
          <cell r="BE145">
            <v>15.5</v>
          </cell>
          <cell r="BF145">
            <v>14.5</v>
          </cell>
          <cell r="BG145">
            <v>18.655000000000001</v>
          </cell>
        </row>
        <row r="146">
          <cell r="W146" t="str">
            <v>20406</v>
          </cell>
          <cell r="X146">
            <v>185.94</v>
          </cell>
          <cell r="Y146">
            <v>194.68</v>
          </cell>
          <cell r="Z146">
            <v>195.51999999999998</v>
          </cell>
          <cell r="AA146">
            <v>197.97</v>
          </cell>
          <cell r="AB146">
            <v>196.04000000000002</v>
          </cell>
          <cell r="AC146">
            <v>206.31</v>
          </cell>
          <cell r="AD146">
            <v>207.24</v>
          </cell>
          <cell r="AE146">
            <v>206.94</v>
          </cell>
          <cell r="AF146">
            <v>201.39</v>
          </cell>
          <cell r="AG146">
            <v>204.75</v>
          </cell>
          <cell r="AH146">
            <v>199.67800000000003</v>
          </cell>
          <cell r="AV146" t="str">
            <v>20406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W147" t="str">
            <v>21014</v>
          </cell>
          <cell r="X147">
            <v>739.12</v>
          </cell>
          <cell r="Y147">
            <v>747.31999999999994</v>
          </cell>
          <cell r="Z147">
            <v>746.34</v>
          </cell>
          <cell r="AA147">
            <v>737.72</v>
          </cell>
          <cell r="AB147">
            <v>737.9</v>
          </cell>
          <cell r="AC147">
            <v>739.92</v>
          </cell>
          <cell r="AD147">
            <v>742.48</v>
          </cell>
          <cell r="AE147">
            <v>735.68000000000006</v>
          </cell>
          <cell r="AF147">
            <v>730.58</v>
          </cell>
          <cell r="AG147">
            <v>730.4</v>
          </cell>
          <cell r="AH147">
            <v>738.74599999999987</v>
          </cell>
          <cell r="AV147" t="str">
            <v>21014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1</v>
          </cell>
          <cell r="BC147">
            <v>1</v>
          </cell>
          <cell r="BD147">
            <v>1</v>
          </cell>
          <cell r="BE147">
            <v>1</v>
          </cell>
          <cell r="BF147">
            <v>0</v>
          </cell>
          <cell r="BG147">
            <v>0.4</v>
          </cell>
        </row>
        <row r="148">
          <cell r="W148" t="str">
            <v>21036</v>
          </cell>
          <cell r="X148">
            <v>50</v>
          </cell>
          <cell r="Y148">
            <v>50</v>
          </cell>
          <cell r="Z148">
            <v>50</v>
          </cell>
          <cell r="AA148">
            <v>50</v>
          </cell>
          <cell r="AB148">
            <v>53</v>
          </cell>
          <cell r="AC148">
            <v>53</v>
          </cell>
          <cell r="AD148">
            <v>53</v>
          </cell>
          <cell r="AE148">
            <v>52</v>
          </cell>
          <cell r="AF148">
            <v>51</v>
          </cell>
          <cell r="AG148">
            <v>51</v>
          </cell>
          <cell r="AH148">
            <v>51.3</v>
          </cell>
          <cell r="AV148" t="str">
            <v>21036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W149" t="str">
            <v>21206</v>
          </cell>
          <cell r="X149">
            <v>535.89</v>
          </cell>
          <cell r="Y149">
            <v>538.89</v>
          </cell>
          <cell r="Z149">
            <v>540.46999999999991</v>
          </cell>
          <cell r="AA149">
            <v>543.46999999999991</v>
          </cell>
          <cell r="AB149">
            <v>538.02</v>
          </cell>
          <cell r="AC149">
            <v>537.02</v>
          </cell>
          <cell r="AD149">
            <v>543.04000000000008</v>
          </cell>
          <cell r="AE149">
            <v>551</v>
          </cell>
          <cell r="AF149">
            <v>554</v>
          </cell>
          <cell r="AG149">
            <v>558</v>
          </cell>
          <cell r="AH149">
            <v>543.9799999999999</v>
          </cell>
          <cell r="AV149" t="str">
            <v>21206</v>
          </cell>
          <cell r="AW149">
            <v>9.7199999999999989</v>
          </cell>
          <cell r="AX149">
            <v>10.719999999999999</v>
          </cell>
          <cell r="AY149">
            <v>10.719999999999999</v>
          </cell>
          <cell r="AZ149">
            <v>9.7199999999999989</v>
          </cell>
          <cell r="BA149">
            <v>9.7199999999999989</v>
          </cell>
          <cell r="BB149">
            <v>9.7199999999999989</v>
          </cell>
          <cell r="BC149">
            <v>9.73</v>
          </cell>
          <cell r="BD149">
            <v>9.73</v>
          </cell>
          <cell r="BE149">
            <v>9.73</v>
          </cell>
          <cell r="BF149">
            <v>9.73</v>
          </cell>
          <cell r="BG149">
            <v>9.9240000000000013</v>
          </cell>
        </row>
        <row r="150">
          <cell r="W150" t="str">
            <v>21214</v>
          </cell>
          <cell r="X150">
            <v>309.64</v>
          </cell>
          <cell r="Y150">
            <v>298.08</v>
          </cell>
          <cell r="Z150">
            <v>302.75</v>
          </cell>
          <cell r="AA150">
            <v>306.08000000000004</v>
          </cell>
          <cell r="AB150">
            <v>301.36</v>
          </cell>
          <cell r="AC150">
            <v>302.82</v>
          </cell>
          <cell r="AD150">
            <v>302.46999999999997</v>
          </cell>
          <cell r="AE150">
            <v>304.60000000000002</v>
          </cell>
          <cell r="AF150">
            <v>313.16999999999996</v>
          </cell>
          <cell r="AG150">
            <v>317.07</v>
          </cell>
          <cell r="AH150">
            <v>305.80400000000003</v>
          </cell>
          <cell r="AV150" t="str">
            <v>21214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W151" t="str">
            <v>21226</v>
          </cell>
          <cell r="X151">
            <v>580.07999999999993</v>
          </cell>
          <cell r="Y151">
            <v>563.87999999999988</v>
          </cell>
          <cell r="Z151">
            <v>563.87999999999988</v>
          </cell>
          <cell r="AA151">
            <v>564.83999999999992</v>
          </cell>
          <cell r="AB151">
            <v>565.63999999999987</v>
          </cell>
          <cell r="AC151">
            <v>572.77</v>
          </cell>
          <cell r="AD151">
            <v>574.92999999999995</v>
          </cell>
          <cell r="AE151">
            <v>580.9799999999999</v>
          </cell>
          <cell r="AF151">
            <v>579.69999999999993</v>
          </cell>
          <cell r="AG151">
            <v>577.84</v>
          </cell>
          <cell r="AH151">
            <v>572.45399999999995</v>
          </cell>
          <cell r="AV151" t="str">
            <v>21226</v>
          </cell>
          <cell r="AW151">
            <v>7</v>
          </cell>
          <cell r="AX151">
            <v>7</v>
          </cell>
          <cell r="AY151">
            <v>7</v>
          </cell>
          <cell r="AZ151">
            <v>7</v>
          </cell>
          <cell r="BA151">
            <v>6</v>
          </cell>
          <cell r="BB151">
            <v>6</v>
          </cell>
          <cell r="BC151">
            <v>5</v>
          </cell>
          <cell r="BD151">
            <v>4</v>
          </cell>
          <cell r="BE151">
            <v>2</v>
          </cell>
          <cell r="BF151">
            <v>1</v>
          </cell>
          <cell r="BG151">
            <v>5.2</v>
          </cell>
        </row>
        <row r="152">
          <cell r="W152" t="str">
            <v>21232</v>
          </cell>
          <cell r="X152">
            <v>655.72</v>
          </cell>
          <cell r="Y152">
            <v>658.06000000000006</v>
          </cell>
          <cell r="Z152">
            <v>663.3900000000001</v>
          </cell>
          <cell r="AA152">
            <v>673.56000000000006</v>
          </cell>
          <cell r="AB152">
            <v>682.02</v>
          </cell>
          <cell r="AC152">
            <v>688.4</v>
          </cell>
          <cell r="AD152">
            <v>686.08</v>
          </cell>
          <cell r="AE152">
            <v>688.74</v>
          </cell>
          <cell r="AF152">
            <v>691.74</v>
          </cell>
          <cell r="AG152">
            <v>696.74</v>
          </cell>
          <cell r="AH152">
            <v>678.44499999999994</v>
          </cell>
          <cell r="AV152" t="str">
            <v>21232</v>
          </cell>
          <cell r="AW152">
            <v>10.15</v>
          </cell>
          <cell r="AX152">
            <v>10.15</v>
          </cell>
          <cell r="AY152">
            <v>9.81</v>
          </cell>
          <cell r="AZ152">
            <v>6.6400000000000006</v>
          </cell>
          <cell r="BA152">
            <v>7.96</v>
          </cell>
          <cell r="BB152">
            <v>5.96</v>
          </cell>
          <cell r="BC152">
            <v>5.3</v>
          </cell>
          <cell r="BD152">
            <v>4.96</v>
          </cell>
          <cell r="BE152">
            <v>6.96</v>
          </cell>
          <cell r="BF152">
            <v>6.96</v>
          </cell>
          <cell r="BG152">
            <v>7.4849999999999994</v>
          </cell>
        </row>
        <row r="153">
          <cell r="W153" t="str">
            <v>21234</v>
          </cell>
          <cell r="X153">
            <v>88.08</v>
          </cell>
          <cell r="Y153">
            <v>88.08</v>
          </cell>
          <cell r="Z153">
            <v>88.12</v>
          </cell>
          <cell r="AA153">
            <v>86.12</v>
          </cell>
          <cell r="AB153">
            <v>84.12</v>
          </cell>
          <cell r="AC153">
            <v>82.12</v>
          </cell>
          <cell r="AD153">
            <v>81.12</v>
          </cell>
          <cell r="AE153">
            <v>81.12</v>
          </cell>
          <cell r="AF153">
            <v>85.08</v>
          </cell>
          <cell r="AG153">
            <v>86.08</v>
          </cell>
          <cell r="AH153">
            <v>85.004000000000005</v>
          </cell>
          <cell r="AV153" t="str">
            <v>21234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W154" t="str">
            <v>21237</v>
          </cell>
          <cell r="X154">
            <v>746.99</v>
          </cell>
          <cell r="Y154">
            <v>758.28000000000009</v>
          </cell>
          <cell r="Z154">
            <v>761.66000000000008</v>
          </cell>
          <cell r="AA154">
            <v>757.4799999999999</v>
          </cell>
          <cell r="AB154">
            <v>761.83</v>
          </cell>
          <cell r="AC154">
            <v>769.46</v>
          </cell>
          <cell r="AD154">
            <v>772.46</v>
          </cell>
          <cell r="AE154">
            <v>769.19999999999993</v>
          </cell>
          <cell r="AF154">
            <v>776.5</v>
          </cell>
          <cell r="AG154">
            <v>778.5</v>
          </cell>
          <cell r="AH154">
            <v>765.2360000000001</v>
          </cell>
          <cell r="AV154" t="str">
            <v>21237</v>
          </cell>
          <cell r="AW154">
            <v>37</v>
          </cell>
          <cell r="AX154">
            <v>77</v>
          </cell>
          <cell r="AY154">
            <v>74</v>
          </cell>
          <cell r="AZ154">
            <v>72</v>
          </cell>
          <cell r="BA154">
            <v>61</v>
          </cell>
          <cell r="BB154">
            <v>63</v>
          </cell>
          <cell r="BC154">
            <v>65</v>
          </cell>
          <cell r="BD154">
            <v>62</v>
          </cell>
          <cell r="BE154">
            <v>64</v>
          </cell>
          <cell r="BF154">
            <v>67</v>
          </cell>
          <cell r="BG154">
            <v>64.2</v>
          </cell>
        </row>
        <row r="155">
          <cell r="W155" t="str">
            <v>21300</v>
          </cell>
          <cell r="X155">
            <v>776.83999999999992</v>
          </cell>
          <cell r="Y155">
            <v>765.43000000000006</v>
          </cell>
          <cell r="Z155">
            <v>771.01</v>
          </cell>
          <cell r="AA155">
            <v>784.54</v>
          </cell>
          <cell r="AB155">
            <v>791.9799999999999</v>
          </cell>
          <cell r="AC155">
            <v>800.64999999999986</v>
          </cell>
          <cell r="AD155">
            <v>804.38999999999987</v>
          </cell>
          <cell r="AE155">
            <v>810.11999999999989</v>
          </cell>
          <cell r="AF155">
            <v>809.51</v>
          </cell>
          <cell r="AG155">
            <v>818.51</v>
          </cell>
          <cell r="AH155">
            <v>793.298</v>
          </cell>
          <cell r="AV155" t="str">
            <v>21300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W156" t="str">
            <v>21301</v>
          </cell>
          <cell r="X156">
            <v>246.71000000000004</v>
          </cell>
          <cell r="Y156">
            <v>243.71000000000004</v>
          </cell>
          <cell r="Z156">
            <v>245.56</v>
          </cell>
          <cell r="AA156">
            <v>246.72000000000003</v>
          </cell>
          <cell r="AB156">
            <v>250.02000000000004</v>
          </cell>
          <cell r="AC156">
            <v>250.02000000000004</v>
          </cell>
          <cell r="AD156">
            <v>247.02000000000004</v>
          </cell>
          <cell r="AE156">
            <v>251.02000000000004</v>
          </cell>
          <cell r="AF156">
            <v>245.02000000000004</v>
          </cell>
          <cell r="AG156">
            <v>249.02000000000004</v>
          </cell>
          <cell r="AH156">
            <v>247.48200000000003</v>
          </cell>
          <cell r="AV156" t="str">
            <v>21301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W157" t="str">
            <v>21302</v>
          </cell>
          <cell r="X157">
            <v>2833.17</v>
          </cell>
          <cell r="Y157">
            <v>2811.5</v>
          </cell>
          <cell r="Z157">
            <v>2823.96</v>
          </cell>
          <cell r="AA157">
            <v>2814.58</v>
          </cell>
          <cell r="AB157">
            <v>2819.1499999999996</v>
          </cell>
          <cell r="AC157">
            <v>2800.2000000000003</v>
          </cell>
          <cell r="AD157">
            <v>2808.01</v>
          </cell>
          <cell r="AE157">
            <v>2809.6299999999997</v>
          </cell>
          <cell r="AF157">
            <v>2798.2299999999996</v>
          </cell>
          <cell r="AG157">
            <v>2799.2299999999996</v>
          </cell>
          <cell r="AH157">
            <v>2811.7660000000001</v>
          </cell>
          <cell r="AV157" t="str">
            <v>21302</v>
          </cell>
          <cell r="AW157">
            <v>31</v>
          </cell>
          <cell r="AX157">
            <v>31</v>
          </cell>
          <cell r="AY157">
            <v>30</v>
          </cell>
          <cell r="AZ157">
            <v>30</v>
          </cell>
          <cell r="BA157">
            <v>30</v>
          </cell>
          <cell r="BB157">
            <v>31</v>
          </cell>
          <cell r="BC157">
            <v>30</v>
          </cell>
          <cell r="BD157">
            <v>27</v>
          </cell>
          <cell r="BE157">
            <v>27.6</v>
          </cell>
          <cell r="BF157">
            <v>30.6</v>
          </cell>
          <cell r="BG157">
            <v>29.820000000000004</v>
          </cell>
        </row>
        <row r="158">
          <cell r="W158" t="str">
            <v>21303</v>
          </cell>
          <cell r="X158">
            <v>335.05999999999995</v>
          </cell>
          <cell r="Y158">
            <v>320.60999999999996</v>
          </cell>
          <cell r="Z158">
            <v>328.42999999999995</v>
          </cell>
          <cell r="AA158">
            <v>331.42999999999995</v>
          </cell>
          <cell r="AB158">
            <v>334.42999999999995</v>
          </cell>
          <cell r="AC158">
            <v>327.92999999999995</v>
          </cell>
          <cell r="AD158">
            <v>321.58999999999997</v>
          </cell>
          <cell r="AE158">
            <v>330.5</v>
          </cell>
          <cell r="AF158">
            <v>324.25999999999993</v>
          </cell>
          <cell r="AG158">
            <v>322.40999999999997</v>
          </cell>
          <cell r="AH158">
            <v>327.66499999999991</v>
          </cell>
          <cell r="AV158" t="str">
            <v>21303</v>
          </cell>
          <cell r="AW158">
            <v>35</v>
          </cell>
          <cell r="AX158">
            <v>34.980000000000004</v>
          </cell>
          <cell r="AY158">
            <v>49.11</v>
          </cell>
          <cell r="AZ158">
            <v>44.11</v>
          </cell>
          <cell r="BA158">
            <v>47.11</v>
          </cell>
          <cell r="BB158">
            <v>40.370000000000005</v>
          </cell>
          <cell r="BC158">
            <v>34.120000000000005</v>
          </cell>
          <cell r="BD158">
            <v>30.02</v>
          </cell>
          <cell r="BE158">
            <v>27.02</v>
          </cell>
          <cell r="BF158">
            <v>28.57</v>
          </cell>
          <cell r="BG158">
            <v>37.040999999999997</v>
          </cell>
        </row>
        <row r="159">
          <cell r="W159" t="str">
            <v>21401</v>
          </cell>
          <cell r="X159">
            <v>3258.8599999999997</v>
          </cell>
          <cell r="Y159">
            <v>3267.28</v>
          </cell>
          <cell r="Z159">
            <v>3257.73</v>
          </cell>
          <cell r="AA159">
            <v>3250.66</v>
          </cell>
          <cell r="AB159">
            <v>3235.62</v>
          </cell>
          <cell r="AC159">
            <v>3231.28</v>
          </cell>
          <cell r="AD159">
            <v>3223.66</v>
          </cell>
          <cell r="AE159">
            <v>3232.4400000000005</v>
          </cell>
          <cell r="AF159">
            <v>3212.3199999999997</v>
          </cell>
          <cell r="AG159">
            <v>3211.6199999999994</v>
          </cell>
          <cell r="AH159">
            <v>3238.1469999999999</v>
          </cell>
          <cell r="AV159" t="str">
            <v>21401</v>
          </cell>
          <cell r="AW159">
            <v>45.739999999999995</v>
          </cell>
          <cell r="AX159">
            <v>45.34</v>
          </cell>
          <cell r="AY159">
            <v>44.34</v>
          </cell>
          <cell r="AZ159">
            <v>48.6</v>
          </cell>
          <cell r="BA159">
            <v>46.2</v>
          </cell>
          <cell r="BB159">
            <v>51</v>
          </cell>
          <cell r="BC159">
            <v>49.6</v>
          </cell>
          <cell r="BD159">
            <v>48.6</v>
          </cell>
          <cell r="BE159">
            <v>48.2</v>
          </cell>
          <cell r="BF159">
            <v>52.02</v>
          </cell>
          <cell r="BG159">
            <v>47.964000000000006</v>
          </cell>
        </row>
        <row r="160">
          <cell r="W160" t="str">
            <v>22008</v>
          </cell>
          <cell r="X160">
            <v>74</v>
          </cell>
          <cell r="Y160">
            <v>75</v>
          </cell>
          <cell r="Z160">
            <v>73</v>
          </cell>
          <cell r="AA160">
            <v>71</v>
          </cell>
          <cell r="AB160">
            <v>71</v>
          </cell>
          <cell r="AC160">
            <v>75.98</v>
          </cell>
          <cell r="AD160">
            <v>75.8</v>
          </cell>
          <cell r="AE160">
            <v>74.8</v>
          </cell>
          <cell r="AF160">
            <v>72.8</v>
          </cell>
          <cell r="AG160">
            <v>73.8</v>
          </cell>
          <cell r="AH160">
            <v>73.717999999999989</v>
          </cell>
          <cell r="AV160" t="str">
            <v>22008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W161" t="str">
            <v>22009</v>
          </cell>
          <cell r="X161">
            <v>654.78000000000009</v>
          </cell>
          <cell r="Y161">
            <v>654.78000000000009</v>
          </cell>
          <cell r="Z161">
            <v>661.29</v>
          </cell>
          <cell r="AA161">
            <v>659.89</v>
          </cell>
          <cell r="AB161">
            <v>664.81000000000006</v>
          </cell>
          <cell r="AC161">
            <v>668.56</v>
          </cell>
          <cell r="AD161">
            <v>671.89</v>
          </cell>
          <cell r="AE161">
            <v>675.06</v>
          </cell>
          <cell r="AF161">
            <v>673.53</v>
          </cell>
          <cell r="AG161">
            <v>673.32</v>
          </cell>
          <cell r="AH161">
            <v>665.79099999999994</v>
          </cell>
          <cell r="AV161" t="str">
            <v>22009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W162" t="str">
            <v>22017</v>
          </cell>
          <cell r="X162">
            <v>84</v>
          </cell>
          <cell r="Y162">
            <v>85</v>
          </cell>
          <cell r="Z162">
            <v>85</v>
          </cell>
          <cell r="AA162">
            <v>86</v>
          </cell>
          <cell r="AB162">
            <v>88</v>
          </cell>
          <cell r="AC162">
            <v>90</v>
          </cell>
          <cell r="AD162">
            <v>88</v>
          </cell>
          <cell r="AE162">
            <v>90</v>
          </cell>
          <cell r="AF162">
            <v>88</v>
          </cell>
          <cell r="AG162">
            <v>84</v>
          </cell>
          <cell r="AH162">
            <v>86.8</v>
          </cell>
          <cell r="AV162" t="str">
            <v>22017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W163" t="str">
            <v>22073</v>
          </cell>
          <cell r="X163">
            <v>81.45</v>
          </cell>
          <cell r="Y163">
            <v>79.45</v>
          </cell>
          <cell r="Z163">
            <v>81.45</v>
          </cell>
          <cell r="AA163">
            <v>82.45</v>
          </cell>
          <cell r="AB163">
            <v>81.96</v>
          </cell>
          <cell r="AC163">
            <v>85.949999999999989</v>
          </cell>
          <cell r="AD163">
            <v>86.44</v>
          </cell>
          <cell r="AE163">
            <v>85.44</v>
          </cell>
          <cell r="AF163">
            <v>86.44</v>
          </cell>
          <cell r="AG163">
            <v>86.44</v>
          </cell>
          <cell r="AH163">
            <v>83.747</v>
          </cell>
          <cell r="AV163" t="str">
            <v>22073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W164" t="str">
            <v>22105</v>
          </cell>
          <cell r="X164">
            <v>200.51000000000002</v>
          </cell>
          <cell r="Y164">
            <v>201.34</v>
          </cell>
          <cell r="Z164">
            <v>203.1</v>
          </cell>
          <cell r="AA164">
            <v>206.1</v>
          </cell>
          <cell r="AB164">
            <v>207.1</v>
          </cell>
          <cell r="AC164">
            <v>204.42</v>
          </cell>
          <cell r="AD164">
            <v>203.37</v>
          </cell>
          <cell r="AE164">
            <v>202.57999999999998</v>
          </cell>
          <cell r="AF164">
            <v>203.57999999999998</v>
          </cell>
          <cell r="AG164">
            <v>202.57999999999998</v>
          </cell>
          <cell r="AH164">
            <v>203.46799999999999</v>
          </cell>
          <cell r="AV164" t="str">
            <v>22105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W165" t="str">
            <v>22200</v>
          </cell>
          <cell r="X165">
            <v>212.75</v>
          </cell>
          <cell r="Y165">
            <v>217.95</v>
          </cell>
          <cell r="Z165">
            <v>222.95</v>
          </cell>
          <cell r="AA165">
            <v>225.95</v>
          </cell>
          <cell r="AB165">
            <v>223.95</v>
          </cell>
          <cell r="AC165">
            <v>220.95</v>
          </cell>
          <cell r="AD165">
            <v>219.95</v>
          </cell>
          <cell r="AE165">
            <v>214.95</v>
          </cell>
          <cell r="AF165">
            <v>212.15</v>
          </cell>
          <cell r="AG165">
            <v>212.15</v>
          </cell>
          <cell r="AH165">
            <v>218.37000000000003</v>
          </cell>
          <cell r="AV165" t="str">
            <v>22200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W166" t="str">
            <v>22204</v>
          </cell>
          <cell r="X166">
            <v>136.82999999999998</v>
          </cell>
          <cell r="Y166">
            <v>125.23</v>
          </cell>
          <cell r="Z166">
            <v>124.16</v>
          </cell>
          <cell r="AA166">
            <v>117.16</v>
          </cell>
          <cell r="AB166">
            <v>115.16</v>
          </cell>
          <cell r="AC166">
            <v>117</v>
          </cell>
          <cell r="AD166">
            <v>115</v>
          </cell>
          <cell r="AE166">
            <v>114</v>
          </cell>
          <cell r="AF166">
            <v>113</v>
          </cell>
          <cell r="AG166">
            <v>115</v>
          </cell>
          <cell r="AH166">
            <v>119.25399999999999</v>
          </cell>
          <cell r="AV166" t="str">
            <v>22204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W167" t="str">
            <v>22207</v>
          </cell>
          <cell r="X167">
            <v>522.05999999999995</v>
          </cell>
          <cell r="Y167">
            <v>517.76</v>
          </cell>
          <cell r="Z167">
            <v>518.76</v>
          </cell>
          <cell r="AA167">
            <v>522.76</v>
          </cell>
          <cell r="AB167">
            <v>521.76</v>
          </cell>
          <cell r="AC167">
            <v>525.76</v>
          </cell>
          <cell r="AD167">
            <v>524.76</v>
          </cell>
          <cell r="AE167">
            <v>525.76</v>
          </cell>
          <cell r="AF167">
            <v>526.14</v>
          </cell>
          <cell r="AG167">
            <v>528.14</v>
          </cell>
          <cell r="AH167">
            <v>523.36600000000021</v>
          </cell>
          <cell r="AV167" t="str">
            <v>22207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W168" t="str">
            <v>23042</v>
          </cell>
          <cell r="X168">
            <v>222</v>
          </cell>
          <cell r="Y168">
            <v>203</v>
          </cell>
          <cell r="Z168">
            <v>200</v>
          </cell>
          <cell r="AA168">
            <v>199</v>
          </cell>
          <cell r="AB168">
            <v>200</v>
          </cell>
          <cell r="AC168">
            <v>201</v>
          </cell>
          <cell r="AD168">
            <v>200</v>
          </cell>
          <cell r="AE168">
            <v>198</v>
          </cell>
          <cell r="AF168">
            <v>199</v>
          </cell>
          <cell r="AG168">
            <v>199</v>
          </cell>
          <cell r="AH168">
            <v>202.1</v>
          </cell>
          <cell r="AV168" t="str">
            <v>23042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W169" t="str">
            <v>23054</v>
          </cell>
          <cell r="X169">
            <v>208</v>
          </cell>
          <cell r="Y169">
            <v>199</v>
          </cell>
          <cell r="Z169">
            <v>197</v>
          </cell>
          <cell r="AA169">
            <v>199</v>
          </cell>
          <cell r="AB169">
            <v>193</v>
          </cell>
          <cell r="AC169">
            <v>193</v>
          </cell>
          <cell r="AD169">
            <v>193</v>
          </cell>
          <cell r="AE169">
            <v>190</v>
          </cell>
          <cell r="AF169">
            <v>191</v>
          </cell>
          <cell r="AG169">
            <v>191</v>
          </cell>
          <cell r="AH169">
            <v>195.4</v>
          </cell>
          <cell r="AV169" t="str">
            <v>23054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W170" t="str">
            <v>23309</v>
          </cell>
          <cell r="X170">
            <v>4223.83</v>
          </cell>
          <cell r="Y170">
            <v>4191.41</v>
          </cell>
          <cell r="Z170">
            <v>4159.2999999999993</v>
          </cell>
          <cell r="AA170">
            <v>4163.18</v>
          </cell>
          <cell r="AB170">
            <v>4122.8599999999997</v>
          </cell>
          <cell r="AC170">
            <v>4122.96</v>
          </cell>
          <cell r="AD170">
            <v>4123.7699999999995</v>
          </cell>
          <cell r="AE170">
            <v>4141.7699999999995</v>
          </cell>
          <cell r="AF170">
            <v>4161.6699999999992</v>
          </cell>
          <cell r="AG170">
            <v>4146.869999999999</v>
          </cell>
          <cell r="AH170">
            <v>4155.7619999999997</v>
          </cell>
          <cell r="AV170" t="str">
            <v>23309</v>
          </cell>
          <cell r="AW170">
            <v>99.4</v>
          </cell>
          <cell r="AX170">
            <v>110.33</v>
          </cell>
          <cell r="AY170">
            <v>106.33</v>
          </cell>
          <cell r="AZ170">
            <v>113.13</v>
          </cell>
          <cell r="BA170">
            <v>111.27</v>
          </cell>
          <cell r="BB170">
            <v>107.8</v>
          </cell>
          <cell r="BC170">
            <v>106.03</v>
          </cell>
          <cell r="BD170">
            <v>113.80000000000001</v>
          </cell>
          <cell r="BE170">
            <v>121.8</v>
          </cell>
          <cell r="BF170">
            <v>121</v>
          </cell>
          <cell r="BG170">
            <v>111.08899999999998</v>
          </cell>
        </row>
        <row r="171">
          <cell r="W171" t="str">
            <v>23311</v>
          </cell>
          <cell r="X171">
            <v>2224.96</v>
          </cell>
          <cell r="Y171">
            <v>2073.46</v>
          </cell>
          <cell r="Z171">
            <v>2112.96</v>
          </cell>
          <cell r="AA171">
            <v>2122.46</v>
          </cell>
          <cell r="AB171">
            <v>2051.96</v>
          </cell>
          <cell r="AC171">
            <v>2084.62</v>
          </cell>
          <cell r="AD171">
            <v>2093.62</v>
          </cell>
          <cell r="AE171">
            <v>2014.62</v>
          </cell>
          <cell r="AF171">
            <v>1944.2199999999998</v>
          </cell>
          <cell r="AG171">
            <v>1923.12</v>
          </cell>
          <cell r="AH171">
            <v>2064.5999999999995</v>
          </cell>
          <cell r="AV171" t="str">
            <v>23311</v>
          </cell>
          <cell r="AW171">
            <v>2073.5</v>
          </cell>
          <cell r="AX171">
            <v>1923</v>
          </cell>
          <cell r="AY171">
            <v>1968.5</v>
          </cell>
          <cell r="AZ171">
            <v>1976</v>
          </cell>
          <cell r="BA171">
            <v>1912.5</v>
          </cell>
          <cell r="BB171">
            <v>1933</v>
          </cell>
          <cell r="BC171">
            <v>1936</v>
          </cell>
          <cell r="BD171">
            <v>1861.5</v>
          </cell>
          <cell r="BE171">
            <v>1780</v>
          </cell>
          <cell r="BF171">
            <v>1756.5</v>
          </cell>
          <cell r="BG171">
            <v>1912.05</v>
          </cell>
        </row>
        <row r="172">
          <cell r="W172" t="str">
            <v>23402</v>
          </cell>
          <cell r="X172">
            <v>636</v>
          </cell>
          <cell r="Y172">
            <v>639</v>
          </cell>
          <cell r="Z172">
            <v>644.07999999999993</v>
          </cell>
          <cell r="AA172">
            <v>645.07999999999993</v>
          </cell>
          <cell r="AB172">
            <v>645.07999999999993</v>
          </cell>
          <cell r="AC172">
            <v>650.07999999999993</v>
          </cell>
          <cell r="AD172">
            <v>651.02</v>
          </cell>
          <cell r="AE172">
            <v>642.02</v>
          </cell>
          <cell r="AF172">
            <v>655</v>
          </cell>
          <cell r="AG172">
            <v>651</v>
          </cell>
          <cell r="AH172">
            <v>645.83600000000001</v>
          </cell>
          <cell r="AV172" t="str">
            <v>23402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W173" t="str">
            <v>23403</v>
          </cell>
          <cell r="X173">
            <v>2193.37</v>
          </cell>
          <cell r="Y173">
            <v>2149.5</v>
          </cell>
          <cell r="Z173">
            <v>2136.5</v>
          </cell>
          <cell r="AA173">
            <v>2116.67</v>
          </cell>
          <cell r="AB173">
            <v>2115.9</v>
          </cell>
          <cell r="AC173">
            <v>2112.7799999999997</v>
          </cell>
          <cell r="AD173">
            <v>2115.7999999999997</v>
          </cell>
          <cell r="AE173">
            <v>2118.83</v>
          </cell>
          <cell r="AF173">
            <v>2123.9300000000003</v>
          </cell>
          <cell r="AG173">
            <v>2127.0200000000004</v>
          </cell>
          <cell r="AH173">
            <v>2131.0299999999997</v>
          </cell>
          <cell r="AV173" t="str">
            <v>23403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W174" t="str">
            <v>23404</v>
          </cell>
          <cell r="X174">
            <v>303</v>
          </cell>
          <cell r="Y174">
            <v>299</v>
          </cell>
          <cell r="Z174">
            <v>295</v>
          </cell>
          <cell r="AA174">
            <v>298</v>
          </cell>
          <cell r="AB174">
            <v>296</v>
          </cell>
          <cell r="AC174">
            <v>287</v>
          </cell>
          <cell r="AD174">
            <v>286</v>
          </cell>
          <cell r="AE174">
            <v>288</v>
          </cell>
          <cell r="AF174">
            <v>291</v>
          </cell>
          <cell r="AG174">
            <v>289</v>
          </cell>
          <cell r="AH174">
            <v>293.2</v>
          </cell>
          <cell r="AV174" t="str">
            <v>23404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W175" t="str">
            <v>24014</v>
          </cell>
          <cell r="X175">
            <v>131</v>
          </cell>
          <cell r="Y175">
            <v>135</v>
          </cell>
          <cell r="Z175">
            <v>133</v>
          </cell>
          <cell r="AA175">
            <v>134</v>
          </cell>
          <cell r="AB175">
            <v>132</v>
          </cell>
          <cell r="AC175">
            <v>135</v>
          </cell>
          <cell r="AD175">
            <v>132.26</v>
          </cell>
          <cell r="AE175">
            <v>129</v>
          </cell>
          <cell r="AF175">
            <v>129</v>
          </cell>
          <cell r="AG175">
            <v>129</v>
          </cell>
          <cell r="AH175">
            <v>131.92599999999999</v>
          </cell>
          <cell r="AV175" t="str">
            <v>24014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W176" t="str">
            <v>24019</v>
          </cell>
          <cell r="X176">
            <v>8035.4699999999966</v>
          </cell>
          <cell r="Y176">
            <v>8123.2299999999977</v>
          </cell>
          <cell r="Z176">
            <v>7907.5899999999974</v>
          </cell>
          <cell r="AA176">
            <v>7796.609999999996</v>
          </cell>
          <cell r="AB176">
            <v>7699.189999999996</v>
          </cell>
          <cell r="AC176">
            <v>7519.0799999999972</v>
          </cell>
          <cell r="AD176">
            <v>7424.6799999999976</v>
          </cell>
          <cell r="AE176">
            <v>7359.1199999999963</v>
          </cell>
          <cell r="AF176">
            <v>7254.1499999999978</v>
          </cell>
          <cell r="AG176">
            <v>7120.4899999999961</v>
          </cell>
          <cell r="AH176">
            <v>7623.9609999999957</v>
          </cell>
          <cell r="AV176" t="str">
            <v>24019</v>
          </cell>
          <cell r="AW176">
            <v>6456.8499999999976</v>
          </cell>
          <cell r="AX176">
            <v>6587.2999999999975</v>
          </cell>
          <cell r="AY176">
            <v>6368.9999999999964</v>
          </cell>
          <cell r="AZ176">
            <v>6259.2999999999975</v>
          </cell>
          <cell r="BA176">
            <v>6165.3099999999977</v>
          </cell>
          <cell r="BB176">
            <v>6007.1699999999983</v>
          </cell>
          <cell r="BC176">
            <v>5908.2699999999977</v>
          </cell>
          <cell r="BD176">
            <v>5848.1199999999972</v>
          </cell>
          <cell r="BE176">
            <v>5735.5399999999981</v>
          </cell>
          <cell r="BF176">
            <v>5609.7699999999977</v>
          </cell>
          <cell r="BG176">
            <v>6094.6629999999977</v>
          </cell>
        </row>
        <row r="177">
          <cell r="W177" t="str">
            <v>24105</v>
          </cell>
          <cell r="X177">
            <v>1058.1699999999998</v>
          </cell>
          <cell r="Y177">
            <v>1058.05</v>
          </cell>
          <cell r="Z177">
            <v>1064.43</v>
          </cell>
          <cell r="AA177">
            <v>1052.75</v>
          </cell>
          <cell r="AB177">
            <v>1049.5899999999999</v>
          </cell>
          <cell r="AC177">
            <v>1052.1799999999998</v>
          </cell>
          <cell r="AD177">
            <v>1040.7</v>
          </cell>
          <cell r="AE177">
            <v>1042.3799999999999</v>
          </cell>
          <cell r="AF177">
            <v>1041.2199999999998</v>
          </cell>
          <cell r="AG177">
            <v>1043.2199999999998</v>
          </cell>
          <cell r="AH177">
            <v>1050.2689999999998</v>
          </cell>
          <cell r="AV177" t="str">
            <v>24105</v>
          </cell>
          <cell r="AW177">
            <v>71.47999999999999</v>
          </cell>
          <cell r="AX177">
            <v>73.47999999999999</v>
          </cell>
          <cell r="AY177">
            <v>86.47999999999999</v>
          </cell>
          <cell r="AZ177">
            <v>92.47999999999999</v>
          </cell>
          <cell r="BA177">
            <v>92.47999999999999</v>
          </cell>
          <cell r="BB177">
            <v>97.47999999999999</v>
          </cell>
          <cell r="BC177">
            <v>94.47999999999999</v>
          </cell>
          <cell r="BD177">
            <v>102.47999999999999</v>
          </cell>
          <cell r="BE177">
            <v>103.47999999999999</v>
          </cell>
          <cell r="BF177">
            <v>101.47999999999999</v>
          </cell>
          <cell r="BG177">
            <v>91.580000000000013</v>
          </cell>
        </row>
        <row r="178">
          <cell r="W178" t="str">
            <v>24111</v>
          </cell>
          <cell r="X178">
            <v>921.1</v>
          </cell>
          <cell r="Y178">
            <v>922.18000000000006</v>
          </cell>
          <cell r="Z178">
            <v>919.47</v>
          </cell>
          <cell r="AA178">
            <v>914.73</v>
          </cell>
          <cell r="AB178">
            <v>909.86000000000013</v>
          </cell>
          <cell r="AC178">
            <v>910.03000000000009</v>
          </cell>
          <cell r="AD178">
            <v>913.09</v>
          </cell>
          <cell r="AE178">
            <v>915.01</v>
          </cell>
          <cell r="AF178">
            <v>916.15</v>
          </cell>
          <cell r="AG178">
            <v>917.15</v>
          </cell>
          <cell r="AH178">
            <v>915.87700000000007</v>
          </cell>
          <cell r="AV178" t="str">
            <v>24111</v>
          </cell>
          <cell r="AW178">
            <v>15</v>
          </cell>
          <cell r="AX178">
            <v>15</v>
          </cell>
          <cell r="AY178">
            <v>11</v>
          </cell>
          <cell r="AZ178">
            <v>17</v>
          </cell>
          <cell r="BA178">
            <v>17</v>
          </cell>
          <cell r="BB178">
            <v>13</v>
          </cell>
          <cell r="BC178">
            <v>12</v>
          </cell>
          <cell r="BD178">
            <v>14</v>
          </cell>
          <cell r="BE178">
            <v>14</v>
          </cell>
          <cell r="BF178">
            <v>13</v>
          </cell>
          <cell r="BG178">
            <v>14.1</v>
          </cell>
        </row>
        <row r="179">
          <cell r="W179" t="str">
            <v>24122</v>
          </cell>
          <cell r="X179">
            <v>283.5</v>
          </cell>
          <cell r="Y179">
            <v>289.91999999999996</v>
          </cell>
          <cell r="Z179">
            <v>289.59999999999997</v>
          </cell>
          <cell r="AA179">
            <v>288.59999999999997</v>
          </cell>
          <cell r="AB179">
            <v>289.94</v>
          </cell>
          <cell r="AC179">
            <v>284.94</v>
          </cell>
          <cell r="AD179">
            <v>287.94</v>
          </cell>
          <cell r="AE179">
            <v>288.94</v>
          </cell>
          <cell r="AF179">
            <v>288.2</v>
          </cell>
          <cell r="AG179">
            <v>289.2</v>
          </cell>
          <cell r="AH179">
            <v>288.07799999999997</v>
          </cell>
          <cell r="AV179" t="str">
            <v>24122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F179">
            <v>1</v>
          </cell>
          <cell r="BG179">
            <v>0.2</v>
          </cell>
        </row>
        <row r="180">
          <cell r="W180" t="str">
            <v>24350</v>
          </cell>
          <cell r="X180">
            <v>657.93999999999994</v>
          </cell>
          <cell r="Y180">
            <v>659.44999999999993</v>
          </cell>
          <cell r="Z180">
            <v>663.58999999999992</v>
          </cell>
          <cell r="AA180">
            <v>668.81</v>
          </cell>
          <cell r="AB180">
            <v>666.81</v>
          </cell>
          <cell r="AC180">
            <v>668.31</v>
          </cell>
          <cell r="AD180">
            <v>677.19999999999993</v>
          </cell>
          <cell r="AE180">
            <v>675.63</v>
          </cell>
          <cell r="AF180">
            <v>679.63</v>
          </cell>
          <cell r="AG180">
            <v>679.63</v>
          </cell>
          <cell r="AH180">
            <v>669.7</v>
          </cell>
          <cell r="AV180" t="str">
            <v>24350</v>
          </cell>
          <cell r="AW180">
            <v>46</v>
          </cell>
          <cell r="AX180">
            <v>50.5</v>
          </cell>
          <cell r="AY180">
            <v>52</v>
          </cell>
          <cell r="AZ180">
            <v>50.5</v>
          </cell>
          <cell r="BA180">
            <v>46.5</v>
          </cell>
          <cell r="BB180">
            <v>48.87</v>
          </cell>
          <cell r="BC180">
            <v>47.87</v>
          </cell>
          <cell r="BD180">
            <v>45.87</v>
          </cell>
          <cell r="BE180">
            <v>45.87</v>
          </cell>
          <cell r="BF180">
            <v>45.87</v>
          </cell>
          <cell r="BG180">
            <v>47.984999999999999</v>
          </cell>
        </row>
        <row r="181">
          <cell r="W181" t="str">
            <v>24404</v>
          </cell>
          <cell r="X181">
            <v>1051.46</v>
          </cell>
          <cell r="Y181">
            <v>1053.0999999999999</v>
          </cell>
          <cell r="Z181">
            <v>1056.8399999999999</v>
          </cell>
          <cell r="AA181">
            <v>1054.8399999999999</v>
          </cell>
          <cell r="AB181">
            <v>1055.6999999999998</v>
          </cell>
          <cell r="AC181">
            <v>1060.43</v>
          </cell>
          <cell r="AD181">
            <v>1053.6300000000001</v>
          </cell>
          <cell r="AE181">
            <v>1052.82</v>
          </cell>
          <cell r="AF181">
            <v>1067.82</v>
          </cell>
          <cell r="AG181">
            <v>1066.82</v>
          </cell>
          <cell r="AH181">
            <v>1057.346</v>
          </cell>
          <cell r="AV181" t="str">
            <v>24404</v>
          </cell>
          <cell r="AW181">
            <v>89.03</v>
          </cell>
          <cell r="AX181">
            <v>87.03</v>
          </cell>
          <cell r="AY181">
            <v>93.03</v>
          </cell>
          <cell r="AZ181">
            <v>91.03</v>
          </cell>
          <cell r="BA181">
            <v>91.03</v>
          </cell>
          <cell r="BB181">
            <v>109</v>
          </cell>
          <cell r="BC181">
            <v>109</v>
          </cell>
          <cell r="BD181">
            <v>108</v>
          </cell>
          <cell r="BE181">
            <v>108</v>
          </cell>
          <cell r="BF181">
            <v>107</v>
          </cell>
          <cell r="BG181">
            <v>99.215000000000003</v>
          </cell>
        </row>
        <row r="182">
          <cell r="W182" t="str">
            <v>24410</v>
          </cell>
          <cell r="X182">
            <v>523.68000000000006</v>
          </cell>
          <cell r="Y182">
            <v>505.68000000000006</v>
          </cell>
          <cell r="Z182">
            <v>505.75</v>
          </cell>
          <cell r="AA182">
            <v>503.90999999999997</v>
          </cell>
          <cell r="AB182">
            <v>508.07</v>
          </cell>
          <cell r="AC182">
            <v>501.07</v>
          </cell>
          <cell r="AD182">
            <v>503.90999999999997</v>
          </cell>
          <cell r="AE182">
            <v>504.90999999999997</v>
          </cell>
          <cell r="AF182">
            <v>497.90999999999997</v>
          </cell>
          <cell r="AG182">
            <v>496.14</v>
          </cell>
          <cell r="AH182">
            <v>505.10300000000007</v>
          </cell>
          <cell r="AV182" t="str">
            <v>24410</v>
          </cell>
          <cell r="AW182">
            <v>24</v>
          </cell>
          <cell r="AX182">
            <v>24</v>
          </cell>
          <cell r="AY182">
            <v>23</v>
          </cell>
          <cell r="AZ182">
            <v>24</v>
          </cell>
          <cell r="BA182">
            <v>23</v>
          </cell>
          <cell r="BB182">
            <v>22</v>
          </cell>
          <cell r="BC182">
            <v>22</v>
          </cell>
          <cell r="BD182">
            <v>19</v>
          </cell>
          <cell r="BE182">
            <v>19</v>
          </cell>
          <cell r="BF182">
            <v>19</v>
          </cell>
          <cell r="BG182">
            <v>21.9</v>
          </cell>
        </row>
        <row r="183">
          <cell r="W183" t="str">
            <v>25101</v>
          </cell>
          <cell r="X183">
            <v>978.62</v>
          </cell>
          <cell r="Y183">
            <v>996.15</v>
          </cell>
          <cell r="Z183">
            <v>1001.9499999999999</v>
          </cell>
          <cell r="AA183">
            <v>991.5</v>
          </cell>
          <cell r="AB183">
            <v>985.04000000000008</v>
          </cell>
          <cell r="AC183">
            <v>982.88000000000011</v>
          </cell>
          <cell r="AD183">
            <v>986.31</v>
          </cell>
          <cell r="AE183">
            <v>974.92</v>
          </cell>
          <cell r="AF183">
            <v>993.67</v>
          </cell>
          <cell r="AG183">
            <v>993.03</v>
          </cell>
          <cell r="AH183">
            <v>988.40700000000015</v>
          </cell>
          <cell r="AV183" t="str">
            <v>25101</v>
          </cell>
          <cell r="AW183">
            <v>44.18</v>
          </cell>
          <cell r="AX183">
            <v>37</v>
          </cell>
          <cell r="AY183">
            <v>38.72</v>
          </cell>
          <cell r="AZ183">
            <v>40.08</v>
          </cell>
          <cell r="BA183">
            <v>38.04</v>
          </cell>
          <cell r="BB183">
            <v>40.32</v>
          </cell>
          <cell r="BC183">
            <v>42.37</v>
          </cell>
          <cell r="BD183">
            <v>45.37</v>
          </cell>
          <cell r="BE183">
            <v>43.8</v>
          </cell>
          <cell r="BF183">
            <v>39.799999999999997</v>
          </cell>
          <cell r="BG183">
            <v>40.968000000000004</v>
          </cell>
        </row>
        <row r="184">
          <cell r="W184" t="str">
            <v>25116</v>
          </cell>
          <cell r="X184">
            <v>519.95000000000005</v>
          </cell>
          <cell r="Y184">
            <v>520.13</v>
          </cell>
          <cell r="Z184">
            <v>520.43000000000006</v>
          </cell>
          <cell r="AA184">
            <v>516.71</v>
          </cell>
          <cell r="AB184">
            <v>511.67999999999995</v>
          </cell>
          <cell r="AC184">
            <v>506.88</v>
          </cell>
          <cell r="AD184">
            <v>508.72</v>
          </cell>
          <cell r="AE184">
            <v>504.83</v>
          </cell>
          <cell r="AF184">
            <v>498.99</v>
          </cell>
          <cell r="AG184">
            <v>499.82</v>
          </cell>
          <cell r="AH184">
            <v>510.81399999999996</v>
          </cell>
          <cell r="AV184" t="str">
            <v>25116</v>
          </cell>
          <cell r="AW184">
            <v>3</v>
          </cell>
          <cell r="AX184">
            <v>4</v>
          </cell>
          <cell r="AY184">
            <v>4</v>
          </cell>
          <cell r="AZ184">
            <v>4</v>
          </cell>
          <cell r="BA184">
            <v>3</v>
          </cell>
          <cell r="BB184">
            <v>2</v>
          </cell>
          <cell r="BC184">
            <v>3</v>
          </cell>
          <cell r="BD184">
            <v>3</v>
          </cell>
          <cell r="BE184">
            <v>3</v>
          </cell>
          <cell r="BF184">
            <v>2</v>
          </cell>
          <cell r="BG184">
            <v>3.1</v>
          </cell>
        </row>
        <row r="185">
          <cell r="W185" t="str">
            <v>25118</v>
          </cell>
          <cell r="X185">
            <v>580.04</v>
          </cell>
          <cell r="Y185">
            <v>566.54</v>
          </cell>
          <cell r="Z185">
            <v>562.4</v>
          </cell>
          <cell r="AA185">
            <v>558.85</v>
          </cell>
          <cell r="AB185">
            <v>558.9</v>
          </cell>
          <cell r="AC185">
            <v>570.2299999999999</v>
          </cell>
          <cell r="AD185">
            <v>562.7299999999999</v>
          </cell>
          <cell r="AE185">
            <v>558.4</v>
          </cell>
          <cell r="AF185">
            <v>561.41000000000008</v>
          </cell>
          <cell r="AG185">
            <v>549.9</v>
          </cell>
          <cell r="AH185">
            <v>562.93999999999994</v>
          </cell>
          <cell r="AV185" t="str">
            <v>25118</v>
          </cell>
          <cell r="AW185">
            <v>69.709999999999994</v>
          </cell>
          <cell r="AX185">
            <v>58.209999999999994</v>
          </cell>
          <cell r="AY185">
            <v>50.54</v>
          </cell>
          <cell r="AZ185">
            <v>45.99</v>
          </cell>
          <cell r="BA185">
            <v>49.04</v>
          </cell>
          <cell r="BB185">
            <v>47.91</v>
          </cell>
          <cell r="BC185">
            <v>46.41</v>
          </cell>
          <cell r="BD185">
            <v>43.08</v>
          </cell>
          <cell r="BE185">
            <v>43.08</v>
          </cell>
          <cell r="BF185">
            <v>36.57</v>
          </cell>
          <cell r="BG185">
            <v>49.053999999999988</v>
          </cell>
        </row>
        <row r="186">
          <cell r="W186" t="str">
            <v>25155</v>
          </cell>
          <cell r="X186">
            <v>297.25</v>
          </cell>
          <cell r="Y186">
            <v>298.25</v>
          </cell>
          <cell r="Z186">
            <v>300.19</v>
          </cell>
          <cell r="AA186">
            <v>298.19</v>
          </cell>
          <cell r="AB186">
            <v>299.19</v>
          </cell>
          <cell r="AC186">
            <v>299.87</v>
          </cell>
          <cell r="AD186">
            <v>300.87</v>
          </cell>
          <cell r="AE186">
            <v>304.70000000000005</v>
          </cell>
          <cell r="AF186">
            <v>315.70000000000005</v>
          </cell>
          <cell r="AG186">
            <v>314.79000000000002</v>
          </cell>
          <cell r="AH186">
            <v>302.89999999999998</v>
          </cell>
          <cell r="AV186" t="str">
            <v>25155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W187" t="str">
            <v>25160</v>
          </cell>
          <cell r="X187">
            <v>317.14</v>
          </cell>
          <cell r="Y187">
            <v>317.14</v>
          </cell>
          <cell r="Z187">
            <v>313.32</v>
          </cell>
          <cell r="AA187">
            <v>317.5</v>
          </cell>
          <cell r="AB187">
            <v>320.5</v>
          </cell>
          <cell r="AC187">
            <v>318.58</v>
          </cell>
          <cell r="AD187">
            <v>316.86</v>
          </cell>
          <cell r="AE187">
            <v>320.86</v>
          </cell>
          <cell r="AF187">
            <v>327.32</v>
          </cell>
          <cell r="AG187">
            <v>330.78000000000003</v>
          </cell>
          <cell r="AH187">
            <v>320.00000000000006</v>
          </cell>
          <cell r="AV187" t="str">
            <v>25160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W188" t="str">
            <v>25200</v>
          </cell>
          <cell r="X188">
            <v>70</v>
          </cell>
          <cell r="Y188">
            <v>67</v>
          </cell>
          <cell r="Z188">
            <v>66</v>
          </cell>
          <cell r="AA188">
            <v>63.5</v>
          </cell>
          <cell r="AB188">
            <v>66</v>
          </cell>
          <cell r="AC188">
            <v>63</v>
          </cell>
          <cell r="AD188">
            <v>68</v>
          </cell>
          <cell r="AE188">
            <v>75</v>
          </cell>
          <cell r="AF188">
            <v>71</v>
          </cell>
          <cell r="AG188">
            <v>70</v>
          </cell>
          <cell r="AH188">
            <v>67.95</v>
          </cell>
          <cell r="AV188" t="str">
            <v>25200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W189" t="str">
            <v>26056</v>
          </cell>
          <cell r="X189">
            <v>945.68000000000006</v>
          </cell>
          <cell r="Y189">
            <v>921.29000000000008</v>
          </cell>
          <cell r="Z189">
            <v>913.1</v>
          </cell>
          <cell r="AA189">
            <v>911.72</v>
          </cell>
          <cell r="AB189">
            <v>920.95</v>
          </cell>
          <cell r="AC189">
            <v>937.90000000000009</v>
          </cell>
          <cell r="AD189">
            <v>944.46</v>
          </cell>
          <cell r="AE189">
            <v>937.26</v>
          </cell>
          <cell r="AF189">
            <v>939.38</v>
          </cell>
          <cell r="AG189">
            <v>929.38</v>
          </cell>
          <cell r="AH189">
            <v>930.11199999999985</v>
          </cell>
          <cell r="AV189" t="str">
            <v>26056</v>
          </cell>
          <cell r="AW189">
            <v>27.78</v>
          </cell>
          <cell r="AX189">
            <v>34.78</v>
          </cell>
          <cell r="AY189">
            <v>37</v>
          </cell>
          <cell r="AZ189">
            <v>37</v>
          </cell>
          <cell r="BA189">
            <v>38</v>
          </cell>
          <cell r="BB189">
            <v>36</v>
          </cell>
          <cell r="BC189">
            <v>35</v>
          </cell>
          <cell r="BD189">
            <v>29</v>
          </cell>
          <cell r="BE189">
            <v>26</v>
          </cell>
          <cell r="BF189">
            <v>25</v>
          </cell>
          <cell r="BG189">
            <v>32.555999999999997</v>
          </cell>
        </row>
        <row r="190">
          <cell r="W190" t="str">
            <v>26059</v>
          </cell>
          <cell r="X190">
            <v>275.88</v>
          </cell>
          <cell r="Y190">
            <v>276.73</v>
          </cell>
          <cell r="Z190">
            <v>275.07</v>
          </cell>
          <cell r="AA190">
            <v>274.41999999999996</v>
          </cell>
          <cell r="AB190">
            <v>273.41999999999996</v>
          </cell>
          <cell r="AC190">
            <v>270.32</v>
          </cell>
          <cell r="AD190">
            <v>268.91999999999996</v>
          </cell>
          <cell r="AE190">
            <v>272.16999999999996</v>
          </cell>
          <cell r="AF190">
            <v>273.32</v>
          </cell>
          <cell r="AG190">
            <v>273.07</v>
          </cell>
          <cell r="AH190">
            <v>273.33199999999999</v>
          </cell>
          <cell r="AV190" t="str">
            <v>26059</v>
          </cell>
          <cell r="AW190">
            <v>59.6</v>
          </cell>
          <cell r="AX190">
            <v>59.6</v>
          </cell>
          <cell r="AY190">
            <v>59.32</v>
          </cell>
          <cell r="AZ190">
            <v>49.57</v>
          </cell>
          <cell r="BA190">
            <v>45.07</v>
          </cell>
          <cell r="BB190">
            <v>44.82</v>
          </cell>
          <cell r="BC190">
            <v>51.32</v>
          </cell>
          <cell r="BD190">
            <v>54.07</v>
          </cell>
          <cell r="BE190">
            <v>54.07</v>
          </cell>
          <cell r="BF190">
            <v>53.82</v>
          </cell>
          <cell r="BG190">
            <v>53.125999999999998</v>
          </cell>
        </row>
        <row r="191">
          <cell r="W191" t="str">
            <v>26070</v>
          </cell>
          <cell r="X191">
            <v>224.97000000000003</v>
          </cell>
          <cell r="Y191">
            <v>221.97000000000003</v>
          </cell>
          <cell r="Z191">
            <v>220.86</v>
          </cell>
          <cell r="AA191">
            <v>222.86</v>
          </cell>
          <cell r="AB191">
            <v>226.28000000000003</v>
          </cell>
          <cell r="AC191">
            <v>223.26000000000002</v>
          </cell>
          <cell r="AD191">
            <v>229.26000000000002</v>
          </cell>
          <cell r="AE191">
            <v>229.24</v>
          </cell>
          <cell r="AF191">
            <v>230.07</v>
          </cell>
          <cell r="AG191">
            <v>232.07</v>
          </cell>
          <cell r="AH191">
            <v>226.084</v>
          </cell>
          <cell r="AV191" t="str">
            <v>26070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W192" t="str">
            <v>27001</v>
          </cell>
          <cell r="X192">
            <v>2932.85</v>
          </cell>
          <cell r="Y192">
            <v>2903.39</v>
          </cell>
          <cell r="Z192">
            <v>2913.66</v>
          </cell>
          <cell r="AA192">
            <v>2914.03</v>
          </cell>
          <cell r="AB192">
            <v>2896.3900000000003</v>
          </cell>
          <cell r="AC192">
            <v>2893.6000000000004</v>
          </cell>
          <cell r="AD192">
            <v>2910.4500000000003</v>
          </cell>
          <cell r="AE192">
            <v>2887.99</v>
          </cell>
          <cell r="AF192">
            <v>2863.15</v>
          </cell>
          <cell r="AG192">
            <v>2830.98</v>
          </cell>
          <cell r="AH192">
            <v>2894.6490000000003</v>
          </cell>
          <cell r="AV192" t="str">
            <v>27001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W193" t="str">
            <v>27003</v>
          </cell>
          <cell r="X193">
            <v>21563.739999999998</v>
          </cell>
          <cell r="Y193">
            <v>21434.92</v>
          </cell>
          <cell r="Z193">
            <v>21259.360000000008</v>
          </cell>
          <cell r="AA193">
            <v>21164.129999999997</v>
          </cell>
          <cell r="AB193">
            <v>21084.369999999995</v>
          </cell>
          <cell r="AC193">
            <v>21162.959999999999</v>
          </cell>
          <cell r="AD193">
            <v>21190.460000000003</v>
          </cell>
          <cell r="AE193">
            <v>21217.9</v>
          </cell>
          <cell r="AF193">
            <v>21210.929999999997</v>
          </cell>
          <cell r="AG193">
            <v>21144.170000000002</v>
          </cell>
          <cell r="AH193">
            <v>21243.293999999998</v>
          </cell>
          <cell r="AV193" t="str">
            <v>27003</v>
          </cell>
          <cell r="AW193">
            <v>316.11</v>
          </cell>
          <cell r="AX193">
            <v>310.98</v>
          </cell>
          <cell r="AY193">
            <v>321.94</v>
          </cell>
          <cell r="AZ193">
            <v>341.55</v>
          </cell>
          <cell r="BA193">
            <v>334.15000000000003</v>
          </cell>
          <cell r="BB193">
            <v>336.26</v>
          </cell>
          <cell r="BC193">
            <v>312.28000000000003</v>
          </cell>
          <cell r="BD193">
            <v>304.77</v>
          </cell>
          <cell r="BE193">
            <v>302.74</v>
          </cell>
          <cell r="BF193">
            <v>295.74</v>
          </cell>
          <cell r="BG193">
            <v>317.65199999999993</v>
          </cell>
        </row>
        <row r="194">
          <cell r="W194" t="str">
            <v>27010</v>
          </cell>
          <cell r="X194">
            <v>26926.100000000002</v>
          </cell>
          <cell r="Y194">
            <v>26859.710000000003</v>
          </cell>
          <cell r="Z194">
            <v>26728.609999999993</v>
          </cell>
          <cell r="AA194">
            <v>26644.42</v>
          </cell>
          <cell r="AB194">
            <v>26484.419999999995</v>
          </cell>
          <cell r="AC194">
            <v>26214.389999999996</v>
          </cell>
          <cell r="AD194">
            <v>26216.65</v>
          </cell>
          <cell r="AE194">
            <v>26164.410000000003</v>
          </cell>
          <cell r="AF194">
            <v>26089.640000000003</v>
          </cell>
          <cell r="AG194">
            <v>25921.459999999995</v>
          </cell>
          <cell r="AH194">
            <v>26424.981</v>
          </cell>
          <cell r="AV194" t="str">
            <v>27010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W195" t="str">
            <v>27019</v>
          </cell>
          <cell r="X195">
            <v>185.3</v>
          </cell>
          <cell r="Y195">
            <v>184.3</v>
          </cell>
          <cell r="Z195">
            <v>188.3</v>
          </cell>
          <cell r="AA195">
            <v>188</v>
          </cell>
          <cell r="AB195">
            <v>190.3</v>
          </cell>
          <cell r="AC195">
            <v>189.3</v>
          </cell>
          <cell r="AD195">
            <v>190.3</v>
          </cell>
          <cell r="AE195">
            <v>187.3</v>
          </cell>
          <cell r="AF195">
            <v>189.3</v>
          </cell>
          <cell r="AG195">
            <v>189.3</v>
          </cell>
          <cell r="AH195">
            <v>188.17</v>
          </cell>
          <cell r="AV195" t="str">
            <v>27019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W196" t="str">
            <v>27083</v>
          </cell>
          <cell r="X196">
            <v>5373.79</v>
          </cell>
          <cell r="Y196">
            <v>5360.42</v>
          </cell>
          <cell r="Z196">
            <v>5377.4</v>
          </cell>
          <cell r="AA196">
            <v>5360.77</v>
          </cell>
          <cell r="AB196">
            <v>5349.23</v>
          </cell>
          <cell r="AC196">
            <v>5352.69</v>
          </cell>
          <cell r="AD196">
            <v>5354.53</v>
          </cell>
          <cell r="AE196">
            <v>5347.02</v>
          </cell>
          <cell r="AF196">
            <v>5351.56</v>
          </cell>
          <cell r="AG196">
            <v>5340.2800000000007</v>
          </cell>
          <cell r="AH196">
            <v>5356.7689999999984</v>
          </cell>
          <cell r="AV196" t="str">
            <v>27083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2</v>
          </cell>
          <cell r="BB196">
            <v>2</v>
          </cell>
          <cell r="BC196">
            <v>3</v>
          </cell>
          <cell r="BD196">
            <v>4</v>
          </cell>
          <cell r="BE196">
            <v>3</v>
          </cell>
          <cell r="BF196">
            <v>2</v>
          </cell>
          <cell r="BG196">
            <v>1.6</v>
          </cell>
        </row>
        <row r="197">
          <cell r="W197" t="str">
            <v>27320</v>
          </cell>
          <cell r="X197">
            <v>9381.2999999999993</v>
          </cell>
          <cell r="Y197">
            <v>9303.5400000000009</v>
          </cell>
          <cell r="Z197">
            <v>9272.6</v>
          </cell>
          <cell r="AA197">
            <v>9224.92</v>
          </cell>
          <cell r="AB197">
            <v>9212.1</v>
          </cell>
          <cell r="AC197">
            <v>9242.159999999998</v>
          </cell>
          <cell r="AD197">
            <v>9273.9500000000007</v>
          </cell>
          <cell r="AE197">
            <v>9304.0499999999993</v>
          </cell>
          <cell r="AF197">
            <v>9330.17</v>
          </cell>
          <cell r="AG197">
            <v>9301.26</v>
          </cell>
          <cell r="AH197">
            <v>9284.6049999999996</v>
          </cell>
          <cell r="AV197" t="str">
            <v>27320</v>
          </cell>
          <cell r="AW197">
            <v>9.5599999999999987</v>
          </cell>
          <cell r="AX197">
            <v>9.99</v>
          </cell>
          <cell r="AY197">
            <v>12.899999999999999</v>
          </cell>
          <cell r="AZ197">
            <v>13.07</v>
          </cell>
          <cell r="BA197">
            <v>16.079999999999998</v>
          </cell>
          <cell r="BB197">
            <v>11.36</v>
          </cell>
          <cell r="BC197">
            <v>13.82</v>
          </cell>
          <cell r="BD197">
            <v>16.27</v>
          </cell>
          <cell r="BE197">
            <v>22.060000000000002</v>
          </cell>
          <cell r="BF197">
            <v>23.26</v>
          </cell>
          <cell r="BG197">
            <v>14.837</v>
          </cell>
        </row>
        <row r="198">
          <cell r="W198" t="str">
            <v>27343</v>
          </cell>
          <cell r="X198">
            <v>1365.12</v>
          </cell>
          <cell r="Y198">
            <v>1355.12</v>
          </cell>
          <cell r="Z198">
            <v>1335.0900000000001</v>
          </cell>
          <cell r="AA198">
            <v>1319.3600000000001</v>
          </cell>
          <cell r="AB198">
            <v>1315.3600000000001</v>
          </cell>
          <cell r="AC198">
            <v>1350.18</v>
          </cell>
          <cell r="AD198">
            <v>1349.83</v>
          </cell>
          <cell r="AE198">
            <v>1358.83</v>
          </cell>
          <cell r="AF198">
            <v>1360.87</v>
          </cell>
          <cell r="AG198">
            <v>1356.7</v>
          </cell>
          <cell r="AH198">
            <v>1346.6460000000002</v>
          </cell>
          <cell r="AV198" t="str">
            <v>27343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W199" t="str">
            <v>27344</v>
          </cell>
          <cell r="X199">
            <v>2490.91</v>
          </cell>
          <cell r="Y199">
            <v>2471.8000000000002</v>
          </cell>
          <cell r="Z199">
            <v>2470.1600000000003</v>
          </cell>
          <cell r="AA199">
            <v>2469.6</v>
          </cell>
          <cell r="AB199">
            <v>2465.2799999999997</v>
          </cell>
          <cell r="AC199">
            <v>2462.98</v>
          </cell>
          <cell r="AD199">
            <v>2471.3099999999995</v>
          </cell>
          <cell r="AE199">
            <v>2481.63</v>
          </cell>
          <cell r="AF199">
            <v>2473.4800000000005</v>
          </cell>
          <cell r="AG199">
            <v>2455.84</v>
          </cell>
          <cell r="AH199">
            <v>2471.299</v>
          </cell>
          <cell r="AV199" t="str">
            <v>27344</v>
          </cell>
          <cell r="AW199">
            <v>339.63</v>
          </cell>
          <cell r="AX199">
            <v>329.31</v>
          </cell>
          <cell r="AY199">
            <v>326.8</v>
          </cell>
          <cell r="AZ199">
            <v>326.03000000000003</v>
          </cell>
          <cell r="BA199">
            <v>315.86</v>
          </cell>
          <cell r="BB199">
            <v>363.17999999999995</v>
          </cell>
          <cell r="BC199">
            <v>371.31</v>
          </cell>
          <cell r="BD199">
            <v>394.25</v>
          </cell>
          <cell r="BE199">
            <v>389.04</v>
          </cell>
          <cell r="BF199">
            <v>382.55</v>
          </cell>
          <cell r="BG199">
            <v>353.79599999999999</v>
          </cell>
        </row>
        <row r="200">
          <cell r="W200" t="str">
            <v>27400</v>
          </cell>
          <cell r="X200">
            <v>11627.069999999998</v>
          </cell>
          <cell r="Y200">
            <v>11591.66</v>
          </cell>
          <cell r="Z200">
            <v>11607.74</v>
          </cell>
          <cell r="AA200">
            <v>11550.269999999999</v>
          </cell>
          <cell r="AB200">
            <v>11490.779999999999</v>
          </cell>
          <cell r="AC200">
            <v>11464.67</v>
          </cell>
          <cell r="AD200">
            <v>11498.050000000003</v>
          </cell>
          <cell r="AE200">
            <v>11452.880000000001</v>
          </cell>
          <cell r="AF200">
            <v>11405.63</v>
          </cell>
          <cell r="AG200">
            <v>11319.779999999999</v>
          </cell>
          <cell r="AH200">
            <v>11500.852999999999</v>
          </cell>
          <cell r="AV200" t="str">
            <v>27400</v>
          </cell>
          <cell r="AW200">
            <v>71.099999999999994</v>
          </cell>
          <cell r="AX200">
            <v>69.099999999999994</v>
          </cell>
          <cell r="AY200">
            <v>69.599999999999994</v>
          </cell>
          <cell r="AZ200">
            <v>68.599999999999994</v>
          </cell>
          <cell r="BA200">
            <v>67.400000000000006</v>
          </cell>
          <cell r="BB200">
            <v>69.2</v>
          </cell>
          <cell r="BC200">
            <v>68.3</v>
          </cell>
          <cell r="BD200">
            <v>63.8</v>
          </cell>
          <cell r="BE200">
            <v>64.8</v>
          </cell>
          <cell r="BF200">
            <v>46.6</v>
          </cell>
          <cell r="BG200">
            <v>65.849999999999994</v>
          </cell>
        </row>
        <row r="201">
          <cell r="W201" t="str">
            <v>27401</v>
          </cell>
          <cell r="X201">
            <v>8097.2899999999991</v>
          </cell>
          <cell r="Y201">
            <v>8001.13</v>
          </cell>
          <cell r="Z201">
            <v>7969.0100000000011</v>
          </cell>
          <cell r="AA201">
            <v>7933.3499999999995</v>
          </cell>
          <cell r="AB201">
            <v>7898.94</v>
          </cell>
          <cell r="AC201">
            <v>7898.77</v>
          </cell>
          <cell r="AD201">
            <v>7973.8300000000008</v>
          </cell>
          <cell r="AE201">
            <v>7968.1500000000015</v>
          </cell>
          <cell r="AF201">
            <v>7949.7700000000013</v>
          </cell>
          <cell r="AG201">
            <v>7946.16</v>
          </cell>
          <cell r="AH201">
            <v>7963.6400000000012</v>
          </cell>
          <cell r="AV201" t="str">
            <v>27401</v>
          </cell>
          <cell r="AW201">
            <v>29.810000000000002</v>
          </cell>
          <cell r="AX201">
            <v>31.47</v>
          </cell>
          <cell r="AY201">
            <v>40.269999999999996</v>
          </cell>
          <cell r="AZ201">
            <v>39.909999999999997</v>
          </cell>
          <cell r="BA201">
            <v>37.1</v>
          </cell>
          <cell r="BB201">
            <v>23.5</v>
          </cell>
          <cell r="BC201">
            <v>37.06</v>
          </cell>
          <cell r="BD201">
            <v>46.19</v>
          </cell>
          <cell r="BE201">
            <v>47.27</v>
          </cell>
          <cell r="BF201">
            <v>42.66</v>
          </cell>
          <cell r="BG201">
            <v>37.523999999999987</v>
          </cell>
        </row>
        <row r="202">
          <cell r="W202" t="str">
            <v>27402</v>
          </cell>
          <cell r="X202">
            <v>7336.9299999999994</v>
          </cell>
          <cell r="Y202">
            <v>7328.75</v>
          </cell>
          <cell r="Z202">
            <v>7301.1600000000008</v>
          </cell>
          <cell r="AA202">
            <v>7307.68</v>
          </cell>
          <cell r="AB202">
            <v>7244.26</v>
          </cell>
          <cell r="AC202">
            <v>7225.85</v>
          </cell>
          <cell r="AD202">
            <v>7233.9299999999994</v>
          </cell>
          <cell r="AE202">
            <v>7237.65</v>
          </cell>
          <cell r="AF202">
            <v>7232.84</v>
          </cell>
          <cell r="AG202">
            <v>7174.83</v>
          </cell>
          <cell r="AH202">
            <v>7262.3880000000008</v>
          </cell>
          <cell r="AV202" t="str">
            <v>27402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W203" t="str">
            <v>27403</v>
          </cell>
          <cell r="X203">
            <v>19286.800000000003</v>
          </cell>
          <cell r="Y203">
            <v>19272.68</v>
          </cell>
          <cell r="Z203">
            <v>19241.770000000004</v>
          </cell>
          <cell r="AA203">
            <v>19226.060000000005</v>
          </cell>
          <cell r="AB203">
            <v>19171.03</v>
          </cell>
          <cell r="AC203">
            <v>19077.519999999997</v>
          </cell>
          <cell r="AD203">
            <v>19042.410000000003</v>
          </cell>
          <cell r="AE203">
            <v>19026.670000000009</v>
          </cell>
          <cell r="AF203">
            <v>19021.990000000005</v>
          </cell>
          <cell r="AG203">
            <v>18966.140000000003</v>
          </cell>
          <cell r="AH203">
            <v>19133.307000000008</v>
          </cell>
          <cell r="AV203" t="str">
            <v>27403</v>
          </cell>
          <cell r="AW203">
            <v>294.7</v>
          </cell>
          <cell r="AX203">
            <v>291.65999999999997</v>
          </cell>
          <cell r="AY203">
            <v>287.39999999999998</v>
          </cell>
          <cell r="AZ203">
            <v>299.09999999999997</v>
          </cell>
          <cell r="BA203">
            <v>288.45</v>
          </cell>
          <cell r="BB203">
            <v>296.75</v>
          </cell>
          <cell r="BC203">
            <v>280.65999999999997</v>
          </cell>
          <cell r="BD203">
            <v>272.65999999999997</v>
          </cell>
          <cell r="BE203">
            <v>268.10000000000002</v>
          </cell>
          <cell r="BF203">
            <v>260.55</v>
          </cell>
          <cell r="BG203">
            <v>284.00299999999999</v>
          </cell>
        </row>
        <row r="204">
          <cell r="W204" t="str">
            <v>27404</v>
          </cell>
          <cell r="X204">
            <v>1776.48</v>
          </cell>
          <cell r="Y204">
            <v>1748.31</v>
          </cell>
          <cell r="Z204">
            <v>1747.21</v>
          </cell>
          <cell r="AA204">
            <v>1720.2999999999997</v>
          </cell>
          <cell r="AB204">
            <v>1699.8099999999997</v>
          </cell>
          <cell r="AC204">
            <v>1717</v>
          </cell>
          <cell r="AD204">
            <v>1728.1000000000001</v>
          </cell>
          <cell r="AE204">
            <v>1726.71</v>
          </cell>
          <cell r="AF204">
            <v>1726.8800000000003</v>
          </cell>
          <cell r="AG204">
            <v>1720.1300000000003</v>
          </cell>
          <cell r="AH204">
            <v>1731.0930000000001</v>
          </cell>
          <cell r="AV204" t="str">
            <v>27404</v>
          </cell>
          <cell r="AW204">
            <v>100.24</v>
          </cell>
          <cell r="AX204">
            <v>138.38999999999999</v>
          </cell>
          <cell r="AY204">
            <v>142.14000000000001</v>
          </cell>
          <cell r="AZ204">
            <v>127.94</v>
          </cell>
          <cell r="BA204">
            <v>119.49</v>
          </cell>
          <cell r="BB204">
            <v>145.61000000000001</v>
          </cell>
          <cell r="BC204">
            <v>156.32999999999998</v>
          </cell>
          <cell r="BD204">
            <v>154.01</v>
          </cell>
          <cell r="BE204">
            <v>148.01</v>
          </cell>
          <cell r="BF204">
            <v>139.81</v>
          </cell>
          <cell r="BG204">
            <v>137.19699999999997</v>
          </cell>
        </row>
        <row r="205">
          <cell r="W205" t="str">
            <v>27416</v>
          </cell>
          <cell r="X205">
            <v>3748.7600000000007</v>
          </cell>
          <cell r="Y205">
            <v>3705.52</v>
          </cell>
          <cell r="Z205">
            <v>3707.2800000000007</v>
          </cell>
          <cell r="AA205">
            <v>3711.8100000000004</v>
          </cell>
          <cell r="AB205">
            <v>3711.92</v>
          </cell>
          <cell r="AC205">
            <v>3756.8999999999996</v>
          </cell>
          <cell r="AD205">
            <v>3817.8</v>
          </cell>
          <cell r="AE205">
            <v>3835.94</v>
          </cell>
          <cell r="AF205">
            <v>3843.74</v>
          </cell>
          <cell r="AG205">
            <v>3844.65</v>
          </cell>
          <cell r="AH205">
            <v>3768.4319999999998</v>
          </cell>
          <cell r="AV205" t="str">
            <v>27416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</row>
        <row r="206">
          <cell r="W206" t="str">
            <v>27417</v>
          </cell>
          <cell r="X206">
            <v>3623.03</v>
          </cell>
          <cell r="Y206">
            <v>3626.9</v>
          </cell>
          <cell r="Z206">
            <v>3629.67</v>
          </cell>
          <cell r="AA206">
            <v>3639.86</v>
          </cell>
          <cell r="AB206">
            <v>3636.8</v>
          </cell>
          <cell r="AC206">
            <v>3632.25</v>
          </cell>
          <cell r="AD206">
            <v>3632.89</v>
          </cell>
          <cell r="AE206">
            <v>3621.8899999999994</v>
          </cell>
          <cell r="AF206">
            <v>3633.45</v>
          </cell>
          <cell r="AG206">
            <v>3636.45</v>
          </cell>
          <cell r="AH206">
            <v>3631.3190000000004</v>
          </cell>
          <cell r="AV206" t="str">
            <v>27417</v>
          </cell>
          <cell r="AW206">
            <v>6.65</v>
          </cell>
          <cell r="AX206">
            <v>6.65</v>
          </cell>
          <cell r="AY206">
            <v>5.65</v>
          </cell>
          <cell r="AZ206">
            <v>5.65</v>
          </cell>
          <cell r="BA206">
            <v>5.65</v>
          </cell>
          <cell r="BB206">
            <v>6.65</v>
          </cell>
          <cell r="BC206">
            <v>6.65</v>
          </cell>
          <cell r="BD206">
            <v>6.65</v>
          </cell>
          <cell r="BE206">
            <v>8.65</v>
          </cell>
          <cell r="BF206">
            <v>8.65</v>
          </cell>
          <cell r="BG206">
            <v>6.75</v>
          </cell>
        </row>
        <row r="207">
          <cell r="W207" t="str">
            <v>27901</v>
          </cell>
          <cell r="X207">
            <v>565.29999999999995</v>
          </cell>
          <cell r="Y207">
            <v>559.25</v>
          </cell>
          <cell r="Z207">
            <v>556.25</v>
          </cell>
          <cell r="AA207">
            <v>557.4</v>
          </cell>
          <cell r="AB207">
            <v>553.24</v>
          </cell>
          <cell r="AC207">
            <v>543.79999999999995</v>
          </cell>
          <cell r="AD207">
            <v>548.96</v>
          </cell>
          <cell r="AE207">
            <v>546.12</v>
          </cell>
          <cell r="AF207">
            <v>535.49</v>
          </cell>
          <cell r="AG207">
            <v>539.68000000000006</v>
          </cell>
          <cell r="AH207">
            <v>550.54899999999998</v>
          </cell>
          <cell r="AV207" t="str">
            <v>27901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</row>
        <row r="208">
          <cell r="W208" t="str">
            <v>27905</v>
          </cell>
          <cell r="X208">
            <v>200</v>
          </cell>
          <cell r="Y208">
            <v>195.87</v>
          </cell>
          <cell r="Z208">
            <v>198.87</v>
          </cell>
          <cell r="AA208">
            <v>199.87</v>
          </cell>
          <cell r="AB208">
            <v>196.87</v>
          </cell>
          <cell r="AC208">
            <v>195.87</v>
          </cell>
          <cell r="AD208">
            <v>194.87</v>
          </cell>
          <cell r="AE208">
            <v>186.87</v>
          </cell>
          <cell r="AF208">
            <v>188.87</v>
          </cell>
          <cell r="AG208">
            <v>189</v>
          </cell>
          <cell r="AH208">
            <v>194.69599999999997</v>
          </cell>
          <cell r="AV208" t="str">
            <v>27905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</row>
        <row r="209">
          <cell r="W209" t="str">
            <v>27931</v>
          </cell>
          <cell r="X209">
            <v>310.54999999999995</v>
          </cell>
          <cell r="Y209">
            <v>332.34999999999997</v>
          </cell>
          <cell r="Z209">
            <v>330.75</v>
          </cell>
          <cell r="AA209">
            <v>326.5</v>
          </cell>
          <cell r="AB209">
            <v>329.35</v>
          </cell>
          <cell r="AC209">
            <v>330.35</v>
          </cell>
          <cell r="AD209">
            <v>320.85000000000002</v>
          </cell>
          <cell r="AE209">
            <v>346.10000000000008</v>
          </cell>
          <cell r="AF209">
            <v>337.35</v>
          </cell>
          <cell r="AG209">
            <v>331.40000000000009</v>
          </cell>
          <cell r="AH209">
            <v>329.55499999999995</v>
          </cell>
          <cell r="AV209" t="str">
            <v>27931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</row>
        <row r="210">
          <cell r="W210" t="str">
            <v>27932</v>
          </cell>
          <cell r="X210">
            <v>202.8</v>
          </cell>
          <cell r="Y210">
            <v>202.8</v>
          </cell>
          <cell r="Z210">
            <v>189.78000000000003</v>
          </cell>
          <cell r="AA210">
            <v>179.00000000000003</v>
          </cell>
          <cell r="AB210">
            <v>182.54</v>
          </cell>
          <cell r="AC210">
            <v>169.92000000000002</v>
          </cell>
          <cell r="AD210">
            <v>162.36000000000001</v>
          </cell>
          <cell r="AE210">
            <v>180.82000000000002</v>
          </cell>
          <cell r="AF210">
            <v>168.88000000000005</v>
          </cell>
          <cell r="AG210">
            <v>158.52000000000004</v>
          </cell>
          <cell r="AH210">
            <v>179.74200000000002</v>
          </cell>
          <cell r="AV210" t="str">
            <v>27932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</row>
        <row r="211">
          <cell r="W211" t="str">
            <v>28010</v>
          </cell>
          <cell r="X211">
            <v>8</v>
          </cell>
          <cell r="Y211">
            <v>8</v>
          </cell>
          <cell r="Z211">
            <v>8</v>
          </cell>
          <cell r="AA211">
            <v>8</v>
          </cell>
          <cell r="AB211">
            <v>8</v>
          </cell>
          <cell r="AC211">
            <v>8</v>
          </cell>
          <cell r="AD211">
            <v>8</v>
          </cell>
          <cell r="AE211">
            <v>9</v>
          </cell>
          <cell r="AF211">
            <v>9</v>
          </cell>
          <cell r="AG211">
            <v>9</v>
          </cell>
          <cell r="AH211">
            <v>8.3000000000000007</v>
          </cell>
          <cell r="AV211" t="str">
            <v>28010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</row>
        <row r="212">
          <cell r="W212" t="str">
            <v>28137</v>
          </cell>
          <cell r="X212">
            <v>758.25</v>
          </cell>
          <cell r="Y212">
            <v>765.29</v>
          </cell>
          <cell r="Z212">
            <v>763.3599999999999</v>
          </cell>
          <cell r="AA212">
            <v>757.14</v>
          </cell>
          <cell r="AB212">
            <v>753.9799999999999</v>
          </cell>
          <cell r="AC212">
            <v>750.9799999999999</v>
          </cell>
          <cell r="AD212">
            <v>750.98</v>
          </cell>
          <cell r="AE212">
            <v>758.26</v>
          </cell>
          <cell r="AF212">
            <v>754.18000000000006</v>
          </cell>
          <cell r="AG212">
            <v>751.69</v>
          </cell>
          <cell r="AH212">
            <v>756.41100000000006</v>
          </cell>
          <cell r="AV212" t="str">
            <v>28137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</row>
        <row r="213">
          <cell r="W213" t="str">
            <v>28144</v>
          </cell>
          <cell r="X213">
            <v>225.25</v>
          </cell>
          <cell r="Y213">
            <v>231.99</v>
          </cell>
          <cell r="Z213">
            <v>227.28</v>
          </cell>
          <cell r="AA213">
            <v>227.34</v>
          </cell>
          <cell r="AB213">
            <v>228.95999999999998</v>
          </cell>
          <cell r="AC213">
            <v>230.62000000000003</v>
          </cell>
          <cell r="AD213">
            <v>230.37000000000003</v>
          </cell>
          <cell r="AE213">
            <v>229.59000000000003</v>
          </cell>
          <cell r="AF213">
            <v>229.3</v>
          </cell>
          <cell r="AG213">
            <v>229.33</v>
          </cell>
          <cell r="AH213">
            <v>229.00300000000001</v>
          </cell>
          <cell r="AV213" t="str">
            <v>28144</v>
          </cell>
          <cell r="AW213">
            <v>35.710000000000008</v>
          </cell>
          <cell r="AX213">
            <v>32.17</v>
          </cell>
          <cell r="AY213">
            <v>36.099999999999994</v>
          </cell>
          <cell r="AZ213">
            <v>34.690000000000005</v>
          </cell>
          <cell r="BA213">
            <v>34.699999999999996</v>
          </cell>
          <cell r="BB213">
            <v>30.92</v>
          </cell>
          <cell r="BC213">
            <v>32.700000000000003</v>
          </cell>
          <cell r="BD213">
            <v>33.400000000000006</v>
          </cell>
          <cell r="BE213">
            <v>28.85</v>
          </cell>
          <cell r="BF213">
            <v>27.96</v>
          </cell>
          <cell r="BG213">
            <v>32.72</v>
          </cell>
        </row>
        <row r="214">
          <cell r="W214" t="str">
            <v>28149</v>
          </cell>
          <cell r="X214">
            <v>743.91000000000008</v>
          </cell>
          <cell r="Y214">
            <v>740.91000000000008</v>
          </cell>
          <cell r="Z214">
            <v>742.36</v>
          </cell>
          <cell r="AA214">
            <v>743.51</v>
          </cell>
          <cell r="AB214">
            <v>740.78000000000009</v>
          </cell>
          <cell r="AC214">
            <v>739.56999999999994</v>
          </cell>
          <cell r="AD214">
            <v>746.93000000000006</v>
          </cell>
          <cell r="AE214">
            <v>742.25</v>
          </cell>
          <cell r="AF214">
            <v>742.06999999999994</v>
          </cell>
          <cell r="AG214">
            <v>745.66000000000008</v>
          </cell>
          <cell r="AH214">
            <v>742.79500000000007</v>
          </cell>
          <cell r="AV214" t="str">
            <v>28149</v>
          </cell>
          <cell r="AW214">
            <v>77.66</v>
          </cell>
          <cell r="AX214">
            <v>79.950000000000017</v>
          </cell>
          <cell r="AY214">
            <v>78.930000000000007</v>
          </cell>
          <cell r="AZ214">
            <v>77.52000000000001</v>
          </cell>
          <cell r="BA214">
            <v>77.52000000000001</v>
          </cell>
          <cell r="BB214">
            <v>68.78</v>
          </cell>
          <cell r="BC214">
            <v>53.999999999999993</v>
          </cell>
          <cell r="BD214">
            <v>50.2</v>
          </cell>
          <cell r="BE214">
            <v>48.839999999999996</v>
          </cell>
          <cell r="BF214">
            <v>51.699999999999996</v>
          </cell>
          <cell r="BG214">
            <v>66.510000000000019</v>
          </cell>
        </row>
        <row r="215">
          <cell r="W215" t="str">
            <v>29011</v>
          </cell>
          <cell r="X215">
            <v>509.89</v>
          </cell>
          <cell r="Y215">
            <v>493.71</v>
          </cell>
          <cell r="Z215">
            <v>492.38</v>
          </cell>
          <cell r="AA215">
            <v>489.71</v>
          </cell>
          <cell r="AB215">
            <v>478.89</v>
          </cell>
          <cell r="AC215">
            <v>485.69</v>
          </cell>
          <cell r="AD215">
            <v>487.5</v>
          </cell>
          <cell r="AE215">
            <v>485.84999999999997</v>
          </cell>
          <cell r="AF215">
            <v>483.84999999999997</v>
          </cell>
          <cell r="AG215">
            <v>487.84999999999997</v>
          </cell>
          <cell r="AH215">
            <v>489.53200000000004</v>
          </cell>
          <cell r="AV215" t="str">
            <v>29011</v>
          </cell>
          <cell r="AW215">
            <v>9</v>
          </cell>
          <cell r="AX215">
            <v>9</v>
          </cell>
          <cell r="AY215">
            <v>15</v>
          </cell>
          <cell r="AZ215">
            <v>18</v>
          </cell>
          <cell r="BA215">
            <v>18</v>
          </cell>
          <cell r="BB215">
            <v>15.49</v>
          </cell>
          <cell r="BC215">
            <v>14.49</v>
          </cell>
          <cell r="BD215">
            <v>16.490000000000002</v>
          </cell>
          <cell r="BE215">
            <v>17.490000000000002</v>
          </cell>
          <cell r="BF215">
            <v>18.490000000000002</v>
          </cell>
          <cell r="BG215">
            <v>15.145000000000001</v>
          </cell>
        </row>
        <row r="216">
          <cell r="W216" t="str">
            <v>29100</v>
          </cell>
          <cell r="X216">
            <v>3287.8399999999997</v>
          </cell>
          <cell r="Y216">
            <v>3248.68</v>
          </cell>
          <cell r="Z216">
            <v>3218.74</v>
          </cell>
          <cell r="AA216">
            <v>3210.3199999999997</v>
          </cell>
          <cell r="AB216">
            <v>3204.84</v>
          </cell>
          <cell r="AC216">
            <v>3217.7900000000004</v>
          </cell>
          <cell r="AD216">
            <v>3214.1</v>
          </cell>
          <cell r="AE216">
            <v>3223.58</v>
          </cell>
          <cell r="AF216">
            <v>3229.75</v>
          </cell>
          <cell r="AG216">
            <v>3220.23</v>
          </cell>
          <cell r="AH216">
            <v>3227.587</v>
          </cell>
          <cell r="AV216" t="str">
            <v>29100</v>
          </cell>
          <cell r="AW216">
            <v>18.82</v>
          </cell>
          <cell r="AX216">
            <v>24.1</v>
          </cell>
          <cell r="AY216">
            <v>23.939999999999998</v>
          </cell>
          <cell r="AZ216">
            <v>23.68</v>
          </cell>
          <cell r="BA216">
            <v>24.54</v>
          </cell>
          <cell r="BB216">
            <v>30.209999999999997</v>
          </cell>
          <cell r="BC216">
            <v>27.49</v>
          </cell>
          <cell r="BD216">
            <v>31.26</v>
          </cell>
          <cell r="BE216">
            <v>30.7</v>
          </cell>
          <cell r="BF216">
            <v>25.44</v>
          </cell>
          <cell r="BG216">
            <v>26.018000000000001</v>
          </cell>
        </row>
        <row r="217">
          <cell r="W217" t="str">
            <v>29101</v>
          </cell>
          <cell r="X217">
            <v>4121.6900000000005</v>
          </cell>
          <cell r="Y217">
            <v>4089.9900000000002</v>
          </cell>
          <cell r="Z217">
            <v>4043.92</v>
          </cell>
          <cell r="AA217">
            <v>4031.73</v>
          </cell>
          <cell r="AB217">
            <v>4015.98</v>
          </cell>
          <cell r="AC217">
            <v>4022.2799999999993</v>
          </cell>
          <cell r="AD217">
            <v>4035.04</v>
          </cell>
          <cell r="AE217">
            <v>4067.3599999999997</v>
          </cell>
          <cell r="AF217">
            <v>4099.29</v>
          </cell>
          <cell r="AG217">
            <v>4083.9799999999996</v>
          </cell>
          <cell r="AH217">
            <v>4061.1259999999993</v>
          </cell>
          <cell r="AV217" t="str">
            <v>29101</v>
          </cell>
          <cell r="AW217">
            <v>35.54</v>
          </cell>
          <cell r="AX217">
            <v>35.54</v>
          </cell>
          <cell r="AY217">
            <v>16.8</v>
          </cell>
          <cell r="AZ217">
            <v>8.08</v>
          </cell>
          <cell r="BA217">
            <v>22.08</v>
          </cell>
          <cell r="BB217">
            <v>12.54</v>
          </cell>
          <cell r="BC217">
            <v>11.44</v>
          </cell>
          <cell r="BD217">
            <v>9.4400000000000013</v>
          </cell>
          <cell r="BE217">
            <v>22.619999999999997</v>
          </cell>
          <cell r="BF217">
            <v>23.619999999999997</v>
          </cell>
          <cell r="BG217">
            <v>19.77</v>
          </cell>
        </row>
        <row r="218">
          <cell r="W218" t="str">
            <v>29103</v>
          </cell>
          <cell r="X218">
            <v>2478.3899999999994</v>
          </cell>
          <cell r="Y218">
            <v>2476.6600000000003</v>
          </cell>
          <cell r="Z218">
            <v>2439.13</v>
          </cell>
          <cell r="AA218">
            <v>2428.1500000000005</v>
          </cell>
          <cell r="AB218">
            <v>2426.4100000000003</v>
          </cell>
          <cell r="AC218">
            <v>2432.08</v>
          </cell>
          <cell r="AD218">
            <v>2431.8200000000002</v>
          </cell>
          <cell r="AE218">
            <v>2420.25</v>
          </cell>
          <cell r="AF218">
            <v>2417.31</v>
          </cell>
          <cell r="AG218">
            <v>2405.56</v>
          </cell>
          <cell r="AH218">
            <v>2435.576</v>
          </cell>
          <cell r="AV218" t="str">
            <v>29103</v>
          </cell>
          <cell r="AW218">
            <v>51.95</v>
          </cell>
          <cell r="AX218">
            <v>56.650000000000006</v>
          </cell>
          <cell r="AY218">
            <v>56.650000000000006</v>
          </cell>
          <cell r="AZ218">
            <v>53.7</v>
          </cell>
          <cell r="BA218">
            <v>56</v>
          </cell>
          <cell r="BB218">
            <v>57</v>
          </cell>
          <cell r="BC218">
            <v>59.82</v>
          </cell>
          <cell r="BD218">
            <v>56.349999999999994</v>
          </cell>
          <cell r="BE218">
            <v>61.31</v>
          </cell>
          <cell r="BF218">
            <v>58.730000000000004</v>
          </cell>
          <cell r="BG218">
            <v>56.815999999999995</v>
          </cell>
        </row>
        <row r="219">
          <cell r="W219" t="str">
            <v>29311</v>
          </cell>
          <cell r="X219">
            <v>597.11</v>
          </cell>
          <cell r="Y219">
            <v>587.96999999999991</v>
          </cell>
          <cell r="Z219">
            <v>582.45000000000005</v>
          </cell>
          <cell r="AA219">
            <v>576.59</v>
          </cell>
          <cell r="AB219">
            <v>569.39</v>
          </cell>
          <cell r="AC219">
            <v>577.23000000000013</v>
          </cell>
          <cell r="AD219">
            <v>581.53000000000009</v>
          </cell>
          <cell r="AE219">
            <v>583.95000000000005</v>
          </cell>
          <cell r="AF219">
            <v>578.70000000000005</v>
          </cell>
          <cell r="AG219">
            <v>571.73</v>
          </cell>
          <cell r="AH219">
            <v>580.66499999999996</v>
          </cell>
          <cell r="AV219" t="str">
            <v>29311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</row>
        <row r="220">
          <cell r="W220" t="str">
            <v>29317</v>
          </cell>
          <cell r="X220">
            <v>450.91999999999996</v>
          </cell>
          <cell r="Y220">
            <v>450.52</v>
          </cell>
          <cell r="Z220">
            <v>450.52</v>
          </cell>
          <cell r="AA220">
            <v>452.52</v>
          </cell>
          <cell r="AB220">
            <v>449.52</v>
          </cell>
          <cell r="AC220">
            <v>445.53999999999996</v>
          </cell>
          <cell r="AD220">
            <v>445.52</v>
          </cell>
          <cell r="AE220">
            <v>444.5</v>
          </cell>
          <cell r="AF220">
            <v>446.5</v>
          </cell>
          <cell r="AG220">
            <v>444.5</v>
          </cell>
          <cell r="AH220">
            <v>448.05599999999993</v>
          </cell>
          <cell r="AV220" t="str">
            <v>29317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</row>
        <row r="221">
          <cell r="W221" t="str">
            <v>29320</v>
          </cell>
          <cell r="X221">
            <v>6458.44</v>
          </cell>
          <cell r="Y221">
            <v>6359.2999999999984</v>
          </cell>
          <cell r="Z221">
            <v>6389.6999999999989</v>
          </cell>
          <cell r="AA221">
            <v>6348.3199999999988</v>
          </cell>
          <cell r="AB221">
            <v>6343.4099999999989</v>
          </cell>
          <cell r="AC221">
            <v>6359.3799999999992</v>
          </cell>
          <cell r="AD221">
            <v>6354.14</v>
          </cell>
          <cell r="AE221">
            <v>6316.9899999999989</v>
          </cell>
          <cell r="AF221">
            <v>6349.7499999999991</v>
          </cell>
          <cell r="AG221">
            <v>6306.2999999999993</v>
          </cell>
          <cell r="AH221">
            <v>6358.5729999999994</v>
          </cell>
          <cell r="AV221" t="str">
            <v>29320</v>
          </cell>
          <cell r="AW221">
            <v>296.64</v>
          </cell>
          <cell r="AX221">
            <v>300.76000000000005</v>
          </cell>
          <cell r="AY221">
            <v>295.94000000000005</v>
          </cell>
          <cell r="AZ221">
            <v>295.47000000000008</v>
          </cell>
          <cell r="BA221">
            <v>292.10000000000008</v>
          </cell>
          <cell r="BB221">
            <v>283.94</v>
          </cell>
          <cell r="BC221">
            <v>285.33</v>
          </cell>
          <cell r="BD221">
            <v>285.79000000000002</v>
          </cell>
          <cell r="BE221">
            <v>281</v>
          </cell>
          <cell r="BF221">
            <v>280.33</v>
          </cell>
          <cell r="BG221">
            <v>289.73</v>
          </cell>
        </row>
        <row r="222">
          <cell r="W222" t="str">
            <v>30002</v>
          </cell>
          <cell r="X222">
            <v>60</v>
          </cell>
          <cell r="Y222">
            <v>58</v>
          </cell>
          <cell r="Z222">
            <v>59</v>
          </cell>
          <cell r="AA222">
            <v>61</v>
          </cell>
          <cell r="AB222">
            <v>61</v>
          </cell>
          <cell r="AC222">
            <v>62</v>
          </cell>
          <cell r="AD222">
            <v>67</v>
          </cell>
          <cell r="AE222">
            <v>67</v>
          </cell>
          <cell r="AF222">
            <v>68</v>
          </cell>
          <cell r="AG222">
            <v>68</v>
          </cell>
          <cell r="AH222">
            <v>63.1</v>
          </cell>
          <cell r="AV222" t="str">
            <v>30002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</row>
        <row r="223">
          <cell r="W223" t="str">
            <v>30029</v>
          </cell>
          <cell r="X223">
            <v>68</v>
          </cell>
          <cell r="Y223">
            <v>67</v>
          </cell>
          <cell r="Z223">
            <v>67</v>
          </cell>
          <cell r="AA223">
            <v>67</v>
          </cell>
          <cell r="AB223">
            <v>65</v>
          </cell>
          <cell r="AC223">
            <v>65</v>
          </cell>
          <cell r="AD223">
            <v>65</v>
          </cell>
          <cell r="AE223">
            <v>64</v>
          </cell>
          <cell r="AF223">
            <v>64</v>
          </cell>
          <cell r="AG223">
            <v>63</v>
          </cell>
          <cell r="AH223">
            <v>65.5</v>
          </cell>
          <cell r="AV223" t="str">
            <v>30029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</row>
        <row r="224">
          <cell r="W224" t="str">
            <v>30031</v>
          </cell>
          <cell r="X224">
            <v>42.599999999999994</v>
          </cell>
          <cell r="Y224">
            <v>43.599999999999994</v>
          </cell>
          <cell r="Z224">
            <v>43.599999999999994</v>
          </cell>
          <cell r="AA224">
            <v>42.419999999999995</v>
          </cell>
          <cell r="AB224">
            <v>42.419999999999995</v>
          </cell>
          <cell r="AC224">
            <v>40.9</v>
          </cell>
          <cell r="AD224">
            <v>40.9</v>
          </cell>
          <cell r="AE224">
            <v>38.9</v>
          </cell>
          <cell r="AF224">
            <v>38.9</v>
          </cell>
          <cell r="AG224">
            <v>38.9</v>
          </cell>
          <cell r="AH224">
            <v>41.313999999999986</v>
          </cell>
          <cell r="AV224" t="str">
            <v>30031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</row>
        <row r="225">
          <cell r="W225" t="str">
            <v>30303</v>
          </cell>
          <cell r="X225">
            <v>802.23</v>
          </cell>
          <cell r="Y225">
            <v>792.78</v>
          </cell>
          <cell r="Z225">
            <v>808.83999999999992</v>
          </cell>
          <cell r="AA225">
            <v>802.83999999999992</v>
          </cell>
          <cell r="AB225">
            <v>804.12999999999988</v>
          </cell>
          <cell r="AC225">
            <v>799.46</v>
          </cell>
          <cell r="AD225">
            <v>808.58999999999992</v>
          </cell>
          <cell r="AE225">
            <v>809.28</v>
          </cell>
          <cell r="AF225">
            <v>808.28</v>
          </cell>
          <cell r="AG225">
            <v>792.03000000000009</v>
          </cell>
          <cell r="AH225">
            <v>802.84599999999989</v>
          </cell>
          <cell r="AV225" t="str">
            <v>30303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</row>
        <row r="226">
          <cell r="W226" t="str">
            <v>31002</v>
          </cell>
          <cell r="X226">
            <v>19328.84</v>
          </cell>
          <cell r="Y226">
            <v>19215.410000000003</v>
          </cell>
          <cell r="Z226">
            <v>19192.450000000004</v>
          </cell>
          <cell r="AA226">
            <v>19148.11</v>
          </cell>
          <cell r="AB226">
            <v>19116</v>
          </cell>
          <cell r="AC226">
            <v>19109.760000000002</v>
          </cell>
          <cell r="AD226">
            <v>19123.34</v>
          </cell>
          <cell r="AE226">
            <v>19047.470000000005</v>
          </cell>
          <cell r="AF226">
            <v>19032.859999999997</v>
          </cell>
          <cell r="AG226">
            <v>18990.059999999998</v>
          </cell>
          <cell r="AH226">
            <v>19130.43</v>
          </cell>
          <cell r="AV226" t="str">
            <v>31002</v>
          </cell>
          <cell r="AW226">
            <v>297.12</v>
          </cell>
          <cell r="AX226">
            <v>272.82</v>
          </cell>
          <cell r="AY226">
            <v>271.2</v>
          </cell>
          <cell r="AZ226">
            <v>276.70999999999998</v>
          </cell>
          <cell r="BA226">
            <v>276.08</v>
          </cell>
          <cell r="BB226">
            <v>268.79000000000002</v>
          </cell>
          <cell r="BC226">
            <v>274.76</v>
          </cell>
          <cell r="BD226">
            <v>268.79999999999995</v>
          </cell>
          <cell r="BE226">
            <v>260.02</v>
          </cell>
          <cell r="BF226">
            <v>246.7</v>
          </cell>
          <cell r="BG226">
            <v>271.29999999999995</v>
          </cell>
        </row>
        <row r="227">
          <cell r="W227" t="str">
            <v>31004</v>
          </cell>
          <cell r="X227">
            <v>8696.5000000000018</v>
          </cell>
          <cell r="Y227">
            <v>8693.06</v>
          </cell>
          <cell r="Z227">
            <v>8655.75</v>
          </cell>
          <cell r="AA227">
            <v>8629.84</v>
          </cell>
          <cell r="AB227">
            <v>8588.66</v>
          </cell>
          <cell r="AC227">
            <v>8551.0099999999984</v>
          </cell>
          <cell r="AD227">
            <v>8590.2300000000014</v>
          </cell>
          <cell r="AE227">
            <v>8628.8700000000008</v>
          </cell>
          <cell r="AF227">
            <v>8666.6200000000008</v>
          </cell>
          <cell r="AG227">
            <v>8651.34</v>
          </cell>
          <cell r="AH227">
            <v>8635.1879999999983</v>
          </cell>
          <cell r="AV227" t="str">
            <v>31004</v>
          </cell>
          <cell r="AW227">
            <v>52.000000000000007</v>
          </cell>
          <cell r="AX227">
            <v>50.35</v>
          </cell>
          <cell r="AY227">
            <v>50.25</v>
          </cell>
          <cell r="AZ227">
            <v>49.089999999999996</v>
          </cell>
          <cell r="BA227">
            <v>48.43</v>
          </cell>
          <cell r="BB227">
            <v>44.11</v>
          </cell>
          <cell r="BC227">
            <v>43.82</v>
          </cell>
          <cell r="BD227">
            <v>42.64</v>
          </cell>
          <cell r="BE227">
            <v>40.28</v>
          </cell>
          <cell r="BF227">
            <v>39.980000000000004</v>
          </cell>
          <cell r="BG227">
            <v>46.095000000000006</v>
          </cell>
        </row>
        <row r="228">
          <cell r="W228" t="str">
            <v>31006</v>
          </cell>
          <cell r="X228">
            <v>15128.560000000003</v>
          </cell>
          <cell r="Y228">
            <v>14955.54</v>
          </cell>
          <cell r="Z228">
            <v>14926.960000000003</v>
          </cell>
          <cell r="AA228">
            <v>14859.29</v>
          </cell>
          <cell r="AB228">
            <v>14804.030000000002</v>
          </cell>
          <cell r="AC228">
            <v>14751.86</v>
          </cell>
          <cell r="AD228">
            <v>14713.790000000005</v>
          </cell>
          <cell r="AE228">
            <v>14630.820000000003</v>
          </cell>
          <cell r="AF228">
            <v>14659.540000000005</v>
          </cell>
          <cell r="AG228">
            <v>14656.660000000003</v>
          </cell>
          <cell r="AH228">
            <v>14808.705000000005</v>
          </cell>
          <cell r="AV228" t="str">
            <v>31006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W229" t="str">
            <v>31015</v>
          </cell>
          <cell r="X229">
            <v>19763.249999999996</v>
          </cell>
          <cell r="Y229">
            <v>19697.060000000001</v>
          </cell>
          <cell r="Z229">
            <v>19668.25</v>
          </cell>
          <cell r="AA229">
            <v>19627.160000000003</v>
          </cell>
          <cell r="AB229">
            <v>19618</v>
          </cell>
          <cell r="AC229">
            <v>19570.339999999997</v>
          </cell>
          <cell r="AD229">
            <v>19530.670000000002</v>
          </cell>
          <cell r="AE229">
            <v>19460.84</v>
          </cell>
          <cell r="AF229">
            <v>19444.13</v>
          </cell>
          <cell r="AG229">
            <v>19417.580000000002</v>
          </cell>
          <cell r="AH229">
            <v>19579.728000000003</v>
          </cell>
          <cell r="AV229" t="str">
            <v>31015</v>
          </cell>
          <cell r="AW229">
            <v>808.66</v>
          </cell>
          <cell r="AX229">
            <v>803.62999999999988</v>
          </cell>
          <cell r="AY229">
            <v>827.37999999999988</v>
          </cell>
          <cell r="AZ229">
            <v>855.78</v>
          </cell>
          <cell r="BA229">
            <v>861.7700000000001</v>
          </cell>
          <cell r="BB229">
            <v>864.57999999999993</v>
          </cell>
          <cell r="BC229">
            <v>906.3900000000001</v>
          </cell>
          <cell r="BD229">
            <v>899.30000000000007</v>
          </cell>
          <cell r="BE229">
            <v>861.58</v>
          </cell>
          <cell r="BF229">
            <v>874.92</v>
          </cell>
          <cell r="BG229">
            <v>856.399</v>
          </cell>
        </row>
        <row r="230">
          <cell r="W230" t="str">
            <v>31016</v>
          </cell>
          <cell r="X230">
            <v>5198.4000000000005</v>
          </cell>
          <cell r="Y230">
            <v>5168.9000000000005</v>
          </cell>
          <cell r="Z230">
            <v>5146.8</v>
          </cell>
          <cell r="AA230">
            <v>5113.43</v>
          </cell>
          <cell r="AB230">
            <v>5099.88</v>
          </cell>
          <cell r="AC230">
            <v>5088.1099999999997</v>
          </cell>
          <cell r="AD230">
            <v>5097.3900000000003</v>
          </cell>
          <cell r="AE230">
            <v>5127.7300000000005</v>
          </cell>
          <cell r="AF230">
            <v>5131.43</v>
          </cell>
          <cell r="AG230">
            <v>5108.67</v>
          </cell>
          <cell r="AH230">
            <v>5128.0740000000005</v>
          </cell>
          <cell r="AV230" t="str">
            <v>31016</v>
          </cell>
          <cell r="AW230">
            <v>62.34</v>
          </cell>
          <cell r="AX230">
            <v>67.34</v>
          </cell>
          <cell r="AY230">
            <v>62.34</v>
          </cell>
          <cell r="AZ230">
            <v>62.84</v>
          </cell>
          <cell r="BA230">
            <v>64</v>
          </cell>
          <cell r="BB230">
            <v>68.5</v>
          </cell>
          <cell r="BC230">
            <v>71</v>
          </cell>
          <cell r="BD230">
            <v>72.5</v>
          </cell>
          <cell r="BE230">
            <v>73.5</v>
          </cell>
          <cell r="BF230">
            <v>74.5</v>
          </cell>
          <cell r="BG230">
            <v>67.885999999999996</v>
          </cell>
        </row>
        <row r="231">
          <cell r="W231" t="str">
            <v>31025</v>
          </cell>
          <cell r="X231">
            <v>9667.659999999998</v>
          </cell>
          <cell r="Y231">
            <v>9712.5299999999988</v>
          </cell>
          <cell r="Z231">
            <v>9636.7899999999991</v>
          </cell>
          <cell r="AA231">
            <v>9598.7999999999975</v>
          </cell>
          <cell r="AB231">
            <v>9533.5499999999993</v>
          </cell>
          <cell r="AC231">
            <v>9512.2999999999975</v>
          </cell>
          <cell r="AD231">
            <v>9486.2000000000007</v>
          </cell>
          <cell r="AE231">
            <v>9450.0199999999986</v>
          </cell>
          <cell r="AF231">
            <v>9479.25</v>
          </cell>
          <cell r="AG231">
            <v>9433.94</v>
          </cell>
          <cell r="AH231">
            <v>9551.1039999999994</v>
          </cell>
          <cell r="AV231" t="str">
            <v>31025</v>
          </cell>
          <cell r="AW231">
            <v>55.04</v>
          </cell>
          <cell r="AX231">
            <v>197.95000000000002</v>
          </cell>
          <cell r="AY231">
            <v>190.56</v>
          </cell>
          <cell r="AZ231">
            <v>182.08999999999997</v>
          </cell>
          <cell r="BA231">
            <v>164.66</v>
          </cell>
          <cell r="BB231">
            <v>161.46</v>
          </cell>
          <cell r="BC231">
            <v>160.32</v>
          </cell>
          <cell r="BD231">
            <v>153.1</v>
          </cell>
          <cell r="BE231">
            <v>152.24999999999997</v>
          </cell>
          <cell r="BF231">
            <v>146.16</v>
          </cell>
          <cell r="BG231">
            <v>156.35899999999998</v>
          </cell>
        </row>
        <row r="232">
          <cell r="W232" t="str">
            <v>31063</v>
          </cell>
          <cell r="X232">
            <v>27.08</v>
          </cell>
          <cell r="Y232">
            <v>27.08</v>
          </cell>
          <cell r="Z232">
            <v>27.08</v>
          </cell>
          <cell r="AA232">
            <v>24.08</v>
          </cell>
          <cell r="AB232">
            <v>23.08</v>
          </cell>
          <cell r="AC232">
            <v>24.08</v>
          </cell>
          <cell r="AD232">
            <v>24.08</v>
          </cell>
          <cell r="AE232">
            <v>24.08</v>
          </cell>
          <cell r="AF232">
            <v>21.08</v>
          </cell>
          <cell r="AG232">
            <v>21.08</v>
          </cell>
          <cell r="AH232">
            <v>24.27999999999999</v>
          </cell>
          <cell r="AV232" t="str">
            <v>31063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W233" t="str">
            <v>31103</v>
          </cell>
          <cell r="X233">
            <v>5852.829999999999</v>
          </cell>
          <cell r="Y233">
            <v>5851.4899999999989</v>
          </cell>
          <cell r="Z233">
            <v>5861.25</v>
          </cell>
          <cell r="AA233">
            <v>5778.42</v>
          </cell>
          <cell r="AB233">
            <v>5816.75</v>
          </cell>
          <cell r="AC233">
            <v>5771.5800000000008</v>
          </cell>
          <cell r="AD233">
            <v>5685.0399999999991</v>
          </cell>
          <cell r="AE233">
            <v>5702.66</v>
          </cell>
          <cell r="AF233">
            <v>5701.4600000000009</v>
          </cell>
          <cell r="AG233">
            <v>5626.0499999999993</v>
          </cell>
          <cell r="AH233">
            <v>5764.7529999999997</v>
          </cell>
          <cell r="AV233" t="str">
            <v>31103</v>
          </cell>
          <cell r="AW233">
            <v>783.47</v>
          </cell>
          <cell r="AX233">
            <v>781.08999999999992</v>
          </cell>
          <cell r="AY233">
            <v>777.67000000000019</v>
          </cell>
          <cell r="AZ233">
            <v>782.32</v>
          </cell>
          <cell r="BA233">
            <v>779.16</v>
          </cell>
          <cell r="BB233">
            <v>761.23</v>
          </cell>
          <cell r="BC233">
            <v>751.57999999999981</v>
          </cell>
          <cell r="BD233">
            <v>741.85</v>
          </cell>
          <cell r="BE233">
            <v>739.5</v>
          </cell>
          <cell r="BF233">
            <v>728.32999999999993</v>
          </cell>
          <cell r="BG233">
            <v>762.62000000000012</v>
          </cell>
        </row>
        <row r="234">
          <cell r="W234" t="str">
            <v>31201</v>
          </cell>
          <cell r="X234">
            <v>8982.2499999999982</v>
          </cell>
          <cell r="Y234">
            <v>8955.1</v>
          </cell>
          <cell r="Z234">
            <v>8961.77</v>
          </cell>
          <cell r="AA234">
            <v>8920.99</v>
          </cell>
          <cell r="AB234">
            <v>8903.6299999999992</v>
          </cell>
          <cell r="AC234">
            <v>8889.81</v>
          </cell>
          <cell r="AD234">
            <v>8920.57</v>
          </cell>
          <cell r="AE234">
            <v>8942.5099999999984</v>
          </cell>
          <cell r="AF234">
            <v>8957.1500000000015</v>
          </cell>
          <cell r="AG234">
            <v>8948.4700000000012</v>
          </cell>
          <cell r="AH234">
            <v>8938.2250000000004</v>
          </cell>
          <cell r="AV234" t="str">
            <v>31201</v>
          </cell>
          <cell r="AW234">
            <v>435.07</v>
          </cell>
          <cell r="AX234">
            <v>421.15</v>
          </cell>
          <cell r="AY234">
            <v>422.94999999999993</v>
          </cell>
          <cell r="AZ234">
            <v>423.08</v>
          </cell>
          <cell r="BA234">
            <v>416.88</v>
          </cell>
          <cell r="BB234">
            <v>378.26</v>
          </cell>
          <cell r="BC234">
            <v>347.24999999999994</v>
          </cell>
          <cell r="BD234">
            <v>346.48</v>
          </cell>
          <cell r="BE234">
            <v>332.01</v>
          </cell>
          <cell r="BF234">
            <v>326.77999999999997</v>
          </cell>
          <cell r="BG234">
            <v>384.99099999999999</v>
          </cell>
        </row>
        <row r="235">
          <cell r="W235" t="str">
            <v>31306</v>
          </cell>
          <cell r="X235">
            <v>2374.52</v>
          </cell>
          <cell r="Y235">
            <v>2397.21</v>
          </cell>
          <cell r="Z235">
            <v>2402.8400000000006</v>
          </cell>
          <cell r="AA235">
            <v>2396.89</v>
          </cell>
          <cell r="AB235">
            <v>2393.94</v>
          </cell>
          <cell r="AC235">
            <v>2399.8199999999997</v>
          </cell>
          <cell r="AD235">
            <v>2412.17</v>
          </cell>
          <cell r="AE235">
            <v>2425.2199999999998</v>
          </cell>
          <cell r="AF235">
            <v>2417.19</v>
          </cell>
          <cell r="AG235">
            <v>2414.2099999999996</v>
          </cell>
          <cell r="AH235">
            <v>2403.4009999999998</v>
          </cell>
          <cell r="AV235" t="str">
            <v>31306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</row>
        <row r="236">
          <cell r="W236" t="str">
            <v>31311</v>
          </cell>
          <cell r="X236">
            <v>1840.17</v>
          </cell>
          <cell r="Y236">
            <v>1843.38</v>
          </cell>
          <cell r="Z236">
            <v>1818.7</v>
          </cell>
          <cell r="AA236">
            <v>1817.9900000000002</v>
          </cell>
          <cell r="AB236">
            <v>1810.35</v>
          </cell>
          <cell r="AC236">
            <v>1834.8</v>
          </cell>
          <cell r="AD236">
            <v>1845.6200000000001</v>
          </cell>
          <cell r="AE236">
            <v>1856.19</v>
          </cell>
          <cell r="AF236">
            <v>1826.7100000000003</v>
          </cell>
          <cell r="AG236">
            <v>1814.89</v>
          </cell>
          <cell r="AH236">
            <v>1830.8799999999999</v>
          </cell>
          <cell r="AV236" t="str">
            <v>31311</v>
          </cell>
          <cell r="AW236">
            <v>148.10000000000002</v>
          </cell>
          <cell r="AX236">
            <v>155.10000000000002</v>
          </cell>
          <cell r="AY236">
            <v>163.10000000000002</v>
          </cell>
          <cell r="AZ236">
            <v>162.25</v>
          </cell>
          <cell r="BA236">
            <v>155.55000000000001</v>
          </cell>
          <cell r="BB236">
            <v>219.95</v>
          </cell>
          <cell r="BC236">
            <v>206.79999999999998</v>
          </cell>
          <cell r="BD236">
            <v>209.09999999999997</v>
          </cell>
          <cell r="BE236">
            <v>184.57</v>
          </cell>
          <cell r="BF236">
            <v>181.74999999999997</v>
          </cell>
          <cell r="BG236">
            <v>178.62700000000001</v>
          </cell>
        </row>
        <row r="237">
          <cell r="W237" t="str">
            <v>31330</v>
          </cell>
          <cell r="X237">
            <v>394.32000000000005</v>
          </cell>
          <cell r="Y237">
            <v>390.51000000000005</v>
          </cell>
          <cell r="Z237">
            <v>389.51000000000005</v>
          </cell>
          <cell r="AA237">
            <v>389.56</v>
          </cell>
          <cell r="AB237">
            <v>386.75</v>
          </cell>
          <cell r="AC237">
            <v>376.53</v>
          </cell>
          <cell r="AD237">
            <v>379.88</v>
          </cell>
          <cell r="AE237">
            <v>380.04999999999995</v>
          </cell>
          <cell r="AF237">
            <v>378.93</v>
          </cell>
          <cell r="AG237">
            <v>373.52</v>
          </cell>
          <cell r="AH237">
            <v>383.95600000000002</v>
          </cell>
          <cell r="AV237" t="str">
            <v>31330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</row>
        <row r="238">
          <cell r="W238" t="str">
            <v>31332</v>
          </cell>
          <cell r="X238">
            <v>2043.5</v>
          </cell>
          <cell r="Y238">
            <v>2002.29</v>
          </cell>
          <cell r="Z238">
            <v>1994.4700000000003</v>
          </cell>
          <cell r="AA238">
            <v>1989.8500000000001</v>
          </cell>
          <cell r="AB238">
            <v>1991.5500000000002</v>
          </cell>
          <cell r="AC238">
            <v>1981.45</v>
          </cell>
          <cell r="AD238">
            <v>1974.3400000000001</v>
          </cell>
          <cell r="AE238">
            <v>1982.1200000000001</v>
          </cell>
          <cell r="AF238">
            <v>1979.3999999999999</v>
          </cell>
          <cell r="AG238">
            <v>1976.1799999999998</v>
          </cell>
          <cell r="AH238">
            <v>1991.5150000000001</v>
          </cell>
          <cell r="AV238" t="str">
            <v>31332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</row>
        <row r="239">
          <cell r="W239" t="str">
            <v>31401</v>
          </cell>
          <cell r="X239">
            <v>4439.53</v>
          </cell>
          <cell r="Y239">
            <v>4429.9400000000005</v>
          </cell>
          <cell r="Z239">
            <v>4437.9900000000007</v>
          </cell>
          <cell r="AA239">
            <v>4418.3999999999996</v>
          </cell>
          <cell r="AB239">
            <v>4411.2699999999995</v>
          </cell>
          <cell r="AC239">
            <v>4404.8100000000004</v>
          </cell>
          <cell r="AD239">
            <v>4401.75</v>
          </cell>
          <cell r="AE239">
            <v>4395.329999999999</v>
          </cell>
          <cell r="AF239">
            <v>4398.5299999999988</v>
          </cell>
          <cell r="AG239">
            <v>4382.6499999999996</v>
          </cell>
          <cell r="AH239">
            <v>4412.0200000000004</v>
          </cell>
          <cell r="AV239" t="str">
            <v>31401</v>
          </cell>
          <cell r="AW239">
            <v>424.99000000000012</v>
          </cell>
          <cell r="AX239">
            <v>420.44000000000005</v>
          </cell>
          <cell r="AY239">
            <v>414.80999999999995</v>
          </cell>
          <cell r="AZ239">
            <v>420.58</v>
          </cell>
          <cell r="BA239">
            <v>417.85</v>
          </cell>
          <cell r="BB239">
            <v>397.5800000000001</v>
          </cell>
          <cell r="BC239">
            <v>379.39</v>
          </cell>
          <cell r="BD239">
            <v>373.25000000000011</v>
          </cell>
          <cell r="BE239">
            <v>366.10000000000008</v>
          </cell>
          <cell r="BF239">
            <v>352.13</v>
          </cell>
          <cell r="BG239">
            <v>396.71199999999999</v>
          </cell>
        </row>
        <row r="240">
          <cell r="W240" t="str">
            <v>32081</v>
          </cell>
          <cell r="X240">
            <v>27901.040000000008</v>
          </cell>
          <cell r="Y240">
            <v>28035.250000000004</v>
          </cell>
          <cell r="Z240">
            <v>27861.790000000008</v>
          </cell>
          <cell r="AA240">
            <v>27787.52</v>
          </cell>
          <cell r="AB240">
            <v>27753.890000000003</v>
          </cell>
          <cell r="AC240">
            <v>27736.219999999998</v>
          </cell>
          <cell r="AD240">
            <v>27696.609999999993</v>
          </cell>
          <cell r="AE240">
            <v>27643.769999999997</v>
          </cell>
          <cell r="AF240">
            <v>27563.01</v>
          </cell>
          <cell r="AG240">
            <v>27491.399999999998</v>
          </cell>
          <cell r="AH240">
            <v>27747.05</v>
          </cell>
          <cell r="AV240" t="str">
            <v>32081</v>
          </cell>
          <cell r="AW240">
            <v>1113.33</v>
          </cell>
          <cell r="AX240">
            <v>1176.6899999999998</v>
          </cell>
          <cell r="AY240">
            <v>1181.46</v>
          </cell>
          <cell r="AZ240">
            <v>1203.3300000000004</v>
          </cell>
          <cell r="BA240">
            <v>1206.5900000000004</v>
          </cell>
          <cell r="BB240">
            <v>1204.9199999999996</v>
          </cell>
          <cell r="BC240">
            <v>1273.0199999999998</v>
          </cell>
          <cell r="BD240">
            <v>1316.7399999999998</v>
          </cell>
          <cell r="BE240">
            <v>1313.0799999999997</v>
          </cell>
          <cell r="BF240">
            <v>1317.12</v>
          </cell>
          <cell r="BG240">
            <v>1230.6279999999999</v>
          </cell>
        </row>
        <row r="241">
          <cell r="W241" t="str">
            <v>32123</v>
          </cell>
          <cell r="X241">
            <v>77</v>
          </cell>
          <cell r="Y241">
            <v>77</v>
          </cell>
          <cell r="Z241">
            <v>79</v>
          </cell>
          <cell r="AA241">
            <v>77</v>
          </cell>
          <cell r="AB241">
            <v>78</v>
          </cell>
          <cell r="AC241">
            <v>81</v>
          </cell>
          <cell r="AD241">
            <v>79</v>
          </cell>
          <cell r="AE241">
            <v>76.2</v>
          </cell>
          <cell r="AF241">
            <v>76.7</v>
          </cell>
          <cell r="AG241">
            <v>76.7</v>
          </cell>
          <cell r="AH241">
            <v>77.760000000000019</v>
          </cell>
          <cell r="AV241" t="str">
            <v>32123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</row>
        <row r="242">
          <cell r="W242" t="str">
            <v>32312</v>
          </cell>
          <cell r="X242">
            <v>36</v>
          </cell>
          <cell r="Y242">
            <v>36</v>
          </cell>
          <cell r="Z242">
            <v>36</v>
          </cell>
          <cell r="AA242">
            <v>36</v>
          </cell>
          <cell r="AB242">
            <v>36</v>
          </cell>
          <cell r="AC242">
            <v>35</v>
          </cell>
          <cell r="AD242">
            <v>34</v>
          </cell>
          <cell r="AE242">
            <v>34</v>
          </cell>
          <cell r="AF242">
            <v>40</v>
          </cell>
          <cell r="AG242">
            <v>40</v>
          </cell>
          <cell r="AH242">
            <v>36.299999999999997</v>
          </cell>
          <cell r="AV242" t="str">
            <v>32312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</row>
        <row r="243">
          <cell r="W243" t="str">
            <v>32325</v>
          </cell>
          <cell r="X243">
            <v>1254.29</v>
          </cell>
          <cell r="Y243">
            <v>1243.9899999999998</v>
          </cell>
          <cell r="Z243">
            <v>1246.9399999999998</v>
          </cell>
          <cell r="AA243">
            <v>1250.1299999999999</v>
          </cell>
          <cell r="AB243">
            <v>1251.79</v>
          </cell>
          <cell r="AC243">
            <v>1254.33</v>
          </cell>
          <cell r="AD243">
            <v>1275.2099999999998</v>
          </cell>
          <cell r="AE243">
            <v>1280.6799999999998</v>
          </cell>
          <cell r="AF243">
            <v>1281.3399999999999</v>
          </cell>
          <cell r="AG243">
            <v>1278.3399999999999</v>
          </cell>
          <cell r="AH243">
            <v>1261.704</v>
          </cell>
          <cell r="AV243" t="str">
            <v>32325</v>
          </cell>
          <cell r="AW243">
            <v>0</v>
          </cell>
          <cell r="AX243">
            <v>0</v>
          </cell>
          <cell r="AY243">
            <v>0.54</v>
          </cell>
          <cell r="AZ243">
            <v>0.36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0.09</v>
          </cell>
        </row>
        <row r="244">
          <cell r="W244" t="str">
            <v>32326</v>
          </cell>
          <cell r="X244">
            <v>1700.42</v>
          </cell>
          <cell r="Y244">
            <v>1684.9199999999998</v>
          </cell>
          <cell r="Z244">
            <v>1667.4199999999998</v>
          </cell>
          <cell r="AA244">
            <v>1679.9299999999998</v>
          </cell>
          <cell r="AB244">
            <v>1690.1000000000001</v>
          </cell>
          <cell r="AC244">
            <v>1698.82</v>
          </cell>
          <cell r="AD244">
            <v>1713</v>
          </cell>
          <cell r="AE244">
            <v>1703</v>
          </cell>
          <cell r="AF244">
            <v>1716.88</v>
          </cell>
          <cell r="AG244">
            <v>1703.1100000000004</v>
          </cell>
          <cell r="AH244">
            <v>1695.7600000000002</v>
          </cell>
          <cell r="AV244" t="str">
            <v>32326</v>
          </cell>
          <cell r="AW244">
            <v>255.14999999999998</v>
          </cell>
          <cell r="AX244">
            <v>245.65</v>
          </cell>
          <cell r="AY244">
            <v>224.31</v>
          </cell>
          <cell r="AZ244">
            <v>223.77000000000004</v>
          </cell>
          <cell r="BA244">
            <v>226.23000000000002</v>
          </cell>
          <cell r="BB244">
            <v>226.07999999999998</v>
          </cell>
          <cell r="BC244">
            <v>227.51999999999998</v>
          </cell>
          <cell r="BD244">
            <v>210</v>
          </cell>
          <cell r="BE244">
            <v>196.57</v>
          </cell>
          <cell r="BF244">
            <v>191.55</v>
          </cell>
          <cell r="BG244">
            <v>222.68299999999999</v>
          </cell>
        </row>
        <row r="245">
          <cell r="W245" t="str">
            <v>32354</v>
          </cell>
          <cell r="X245">
            <v>9711.7099999999991</v>
          </cell>
          <cell r="Y245">
            <v>9722.86</v>
          </cell>
          <cell r="Z245">
            <v>9753.4800000000014</v>
          </cell>
          <cell r="AA245">
            <v>9751.869999999999</v>
          </cell>
          <cell r="AB245">
            <v>9757.41</v>
          </cell>
          <cell r="AC245">
            <v>9744.3299999999981</v>
          </cell>
          <cell r="AD245">
            <v>9775.19</v>
          </cell>
          <cell r="AE245">
            <v>9747.6600000000017</v>
          </cell>
          <cell r="AF245">
            <v>9760.26</v>
          </cell>
          <cell r="AG245">
            <v>9751.26</v>
          </cell>
          <cell r="AH245">
            <v>9747.6029999999992</v>
          </cell>
          <cell r="AV245" t="str">
            <v>32354</v>
          </cell>
          <cell r="AW245">
            <v>483.5</v>
          </cell>
          <cell r="AX245">
            <v>484.3</v>
          </cell>
          <cell r="AY245">
            <v>504.5</v>
          </cell>
          <cell r="AZ245">
            <v>511.29999999999995</v>
          </cell>
          <cell r="BA245">
            <v>506.4</v>
          </cell>
          <cell r="BB245">
            <v>499.19999999999993</v>
          </cell>
          <cell r="BC245">
            <v>508.20000000000005</v>
          </cell>
          <cell r="BD245">
            <v>504.09999999999997</v>
          </cell>
          <cell r="BE245">
            <v>498.29999999999995</v>
          </cell>
          <cell r="BF245">
            <v>490.19999999999993</v>
          </cell>
          <cell r="BG245">
            <v>498.99999999999989</v>
          </cell>
        </row>
        <row r="246">
          <cell r="W246" t="str">
            <v>32356</v>
          </cell>
          <cell r="X246">
            <v>13413.210000000001</v>
          </cell>
          <cell r="Y246">
            <v>13304.759999999998</v>
          </cell>
          <cell r="Z246">
            <v>13287.100000000002</v>
          </cell>
          <cell r="AA246">
            <v>13308.310000000001</v>
          </cell>
          <cell r="AB246">
            <v>13303.710000000003</v>
          </cell>
          <cell r="AC246">
            <v>13340.69</v>
          </cell>
          <cell r="AD246">
            <v>13342.21</v>
          </cell>
          <cell r="AE246">
            <v>13343.41</v>
          </cell>
          <cell r="AF246">
            <v>13352.699999999999</v>
          </cell>
          <cell r="AG246">
            <v>13335.140000000001</v>
          </cell>
          <cell r="AH246">
            <v>13333.124000000002</v>
          </cell>
          <cell r="AV246" t="str">
            <v>32356</v>
          </cell>
          <cell r="AW246">
            <v>117.36000000000001</v>
          </cell>
          <cell r="AX246">
            <v>127.42</v>
          </cell>
          <cell r="AY246">
            <v>122.46000000000001</v>
          </cell>
          <cell r="AZ246">
            <v>126.24</v>
          </cell>
          <cell r="BA246">
            <v>139.29</v>
          </cell>
          <cell r="BB246">
            <v>145.94999999999999</v>
          </cell>
          <cell r="BC246">
            <v>146.52999999999997</v>
          </cell>
          <cell r="BD246">
            <v>148.41000000000003</v>
          </cell>
          <cell r="BE246">
            <v>152.81</v>
          </cell>
          <cell r="BF246">
            <v>147.56</v>
          </cell>
          <cell r="BG246">
            <v>137.40299999999999</v>
          </cell>
        </row>
        <row r="247">
          <cell r="W247" t="str">
            <v>32358</v>
          </cell>
          <cell r="X247">
            <v>815.83000000000015</v>
          </cell>
          <cell r="Y247">
            <v>806.62000000000012</v>
          </cell>
          <cell r="Z247">
            <v>802.1</v>
          </cell>
          <cell r="AA247">
            <v>805.7</v>
          </cell>
          <cell r="AB247">
            <v>809.0200000000001</v>
          </cell>
          <cell r="AC247">
            <v>822.83999999999992</v>
          </cell>
          <cell r="AD247">
            <v>822.20999999999992</v>
          </cell>
          <cell r="AE247">
            <v>819</v>
          </cell>
          <cell r="AF247">
            <v>818.83999999999992</v>
          </cell>
          <cell r="AG247">
            <v>819.83999999999992</v>
          </cell>
          <cell r="AH247">
            <v>814.2</v>
          </cell>
          <cell r="AV247" t="str">
            <v>32358</v>
          </cell>
          <cell r="AW247">
            <v>4</v>
          </cell>
          <cell r="AX247">
            <v>4</v>
          </cell>
          <cell r="AY247">
            <v>3</v>
          </cell>
          <cell r="AZ247">
            <v>3</v>
          </cell>
          <cell r="BA247">
            <v>3</v>
          </cell>
          <cell r="BB247">
            <v>3</v>
          </cell>
          <cell r="BC247">
            <v>2</v>
          </cell>
          <cell r="BD247">
            <v>3</v>
          </cell>
          <cell r="BE247">
            <v>3</v>
          </cell>
          <cell r="BF247">
            <v>3</v>
          </cell>
          <cell r="BG247">
            <v>3.1</v>
          </cell>
        </row>
        <row r="248">
          <cell r="W248" t="str">
            <v>32360</v>
          </cell>
          <cell r="X248">
            <v>4832.57</v>
          </cell>
          <cell r="Y248">
            <v>4773.6399999999994</v>
          </cell>
          <cell r="Z248">
            <v>4795.1400000000003</v>
          </cell>
          <cell r="AA248">
            <v>4808.5499999999993</v>
          </cell>
          <cell r="AB248">
            <v>4810.8599999999997</v>
          </cell>
          <cell r="AC248">
            <v>4814.78</v>
          </cell>
          <cell r="AD248">
            <v>4840.1200000000008</v>
          </cell>
          <cell r="AE248">
            <v>4833.8900000000003</v>
          </cell>
          <cell r="AF248">
            <v>4843.4800000000005</v>
          </cell>
          <cell r="AG248">
            <v>4815.3500000000004</v>
          </cell>
          <cell r="AH248">
            <v>4816.8379999999997</v>
          </cell>
          <cell r="AV248" t="str">
            <v>32360</v>
          </cell>
          <cell r="AW248">
            <v>219.33999999999997</v>
          </cell>
          <cell r="AX248">
            <v>216.07</v>
          </cell>
          <cell r="AY248">
            <v>221.6</v>
          </cell>
          <cell r="AZ248">
            <v>224.84</v>
          </cell>
          <cell r="BA248">
            <v>223.80999999999997</v>
          </cell>
          <cell r="BB248">
            <v>218.44999999999996</v>
          </cell>
          <cell r="BC248">
            <v>218.28999999999996</v>
          </cell>
          <cell r="BD248">
            <v>222.28999999999996</v>
          </cell>
          <cell r="BE248">
            <v>217.45999999999998</v>
          </cell>
          <cell r="BF248">
            <v>216.45999999999998</v>
          </cell>
          <cell r="BG248">
            <v>219.86100000000002</v>
          </cell>
        </row>
        <row r="249">
          <cell r="W249" t="str">
            <v>32361</v>
          </cell>
          <cell r="X249">
            <v>3456.7500000000005</v>
          </cell>
          <cell r="Y249">
            <v>3517.8000000000006</v>
          </cell>
          <cell r="Z249">
            <v>3542.4100000000003</v>
          </cell>
          <cell r="AA249">
            <v>3524.9100000000003</v>
          </cell>
          <cell r="AB249">
            <v>3510.95</v>
          </cell>
          <cell r="AC249">
            <v>3471.9799999999996</v>
          </cell>
          <cell r="AD249">
            <v>3487.6</v>
          </cell>
          <cell r="AE249">
            <v>3488.3599999999997</v>
          </cell>
          <cell r="AF249">
            <v>3476.6800000000003</v>
          </cell>
          <cell r="AG249">
            <v>3448.42</v>
          </cell>
          <cell r="AH249">
            <v>3492.5860000000002</v>
          </cell>
          <cell r="AV249" t="str">
            <v>32361</v>
          </cell>
          <cell r="AW249">
            <v>450.83</v>
          </cell>
          <cell r="AX249">
            <v>511.61999999999995</v>
          </cell>
          <cell r="AY249">
            <v>531.05999999999995</v>
          </cell>
          <cell r="AZ249">
            <v>521.25999999999988</v>
          </cell>
          <cell r="BA249">
            <v>515.36</v>
          </cell>
          <cell r="BB249">
            <v>470.87999999999994</v>
          </cell>
          <cell r="BC249">
            <v>485.66</v>
          </cell>
          <cell r="BD249">
            <v>480.46000000000004</v>
          </cell>
          <cell r="BE249">
            <v>476.69</v>
          </cell>
          <cell r="BF249">
            <v>468.96000000000004</v>
          </cell>
          <cell r="BG249">
            <v>491.27799999999996</v>
          </cell>
        </row>
        <row r="250">
          <cell r="W250" t="str">
            <v>32362</v>
          </cell>
          <cell r="X250">
            <v>523.41000000000008</v>
          </cell>
          <cell r="Y250">
            <v>525.72</v>
          </cell>
          <cell r="Z250">
            <v>525.48</v>
          </cell>
          <cell r="AA250">
            <v>520.48</v>
          </cell>
          <cell r="AB250">
            <v>518.3900000000001</v>
          </cell>
          <cell r="AC250">
            <v>515</v>
          </cell>
          <cell r="AD250">
            <v>510.3900000000001</v>
          </cell>
          <cell r="AE250">
            <v>522.15</v>
          </cell>
          <cell r="AF250">
            <v>524.64</v>
          </cell>
          <cell r="AG250">
            <v>526.6</v>
          </cell>
          <cell r="AH250">
            <v>521.22600000000011</v>
          </cell>
          <cell r="AV250" t="str">
            <v>32362</v>
          </cell>
          <cell r="AW250">
            <v>4</v>
          </cell>
          <cell r="AX250">
            <v>4</v>
          </cell>
          <cell r="AY250">
            <v>3</v>
          </cell>
          <cell r="AZ250">
            <v>3</v>
          </cell>
          <cell r="BA250">
            <v>3</v>
          </cell>
          <cell r="BB250">
            <v>2</v>
          </cell>
          <cell r="BC250">
            <v>4</v>
          </cell>
          <cell r="BD250">
            <v>4</v>
          </cell>
          <cell r="BE250">
            <v>4</v>
          </cell>
          <cell r="BF250">
            <v>5</v>
          </cell>
          <cell r="BG250">
            <v>3.6</v>
          </cell>
        </row>
        <row r="251">
          <cell r="W251" t="str">
            <v>32363</v>
          </cell>
          <cell r="X251">
            <v>3315.88</v>
          </cell>
          <cell r="Y251">
            <v>3293.56</v>
          </cell>
          <cell r="Z251">
            <v>3242.3200000000006</v>
          </cell>
          <cell r="AA251">
            <v>3251.01</v>
          </cell>
          <cell r="AB251">
            <v>3237.9</v>
          </cell>
          <cell r="AC251">
            <v>3250.9999999999995</v>
          </cell>
          <cell r="AD251">
            <v>3258.6699999999996</v>
          </cell>
          <cell r="AE251">
            <v>3265.87</v>
          </cell>
          <cell r="AF251">
            <v>3273.3099999999995</v>
          </cell>
          <cell r="AG251">
            <v>3247.55</v>
          </cell>
          <cell r="AH251">
            <v>3263.7069999999994</v>
          </cell>
          <cell r="AV251" t="str">
            <v>32363</v>
          </cell>
          <cell r="AW251">
            <v>473.9</v>
          </cell>
          <cell r="AX251">
            <v>460.58000000000004</v>
          </cell>
          <cell r="AY251">
            <v>473.58000000000004</v>
          </cell>
          <cell r="AZ251">
            <v>476.28999999999996</v>
          </cell>
          <cell r="BA251">
            <v>482.54</v>
          </cell>
          <cell r="BB251">
            <v>499.93999999999994</v>
          </cell>
          <cell r="BC251">
            <v>508.66999999999996</v>
          </cell>
          <cell r="BD251">
            <v>519.54</v>
          </cell>
          <cell r="BE251">
            <v>523.36999999999989</v>
          </cell>
          <cell r="BF251">
            <v>510.47</v>
          </cell>
          <cell r="BG251">
            <v>492.88800000000003</v>
          </cell>
        </row>
        <row r="252">
          <cell r="W252" t="str">
            <v>32414</v>
          </cell>
          <cell r="X252">
            <v>2380.8999999999996</v>
          </cell>
          <cell r="Y252">
            <v>2356.1799999999994</v>
          </cell>
          <cell r="Z252">
            <v>2364.0899999999997</v>
          </cell>
          <cell r="AA252">
            <v>2364.2099999999996</v>
          </cell>
          <cell r="AB252">
            <v>2365.6</v>
          </cell>
          <cell r="AC252">
            <v>2373.61</v>
          </cell>
          <cell r="AD252">
            <v>2388.4499999999998</v>
          </cell>
          <cell r="AE252">
            <v>2399.9</v>
          </cell>
          <cell r="AF252">
            <v>2390.06</v>
          </cell>
          <cell r="AG252">
            <v>2394.66</v>
          </cell>
          <cell r="AH252">
            <v>2377.7660000000001</v>
          </cell>
          <cell r="AV252" t="str">
            <v>32414</v>
          </cell>
          <cell r="AW252">
            <v>562.79999999999995</v>
          </cell>
          <cell r="AX252">
            <v>570.80000000000007</v>
          </cell>
          <cell r="AY252">
            <v>570.80000000000007</v>
          </cell>
          <cell r="AZ252">
            <v>578.80000000000007</v>
          </cell>
          <cell r="BA252">
            <v>576.07000000000005</v>
          </cell>
          <cell r="BB252">
            <v>576.37000000000012</v>
          </cell>
          <cell r="BC252">
            <v>572.57000000000005</v>
          </cell>
          <cell r="BD252">
            <v>576.94000000000005</v>
          </cell>
          <cell r="BE252">
            <v>559.34</v>
          </cell>
          <cell r="BF252">
            <v>558.34</v>
          </cell>
          <cell r="BG252">
            <v>570.28300000000013</v>
          </cell>
        </row>
        <row r="253">
          <cell r="W253" t="str">
            <v>32416</v>
          </cell>
          <cell r="X253">
            <v>1367.6999999999998</v>
          </cell>
          <cell r="Y253">
            <v>1345.93</v>
          </cell>
          <cell r="Z253">
            <v>1368.2099999999998</v>
          </cell>
          <cell r="AA253">
            <v>1363.39</v>
          </cell>
          <cell r="AB253">
            <v>1363.3600000000001</v>
          </cell>
          <cell r="AC253">
            <v>1359.28</v>
          </cell>
          <cell r="AD253">
            <v>1356.54</v>
          </cell>
          <cell r="AE253">
            <v>1349.49</v>
          </cell>
          <cell r="AF253">
            <v>1353.6</v>
          </cell>
          <cell r="AG253">
            <v>1358.6</v>
          </cell>
          <cell r="AH253">
            <v>1358.6100000000001</v>
          </cell>
          <cell r="AV253" t="str">
            <v>32416</v>
          </cell>
          <cell r="AW253">
            <v>185.82</v>
          </cell>
          <cell r="AX253">
            <v>183.32</v>
          </cell>
          <cell r="AY253">
            <v>211.46</v>
          </cell>
          <cell r="AZ253">
            <v>211.53</v>
          </cell>
          <cell r="BA253">
            <v>209.53</v>
          </cell>
          <cell r="BB253">
            <v>204.59</v>
          </cell>
          <cell r="BC253">
            <v>196.69</v>
          </cell>
          <cell r="BD253">
            <v>197.31</v>
          </cell>
          <cell r="BE253">
            <v>197.31</v>
          </cell>
          <cell r="BF253">
            <v>197.31</v>
          </cell>
          <cell r="BG253">
            <v>199.48699999999999</v>
          </cell>
        </row>
        <row r="254">
          <cell r="W254" t="str">
            <v>32901</v>
          </cell>
          <cell r="X254">
            <v>606</v>
          </cell>
          <cell r="Y254">
            <v>603</v>
          </cell>
          <cell r="Z254">
            <v>601</v>
          </cell>
          <cell r="AA254">
            <v>601</v>
          </cell>
          <cell r="AB254">
            <v>598</v>
          </cell>
          <cell r="AC254">
            <v>597</v>
          </cell>
          <cell r="AD254">
            <v>598</v>
          </cell>
          <cell r="AE254">
            <v>597</v>
          </cell>
          <cell r="AF254">
            <v>590</v>
          </cell>
          <cell r="AG254">
            <v>590</v>
          </cell>
          <cell r="AH254">
            <v>598.1</v>
          </cell>
          <cell r="AV254" t="str">
            <v>32901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</row>
        <row r="255">
          <cell r="W255" t="str">
            <v>32903</v>
          </cell>
          <cell r="X255">
            <v>33.799999999999997</v>
          </cell>
          <cell r="Y255">
            <v>32.4</v>
          </cell>
          <cell r="Z255">
            <v>32.4</v>
          </cell>
          <cell r="AA255">
            <v>35.4</v>
          </cell>
          <cell r="AB255">
            <v>35.4</v>
          </cell>
          <cell r="AC255">
            <v>40.799999999999997</v>
          </cell>
          <cell r="AD255">
            <v>38.799999999999997</v>
          </cell>
          <cell r="AE255">
            <v>35.799999999999997</v>
          </cell>
          <cell r="AF255">
            <v>38.799999999999997</v>
          </cell>
          <cell r="AG255">
            <v>39.799999999999997</v>
          </cell>
          <cell r="AH255">
            <v>36.340000000000003</v>
          </cell>
          <cell r="AV255" t="str">
            <v>32903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</row>
        <row r="256">
          <cell r="W256" t="str">
            <v>32907</v>
          </cell>
          <cell r="X256">
            <v>702</v>
          </cell>
          <cell r="Y256">
            <v>702.32</v>
          </cell>
          <cell r="Z256">
            <v>706.28</v>
          </cell>
          <cell r="AA256">
            <v>705.28</v>
          </cell>
          <cell r="AB256">
            <v>707.64</v>
          </cell>
          <cell r="AC256">
            <v>704.31999999999994</v>
          </cell>
          <cell r="AD256">
            <v>693.3599999999999</v>
          </cell>
          <cell r="AE256">
            <v>691.04</v>
          </cell>
          <cell r="AF256">
            <v>693.07999999999993</v>
          </cell>
          <cell r="AG256">
            <v>692.07999999999993</v>
          </cell>
          <cell r="AH256">
            <v>699.74</v>
          </cell>
          <cell r="AV256" t="str">
            <v>32907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</row>
        <row r="257">
          <cell r="W257" t="str">
            <v>33030</v>
          </cell>
          <cell r="X257">
            <v>39</v>
          </cell>
          <cell r="Y257">
            <v>44</v>
          </cell>
          <cell r="Z257">
            <v>42</v>
          </cell>
          <cell r="AA257">
            <v>42</v>
          </cell>
          <cell r="AB257">
            <v>42</v>
          </cell>
          <cell r="AC257">
            <v>41</v>
          </cell>
          <cell r="AD257">
            <v>43</v>
          </cell>
          <cell r="AE257">
            <v>43</v>
          </cell>
          <cell r="AF257">
            <v>45</v>
          </cell>
          <cell r="AG257">
            <v>45</v>
          </cell>
          <cell r="AH257">
            <v>42.6</v>
          </cell>
          <cell r="AV257" t="str">
            <v>33030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</row>
        <row r="258">
          <cell r="W258" t="str">
            <v>33036</v>
          </cell>
          <cell r="X258">
            <v>672.29</v>
          </cell>
          <cell r="Y258">
            <v>666.17000000000007</v>
          </cell>
          <cell r="Z258">
            <v>669.35</v>
          </cell>
          <cell r="AA258">
            <v>664.35</v>
          </cell>
          <cell r="AB258">
            <v>668.95</v>
          </cell>
          <cell r="AC258">
            <v>680.34999999999991</v>
          </cell>
          <cell r="AD258">
            <v>674.54000000000008</v>
          </cell>
          <cell r="AE258">
            <v>674.35</v>
          </cell>
          <cell r="AF258">
            <v>665.67</v>
          </cell>
          <cell r="AG258">
            <v>662.33</v>
          </cell>
          <cell r="AH258">
            <v>669.83500000000004</v>
          </cell>
          <cell r="AV258" t="str">
            <v>33036</v>
          </cell>
          <cell r="AW258">
            <v>148.88</v>
          </cell>
          <cell r="AX258">
            <v>170.67</v>
          </cell>
          <cell r="AY258">
            <v>162.68</v>
          </cell>
          <cell r="AZ258">
            <v>159.85999999999999</v>
          </cell>
          <cell r="BA258">
            <v>160.62</v>
          </cell>
          <cell r="BB258">
            <v>162</v>
          </cell>
          <cell r="BC258">
            <v>159</v>
          </cell>
          <cell r="BD258">
            <v>153.81</v>
          </cell>
          <cell r="BE258">
            <v>148.15</v>
          </cell>
          <cell r="BF258">
            <v>146.66</v>
          </cell>
          <cell r="BG258">
            <v>157.233</v>
          </cell>
        </row>
        <row r="259">
          <cell r="W259" t="str">
            <v>33049</v>
          </cell>
          <cell r="X259">
            <v>373.8</v>
          </cell>
          <cell r="Y259">
            <v>393.26</v>
          </cell>
          <cell r="Z259">
            <v>392.9</v>
          </cell>
          <cell r="AA259">
            <v>396.6</v>
          </cell>
          <cell r="AB259">
            <v>396.6</v>
          </cell>
          <cell r="AC259">
            <v>394.65999999999997</v>
          </cell>
          <cell r="AD259">
            <v>395.65999999999997</v>
          </cell>
          <cell r="AE259">
            <v>395.46</v>
          </cell>
          <cell r="AF259">
            <v>392.31</v>
          </cell>
          <cell r="AG259">
            <v>388.78000000000003</v>
          </cell>
          <cell r="AH259">
            <v>392.00299999999999</v>
          </cell>
          <cell r="AV259" t="str">
            <v>33049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</row>
        <row r="260">
          <cell r="W260" t="str">
            <v>33070</v>
          </cell>
          <cell r="X260">
            <v>1314.57</v>
          </cell>
          <cell r="Y260">
            <v>1296.49</v>
          </cell>
          <cell r="Z260">
            <v>1278.47</v>
          </cell>
          <cell r="AA260">
            <v>1267.8500000000001</v>
          </cell>
          <cell r="AB260">
            <v>1254.6299999999999</v>
          </cell>
          <cell r="AC260">
            <v>1226.7699999999998</v>
          </cell>
          <cell r="AD260">
            <v>1208.23</v>
          </cell>
          <cell r="AE260">
            <v>1188.1500000000001</v>
          </cell>
          <cell r="AF260">
            <v>1162.79</v>
          </cell>
          <cell r="AG260">
            <v>1151.3699999999999</v>
          </cell>
          <cell r="AH260">
            <v>1234.932</v>
          </cell>
          <cell r="AV260" t="str">
            <v>33070</v>
          </cell>
          <cell r="AW260">
            <v>1083.57</v>
          </cell>
          <cell r="AX260">
            <v>1060.29</v>
          </cell>
          <cell r="AY260">
            <v>1039.27</v>
          </cell>
          <cell r="AZ260">
            <v>1029.6500000000001</v>
          </cell>
          <cell r="BA260">
            <v>1016.4300000000001</v>
          </cell>
          <cell r="BB260">
            <v>991.57</v>
          </cell>
          <cell r="BC260">
            <v>973.23</v>
          </cell>
          <cell r="BD260">
            <v>953.15000000000009</v>
          </cell>
          <cell r="BE260">
            <v>930.79000000000008</v>
          </cell>
          <cell r="BF260">
            <v>918.17</v>
          </cell>
          <cell r="BG260">
            <v>999.61200000000008</v>
          </cell>
        </row>
        <row r="261">
          <cell r="W261" t="str">
            <v>33115</v>
          </cell>
          <cell r="X261">
            <v>1542.7900000000002</v>
          </cell>
          <cell r="Y261">
            <v>1535.0099999999998</v>
          </cell>
          <cell r="Z261">
            <v>1526.73</v>
          </cell>
          <cell r="AA261">
            <v>1528.9399999999998</v>
          </cell>
          <cell r="AB261">
            <v>1537.4999999999998</v>
          </cell>
          <cell r="AC261">
            <v>1530.0099999999998</v>
          </cell>
          <cell r="AD261">
            <v>1519.7999999999997</v>
          </cell>
          <cell r="AE261">
            <v>1527.1999999999998</v>
          </cell>
          <cell r="AF261">
            <v>1534.9299999999998</v>
          </cell>
          <cell r="AG261">
            <v>1532.61</v>
          </cell>
          <cell r="AH261">
            <v>1531.5520000000001</v>
          </cell>
          <cell r="AV261" t="str">
            <v>33115</v>
          </cell>
          <cell r="AW261">
            <v>27.58</v>
          </cell>
          <cell r="AX261">
            <v>30.35</v>
          </cell>
          <cell r="AY261">
            <v>28.75</v>
          </cell>
          <cell r="AZ261">
            <v>28.75</v>
          </cell>
          <cell r="BA261">
            <v>26.15</v>
          </cell>
          <cell r="BB261">
            <v>29.65</v>
          </cell>
          <cell r="BC261">
            <v>29.049999999999997</v>
          </cell>
          <cell r="BD261">
            <v>29.65</v>
          </cell>
          <cell r="BE261">
            <v>28.65</v>
          </cell>
          <cell r="BF261">
            <v>28.65</v>
          </cell>
          <cell r="BG261">
            <v>28.723000000000003</v>
          </cell>
        </row>
        <row r="262">
          <cell r="W262" t="str">
            <v>33183</v>
          </cell>
          <cell r="X262">
            <v>251.6</v>
          </cell>
          <cell r="Y262">
            <v>253.6</v>
          </cell>
          <cell r="Z262">
            <v>267.60000000000002</v>
          </cell>
          <cell r="AA262">
            <v>264.60000000000002</v>
          </cell>
          <cell r="AB262">
            <v>262.60000000000002</v>
          </cell>
          <cell r="AC262">
            <v>257</v>
          </cell>
          <cell r="AD262">
            <v>257</v>
          </cell>
          <cell r="AE262">
            <v>256</v>
          </cell>
          <cell r="AF262">
            <v>261.2</v>
          </cell>
          <cell r="AG262">
            <v>261.2</v>
          </cell>
          <cell r="AH262">
            <v>259.23999999999995</v>
          </cell>
          <cell r="AV262" t="str">
            <v>33183</v>
          </cell>
          <cell r="AW262">
            <v>156.60000000000002</v>
          </cell>
          <cell r="AX262">
            <v>156.60000000000002</v>
          </cell>
          <cell r="AY262">
            <v>167.60000000000002</v>
          </cell>
          <cell r="AZ262">
            <v>168.60000000000002</v>
          </cell>
          <cell r="BA262">
            <v>168.60000000000002</v>
          </cell>
          <cell r="BB262">
            <v>160</v>
          </cell>
          <cell r="BC262">
            <v>159</v>
          </cell>
          <cell r="BD262">
            <v>156</v>
          </cell>
          <cell r="BE262">
            <v>153.19999999999999</v>
          </cell>
          <cell r="BF262">
            <v>153.19999999999999</v>
          </cell>
          <cell r="BG262">
            <v>159.94</v>
          </cell>
        </row>
        <row r="263">
          <cell r="W263" t="str">
            <v>33202</v>
          </cell>
          <cell r="X263">
            <v>60.69</v>
          </cell>
          <cell r="Y263">
            <v>59.69</v>
          </cell>
          <cell r="Z263">
            <v>62.69</v>
          </cell>
          <cell r="AA263">
            <v>63.709999999999994</v>
          </cell>
          <cell r="AB263">
            <v>64.709999999999994</v>
          </cell>
          <cell r="AC263">
            <v>68.709999999999994</v>
          </cell>
          <cell r="AD263">
            <v>66.710000000000008</v>
          </cell>
          <cell r="AE263">
            <v>64.710000000000008</v>
          </cell>
          <cell r="AF263">
            <v>65.710000000000008</v>
          </cell>
          <cell r="AG263">
            <v>65.710000000000008</v>
          </cell>
          <cell r="AH263">
            <v>64.304000000000002</v>
          </cell>
          <cell r="AV263" t="str">
            <v>33202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</row>
        <row r="264">
          <cell r="W264" t="str">
            <v>33205</v>
          </cell>
          <cell r="X264">
            <v>32</v>
          </cell>
          <cell r="Y264">
            <v>32</v>
          </cell>
          <cell r="Z264">
            <v>31</v>
          </cell>
          <cell r="AA264">
            <v>31</v>
          </cell>
          <cell r="AB264">
            <v>31</v>
          </cell>
          <cell r="AC264">
            <v>31</v>
          </cell>
          <cell r="AD264">
            <v>32</v>
          </cell>
          <cell r="AE264">
            <v>31</v>
          </cell>
          <cell r="AF264">
            <v>31</v>
          </cell>
          <cell r="AG264">
            <v>31</v>
          </cell>
          <cell r="AH264">
            <v>31.3</v>
          </cell>
          <cell r="AV264" t="str">
            <v>33205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</row>
        <row r="265">
          <cell r="W265" t="str">
            <v>33206</v>
          </cell>
          <cell r="X265">
            <v>109</v>
          </cell>
          <cell r="Y265">
            <v>101.39999999999999</v>
          </cell>
          <cell r="Z265">
            <v>99.91</v>
          </cell>
          <cell r="AA265">
            <v>102.58999999999999</v>
          </cell>
          <cell r="AB265">
            <v>104.58999999999999</v>
          </cell>
          <cell r="AC265">
            <v>108.25</v>
          </cell>
          <cell r="AD265">
            <v>103.89</v>
          </cell>
          <cell r="AE265">
            <v>104.57000000000001</v>
          </cell>
          <cell r="AF265">
            <v>105.7</v>
          </cell>
          <cell r="AG265">
            <v>110.53</v>
          </cell>
          <cell r="AH265">
            <v>105.04300000000001</v>
          </cell>
          <cell r="AV265" t="str">
            <v>33206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</row>
        <row r="266">
          <cell r="W266" t="str">
            <v>33207</v>
          </cell>
          <cell r="X266">
            <v>388.82</v>
          </cell>
          <cell r="Y266">
            <v>401.77000000000004</v>
          </cell>
          <cell r="Z266">
            <v>402.44</v>
          </cell>
          <cell r="AA266">
            <v>409.95</v>
          </cell>
          <cell r="AB266">
            <v>406.95</v>
          </cell>
          <cell r="AC266">
            <v>409.15999999999997</v>
          </cell>
          <cell r="AD266">
            <v>411.15999999999997</v>
          </cell>
          <cell r="AE266">
            <v>416.13</v>
          </cell>
          <cell r="AF266">
            <v>423.64</v>
          </cell>
          <cell r="AG266">
            <v>422.64</v>
          </cell>
          <cell r="AH266">
            <v>409.26599999999996</v>
          </cell>
          <cell r="AV266" t="str">
            <v>33207</v>
          </cell>
          <cell r="AW266">
            <v>48</v>
          </cell>
          <cell r="AX266">
            <v>51.85</v>
          </cell>
          <cell r="AY266">
            <v>61.85</v>
          </cell>
          <cell r="AZ266">
            <v>61.39</v>
          </cell>
          <cell r="BA266">
            <v>63.57</v>
          </cell>
          <cell r="BB266">
            <v>58.08</v>
          </cell>
          <cell r="BC266">
            <v>63.080000000000005</v>
          </cell>
          <cell r="BD266">
            <v>65.23</v>
          </cell>
          <cell r="BE266">
            <v>66.739999999999995</v>
          </cell>
          <cell r="BF266">
            <v>68.739999999999995</v>
          </cell>
          <cell r="BG266">
            <v>60.852999999999994</v>
          </cell>
        </row>
        <row r="267">
          <cell r="W267" t="str">
            <v>33211</v>
          </cell>
          <cell r="X267">
            <v>254.70000000000002</v>
          </cell>
          <cell r="Y267">
            <v>255.9</v>
          </cell>
          <cell r="Z267">
            <v>258.90000000000003</v>
          </cell>
          <cell r="AA267">
            <v>254.70000000000002</v>
          </cell>
          <cell r="AB267">
            <v>252.70000000000002</v>
          </cell>
          <cell r="AC267">
            <v>269.09000000000003</v>
          </cell>
          <cell r="AD267">
            <v>269.79000000000002</v>
          </cell>
          <cell r="AE267">
            <v>266.45999999999998</v>
          </cell>
          <cell r="AF267">
            <v>265.35000000000002</v>
          </cell>
          <cell r="AG267">
            <v>264.35000000000002</v>
          </cell>
          <cell r="AH267">
            <v>261.19400000000002</v>
          </cell>
          <cell r="AV267" t="str">
            <v>33211</v>
          </cell>
          <cell r="AW267">
            <v>112.96</v>
          </cell>
          <cell r="AX267">
            <v>112.96</v>
          </cell>
          <cell r="AY267">
            <v>112.96</v>
          </cell>
          <cell r="AZ267">
            <v>112.96</v>
          </cell>
          <cell r="BA267">
            <v>112.96</v>
          </cell>
          <cell r="BB267">
            <v>126.35999999999999</v>
          </cell>
          <cell r="BC267">
            <v>124.85999999999999</v>
          </cell>
          <cell r="BD267">
            <v>119.91999999999999</v>
          </cell>
          <cell r="BE267">
            <v>120.08999999999999</v>
          </cell>
          <cell r="BF267">
            <v>120.08999999999999</v>
          </cell>
          <cell r="BG267">
            <v>117.61199999999999</v>
          </cell>
        </row>
        <row r="268">
          <cell r="W268" t="str">
            <v>33212</v>
          </cell>
          <cell r="X268">
            <v>1079.79</v>
          </cell>
          <cell r="Y268">
            <v>1070.77</v>
          </cell>
          <cell r="Z268">
            <v>1071.42</v>
          </cell>
          <cell r="AA268">
            <v>1066.3399999999999</v>
          </cell>
          <cell r="AB268">
            <v>1054.9099999999999</v>
          </cell>
          <cell r="AC268">
            <v>1038.17</v>
          </cell>
          <cell r="AD268">
            <v>1021.67</v>
          </cell>
          <cell r="AE268">
            <v>989.88000000000011</v>
          </cell>
          <cell r="AF268">
            <v>981.05000000000007</v>
          </cell>
          <cell r="AG268">
            <v>974.47</v>
          </cell>
          <cell r="AH268">
            <v>1034.847</v>
          </cell>
          <cell r="AV268" t="str">
            <v>33212</v>
          </cell>
          <cell r="AW268">
            <v>363.15</v>
          </cell>
          <cell r="AX268">
            <v>358.93</v>
          </cell>
          <cell r="AY268">
            <v>350.58</v>
          </cell>
          <cell r="AZ268">
            <v>334.28000000000003</v>
          </cell>
          <cell r="BA268">
            <v>324.17</v>
          </cell>
          <cell r="BB268">
            <v>303.73</v>
          </cell>
          <cell r="BC268">
            <v>296.23</v>
          </cell>
          <cell r="BD268">
            <v>296.46000000000004</v>
          </cell>
          <cell r="BE268">
            <v>287.01000000000005</v>
          </cell>
          <cell r="BF268">
            <v>280.43</v>
          </cell>
          <cell r="BG268">
            <v>319.49699999999996</v>
          </cell>
        </row>
        <row r="269">
          <cell r="W269" t="str">
            <v>34002</v>
          </cell>
          <cell r="X269">
            <v>5276.12</v>
          </cell>
          <cell r="Y269">
            <v>5221.53</v>
          </cell>
          <cell r="Z269">
            <v>5220.5099999999993</v>
          </cell>
          <cell r="AA269">
            <v>5202.3199999999988</v>
          </cell>
          <cell r="AB269">
            <v>5185.8599999999997</v>
          </cell>
          <cell r="AC269">
            <v>5190.2000000000007</v>
          </cell>
          <cell r="AD269">
            <v>5181.5499999999993</v>
          </cell>
          <cell r="AE269">
            <v>5197.9100000000008</v>
          </cell>
          <cell r="AF269">
            <v>5212.88</v>
          </cell>
          <cell r="AG269">
            <v>5197.18</v>
          </cell>
          <cell r="AH269">
            <v>5208.6059999999998</v>
          </cell>
          <cell r="AV269" t="str">
            <v>34002</v>
          </cell>
          <cell r="AW269">
            <v>74.58</v>
          </cell>
          <cell r="AX269">
            <v>77.78</v>
          </cell>
          <cell r="AY269">
            <v>82.07</v>
          </cell>
          <cell r="AZ269">
            <v>81.990000000000009</v>
          </cell>
          <cell r="BA269">
            <v>84.990000000000009</v>
          </cell>
          <cell r="BB269">
            <v>86.1</v>
          </cell>
          <cell r="BC269">
            <v>87.44</v>
          </cell>
          <cell r="BD269">
            <v>82.11</v>
          </cell>
          <cell r="BE269">
            <v>78.44</v>
          </cell>
          <cell r="BF269">
            <v>75.97</v>
          </cell>
          <cell r="BG269">
            <v>81.147000000000006</v>
          </cell>
        </row>
        <row r="270">
          <cell r="W270" t="str">
            <v>34003</v>
          </cell>
          <cell r="X270">
            <v>14163.789999999999</v>
          </cell>
          <cell r="Y270">
            <v>14064.15</v>
          </cell>
          <cell r="Z270">
            <v>14028.47</v>
          </cell>
          <cell r="AA270">
            <v>13994.89</v>
          </cell>
          <cell r="AB270">
            <v>13952.35</v>
          </cell>
          <cell r="AC270">
            <v>13941.969999999998</v>
          </cell>
          <cell r="AD270">
            <v>13963.89</v>
          </cell>
          <cell r="AE270">
            <v>13934.07</v>
          </cell>
          <cell r="AF270">
            <v>13962.789999999999</v>
          </cell>
          <cell r="AG270">
            <v>13860.509999999998</v>
          </cell>
          <cell r="AH270">
            <v>13986.687999999998</v>
          </cell>
          <cell r="AV270" t="str">
            <v>34003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</row>
        <row r="271">
          <cell r="W271" t="str">
            <v>34033</v>
          </cell>
          <cell r="X271">
            <v>6274.7000000000007</v>
          </cell>
          <cell r="Y271">
            <v>6222.0699999999988</v>
          </cell>
          <cell r="Z271">
            <v>6183.21</v>
          </cell>
          <cell r="AA271">
            <v>6155.7699999999986</v>
          </cell>
          <cell r="AB271">
            <v>6108.96</v>
          </cell>
          <cell r="AC271">
            <v>6106.9099999999989</v>
          </cell>
          <cell r="AD271">
            <v>6128.8199999999979</v>
          </cell>
          <cell r="AE271">
            <v>6123.5199999999986</v>
          </cell>
          <cell r="AF271">
            <v>6120.11</v>
          </cell>
          <cell r="AG271">
            <v>6136.159999999998</v>
          </cell>
          <cell r="AH271">
            <v>6156.0229999999992</v>
          </cell>
          <cell r="AV271" t="str">
            <v>34033</v>
          </cell>
          <cell r="AW271">
            <v>137.31</v>
          </cell>
          <cell r="AX271">
            <v>139.71</v>
          </cell>
          <cell r="AY271">
            <v>140.56</v>
          </cell>
          <cell r="AZ271">
            <v>146.95999999999998</v>
          </cell>
          <cell r="BA271">
            <v>144.62</v>
          </cell>
          <cell r="BB271">
            <v>146.62</v>
          </cell>
          <cell r="BC271">
            <v>154.32999999999998</v>
          </cell>
          <cell r="BD271">
            <v>142.97999999999999</v>
          </cell>
          <cell r="BE271">
            <v>143.78</v>
          </cell>
          <cell r="BF271">
            <v>143.38</v>
          </cell>
          <cell r="BG271">
            <v>144.02500000000001</v>
          </cell>
        </row>
        <row r="272">
          <cell r="W272" t="str">
            <v>34111</v>
          </cell>
          <cell r="X272">
            <v>9326.2400000000016</v>
          </cell>
          <cell r="Y272">
            <v>9282.43</v>
          </cell>
          <cell r="Z272">
            <v>9251.7099999999991</v>
          </cell>
          <cell r="AA272">
            <v>9222.66</v>
          </cell>
          <cell r="AB272">
            <v>9213.7800000000007</v>
          </cell>
          <cell r="AC272">
            <v>9210.33</v>
          </cell>
          <cell r="AD272">
            <v>9204.26</v>
          </cell>
          <cell r="AE272">
            <v>9164.56</v>
          </cell>
          <cell r="AF272">
            <v>9152.2799999999988</v>
          </cell>
          <cell r="AG272">
            <v>9135.869999999999</v>
          </cell>
          <cell r="AH272">
            <v>9216.4120000000003</v>
          </cell>
          <cell r="AV272" t="str">
            <v>34111</v>
          </cell>
          <cell r="AW272">
            <v>599.30999999999995</v>
          </cell>
          <cell r="AX272">
            <v>598.81000000000006</v>
          </cell>
          <cell r="AY272">
            <v>599.88000000000011</v>
          </cell>
          <cell r="AZ272">
            <v>594.21999999999991</v>
          </cell>
          <cell r="BA272">
            <v>584.89</v>
          </cell>
          <cell r="BB272">
            <v>578.68000000000006</v>
          </cell>
          <cell r="BC272">
            <v>580.21</v>
          </cell>
          <cell r="BD272">
            <v>576.05999999999995</v>
          </cell>
          <cell r="BE272">
            <v>571.13000000000011</v>
          </cell>
          <cell r="BF272">
            <v>563.46</v>
          </cell>
          <cell r="BG272">
            <v>584.66499999999996</v>
          </cell>
        </row>
        <row r="273">
          <cell r="W273" t="str">
            <v>34307</v>
          </cell>
          <cell r="X273">
            <v>850.04</v>
          </cell>
          <cell r="Y273">
            <v>850.95999999999992</v>
          </cell>
          <cell r="Z273">
            <v>849.78</v>
          </cell>
          <cell r="AA273">
            <v>843.78</v>
          </cell>
          <cell r="AB273">
            <v>850.78</v>
          </cell>
          <cell r="AC273">
            <v>849.84</v>
          </cell>
          <cell r="AD273">
            <v>845.84</v>
          </cell>
          <cell r="AE273">
            <v>849.02</v>
          </cell>
          <cell r="AF273">
            <v>853.19999999999993</v>
          </cell>
          <cell r="AG273">
            <v>849.56</v>
          </cell>
          <cell r="AH273">
            <v>849.28</v>
          </cell>
          <cell r="AV273" t="str">
            <v>34307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</row>
        <row r="274">
          <cell r="W274" t="str">
            <v>34324</v>
          </cell>
          <cell r="X274">
            <v>599.15</v>
          </cell>
          <cell r="Y274">
            <v>601.13</v>
          </cell>
          <cell r="Z274">
            <v>600.13</v>
          </cell>
          <cell r="AA274">
            <v>597.11</v>
          </cell>
          <cell r="AB274">
            <v>594.11</v>
          </cell>
          <cell r="AC274">
            <v>593.11</v>
          </cell>
          <cell r="AD274">
            <v>594.11</v>
          </cell>
          <cell r="AE274">
            <v>600.11</v>
          </cell>
          <cell r="AF274">
            <v>597.11</v>
          </cell>
          <cell r="AG274">
            <v>599.11</v>
          </cell>
          <cell r="AH274">
            <v>597.51799999999992</v>
          </cell>
          <cell r="AV274" t="str">
            <v>34324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</row>
        <row r="275">
          <cell r="W275" t="str">
            <v>34401</v>
          </cell>
          <cell r="X275">
            <v>2096.5500000000002</v>
          </cell>
          <cell r="Y275">
            <v>2067</v>
          </cell>
          <cell r="Z275">
            <v>2058.7600000000002</v>
          </cell>
          <cell r="AA275">
            <v>2046.8200000000002</v>
          </cell>
          <cell r="AB275">
            <v>2042.92</v>
          </cell>
          <cell r="AC275">
            <v>2033.14</v>
          </cell>
          <cell r="AD275">
            <v>2027.3300000000002</v>
          </cell>
          <cell r="AE275">
            <v>2021.4400000000003</v>
          </cell>
          <cell r="AF275">
            <v>2003.0700000000002</v>
          </cell>
          <cell r="AG275">
            <v>2001.37</v>
          </cell>
          <cell r="AH275">
            <v>2039.8399999999997</v>
          </cell>
          <cell r="AV275" t="str">
            <v>34401</v>
          </cell>
          <cell r="AW275">
            <v>25</v>
          </cell>
          <cell r="AX275">
            <v>23</v>
          </cell>
          <cell r="AY275">
            <v>22</v>
          </cell>
          <cell r="AZ275">
            <v>24.16</v>
          </cell>
          <cell r="BA275">
            <v>24.16</v>
          </cell>
          <cell r="BB275">
            <v>24</v>
          </cell>
          <cell r="BC275">
            <v>26</v>
          </cell>
          <cell r="BD275">
            <v>28.84</v>
          </cell>
          <cell r="BE275">
            <v>24.68</v>
          </cell>
          <cell r="BF275">
            <v>20.68</v>
          </cell>
          <cell r="BG275">
            <v>24.252000000000002</v>
          </cell>
        </row>
        <row r="276">
          <cell r="W276" t="str">
            <v>34402</v>
          </cell>
          <cell r="X276">
            <v>1240.9000000000001</v>
          </cell>
          <cell r="Y276">
            <v>1235.9499999999998</v>
          </cell>
          <cell r="Z276">
            <v>1235.7099999999998</v>
          </cell>
          <cell r="AA276">
            <v>1227.7299999999998</v>
          </cell>
          <cell r="AB276">
            <v>1227.26</v>
          </cell>
          <cell r="AC276">
            <v>1191.27</v>
          </cell>
          <cell r="AD276">
            <v>1215.97</v>
          </cell>
          <cell r="AE276">
            <v>1238.9099999999999</v>
          </cell>
          <cell r="AF276">
            <v>1209.77</v>
          </cell>
          <cell r="AG276">
            <v>1207.3999999999999</v>
          </cell>
          <cell r="AH276">
            <v>1223.087</v>
          </cell>
          <cell r="AV276" t="str">
            <v>34402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</row>
        <row r="277">
          <cell r="W277" t="str">
            <v>34901</v>
          </cell>
          <cell r="X277">
            <v>136</v>
          </cell>
          <cell r="Y277">
            <v>137</v>
          </cell>
          <cell r="Z277">
            <v>137</v>
          </cell>
          <cell r="AA277">
            <v>142</v>
          </cell>
          <cell r="AB277">
            <v>140</v>
          </cell>
          <cell r="AC277">
            <v>140</v>
          </cell>
          <cell r="AD277">
            <v>142</v>
          </cell>
          <cell r="AE277">
            <v>142</v>
          </cell>
          <cell r="AF277">
            <v>138</v>
          </cell>
          <cell r="AG277">
            <v>142</v>
          </cell>
          <cell r="AH277">
            <v>139.6</v>
          </cell>
          <cell r="AV277" t="str">
            <v>34901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</row>
        <row r="278">
          <cell r="W278" t="str">
            <v>35200</v>
          </cell>
          <cell r="X278">
            <v>464.68</v>
          </cell>
          <cell r="Y278">
            <v>465.68</v>
          </cell>
          <cell r="Z278">
            <v>467.8</v>
          </cell>
          <cell r="AA278">
            <v>469.79999999999995</v>
          </cell>
          <cell r="AB278">
            <v>465.34</v>
          </cell>
          <cell r="AC278">
            <v>468.59000000000003</v>
          </cell>
          <cell r="AD278">
            <v>469.59000000000003</v>
          </cell>
          <cell r="AE278">
            <v>467.88000000000005</v>
          </cell>
          <cell r="AF278">
            <v>466.88000000000005</v>
          </cell>
          <cell r="AG278">
            <v>460.88000000000005</v>
          </cell>
          <cell r="AH278">
            <v>466.7120000000001</v>
          </cell>
          <cell r="AV278" t="str">
            <v>35200</v>
          </cell>
          <cell r="AW278">
            <v>11.83</v>
          </cell>
          <cell r="AX278">
            <v>14.110000000000001</v>
          </cell>
          <cell r="AY278">
            <v>15.95</v>
          </cell>
          <cell r="AZ278">
            <v>16.29</v>
          </cell>
          <cell r="BA278">
            <v>15.63</v>
          </cell>
          <cell r="BB278">
            <v>16.12</v>
          </cell>
          <cell r="BC278">
            <v>16.12</v>
          </cell>
          <cell r="BD278">
            <v>15.620000000000001</v>
          </cell>
          <cell r="BE278">
            <v>16.62</v>
          </cell>
          <cell r="BF278">
            <v>15.96</v>
          </cell>
          <cell r="BG278">
            <v>15.425000000000002</v>
          </cell>
        </row>
        <row r="279">
          <cell r="W279" t="str">
            <v>36101</v>
          </cell>
          <cell r="X279">
            <v>28</v>
          </cell>
          <cell r="Y279">
            <v>31</v>
          </cell>
          <cell r="Z279">
            <v>30</v>
          </cell>
          <cell r="AA279">
            <v>29</v>
          </cell>
          <cell r="AB279">
            <v>27</v>
          </cell>
          <cell r="AC279">
            <v>27</v>
          </cell>
          <cell r="AD279">
            <v>28</v>
          </cell>
          <cell r="AE279">
            <v>28</v>
          </cell>
          <cell r="AF279">
            <v>28</v>
          </cell>
          <cell r="AG279">
            <v>28</v>
          </cell>
          <cell r="AH279">
            <v>28.4</v>
          </cell>
          <cell r="AV279" t="str">
            <v>36101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</row>
        <row r="280">
          <cell r="W280" t="str">
            <v>36140</v>
          </cell>
          <cell r="X280">
            <v>5327.04</v>
          </cell>
          <cell r="Y280">
            <v>5324.25</v>
          </cell>
          <cell r="Z280">
            <v>5283.079999999999</v>
          </cell>
          <cell r="AA280">
            <v>5241.49</v>
          </cell>
          <cell r="AB280">
            <v>5227.5999999999995</v>
          </cell>
          <cell r="AC280">
            <v>5215.0400000000009</v>
          </cell>
          <cell r="AD280">
            <v>5208.26</v>
          </cell>
          <cell r="AE280">
            <v>5208.4999999999982</v>
          </cell>
          <cell r="AF280">
            <v>5193.42</v>
          </cell>
          <cell r="AG280">
            <v>5197.6899999999996</v>
          </cell>
          <cell r="AH280">
            <v>5242.6370000000006</v>
          </cell>
          <cell r="AV280" t="str">
            <v>36140</v>
          </cell>
          <cell r="AW280">
            <v>627.05999999999995</v>
          </cell>
          <cell r="AX280">
            <v>605.79999999999995</v>
          </cell>
          <cell r="AY280">
            <v>604.43999999999994</v>
          </cell>
          <cell r="AZ280">
            <v>572.93999999999994</v>
          </cell>
          <cell r="BA280">
            <v>572.47</v>
          </cell>
          <cell r="BB280">
            <v>548.47</v>
          </cell>
          <cell r="BC280">
            <v>575.53</v>
          </cell>
          <cell r="BD280">
            <v>574.43999999999994</v>
          </cell>
          <cell r="BE280">
            <v>541.52</v>
          </cell>
          <cell r="BF280">
            <v>551.11</v>
          </cell>
          <cell r="BG280">
            <v>577.37799999999993</v>
          </cell>
        </row>
        <row r="281">
          <cell r="W281" t="str">
            <v>36250</v>
          </cell>
          <cell r="X281">
            <v>1509.6100000000001</v>
          </cell>
          <cell r="Y281">
            <v>1504.2200000000003</v>
          </cell>
          <cell r="Z281">
            <v>1518.3500000000001</v>
          </cell>
          <cell r="AA281">
            <v>1518.0300000000002</v>
          </cell>
          <cell r="AB281">
            <v>1508.18</v>
          </cell>
          <cell r="AC281">
            <v>1514.69</v>
          </cell>
          <cell r="AD281">
            <v>1517.5100000000002</v>
          </cell>
          <cell r="AE281">
            <v>1518.98</v>
          </cell>
          <cell r="AF281">
            <v>1524.8600000000001</v>
          </cell>
          <cell r="AG281">
            <v>1516.9</v>
          </cell>
          <cell r="AH281">
            <v>1515.1330000000003</v>
          </cell>
          <cell r="AV281" t="str">
            <v>36250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</row>
        <row r="282">
          <cell r="W282" t="str">
            <v>36300</v>
          </cell>
          <cell r="X282">
            <v>198.2</v>
          </cell>
          <cell r="Y282">
            <v>199.2</v>
          </cell>
          <cell r="Z282">
            <v>200.42</v>
          </cell>
          <cell r="AA282">
            <v>202.42</v>
          </cell>
          <cell r="AB282">
            <v>203.42</v>
          </cell>
          <cell r="AC282">
            <v>205.1</v>
          </cell>
          <cell r="AD282">
            <v>206.44</v>
          </cell>
          <cell r="AE282">
            <v>202.61</v>
          </cell>
          <cell r="AF282">
            <v>202.57</v>
          </cell>
          <cell r="AG282">
            <v>202.57</v>
          </cell>
          <cell r="AH282">
            <v>202.29499999999999</v>
          </cell>
          <cell r="AV282" t="str">
            <v>36300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</row>
        <row r="283">
          <cell r="W283" t="str">
            <v>36400</v>
          </cell>
          <cell r="X283">
            <v>681.95999999999992</v>
          </cell>
          <cell r="Y283">
            <v>684.19999999999993</v>
          </cell>
          <cell r="Z283">
            <v>670.4</v>
          </cell>
          <cell r="AA283">
            <v>671.4</v>
          </cell>
          <cell r="AB283">
            <v>672.4</v>
          </cell>
          <cell r="AC283">
            <v>672.2</v>
          </cell>
          <cell r="AD283">
            <v>673.2</v>
          </cell>
          <cell r="AE283">
            <v>679.2</v>
          </cell>
          <cell r="AF283">
            <v>682.2</v>
          </cell>
          <cell r="AG283">
            <v>674.16000000000008</v>
          </cell>
          <cell r="AH283">
            <v>676.13199999999995</v>
          </cell>
          <cell r="AV283" t="str">
            <v>36400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</row>
        <row r="284">
          <cell r="W284" t="str">
            <v>36401</v>
          </cell>
          <cell r="X284">
            <v>247.1</v>
          </cell>
          <cell r="Y284">
            <v>243.1</v>
          </cell>
          <cell r="Z284">
            <v>245.51</v>
          </cell>
          <cell r="AA284">
            <v>240.51</v>
          </cell>
          <cell r="AB284">
            <v>231.45</v>
          </cell>
          <cell r="AC284">
            <v>232.56</v>
          </cell>
          <cell r="AD284">
            <v>233.8</v>
          </cell>
          <cell r="AE284">
            <v>236.8</v>
          </cell>
          <cell r="AF284">
            <v>237.64999999999998</v>
          </cell>
          <cell r="AG284">
            <v>237.64999999999998</v>
          </cell>
          <cell r="AH284">
            <v>238.613</v>
          </cell>
          <cell r="AV284" t="str">
            <v>36401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</row>
        <row r="285">
          <cell r="W285" t="str">
            <v>36402</v>
          </cell>
          <cell r="X285">
            <v>252</v>
          </cell>
          <cell r="Y285">
            <v>251.03</v>
          </cell>
          <cell r="Z285">
            <v>241.21</v>
          </cell>
          <cell r="AA285">
            <v>239.21</v>
          </cell>
          <cell r="AB285">
            <v>241.21</v>
          </cell>
          <cell r="AC285">
            <v>243.03</v>
          </cell>
          <cell r="AD285">
            <v>241.03</v>
          </cell>
          <cell r="AE285">
            <v>243.03</v>
          </cell>
          <cell r="AF285">
            <v>244.03</v>
          </cell>
          <cell r="AG285">
            <v>248.03</v>
          </cell>
          <cell r="AH285">
            <v>244.38100000000003</v>
          </cell>
          <cell r="AV285" t="str">
            <v>36402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</row>
        <row r="286">
          <cell r="W286" t="str">
            <v>36901</v>
          </cell>
          <cell r="X286">
            <v>52</v>
          </cell>
          <cell r="Y286">
            <v>53</v>
          </cell>
          <cell r="Z286">
            <v>57</v>
          </cell>
          <cell r="AA286">
            <v>57</v>
          </cell>
          <cell r="AB286">
            <v>57</v>
          </cell>
          <cell r="AC286">
            <v>55.73</v>
          </cell>
          <cell r="AD286">
            <v>55.9</v>
          </cell>
          <cell r="AE286">
            <v>55.9</v>
          </cell>
          <cell r="AF286">
            <v>56.839999999999996</v>
          </cell>
          <cell r="AG286">
            <v>55.839999999999996</v>
          </cell>
          <cell r="AH286">
            <v>55.620999999999995</v>
          </cell>
          <cell r="AV286" t="str">
            <v>36901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</row>
        <row r="287">
          <cell r="W287" t="str">
            <v>37501</v>
          </cell>
          <cell r="X287">
            <v>10844.58</v>
          </cell>
          <cell r="Y287">
            <v>10794.43</v>
          </cell>
          <cell r="Z287">
            <v>10767.369999999999</v>
          </cell>
          <cell r="AA287">
            <v>10769.929999999998</v>
          </cell>
          <cell r="AB287">
            <v>10727.029999999999</v>
          </cell>
          <cell r="AC287">
            <v>10805.289999999999</v>
          </cell>
          <cell r="AD287">
            <v>10783.81</v>
          </cell>
          <cell r="AE287">
            <v>10835.110000000002</v>
          </cell>
          <cell r="AF287">
            <v>10813.91</v>
          </cell>
          <cell r="AG287">
            <v>10802.91</v>
          </cell>
          <cell r="AH287">
            <v>10794.437000000002</v>
          </cell>
          <cell r="AV287" t="str">
            <v>37501</v>
          </cell>
          <cell r="AW287">
            <v>468.78000000000003</v>
          </cell>
          <cell r="AX287">
            <v>476.78999999999996</v>
          </cell>
          <cell r="AY287">
            <v>495.80000000000007</v>
          </cell>
          <cell r="AZ287">
            <v>506.97</v>
          </cell>
          <cell r="BA287">
            <v>502.06</v>
          </cell>
          <cell r="BB287">
            <v>494.49999999999994</v>
          </cell>
          <cell r="BC287">
            <v>458.69</v>
          </cell>
          <cell r="BD287">
            <v>468.23</v>
          </cell>
          <cell r="BE287">
            <v>449.27999999999992</v>
          </cell>
          <cell r="BF287">
            <v>427.16999999999996</v>
          </cell>
          <cell r="BG287">
            <v>474.82700000000006</v>
          </cell>
        </row>
        <row r="288">
          <cell r="W288" t="str">
            <v>37502</v>
          </cell>
          <cell r="X288">
            <v>4109.83</v>
          </cell>
          <cell r="Y288">
            <v>4099.68</v>
          </cell>
          <cell r="Z288">
            <v>4090.15</v>
          </cell>
          <cell r="AA288">
            <v>4113.2199999999993</v>
          </cell>
          <cell r="AB288">
            <v>4101.1399999999994</v>
          </cell>
          <cell r="AC288">
            <v>4118.93</v>
          </cell>
          <cell r="AD288">
            <v>4135.4400000000005</v>
          </cell>
          <cell r="AE288">
            <v>4146.87</v>
          </cell>
          <cell r="AF288">
            <v>4141.08</v>
          </cell>
          <cell r="AG288">
            <v>4120.03</v>
          </cell>
          <cell r="AH288">
            <v>4117.6370000000006</v>
          </cell>
          <cell r="AV288" t="str">
            <v>37502</v>
          </cell>
          <cell r="AW288">
            <v>25.24</v>
          </cell>
          <cell r="AX288">
            <v>28.24</v>
          </cell>
          <cell r="AY288">
            <v>30.24</v>
          </cell>
          <cell r="AZ288">
            <v>31.24</v>
          </cell>
          <cell r="BA288">
            <v>46.08</v>
          </cell>
          <cell r="BB288">
            <v>45.54</v>
          </cell>
          <cell r="BC288">
            <v>46.54</v>
          </cell>
          <cell r="BD288">
            <v>50.41</v>
          </cell>
          <cell r="BE288">
            <v>48.91</v>
          </cell>
          <cell r="BF288">
            <v>46.7</v>
          </cell>
          <cell r="BG288">
            <v>39.913999999999994</v>
          </cell>
        </row>
        <row r="289">
          <cell r="W289" t="str">
            <v>37503</v>
          </cell>
          <cell r="X289">
            <v>2076.2399999999998</v>
          </cell>
          <cell r="Y289">
            <v>2063.4599999999996</v>
          </cell>
          <cell r="Z289">
            <v>2055.48</v>
          </cell>
          <cell r="AA289">
            <v>2048.23</v>
          </cell>
          <cell r="AB289">
            <v>2037.2299999999996</v>
          </cell>
          <cell r="AC289">
            <v>2064.8199999999997</v>
          </cell>
          <cell r="AD289">
            <v>2065.29</v>
          </cell>
          <cell r="AE289">
            <v>2063.9399999999996</v>
          </cell>
          <cell r="AF289">
            <v>2067.2299999999996</v>
          </cell>
          <cell r="AG289">
            <v>2060.1699999999996</v>
          </cell>
          <cell r="AH289">
            <v>2060.2089999999994</v>
          </cell>
          <cell r="AV289" t="str">
            <v>37503</v>
          </cell>
          <cell r="AW289">
            <v>73.2</v>
          </cell>
          <cell r="AX289">
            <v>72.789999999999992</v>
          </cell>
          <cell r="AY289">
            <v>72.87</v>
          </cell>
          <cell r="AZ289">
            <v>77.87</v>
          </cell>
          <cell r="BA289">
            <v>75.87</v>
          </cell>
          <cell r="BB289">
            <v>74.060000000000016</v>
          </cell>
          <cell r="BC289">
            <v>74.820000000000007</v>
          </cell>
          <cell r="BD289">
            <v>74.820000000000007</v>
          </cell>
          <cell r="BE289">
            <v>74.820000000000007</v>
          </cell>
          <cell r="BF289">
            <v>73.820000000000007</v>
          </cell>
          <cell r="BG289">
            <v>74.494000000000014</v>
          </cell>
        </row>
        <row r="290">
          <cell r="W290" t="str">
            <v>37504</v>
          </cell>
          <cell r="X290">
            <v>3126.34</v>
          </cell>
          <cell r="Y290">
            <v>3118.75</v>
          </cell>
          <cell r="Z290">
            <v>3112.06</v>
          </cell>
          <cell r="AA290">
            <v>3135.3199999999997</v>
          </cell>
          <cell r="AB290">
            <v>3140.67</v>
          </cell>
          <cell r="AC290">
            <v>3126.5600000000004</v>
          </cell>
          <cell r="AD290">
            <v>3127.61</v>
          </cell>
          <cell r="AE290">
            <v>3132.8</v>
          </cell>
          <cell r="AF290">
            <v>3129.14</v>
          </cell>
          <cell r="AG290">
            <v>3127.26</v>
          </cell>
          <cell r="AH290">
            <v>3127.6510000000003</v>
          </cell>
          <cell r="AV290" t="str">
            <v>37504</v>
          </cell>
          <cell r="AW290">
            <v>463.87</v>
          </cell>
          <cell r="AX290">
            <v>470.85</v>
          </cell>
          <cell r="AY290">
            <v>481.51</v>
          </cell>
          <cell r="AZ290">
            <v>466.11</v>
          </cell>
          <cell r="BA290">
            <v>463.11</v>
          </cell>
          <cell r="BB290">
            <v>430.05</v>
          </cell>
          <cell r="BC290">
            <v>434.15</v>
          </cell>
          <cell r="BD290">
            <v>401.04999999999995</v>
          </cell>
          <cell r="BE290">
            <v>395.59</v>
          </cell>
          <cell r="BF290">
            <v>395.59</v>
          </cell>
          <cell r="BG290">
            <v>440.1880000000001</v>
          </cell>
        </row>
        <row r="291">
          <cell r="W291" t="str">
            <v>37505</v>
          </cell>
          <cell r="X291">
            <v>1757.9700000000003</v>
          </cell>
          <cell r="Y291">
            <v>1768.15</v>
          </cell>
          <cell r="Z291">
            <v>1759.86</v>
          </cell>
          <cell r="AA291">
            <v>1750.8399999999997</v>
          </cell>
          <cell r="AB291">
            <v>1744.8399999999997</v>
          </cell>
          <cell r="AC291">
            <v>1732.1399999999999</v>
          </cell>
          <cell r="AD291">
            <v>1730.31</v>
          </cell>
          <cell r="AE291">
            <v>1715.93</v>
          </cell>
          <cell r="AF291">
            <v>1706.21</v>
          </cell>
          <cell r="AG291">
            <v>1700.68</v>
          </cell>
          <cell r="AH291">
            <v>1736.693</v>
          </cell>
          <cell r="AV291" t="str">
            <v>37505</v>
          </cell>
          <cell r="AW291">
            <v>385.21999999999997</v>
          </cell>
          <cell r="AX291">
            <v>393.21999999999997</v>
          </cell>
          <cell r="AY291">
            <v>388.21999999999997</v>
          </cell>
          <cell r="AZ291">
            <v>388.21999999999997</v>
          </cell>
          <cell r="BA291">
            <v>385.21999999999997</v>
          </cell>
          <cell r="BB291">
            <v>407.21999999999997</v>
          </cell>
          <cell r="BC291">
            <v>400.21999999999997</v>
          </cell>
          <cell r="BD291">
            <v>386.21999999999997</v>
          </cell>
          <cell r="BE291">
            <v>374.21999999999997</v>
          </cell>
          <cell r="BF291">
            <v>374.21999999999997</v>
          </cell>
          <cell r="BG291">
            <v>388.21999999999991</v>
          </cell>
        </row>
        <row r="292">
          <cell r="W292" t="str">
            <v>37506</v>
          </cell>
          <cell r="X292">
            <v>1824.36</v>
          </cell>
          <cell r="Y292">
            <v>1819.0399999999997</v>
          </cell>
          <cell r="Z292">
            <v>1810.06</v>
          </cell>
          <cell r="AA292">
            <v>1814.5899999999997</v>
          </cell>
          <cell r="AB292">
            <v>1803.3199999999997</v>
          </cell>
          <cell r="AC292">
            <v>1791.5299999999997</v>
          </cell>
          <cell r="AD292">
            <v>1814.1399999999999</v>
          </cell>
          <cell r="AE292">
            <v>1818.2299999999998</v>
          </cell>
          <cell r="AF292">
            <v>1807.22</v>
          </cell>
          <cell r="AG292">
            <v>1804.28</v>
          </cell>
          <cell r="AH292">
            <v>1810.6769999999997</v>
          </cell>
          <cell r="AV292" t="str">
            <v>37506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</row>
        <row r="293">
          <cell r="W293" t="str">
            <v>37507</v>
          </cell>
          <cell r="X293">
            <v>1642.1399999999999</v>
          </cell>
          <cell r="Y293">
            <v>1640.18</v>
          </cell>
          <cell r="Z293">
            <v>1625.7700000000002</v>
          </cell>
          <cell r="AA293">
            <v>1628.02</v>
          </cell>
          <cell r="AB293">
            <v>1625.56</v>
          </cell>
          <cell r="AC293">
            <v>1618.24</v>
          </cell>
          <cell r="AD293">
            <v>1628.6999999999998</v>
          </cell>
          <cell r="AE293">
            <v>1616.7500000000002</v>
          </cell>
          <cell r="AF293">
            <v>1618.19</v>
          </cell>
          <cell r="AG293">
            <v>1611.55</v>
          </cell>
          <cell r="AH293">
            <v>1625.51</v>
          </cell>
          <cell r="AV293" t="str">
            <v>37507</v>
          </cell>
          <cell r="AW293">
            <v>123.49</v>
          </cell>
          <cell r="AX293">
            <v>137.1</v>
          </cell>
          <cell r="AY293">
            <v>158.41999999999999</v>
          </cell>
          <cell r="AZ293">
            <v>152.11000000000001</v>
          </cell>
          <cell r="BA293">
            <v>155.11000000000001</v>
          </cell>
          <cell r="BB293">
            <v>150.11000000000001</v>
          </cell>
          <cell r="BC293">
            <v>111.79</v>
          </cell>
          <cell r="BD293">
            <v>116.55000000000001</v>
          </cell>
          <cell r="BE293">
            <v>101.15</v>
          </cell>
          <cell r="BF293">
            <v>99.15</v>
          </cell>
          <cell r="BG293">
            <v>130.49800000000002</v>
          </cell>
        </row>
        <row r="294">
          <cell r="W294" t="str">
            <v>37903</v>
          </cell>
          <cell r="X294">
            <v>396.88</v>
          </cell>
          <cell r="Y294">
            <v>397.15999999999997</v>
          </cell>
          <cell r="Z294">
            <v>402.15999999999997</v>
          </cell>
          <cell r="AA294">
            <v>388.84000000000003</v>
          </cell>
          <cell r="AB294">
            <v>381.84000000000003</v>
          </cell>
          <cell r="AC294">
            <v>391.15999999999997</v>
          </cell>
          <cell r="AD294">
            <v>393.46</v>
          </cell>
          <cell r="AE294">
            <v>401.46</v>
          </cell>
          <cell r="AF294">
            <v>398.46</v>
          </cell>
          <cell r="AG294">
            <v>405.38</v>
          </cell>
          <cell r="AH294">
            <v>395.68</v>
          </cell>
          <cell r="AV294" t="str">
            <v>37903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</row>
        <row r="295">
          <cell r="W295" t="str">
            <v>38126</v>
          </cell>
          <cell r="X295">
            <v>83</v>
          </cell>
          <cell r="Y295">
            <v>83</v>
          </cell>
          <cell r="Z295">
            <v>84</v>
          </cell>
          <cell r="AA295">
            <v>83</v>
          </cell>
          <cell r="AB295">
            <v>86</v>
          </cell>
          <cell r="AC295">
            <v>82</v>
          </cell>
          <cell r="AD295">
            <v>82</v>
          </cell>
          <cell r="AE295">
            <v>82.87</v>
          </cell>
          <cell r="AF295">
            <v>84.87</v>
          </cell>
          <cell r="AG295">
            <v>85.87</v>
          </cell>
          <cell r="AH295">
            <v>83.661000000000001</v>
          </cell>
          <cell r="AV295" t="str">
            <v>38126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</row>
        <row r="296">
          <cell r="W296" t="str">
            <v>38264</v>
          </cell>
          <cell r="X296">
            <v>39.54</v>
          </cell>
          <cell r="Y296">
            <v>39.54</v>
          </cell>
          <cell r="Z296">
            <v>43</v>
          </cell>
          <cell r="AA296">
            <v>42</v>
          </cell>
          <cell r="AB296">
            <v>42</v>
          </cell>
          <cell r="AC296">
            <v>43</v>
          </cell>
          <cell r="AD296">
            <v>43</v>
          </cell>
          <cell r="AE296">
            <v>42</v>
          </cell>
          <cell r="AF296">
            <v>40</v>
          </cell>
          <cell r="AG296">
            <v>40</v>
          </cell>
          <cell r="AH296">
            <v>41.408000000000001</v>
          </cell>
          <cell r="AV296" t="str">
            <v>38264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</row>
        <row r="297">
          <cell r="W297" t="str">
            <v>38265</v>
          </cell>
          <cell r="X297">
            <v>167.7</v>
          </cell>
          <cell r="Y297">
            <v>169.7</v>
          </cell>
          <cell r="Z297">
            <v>169.72</v>
          </cell>
          <cell r="AA297">
            <v>171.72</v>
          </cell>
          <cell r="AB297">
            <v>170.55</v>
          </cell>
          <cell r="AC297">
            <v>169.23000000000002</v>
          </cell>
          <cell r="AD297">
            <v>168.23000000000002</v>
          </cell>
          <cell r="AE297">
            <v>165.23000000000002</v>
          </cell>
          <cell r="AF297">
            <v>169.23000000000002</v>
          </cell>
          <cell r="AG297">
            <v>169.23000000000002</v>
          </cell>
          <cell r="AH297">
            <v>169.05400000000003</v>
          </cell>
          <cell r="AV297" t="str">
            <v>38265</v>
          </cell>
          <cell r="AW297">
            <v>0</v>
          </cell>
          <cell r="AX297">
            <v>0</v>
          </cell>
          <cell r="AY297">
            <v>3</v>
          </cell>
          <cell r="AZ297">
            <v>4</v>
          </cell>
          <cell r="BA297">
            <v>5</v>
          </cell>
          <cell r="BB297">
            <v>5</v>
          </cell>
          <cell r="BC297">
            <v>5</v>
          </cell>
          <cell r="BD297">
            <v>4</v>
          </cell>
          <cell r="BE297">
            <v>4</v>
          </cell>
          <cell r="BF297">
            <v>3</v>
          </cell>
          <cell r="BG297">
            <v>3.3</v>
          </cell>
        </row>
        <row r="298">
          <cell r="W298" t="str">
            <v>38267</v>
          </cell>
          <cell r="X298">
            <v>2545.35</v>
          </cell>
          <cell r="Y298">
            <v>2535.39</v>
          </cell>
          <cell r="Z298">
            <v>2513.3200000000002</v>
          </cell>
          <cell r="AA298">
            <v>2489.56</v>
          </cell>
          <cell r="AB298">
            <v>2488.83</v>
          </cell>
          <cell r="AC298">
            <v>2496</v>
          </cell>
          <cell r="AD298">
            <v>2508.4499999999998</v>
          </cell>
          <cell r="AE298">
            <v>2510.08</v>
          </cell>
          <cell r="AF298">
            <v>2520.21</v>
          </cell>
          <cell r="AG298">
            <v>2510.4</v>
          </cell>
          <cell r="AH298">
            <v>2511.7589999999996</v>
          </cell>
          <cell r="AV298" t="str">
            <v>38267</v>
          </cell>
          <cell r="AW298">
            <v>2.6799999999999997</v>
          </cell>
          <cell r="AX298">
            <v>3.5300000000000002</v>
          </cell>
          <cell r="AY298">
            <v>3.7</v>
          </cell>
          <cell r="AZ298">
            <v>3.0199999999999996</v>
          </cell>
          <cell r="BA298">
            <v>4.1899999999999995</v>
          </cell>
          <cell r="BB298">
            <v>5.72</v>
          </cell>
          <cell r="BC298">
            <v>7.55</v>
          </cell>
          <cell r="BD298">
            <v>7.72</v>
          </cell>
          <cell r="BE298">
            <v>5.04</v>
          </cell>
          <cell r="BF298">
            <v>1.6800000000000002</v>
          </cell>
          <cell r="BG298">
            <v>4.4829999999999997</v>
          </cell>
        </row>
        <row r="299">
          <cell r="W299" t="str">
            <v>38300</v>
          </cell>
          <cell r="X299">
            <v>502.48</v>
          </cell>
          <cell r="Y299">
            <v>499.87</v>
          </cell>
          <cell r="Z299">
            <v>505.69</v>
          </cell>
          <cell r="AA299">
            <v>520.68999999999994</v>
          </cell>
          <cell r="AB299">
            <v>522.68999999999994</v>
          </cell>
          <cell r="AC299">
            <v>527.65</v>
          </cell>
          <cell r="AD299">
            <v>534.15</v>
          </cell>
          <cell r="AE299">
            <v>537.16</v>
          </cell>
          <cell r="AF299">
            <v>534.33000000000004</v>
          </cell>
          <cell r="AG299">
            <v>529.51</v>
          </cell>
          <cell r="AH299">
            <v>521.42200000000003</v>
          </cell>
          <cell r="AV299" t="str">
            <v>38300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</row>
        <row r="300">
          <cell r="W300" t="str">
            <v>38301</v>
          </cell>
          <cell r="X300">
            <v>155.51999999999998</v>
          </cell>
          <cell r="Y300">
            <v>156.54</v>
          </cell>
          <cell r="Z300">
            <v>155.63</v>
          </cell>
          <cell r="AA300">
            <v>154.47</v>
          </cell>
          <cell r="AB300">
            <v>154.47</v>
          </cell>
          <cell r="AC300">
            <v>154.19999999999999</v>
          </cell>
          <cell r="AD300">
            <v>157.91000000000003</v>
          </cell>
          <cell r="AE300">
            <v>162.91000000000003</v>
          </cell>
          <cell r="AF300">
            <v>159.91000000000003</v>
          </cell>
          <cell r="AG300">
            <v>159.91000000000003</v>
          </cell>
          <cell r="AH300">
            <v>157.14700000000002</v>
          </cell>
          <cell r="AV300" t="str">
            <v>38301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</row>
        <row r="301">
          <cell r="W301" t="str">
            <v>38302</v>
          </cell>
          <cell r="X301">
            <v>99</v>
          </cell>
          <cell r="Y301">
            <v>101</v>
          </cell>
          <cell r="Z301">
            <v>103</v>
          </cell>
          <cell r="AA301">
            <v>102</v>
          </cell>
          <cell r="AB301">
            <v>103</v>
          </cell>
          <cell r="AC301">
            <v>103</v>
          </cell>
          <cell r="AD301">
            <v>103</v>
          </cell>
          <cell r="AE301">
            <v>103</v>
          </cell>
          <cell r="AF301">
            <v>102</v>
          </cell>
          <cell r="AG301">
            <v>102</v>
          </cell>
          <cell r="AH301">
            <v>102.1</v>
          </cell>
          <cell r="AV301" t="str">
            <v>38302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</row>
        <row r="302">
          <cell r="W302" t="str">
            <v>38304</v>
          </cell>
          <cell r="X302">
            <v>45</v>
          </cell>
          <cell r="Y302">
            <v>45</v>
          </cell>
          <cell r="Z302">
            <v>45</v>
          </cell>
          <cell r="AA302">
            <v>45</v>
          </cell>
          <cell r="AB302">
            <v>45</v>
          </cell>
          <cell r="AC302">
            <v>44</v>
          </cell>
          <cell r="AD302">
            <v>43</v>
          </cell>
          <cell r="AE302">
            <v>43</v>
          </cell>
          <cell r="AF302">
            <v>43</v>
          </cell>
          <cell r="AG302">
            <v>43</v>
          </cell>
          <cell r="AH302">
            <v>44.1</v>
          </cell>
          <cell r="AV302" t="str">
            <v>38304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</row>
        <row r="303">
          <cell r="W303" t="str">
            <v>38306</v>
          </cell>
          <cell r="X303">
            <v>151.63999999999999</v>
          </cell>
          <cell r="Y303">
            <v>154.18</v>
          </cell>
          <cell r="Z303">
            <v>155.63999999999999</v>
          </cell>
          <cell r="AA303">
            <v>155.5</v>
          </cell>
          <cell r="AB303">
            <v>155.04</v>
          </cell>
          <cell r="AC303">
            <v>152.18</v>
          </cell>
          <cell r="AD303">
            <v>152.5</v>
          </cell>
          <cell r="AE303">
            <v>151.67999999999998</v>
          </cell>
          <cell r="AF303">
            <v>152.67999999999998</v>
          </cell>
          <cell r="AG303">
            <v>152.82</v>
          </cell>
          <cell r="AH303">
            <v>153.38600000000002</v>
          </cell>
          <cell r="AV303" t="str">
            <v>38306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</row>
        <row r="304">
          <cell r="W304" t="str">
            <v>38308</v>
          </cell>
          <cell r="X304">
            <v>83.49</v>
          </cell>
          <cell r="Y304">
            <v>80.77</v>
          </cell>
          <cell r="Z304">
            <v>82.49</v>
          </cell>
          <cell r="AA304">
            <v>79.489999999999995</v>
          </cell>
          <cell r="AB304">
            <v>78.489999999999995</v>
          </cell>
          <cell r="AC304">
            <v>79.5</v>
          </cell>
          <cell r="AD304">
            <v>79.5</v>
          </cell>
          <cell r="AE304">
            <v>79.5</v>
          </cell>
          <cell r="AF304">
            <v>78.5</v>
          </cell>
          <cell r="AG304">
            <v>76.5</v>
          </cell>
          <cell r="AH304">
            <v>79.823000000000008</v>
          </cell>
          <cell r="AV304" t="str">
            <v>38308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</row>
        <row r="305">
          <cell r="W305" t="str">
            <v>38320</v>
          </cell>
          <cell r="X305">
            <v>168.32999999999998</v>
          </cell>
          <cell r="Y305">
            <v>169.75</v>
          </cell>
          <cell r="Z305">
            <v>160.14999999999998</v>
          </cell>
          <cell r="AA305">
            <v>168.07999999999998</v>
          </cell>
          <cell r="AB305">
            <v>170.8</v>
          </cell>
          <cell r="AC305">
            <v>172.73</v>
          </cell>
          <cell r="AD305">
            <v>168.47</v>
          </cell>
          <cell r="AE305">
            <v>164.2</v>
          </cell>
          <cell r="AF305">
            <v>164.2</v>
          </cell>
          <cell r="AG305">
            <v>165.2</v>
          </cell>
          <cell r="AH305">
            <v>167.191</v>
          </cell>
          <cell r="AV305" t="str">
            <v>38320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</row>
        <row r="306">
          <cell r="W306" t="str">
            <v>38322</v>
          </cell>
          <cell r="X306">
            <v>119.66</v>
          </cell>
          <cell r="Y306">
            <v>122.94</v>
          </cell>
          <cell r="Z306">
            <v>125.94</v>
          </cell>
          <cell r="AA306">
            <v>128.13999999999999</v>
          </cell>
          <cell r="AB306">
            <v>129.25</v>
          </cell>
          <cell r="AC306">
            <v>131.64000000000001</v>
          </cell>
          <cell r="AD306">
            <v>132.55000000000001</v>
          </cell>
          <cell r="AE306">
            <v>132.64000000000001</v>
          </cell>
          <cell r="AF306">
            <v>131.42000000000002</v>
          </cell>
          <cell r="AG306">
            <v>131.42000000000002</v>
          </cell>
          <cell r="AH306">
            <v>128.56</v>
          </cell>
          <cell r="AV306" t="str">
            <v>38322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</row>
        <row r="307">
          <cell r="W307" t="str">
            <v>38324</v>
          </cell>
          <cell r="X307">
            <v>130.74</v>
          </cell>
          <cell r="Y307">
            <v>133.74</v>
          </cell>
          <cell r="Z307">
            <v>142.63</v>
          </cell>
          <cell r="AA307">
            <v>142.35999999999999</v>
          </cell>
          <cell r="AB307">
            <v>143.51999999999998</v>
          </cell>
          <cell r="AC307">
            <v>144.79</v>
          </cell>
          <cell r="AD307">
            <v>144.9</v>
          </cell>
          <cell r="AE307">
            <v>144.06</v>
          </cell>
          <cell r="AF307">
            <v>144.06</v>
          </cell>
          <cell r="AG307">
            <v>143.9</v>
          </cell>
          <cell r="AH307">
            <v>141.47</v>
          </cell>
          <cell r="AV307" t="str">
            <v>38324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</row>
        <row r="308">
          <cell r="W308" t="str">
            <v>39002</v>
          </cell>
          <cell r="X308">
            <v>557</v>
          </cell>
          <cell r="Y308">
            <v>561</v>
          </cell>
          <cell r="Z308">
            <v>567</v>
          </cell>
          <cell r="AA308">
            <v>558</v>
          </cell>
          <cell r="AB308">
            <v>559</v>
          </cell>
          <cell r="AC308">
            <v>581</v>
          </cell>
          <cell r="AD308">
            <v>586</v>
          </cell>
          <cell r="AE308">
            <v>597</v>
          </cell>
          <cell r="AF308">
            <v>594</v>
          </cell>
          <cell r="AG308">
            <v>593</v>
          </cell>
          <cell r="AH308">
            <v>575.29999999999995</v>
          </cell>
          <cell r="AV308" t="str">
            <v>39002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</row>
        <row r="309">
          <cell r="W309" t="str">
            <v>39003</v>
          </cell>
          <cell r="X309">
            <v>1182.98</v>
          </cell>
          <cell r="Y309">
            <v>1181.0300000000002</v>
          </cell>
          <cell r="Z309">
            <v>1178.1600000000003</v>
          </cell>
          <cell r="AA309">
            <v>1178.7700000000002</v>
          </cell>
          <cell r="AB309">
            <v>1182.8100000000002</v>
          </cell>
          <cell r="AC309">
            <v>1187.8800000000001</v>
          </cell>
          <cell r="AD309">
            <v>1197.9000000000001</v>
          </cell>
          <cell r="AE309">
            <v>1202.3600000000001</v>
          </cell>
          <cell r="AF309">
            <v>1199.8800000000001</v>
          </cell>
          <cell r="AG309">
            <v>1195.7400000000002</v>
          </cell>
          <cell r="AH309">
            <v>1188.751</v>
          </cell>
          <cell r="AV309" t="str">
            <v>39003</v>
          </cell>
          <cell r="AW309">
            <v>33.4</v>
          </cell>
          <cell r="AX309">
            <v>34.4</v>
          </cell>
          <cell r="AY309">
            <v>48.4</v>
          </cell>
          <cell r="AZ309">
            <v>55.4</v>
          </cell>
          <cell r="BA309">
            <v>59.4</v>
          </cell>
          <cell r="BB309">
            <v>61.4</v>
          </cell>
          <cell r="BC309">
            <v>61.4</v>
          </cell>
          <cell r="BD309">
            <v>58.4</v>
          </cell>
          <cell r="BE309">
            <v>59.4</v>
          </cell>
          <cell r="BF309">
            <v>62.4</v>
          </cell>
          <cell r="BG309">
            <v>53.399999999999991</v>
          </cell>
        </row>
        <row r="310">
          <cell r="W310" t="str">
            <v>39007</v>
          </cell>
          <cell r="X310">
            <v>15689.990000000002</v>
          </cell>
          <cell r="Y310">
            <v>15529.980000000005</v>
          </cell>
          <cell r="Z310">
            <v>15567.670000000004</v>
          </cell>
          <cell r="AA310">
            <v>15561.920000000007</v>
          </cell>
          <cell r="AB310">
            <v>15510.980000000001</v>
          </cell>
          <cell r="AC310">
            <v>15491.24</v>
          </cell>
          <cell r="AD310">
            <v>15411.660000000003</v>
          </cell>
          <cell r="AE310">
            <v>15373.300000000005</v>
          </cell>
          <cell r="AF310">
            <v>15349.400000000005</v>
          </cell>
          <cell r="AG310">
            <v>15277.830000000005</v>
          </cell>
          <cell r="AH310">
            <v>15476.397000000006</v>
          </cell>
          <cell r="AV310" t="str">
            <v>39007</v>
          </cell>
          <cell r="AW310">
            <v>173</v>
          </cell>
          <cell r="AX310">
            <v>205.86</v>
          </cell>
          <cell r="AY310">
            <v>208.85999999999999</v>
          </cell>
          <cell r="AZ310">
            <v>203.27</v>
          </cell>
          <cell r="BA310">
            <v>196.86999999999998</v>
          </cell>
          <cell r="BB310">
            <v>193.8</v>
          </cell>
          <cell r="BC310">
            <v>196.46</v>
          </cell>
          <cell r="BD310">
            <v>294.70999999999998</v>
          </cell>
          <cell r="BE310">
            <v>353.25</v>
          </cell>
          <cell r="BF310">
            <v>361.88</v>
          </cell>
          <cell r="BG310">
            <v>238.79599999999999</v>
          </cell>
        </row>
        <row r="311">
          <cell r="W311" t="str">
            <v>39090</v>
          </cell>
          <cell r="X311">
            <v>3071.2899999999995</v>
          </cell>
          <cell r="Y311">
            <v>3070.08</v>
          </cell>
          <cell r="Z311">
            <v>3061.26</v>
          </cell>
          <cell r="AA311">
            <v>3066.32</v>
          </cell>
          <cell r="AB311">
            <v>3075.41</v>
          </cell>
          <cell r="AC311">
            <v>3098.23</v>
          </cell>
          <cell r="AD311">
            <v>3110</v>
          </cell>
          <cell r="AE311">
            <v>3118.5499999999997</v>
          </cell>
          <cell r="AF311">
            <v>3101.5</v>
          </cell>
          <cell r="AG311">
            <v>3088.2299999999996</v>
          </cell>
          <cell r="AH311">
            <v>3086.087</v>
          </cell>
          <cell r="AV311" t="str">
            <v>39090</v>
          </cell>
          <cell r="AW311">
            <v>10</v>
          </cell>
          <cell r="AX311">
            <v>9</v>
          </cell>
          <cell r="AY311">
            <v>9</v>
          </cell>
          <cell r="AZ311">
            <v>10</v>
          </cell>
          <cell r="BA311">
            <v>11</v>
          </cell>
          <cell r="BB311">
            <v>12</v>
          </cell>
          <cell r="BC311">
            <v>13</v>
          </cell>
          <cell r="BD311">
            <v>12</v>
          </cell>
          <cell r="BE311">
            <v>5</v>
          </cell>
          <cell r="BF311">
            <v>3</v>
          </cell>
          <cell r="BG311">
            <v>9.4</v>
          </cell>
        </row>
        <row r="312">
          <cell r="W312" t="str">
            <v>39119</v>
          </cell>
          <cell r="X312">
            <v>3525.3</v>
          </cell>
          <cell r="Y312">
            <v>3528.1600000000003</v>
          </cell>
          <cell r="Z312">
            <v>3526.3430000000003</v>
          </cell>
          <cell r="AA312">
            <v>3481</v>
          </cell>
          <cell r="AB312">
            <v>3493.7200000000003</v>
          </cell>
          <cell r="AC312">
            <v>3503.6899999999996</v>
          </cell>
          <cell r="AD312">
            <v>3512.9900000000002</v>
          </cell>
          <cell r="AE312">
            <v>3510.2</v>
          </cell>
          <cell r="AF312">
            <v>3496.77</v>
          </cell>
          <cell r="AG312">
            <v>3502.77</v>
          </cell>
          <cell r="AH312">
            <v>3508.0942999999997</v>
          </cell>
          <cell r="AV312" t="str">
            <v>39119</v>
          </cell>
          <cell r="AW312">
            <v>223.20000000000002</v>
          </cell>
          <cell r="AX312">
            <v>215.04999999999998</v>
          </cell>
          <cell r="AY312">
            <v>308.64000000000004</v>
          </cell>
          <cell r="AZ312">
            <v>436.71000000000004</v>
          </cell>
          <cell r="BA312">
            <v>430.21000000000004</v>
          </cell>
          <cell r="BB312">
            <v>349.95000000000005</v>
          </cell>
          <cell r="BC312">
            <v>331.45000000000005</v>
          </cell>
          <cell r="BD312">
            <v>303.05</v>
          </cell>
          <cell r="BE312">
            <v>257.69</v>
          </cell>
          <cell r="BF312">
            <v>249.69000000000003</v>
          </cell>
          <cell r="BG312">
            <v>310.56400000000002</v>
          </cell>
        </row>
        <row r="313">
          <cell r="W313" t="str">
            <v>39120</v>
          </cell>
          <cell r="X313">
            <v>823.46</v>
          </cell>
          <cell r="Y313">
            <v>825.46</v>
          </cell>
          <cell r="Z313">
            <v>827.46</v>
          </cell>
          <cell r="AA313">
            <v>814.3</v>
          </cell>
          <cell r="AB313">
            <v>817.66</v>
          </cell>
          <cell r="AC313">
            <v>824.66</v>
          </cell>
          <cell r="AD313">
            <v>826.62</v>
          </cell>
          <cell r="AE313">
            <v>823.80000000000007</v>
          </cell>
          <cell r="AF313">
            <v>831.59999999999991</v>
          </cell>
          <cell r="AG313">
            <v>823.19999999999993</v>
          </cell>
          <cell r="AH313">
            <v>823.82200000000012</v>
          </cell>
          <cell r="AV313" t="str">
            <v>39120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</row>
        <row r="314">
          <cell r="W314" t="str">
            <v>39200</v>
          </cell>
          <cell r="X314">
            <v>3469.67</v>
          </cell>
          <cell r="Y314">
            <v>3467.48</v>
          </cell>
          <cell r="Z314">
            <v>3464.29</v>
          </cell>
          <cell r="AA314">
            <v>3449.54</v>
          </cell>
          <cell r="AB314">
            <v>3448.5099999999998</v>
          </cell>
          <cell r="AC314">
            <v>3446.2099999999996</v>
          </cell>
          <cell r="AD314">
            <v>3454.7099999999996</v>
          </cell>
          <cell r="AE314">
            <v>3465.56</v>
          </cell>
          <cell r="AF314">
            <v>3475.98</v>
          </cell>
          <cell r="AG314">
            <v>3468.82</v>
          </cell>
          <cell r="AH314">
            <v>3461.0769999999998</v>
          </cell>
          <cell r="AV314" t="str">
            <v>39200</v>
          </cell>
          <cell r="AW314">
            <v>19.37</v>
          </cell>
          <cell r="AX314">
            <v>24</v>
          </cell>
          <cell r="AY314">
            <v>24</v>
          </cell>
          <cell r="AZ314">
            <v>24.79</v>
          </cell>
          <cell r="BA314">
            <v>27.79</v>
          </cell>
          <cell r="BB314">
            <v>27.79</v>
          </cell>
          <cell r="BC314">
            <v>27.79</v>
          </cell>
          <cell r="BD314">
            <v>29</v>
          </cell>
          <cell r="BE314">
            <v>30</v>
          </cell>
          <cell r="BF314">
            <v>29</v>
          </cell>
          <cell r="BG314">
            <v>26.352999999999998</v>
          </cell>
        </row>
        <row r="315">
          <cell r="W315" t="str">
            <v>39201</v>
          </cell>
          <cell r="X315">
            <v>6506.4300000000012</v>
          </cell>
          <cell r="Y315">
            <v>6527.2800000000007</v>
          </cell>
          <cell r="Z315">
            <v>6518.1600000000008</v>
          </cell>
          <cell r="AA315">
            <v>6505.13</v>
          </cell>
          <cell r="AB315">
            <v>6525.46</v>
          </cell>
          <cell r="AC315">
            <v>6518.3700000000008</v>
          </cell>
          <cell r="AD315">
            <v>6507.0900000000011</v>
          </cell>
          <cell r="AE315">
            <v>6504.66</v>
          </cell>
          <cell r="AF315">
            <v>6480.6699999999992</v>
          </cell>
          <cell r="AG315">
            <v>6484.73</v>
          </cell>
          <cell r="AH315">
            <v>6507.7979999999998</v>
          </cell>
          <cell r="AV315" t="str">
            <v>39201</v>
          </cell>
          <cell r="AW315">
            <v>47.4</v>
          </cell>
          <cell r="AX315">
            <v>49.4</v>
          </cell>
          <cell r="AY315">
            <v>51</v>
          </cell>
          <cell r="AZ315">
            <v>47.8</v>
          </cell>
          <cell r="BA315">
            <v>40.799999999999997</v>
          </cell>
          <cell r="BB315">
            <v>46.2</v>
          </cell>
          <cell r="BC315">
            <v>52.2</v>
          </cell>
          <cell r="BD315">
            <v>55</v>
          </cell>
          <cell r="BE315">
            <v>39.799999999999997</v>
          </cell>
          <cell r="BF315">
            <v>39</v>
          </cell>
          <cell r="BG315">
            <v>46.86</v>
          </cell>
        </row>
        <row r="316">
          <cell r="W316" t="str">
            <v>39202</v>
          </cell>
          <cell r="X316">
            <v>4288.9599999999991</v>
          </cell>
          <cell r="Y316">
            <v>4471.3300000000008</v>
          </cell>
          <cell r="Z316">
            <v>4516.2700000000004</v>
          </cell>
          <cell r="AA316">
            <v>4520.01</v>
          </cell>
          <cell r="AB316">
            <v>4508.71</v>
          </cell>
          <cell r="AC316">
            <v>4500.3499999999995</v>
          </cell>
          <cell r="AD316">
            <v>4507.55</v>
          </cell>
          <cell r="AE316">
            <v>4514.57</v>
          </cell>
          <cell r="AF316">
            <v>4490.4799999999996</v>
          </cell>
          <cell r="AG316">
            <v>4469.7299999999996</v>
          </cell>
          <cell r="AH316">
            <v>4478.7959999999994</v>
          </cell>
          <cell r="AV316" t="str">
            <v>39202</v>
          </cell>
          <cell r="AW316">
            <v>737.94</v>
          </cell>
          <cell r="AX316">
            <v>906.90000000000009</v>
          </cell>
          <cell r="AY316">
            <v>954.66</v>
          </cell>
          <cell r="AZ316">
            <v>979.46</v>
          </cell>
          <cell r="BA316">
            <v>982.82999999999993</v>
          </cell>
          <cell r="BB316">
            <v>980.67000000000019</v>
          </cell>
          <cell r="BC316">
            <v>1004.8700000000001</v>
          </cell>
          <cell r="BD316">
            <v>1015.96</v>
          </cell>
          <cell r="BE316">
            <v>988.37</v>
          </cell>
          <cell r="BF316">
            <v>967.16999999999985</v>
          </cell>
          <cell r="BG316">
            <v>951.88300000000004</v>
          </cell>
        </row>
        <row r="317">
          <cell r="W317" t="str">
            <v>39203</v>
          </cell>
          <cell r="X317">
            <v>1026.01</v>
          </cell>
          <cell r="Y317">
            <v>1038.96</v>
          </cell>
          <cell r="Z317">
            <v>1041.23</v>
          </cell>
          <cell r="AA317">
            <v>1042.42</v>
          </cell>
          <cell r="AB317">
            <v>1035.42</v>
          </cell>
          <cell r="AC317">
            <v>1040.79</v>
          </cell>
          <cell r="AD317">
            <v>1033.78</v>
          </cell>
          <cell r="AE317">
            <v>1034.81</v>
          </cell>
          <cell r="AF317">
            <v>1038.81</v>
          </cell>
          <cell r="AG317">
            <v>1038.81</v>
          </cell>
          <cell r="AH317">
            <v>1037.1039999999998</v>
          </cell>
          <cell r="AV317" t="str">
            <v>39203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</row>
        <row r="318">
          <cell r="W318" t="str">
            <v>39204</v>
          </cell>
          <cell r="X318">
            <v>1425.5400000000002</v>
          </cell>
          <cell r="Y318">
            <v>1409.56</v>
          </cell>
          <cell r="Z318">
            <v>1404.56</v>
          </cell>
          <cell r="AA318">
            <v>1418.59</v>
          </cell>
          <cell r="AB318">
            <v>1413.53</v>
          </cell>
          <cell r="AC318">
            <v>1410.9299999999998</v>
          </cell>
          <cell r="AD318">
            <v>1402.9299999999998</v>
          </cell>
          <cell r="AE318">
            <v>1407.9299999999998</v>
          </cell>
          <cell r="AF318">
            <v>1418.9299999999998</v>
          </cell>
          <cell r="AG318">
            <v>1421.52</v>
          </cell>
          <cell r="AH318">
            <v>1413.402</v>
          </cell>
          <cell r="AV318" t="str">
            <v>39204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</row>
        <row r="319">
          <cell r="W319" t="str">
            <v>39205</v>
          </cell>
          <cell r="X319">
            <v>1202.3900000000001</v>
          </cell>
          <cell r="Y319">
            <v>1200.8600000000001</v>
          </cell>
          <cell r="Z319">
            <v>1202.4000000000001</v>
          </cell>
          <cell r="AA319">
            <v>1191.4900000000002</v>
          </cell>
          <cell r="AB319">
            <v>1203.8900000000001</v>
          </cell>
          <cell r="AC319">
            <v>1205.1200000000001</v>
          </cell>
          <cell r="AD319">
            <v>1197.73</v>
          </cell>
          <cell r="AE319">
            <v>1210.0900000000001</v>
          </cell>
          <cell r="AF319">
            <v>1214.0900000000001</v>
          </cell>
          <cell r="AG319">
            <v>1212.0900000000001</v>
          </cell>
          <cell r="AH319">
            <v>1204.0150000000001</v>
          </cell>
          <cell r="AV319" t="str">
            <v>39205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</row>
        <row r="320">
          <cell r="W320" t="str">
            <v>39207</v>
          </cell>
          <cell r="X320">
            <v>3118.2400000000002</v>
          </cell>
          <cell r="Y320">
            <v>3157.1600000000003</v>
          </cell>
          <cell r="Z320">
            <v>3146.86</v>
          </cell>
          <cell r="AA320">
            <v>3148.1900000000005</v>
          </cell>
          <cell r="AB320">
            <v>3131.32</v>
          </cell>
          <cell r="AC320">
            <v>3120.08</v>
          </cell>
          <cell r="AD320">
            <v>3104.18</v>
          </cell>
          <cell r="AE320">
            <v>3103.13</v>
          </cell>
          <cell r="AF320">
            <v>3114.42</v>
          </cell>
          <cell r="AG320">
            <v>3113.55</v>
          </cell>
          <cell r="AH320">
            <v>3125.7130000000002</v>
          </cell>
          <cell r="AV320" t="str">
            <v>39207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</row>
        <row r="321">
          <cell r="W321" t="str">
            <v>39208</v>
          </cell>
          <cell r="X321">
            <v>4884.1499999999996</v>
          </cell>
          <cell r="Y321">
            <v>4974.68</v>
          </cell>
          <cell r="Z321">
            <v>4989.8999999999996</v>
          </cell>
          <cell r="AA321">
            <v>4989.2199999999993</v>
          </cell>
          <cell r="AB321">
            <v>4994.3500000000004</v>
          </cell>
          <cell r="AC321">
            <v>4974.5600000000013</v>
          </cell>
          <cell r="AD321">
            <v>5013.47</v>
          </cell>
          <cell r="AE321">
            <v>5023.5300000000007</v>
          </cell>
          <cell r="AF321">
            <v>5014.5399999999991</v>
          </cell>
          <cell r="AG321">
            <v>4977.3600000000006</v>
          </cell>
          <cell r="AH321">
            <v>4983.5759999999991</v>
          </cell>
          <cell r="AV321" t="str">
            <v>39208</v>
          </cell>
          <cell r="AW321">
            <v>143.4</v>
          </cell>
          <cell r="AX321">
            <v>210.91000000000003</v>
          </cell>
          <cell r="AY321">
            <v>228.47</v>
          </cell>
          <cell r="AZ321">
            <v>229.55000000000004</v>
          </cell>
          <cell r="BA321">
            <v>235.98</v>
          </cell>
          <cell r="BB321">
            <v>218.07</v>
          </cell>
          <cell r="BC321">
            <v>251.95</v>
          </cell>
          <cell r="BD321">
            <v>251.78</v>
          </cell>
          <cell r="BE321">
            <v>250.16</v>
          </cell>
          <cell r="BF321">
            <v>217.12</v>
          </cell>
          <cell r="BG321">
            <v>223.73900000000003</v>
          </cell>
        </row>
        <row r="322">
          <cell r="W322" t="str">
            <v>39209</v>
          </cell>
          <cell r="X322">
            <v>783.74</v>
          </cell>
          <cell r="Y322">
            <v>845.65</v>
          </cell>
          <cell r="Z322">
            <v>854.88000000000011</v>
          </cell>
          <cell r="AA322">
            <v>863.47</v>
          </cell>
          <cell r="AB322">
            <v>865.28</v>
          </cell>
          <cell r="AC322">
            <v>856.82999999999993</v>
          </cell>
          <cell r="AD322">
            <v>855.02</v>
          </cell>
          <cell r="AE322">
            <v>856.34000000000015</v>
          </cell>
          <cell r="AF322">
            <v>862.34000000000015</v>
          </cell>
          <cell r="AG322">
            <v>866.29000000000019</v>
          </cell>
          <cell r="AH322">
            <v>850.98400000000004</v>
          </cell>
          <cell r="AV322" t="str">
            <v>39209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</row>
        <row r="323">
          <cell r="W323" t="str">
            <v>39901</v>
          </cell>
          <cell r="X323">
            <v>127.94999999999999</v>
          </cell>
          <cell r="Y323">
            <v>127.94999999999999</v>
          </cell>
          <cell r="Z323">
            <v>123.94999999999999</v>
          </cell>
          <cell r="AA323">
            <v>125.94999999999999</v>
          </cell>
          <cell r="AB323">
            <v>125.9</v>
          </cell>
          <cell r="AC323">
            <v>124.9</v>
          </cell>
          <cell r="AD323">
            <v>124.9</v>
          </cell>
          <cell r="AE323">
            <v>123.9</v>
          </cell>
          <cell r="AF323">
            <v>125.9</v>
          </cell>
          <cell r="AG323">
            <v>125.9</v>
          </cell>
          <cell r="AH323">
            <v>125.72</v>
          </cell>
          <cell r="AV323" t="str">
            <v>39901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</row>
      </sheetData>
      <sheetData sheetId="3">
        <row r="6">
          <cell r="Z6" t="str">
            <v>01109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Y6" t="str">
            <v>01109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</row>
        <row r="7">
          <cell r="Z7" t="str">
            <v>01122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Y7" t="str">
            <v>01122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</row>
        <row r="8">
          <cell r="Z8" t="str">
            <v>01147</v>
          </cell>
          <cell r="AA8">
            <v>8</v>
          </cell>
          <cell r="AB8">
            <v>0</v>
          </cell>
          <cell r="AC8">
            <v>9</v>
          </cell>
          <cell r="AD8">
            <v>0</v>
          </cell>
          <cell r="AE8">
            <v>11</v>
          </cell>
          <cell r="AF8">
            <v>0</v>
          </cell>
          <cell r="AG8">
            <v>12</v>
          </cell>
          <cell r="AH8">
            <v>0</v>
          </cell>
          <cell r="AI8">
            <v>12</v>
          </cell>
          <cell r="AJ8">
            <v>0</v>
          </cell>
          <cell r="AK8">
            <v>15</v>
          </cell>
          <cell r="AL8">
            <v>0</v>
          </cell>
          <cell r="AM8">
            <v>18</v>
          </cell>
          <cell r="AN8">
            <v>0</v>
          </cell>
          <cell r="AO8">
            <v>20</v>
          </cell>
          <cell r="AP8">
            <v>0</v>
          </cell>
          <cell r="AQ8">
            <v>21</v>
          </cell>
          <cell r="AR8">
            <v>0</v>
          </cell>
          <cell r="AS8">
            <v>19</v>
          </cell>
          <cell r="AT8">
            <v>0</v>
          </cell>
          <cell r="AY8" t="str">
            <v>01147</v>
          </cell>
          <cell r="AZ8">
            <v>8</v>
          </cell>
          <cell r="BA8">
            <v>9</v>
          </cell>
          <cell r="BB8">
            <v>11</v>
          </cell>
          <cell r="BC8">
            <v>12</v>
          </cell>
          <cell r="BD8">
            <v>12</v>
          </cell>
          <cell r="BE8">
            <v>15</v>
          </cell>
          <cell r="BF8">
            <v>18</v>
          </cell>
          <cell r="BG8">
            <v>20</v>
          </cell>
          <cell r="BH8">
            <v>21</v>
          </cell>
          <cell r="BI8">
            <v>19</v>
          </cell>
          <cell r="BJ8">
            <v>0</v>
          </cell>
          <cell r="BK8">
            <v>0</v>
          </cell>
          <cell r="BL8">
            <v>14.5</v>
          </cell>
        </row>
        <row r="9">
          <cell r="Z9" t="str">
            <v>01158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Y9" t="str">
            <v>01158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</row>
        <row r="10">
          <cell r="Z10" t="str">
            <v>01160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Y10" t="str">
            <v>01160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</row>
        <row r="11">
          <cell r="Z11" t="str">
            <v>02250</v>
          </cell>
          <cell r="AA11">
            <v>10</v>
          </cell>
          <cell r="AB11">
            <v>0</v>
          </cell>
          <cell r="AC11">
            <v>11</v>
          </cell>
          <cell r="AD11">
            <v>0</v>
          </cell>
          <cell r="AE11">
            <v>13</v>
          </cell>
          <cell r="AF11">
            <v>0</v>
          </cell>
          <cell r="AG11">
            <v>15</v>
          </cell>
          <cell r="AH11">
            <v>0</v>
          </cell>
          <cell r="AI11">
            <v>14</v>
          </cell>
          <cell r="AJ11">
            <v>0</v>
          </cell>
          <cell r="AK11">
            <v>10</v>
          </cell>
          <cell r="AL11">
            <v>0</v>
          </cell>
          <cell r="AM11">
            <v>9</v>
          </cell>
          <cell r="AN11">
            <v>0</v>
          </cell>
          <cell r="AO11">
            <v>10</v>
          </cell>
          <cell r="AP11">
            <v>0</v>
          </cell>
          <cell r="AQ11">
            <v>10</v>
          </cell>
          <cell r="AR11">
            <v>0</v>
          </cell>
          <cell r="AS11">
            <v>10</v>
          </cell>
          <cell r="AT11">
            <v>0</v>
          </cell>
          <cell r="AU11">
            <v>1</v>
          </cell>
          <cell r="AV11">
            <v>0</v>
          </cell>
          <cell r="AY11" t="str">
            <v>02250</v>
          </cell>
          <cell r="AZ11">
            <v>10</v>
          </cell>
          <cell r="BA11">
            <v>11</v>
          </cell>
          <cell r="BB11">
            <v>13</v>
          </cell>
          <cell r="BC11">
            <v>15</v>
          </cell>
          <cell r="BD11">
            <v>14</v>
          </cell>
          <cell r="BE11">
            <v>10</v>
          </cell>
          <cell r="BF11">
            <v>9</v>
          </cell>
          <cell r="BG11">
            <v>10</v>
          </cell>
          <cell r="BH11">
            <v>10</v>
          </cell>
          <cell r="BI11">
            <v>10</v>
          </cell>
          <cell r="BJ11">
            <v>1</v>
          </cell>
          <cell r="BK11">
            <v>0</v>
          </cell>
          <cell r="BL11">
            <v>11.3</v>
          </cell>
        </row>
        <row r="12">
          <cell r="Z12" t="str">
            <v>02420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Y12" t="str">
            <v>02420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</row>
        <row r="13">
          <cell r="Z13" t="str">
            <v>03017</v>
          </cell>
          <cell r="AA13">
            <v>27</v>
          </cell>
          <cell r="AB13">
            <v>0</v>
          </cell>
          <cell r="AC13">
            <v>29</v>
          </cell>
          <cell r="AD13">
            <v>0</v>
          </cell>
          <cell r="AE13">
            <v>30</v>
          </cell>
          <cell r="AF13">
            <v>0</v>
          </cell>
          <cell r="AG13">
            <v>33</v>
          </cell>
          <cell r="AH13">
            <v>0</v>
          </cell>
          <cell r="AI13">
            <v>32</v>
          </cell>
          <cell r="AJ13">
            <v>0</v>
          </cell>
          <cell r="AK13">
            <v>34</v>
          </cell>
          <cell r="AL13">
            <v>0</v>
          </cell>
          <cell r="AM13">
            <v>36</v>
          </cell>
          <cell r="AN13">
            <v>0</v>
          </cell>
          <cell r="AO13">
            <v>36</v>
          </cell>
          <cell r="AP13">
            <v>0</v>
          </cell>
          <cell r="AQ13">
            <v>37</v>
          </cell>
          <cell r="AR13">
            <v>0</v>
          </cell>
          <cell r="AS13">
            <v>40</v>
          </cell>
          <cell r="AT13">
            <v>0</v>
          </cell>
          <cell r="AU13">
            <v>29</v>
          </cell>
          <cell r="AV13">
            <v>0</v>
          </cell>
          <cell r="AW13">
            <v>13</v>
          </cell>
          <cell r="AX13">
            <v>0</v>
          </cell>
          <cell r="AY13" t="str">
            <v>03017</v>
          </cell>
          <cell r="AZ13">
            <v>27</v>
          </cell>
          <cell r="BA13">
            <v>29</v>
          </cell>
          <cell r="BB13">
            <v>30</v>
          </cell>
          <cell r="BC13">
            <v>33</v>
          </cell>
          <cell r="BD13">
            <v>32</v>
          </cell>
          <cell r="BE13">
            <v>34</v>
          </cell>
          <cell r="BF13">
            <v>36</v>
          </cell>
          <cell r="BG13">
            <v>36</v>
          </cell>
          <cell r="BH13">
            <v>37</v>
          </cell>
          <cell r="BI13">
            <v>40</v>
          </cell>
          <cell r="BJ13">
            <v>29</v>
          </cell>
          <cell r="BK13">
            <v>13</v>
          </cell>
          <cell r="BL13">
            <v>37.6</v>
          </cell>
        </row>
        <row r="14">
          <cell r="Z14" t="str">
            <v>03050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Y14" t="str">
            <v>03050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</row>
        <row r="15">
          <cell r="Z15" t="str">
            <v>03052</v>
          </cell>
          <cell r="AA15">
            <v>2</v>
          </cell>
          <cell r="AB15">
            <v>0</v>
          </cell>
          <cell r="AC15">
            <v>2</v>
          </cell>
          <cell r="AD15">
            <v>0</v>
          </cell>
          <cell r="AE15">
            <v>3</v>
          </cell>
          <cell r="AF15">
            <v>0</v>
          </cell>
          <cell r="AG15">
            <v>4</v>
          </cell>
          <cell r="AH15">
            <v>0</v>
          </cell>
          <cell r="AI15">
            <v>5</v>
          </cell>
          <cell r="AJ15">
            <v>0</v>
          </cell>
          <cell r="AK15">
            <v>4</v>
          </cell>
          <cell r="AL15">
            <v>0</v>
          </cell>
          <cell r="AM15">
            <v>5</v>
          </cell>
          <cell r="AN15">
            <v>0</v>
          </cell>
          <cell r="AO15">
            <v>6</v>
          </cell>
          <cell r="AP15">
            <v>0</v>
          </cell>
          <cell r="AQ15">
            <v>5</v>
          </cell>
          <cell r="AR15">
            <v>0</v>
          </cell>
          <cell r="AS15">
            <v>3</v>
          </cell>
          <cell r="AT15">
            <v>0</v>
          </cell>
          <cell r="AY15" t="str">
            <v>03052</v>
          </cell>
          <cell r="AZ15">
            <v>2</v>
          </cell>
          <cell r="BA15">
            <v>2</v>
          </cell>
          <cell r="BB15">
            <v>3</v>
          </cell>
          <cell r="BC15">
            <v>4</v>
          </cell>
          <cell r="BD15">
            <v>5</v>
          </cell>
          <cell r="BE15">
            <v>4</v>
          </cell>
          <cell r="BF15">
            <v>5</v>
          </cell>
          <cell r="BG15">
            <v>6</v>
          </cell>
          <cell r="BH15">
            <v>5</v>
          </cell>
          <cell r="BI15">
            <v>3</v>
          </cell>
          <cell r="BJ15">
            <v>0</v>
          </cell>
          <cell r="BK15">
            <v>0</v>
          </cell>
          <cell r="BL15">
            <v>3.9</v>
          </cell>
        </row>
        <row r="16">
          <cell r="Z16" t="str">
            <v>03053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Y16" t="str">
            <v>03053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17">
          <cell r="Z17" t="str">
            <v>03116</v>
          </cell>
          <cell r="AA17">
            <v>14</v>
          </cell>
          <cell r="AB17">
            <v>0</v>
          </cell>
          <cell r="AC17">
            <v>11</v>
          </cell>
          <cell r="AD17">
            <v>0</v>
          </cell>
          <cell r="AE17">
            <v>14</v>
          </cell>
          <cell r="AF17">
            <v>0</v>
          </cell>
          <cell r="AG17">
            <v>15</v>
          </cell>
          <cell r="AH17">
            <v>0</v>
          </cell>
          <cell r="AI17">
            <v>14</v>
          </cell>
          <cell r="AJ17">
            <v>0</v>
          </cell>
          <cell r="AK17">
            <v>19</v>
          </cell>
          <cell r="AL17">
            <v>0</v>
          </cell>
          <cell r="AM17">
            <v>20</v>
          </cell>
          <cell r="AN17">
            <v>0</v>
          </cell>
          <cell r="AO17">
            <v>19</v>
          </cell>
          <cell r="AP17">
            <v>0</v>
          </cell>
          <cell r="AQ17">
            <v>18</v>
          </cell>
          <cell r="AR17">
            <v>0</v>
          </cell>
          <cell r="AS17">
            <v>18</v>
          </cell>
          <cell r="AT17">
            <v>0</v>
          </cell>
          <cell r="AU17">
            <v>8</v>
          </cell>
          <cell r="AV17">
            <v>0</v>
          </cell>
          <cell r="AW17">
            <v>1</v>
          </cell>
          <cell r="AX17">
            <v>0</v>
          </cell>
          <cell r="AY17" t="str">
            <v>03116</v>
          </cell>
          <cell r="AZ17">
            <v>14</v>
          </cell>
          <cell r="BA17">
            <v>11</v>
          </cell>
          <cell r="BB17">
            <v>14</v>
          </cell>
          <cell r="BC17">
            <v>15</v>
          </cell>
          <cell r="BD17">
            <v>14</v>
          </cell>
          <cell r="BE17">
            <v>19</v>
          </cell>
          <cell r="BF17">
            <v>20</v>
          </cell>
          <cell r="BG17">
            <v>19</v>
          </cell>
          <cell r="BH17">
            <v>18</v>
          </cell>
          <cell r="BI17">
            <v>18</v>
          </cell>
          <cell r="BJ17">
            <v>8</v>
          </cell>
          <cell r="BK17">
            <v>1</v>
          </cell>
          <cell r="BL17">
            <v>17.100000000000001</v>
          </cell>
        </row>
        <row r="18">
          <cell r="Z18" t="str">
            <v>03400</v>
          </cell>
          <cell r="AA18">
            <v>26.64</v>
          </cell>
          <cell r="AB18">
            <v>0</v>
          </cell>
          <cell r="AC18">
            <v>26.64</v>
          </cell>
          <cell r="AD18">
            <v>0</v>
          </cell>
          <cell r="AE18">
            <v>31.74</v>
          </cell>
          <cell r="AF18">
            <v>0</v>
          </cell>
          <cell r="AG18">
            <v>31.1</v>
          </cell>
          <cell r="AH18">
            <v>0</v>
          </cell>
          <cell r="AI18">
            <v>31.28</v>
          </cell>
          <cell r="AJ18">
            <v>0</v>
          </cell>
          <cell r="AK18">
            <v>32.28</v>
          </cell>
          <cell r="AL18">
            <v>0</v>
          </cell>
          <cell r="AM18">
            <v>39.74</v>
          </cell>
          <cell r="AN18">
            <v>0</v>
          </cell>
          <cell r="AO18">
            <v>41.74</v>
          </cell>
          <cell r="AP18">
            <v>0</v>
          </cell>
          <cell r="AQ18">
            <v>37.74</v>
          </cell>
          <cell r="AR18">
            <v>0</v>
          </cell>
          <cell r="AS18">
            <v>36.74</v>
          </cell>
          <cell r="AT18">
            <v>0</v>
          </cell>
          <cell r="AU18">
            <v>25.28</v>
          </cell>
          <cell r="AV18">
            <v>0</v>
          </cell>
          <cell r="AW18">
            <v>11.82</v>
          </cell>
          <cell r="AX18">
            <v>0</v>
          </cell>
          <cell r="AY18" t="str">
            <v>03400</v>
          </cell>
          <cell r="AZ18">
            <v>26.64</v>
          </cell>
          <cell r="BA18">
            <v>26.64</v>
          </cell>
          <cell r="BB18">
            <v>31.74</v>
          </cell>
          <cell r="BC18">
            <v>31.1</v>
          </cell>
          <cell r="BD18">
            <v>31.28</v>
          </cell>
          <cell r="BE18">
            <v>32.28</v>
          </cell>
          <cell r="BF18">
            <v>39.74</v>
          </cell>
          <cell r="BG18">
            <v>41.74</v>
          </cell>
          <cell r="BH18">
            <v>37.74</v>
          </cell>
          <cell r="BI18">
            <v>36.74</v>
          </cell>
          <cell r="BJ18">
            <v>25.28</v>
          </cell>
          <cell r="BK18">
            <v>11.82</v>
          </cell>
          <cell r="BL18">
            <v>37.274000000000008</v>
          </cell>
        </row>
        <row r="19">
          <cell r="Z19" t="str">
            <v>04019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Y19" t="str">
            <v>04019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</row>
        <row r="20">
          <cell r="Z20" t="str">
            <v>04127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Y20" t="str">
            <v>04127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</row>
        <row r="21">
          <cell r="Z21" t="str">
            <v>04129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Y21" t="str">
            <v>04129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22">
          <cell r="Z22" t="str">
            <v>04222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Y22" t="str">
            <v>04222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</row>
        <row r="23">
          <cell r="Z23" t="str">
            <v>04228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Y23" t="str">
            <v>04228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</row>
        <row r="24">
          <cell r="Z24" t="str">
            <v>04246</v>
          </cell>
          <cell r="AA24">
            <v>84.12</v>
          </cell>
          <cell r="AB24">
            <v>0</v>
          </cell>
          <cell r="AC24">
            <v>94.08</v>
          </cell>
          <cell r="AD24">
            <v>0</v>
          </cell>
          <cell r="AE24">
            <v>81.72</v>
          </cell>
          <cell r="AF24">
            <v>0</v>
          </cell>
          <cell r="AG24">
            <v>66.400000000000006</v>
          </cell>
          <cell r="AH24">
            <v>0</v>
          </cell>
          <cell r="AI24">
            <v>67.2</v>
          </cell>
          <cell r="AJ24">
            <v>0</v>
          </cell>
          <cell r="AK24">
            <v>71.239999999999995</v>
          </cell>
          <cell r="AL24">
            <v>0</v>
          </cell>
          <cell r="AM24">
            <v>79.239999999999995</v>
          </cell>
          <cell r="AN24">
            <v>0</v>
          </cell>
          <cell r="AO24">
            <v>76.319999999999993</v>
          </cell>
          <cell r="AP24">
            <v>0</v>
          </cell>
          <cell r="AQ24">
            <v>64.400000000000006</v>
          </cell>
          <cell r="AR24">
            <v>0</v>
          </cell>
          <cell r="AS24">
            <v>76.319999999999993</v>
          </cell>
          <cell r="AT24">
            <v>0</v>
          </cell>
          <cell r="AU24">
            <v>36.840000000000003</v>
          </cell>
          <cell r="AV24">
            <v>0</v>
          </cell>
          <cell r="AW24">
            <v>11.96</v>
          </cell>
          <cell r="AX24">
            <v>0</v>
          </cell>
          <cell r="AY24" t="str">
            <v>04246</v>
          </cell>
          <cell r="AZ24">
            <v>84.12</v>
          </cell>
          <cell r="BA24">
            <v>94.08</v>
          </cell>
          <cell r="BB24">
            <v>81.72</v>
          </cell>
          <cell r="BC24">
            <v>66.400000000000006</v>
          </cell>
          <cell r="BD24">
            <v>67.2</v>
          </cell>
          <cell r="BE24">
            <v>71.239999999999995</v>
          </cell>
          <cell r="BF24">
            <v>79.239999999999995</v>
          </cell>
          <cell r="BG24">
            <v>76.319999999999993</v>
          </cell>
          <cell r="BH24">
            <v>64.400000000000006</v>
          </cell>
          <cell r="BI24">
            <v>76.319999999999993</v>
          </cell>
          <cell r="BJ24">
            <v>36.840000000000003</v>
          </cell>
          <cell r="BK24">
            <v>11.96</v>
          </cell>
          <cell r="BL24">
            <v>80.984000000000009</v>
          </cell>
        </row>
        <row r="25">
          <cell r="Z25" t="str">
            <v>05121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Y25" t="str">
            <v>05121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</row>
        <row r="26">
          <cell r="Z26" t="str">
            <v>05313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Y26" t="str">
            <v>05313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</row>
        <row r="27">
          <cell r="Z27" t="str">
            <v>05323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Y27" t="str">
            <v>05323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</row>
        <row r="28">
          <cell r="Z28" t="str">
            <v>05401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Y28" t="str">
            <v>05401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</row>
        <row r="29">
          <cell r="Z29" t="str">
            <v>05402</v>
          </cell>
          <cell r="AA29">
            <v>13</v>
          </cell>
          <cell r="AB29">
            <v>0</v>
          </cell>
          <cell r="AC29">
            <v>13</v>
          </cell>
          <cell r="AD29">
            <v>0</v>
          </cell>
          <cell r="AE29">
            <v>12</v>
          </cell>
          <cell r="AF29">
            <v>0</v>
          </cell>
          <cell r="AG29">
            <v>18</v>
          </cell>
          <cell r="AH29">
            <v>0</v>
          </cell>
          <cell r="AI29">
            <v>26</v>
          </cell>
          <cell r="AJ29">
            <v>0</v>
          </cell>
          <cell r="AK29">
            <v>16</v>
          </cell>
          <cell r="AL29">
            <v>0</v>
          </cell>
          <cell r="AM29">
            <v>19</v>
          </cell>
          <cell r="AN29">
            <v>0</v>
          </cell>
          <cell r="AO29">
            <v>16</v>
          </cell>
          <cell r="AP29">
            <v>0</v>
          </cell>
          <cell r="AQ29">
            <v>13</v>
          </cell>
          <cell r="AR29">
            <v>0</v>
          </cell>
          <cell r="AS29">
            <v>9</v>
          </cell>
          <cell r="AT29">
            <v>0</v>
          </cell>
          <cell r="AY29" t="str">
            <v>05402</v>
          </cell>
          <cell r="AZ29">
            <v>13</v>
          </cell>
          <cell r="BA29">
            <v>13</v>
          </cell>
          <cell r="BB29">
            <v>12</v>
          </cell>
          <cell r="BC29">
            <v>18</v>
          </cell>
          <cell r="BD29">
            <v>26</v>
          </cell>
          <cell r="BE29">
            <v>16</v>
          </cell>
          <cell r="BF29">
            <v>19</v>
          </cell>
          <cell r="BG29">
            <v>16</v>
          </cell>
          <cell r="BH29">
            <v>13</v>
          </cell>
          <cell r="BI29">
            <v>9</v>
          </cell>
          <cell r="BJ29">
            <v>0</v>
          </cell>
          <cell r="BK29">
            <v>0</v>
          </cell>
          <cell r="BL29">
            <v>15.5</v>
          </cell>
        </row>
        <row r="30">
          <cell r="Z30" t="str">
            <v>05903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Y30" t="str">
            <v>05903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</row>
        <row r="31">
          <cell r="Z31" t="str">
            <v>06037</v>
          </cell>
          <cell r="AA31">
            <v>283</v>
          </cell>
          <cell r="AB31">
            <v>0</v>
          </cell>
          <cell r="AC31">
            <v>247</v>
          </cell>
          <cell r="AD31">
            <v>0</v>
          </cell>
          <cell r="AE31">
            <v>270</v>
          </cell>
          <cell r="AF31">
            <v>0</v>
          </cell>
          <cell r="AG31">
            <v>264</v>
          </cell>
          <cell r="AH31">
            <v>0</v>
          </cell>
          <cell r="AI31">
            <v>247</v>
          </cell>
          <cell r="AJ31">
            <v>0</v>
          </cell>
          <cell r="AK31">
            <v>247.3</v>
          </cell>
          <cell r="AL31">
            <v>0</v>
          </cell>
          <cell r="AM31">
            <v>262</v>
          </cell>
          <cell r="AN31">
            <v>0</v>
          </cell>
          <cell r="AO31">
            <v>273</v>
          </cell>
          <cell r="AP31">
            <v>0</v>
          </cell>
          <cell r="AQ31">
            <v>259.66000000000003</v>
          </cell>
          <cell r="AR31">
            <v>0</v>
          </cell>
          <cell r="AS31">
            <v>245.46</v>
          </cell>
          <cell r="AT31">
            <v>0</v>
          </cell>
          <cell r="AY31" t="str">
            <v>06037</v>
          </cell>
          <cell r="AZ31">
            <v>283</v>
          </cell>
          <cell r="BA31">
            <v>247</v>
          </cell>
          <cell r="BB31">
            <v>270</v>
          </cell>
          <cell r="BC31">
            <v>264</v>
          </cell>
          <cell r="BD31">
            <v>247</v>
          </cell>
          <cell r="BE31">
            <v>247.3</v>
          </cell>
          <cell r="BF31">
            <v>262</v>
          </cell>
          <cell r="BG31">
            <v>273</v>
          </cell>
          <cell r="BH31">
            <v>259.66000000000003</v>
          </cell>
          <cell r="BI31">
            <v>245.46</v>
          </cell>
          <cell r="BJ31">
            <v>0</v>
          </cell>
          <cell r="BK31">
            <v>0</v>
          </cell>
          <cell r="BL31">
            <v>259.84199999999998</v>
          </cell>
        </row>
        <row r="32">
          <cell r="Z32" t="str">
            <v>06098</v>
          </cell>
          <cell r="AA32">
            <v>2</v>
          </cell>
          <cell r="AB32">
            <v>0</v>
          </cell>
          <cell r="AC32">
            <v>3</v>
          </cell>
          <cell r="AD32">
            <v>0</v>
          </cell>
          <cell r="AE32">
            <v>3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2</v>
          </cell>
          <cell r="AN32">
            <v>0</v>
          </cell>
          <cell r="AO32">
            <v>2</v>
          </cell>
          <cell r="AP32">
            <v>0</v>
          </cell>
          <cell r="AQ32">
            <v>2</v>
          </cell>
          <cell r="AR32">
            <v>0</v>
          </cell>
          <cell r="AS32">
            <v>1</v>
          </cell>
          <cell r="AT32">
            <v>0</v>
          </cell>
          <cell r="AY32" t="str">
            <v>06098</v>
          </cell>
          <cell r="AZ32">
            <v>2</v>
          </cell>
          <cell r="BA32">
            <v>3</v>
          </cell>
          <cell r="BB32">
            <v>3</v>
          </cell>
          <cell r="BC32">
            <v>2</v>
          </cell>
          <cell r="BD32">
            <v>0</v>
          </cell>
          <cell r="BE32">
            <v>0</v>
          </cell>
          <cell r="BF32">
            <v>2</v>
          </cell>
          <cell r="BG32">
            <v>2</v>
          </cell>
          <cell r="BH32">
            <v>2</v>
          </cell>
          <cell r="BI32">
            <v>1</v>
          </cell>
          <cell r="BJ32">
            <v>0</v>
          </cell>
          <cell r="BK32">
            <v>0</v>
          </cell>
          <cell r="BL32">
            <v>1.7</v>
          </cell>
        </row>
        <row r="33">
          <cell r="Z33" t="str">
            <v>06101</v>
          </cell>
          <cell r="AA33">
            <v>1</v>
          </cell>
          <cell r="AB33">
            <v>0</v>
          </cell>
          <cell r="AC33">
            <v>4</v>
          </cell>
          <cell r="AD33">
            <v>0</v>
          </cell>
          <cell r="AE33">
            <v>1</v>
          </cell>
          <cell r="AF33">
            <v>0</v>
          </cell>
          <cell r="AG33">
            <v>5</v>
          </cell>
          <cell r="AH33">
            <v>0</v>
          </cell>
          <cell r="AI33">
            <v>5</v>
          </cell>
          <cell r="AJ33">
            <v>0</v>
          </cell>
          <cell r="AK33">
            <v>4</v>
          </cell>
          <cell r="AL33">
            <v>0</v>
          </cell>
          <cell r="AM33">
            <v>4</v>
          </cell>
          <cell r="AN33">
            <v>0</v>
          </cell>
          <cell r="AO33">
            <v>4</v>
          </cell>
          <cell r="AP33">
            <v>0</v>
          </cell>
          <cell r="AQ33">
            <v>5</v>
          </cell>
          <cell r="AR33">
            <v>0</v>
          </cell>
          <cell r="AS33">
            <v>4</v>
          </cell>
          <cell r="AT33">
            <v>0</v>
          </cell>
          <cell r="AY33" t="str">
            <v>06101</v>
          </cell>
          <cell r="AZ33">
            <v>1</v>
          </cell>
          <cell r="BA33">
            <v>4</v>
          </cell>
          <cell r="BB33">
            <v>1</v>
          </cell>
          <cell r="BC33">
            <v>5</v>
          </cell>
          <cell r="BD33">
            <v>5</v>
          </cell>
          <cell r="BE33">
            <v>4</v>
          </cell>
          <cell r="BF33">
            <v>4</v>
          </cell>
          <cell r="BG33">
            <v>4</v>
          </cell>
          <cell r="BH33">
            <v>5</v>
          </cell>
          <cell r="BI33">
            <v>4</v>
          </cell>
          <cell r="BJ33">
            <v>0</v>
          </cell>
          <cell r="BK33">
            <v>0</v>
          </cell>
          <cell r="BL33">
            <v>3.7</v>
          </cell>
        </row>
        <row r="34">
          <cell r="Z34" t="str">
            <v>06103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Y34" t="str">
            <v>06103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</row>
        <row r="35">
          <cell r="Z35" t="str">
            <v>06112</v>
          </cell>
          <cell r="AA35">
            <v>17</v>
          </cell>
          <cell r="AB35">
            <v>0</v>
          </cell>
          <cell r="AC35">
            <v>13</v>
          </cell>
          <cell r="AD35">
            <v>0</v>
          </cell>
          <cell r="AE35">
            <v>11</v>
          </cell>
          <cell r="AF35">
            <v>0</v>
          </cell>
          <cell r="AG35">
            <v>9</v>
          </cell>
          <cell r="AH35">
            <v>0</v>
          </cell>
          <cell r="AI35">
            <v>9</v>
          </cell>
          <cell r="AJ35">
            <v>0</v>
          </cell>
          <cell r="AK35">
            <v>7</v>
          </cell>
          <cell r="AL35">
            <v>0</v>
          </cell>
          <cell r="AM35">
            <v>9</v>
          </cell>
          <cell r="AN35">
            <v>0</v>
          </cell>
          <cell r="AO35">
            <v>6</v>
          </cell>
          <cell r="AP35">
            <v>0</v>
          </cell>
          <cell r="AQ35">
            <v>10</v>
          </cell>
          <cell r="AR35">
            <v>0</v>
          </cell>
          <cell r="AS35">
            <v>11</v>
          </cell>
          <cell r="AT35">
            <v>0</v>
          </cell>
          <cell r="AY35" t="str">
            <v>06112</v>
          </cell>
          <cell r="AZ35">
            <v>17</v>
          </cell>
          <cell r="BA35">
            <v>13</v>
          </cell>
          <cell r="BB35">
            <v>11</v>
          </cell>
          <cell r="BC35">
            <v>9</v>
          </cell>
          <cell r="BD35">
            <v>9</v>
          </cell>
          <cell r="BE35">
            <v>7</v>
          </cell>
          <cell r="BF35">
            <v>9</v>
          </cell>
          <cell r="BG35">
            <v>6</v>
          </cell>
          <cell r="BH35">
            <v>10</v>
          </cell>
          <cell r="BI35">
            <v>11</v>
          </cell>
          <cell r="BJ35">
            <v>0</v>
          </cell>
          <cell r="BK35">
            <v>0</v>
          </cell>
          <cell r="BL35">
            <v>10.199999999999999</v>
          </cell>
        </row>
        <row r="36">
          <cell r="Z36" t="str">
            <v>06114</v>
          </cell>
          <cell r="AA36">
            <v>80</v>
          </cell>
          <cell r="AB36">
            <v>0</v>
          </cell>
          <cell r="AC36">
            <v>78</v>
          </cell>
          <cell r="AD36">
            <v>0</v>
          </cell>
          <cell r="AE36">
            <v>83</v>
          </cell>
          <cell r="AF36">
            <v>0</v>
          </cell>
          <cell r="AG36">
            <v>89</v>
          </cell>
          <cell r="AH36">
            <v>0</v>
          </cell>
          <cell r="AI36">
            <v>84</v>
          </cell>
          <cell r="AJ36">
            <v>0</v>
          </cell>
          <cell r="AK36">
            <v>97</v>
          </cell>
          <cell r="AL36">
            <v>0</v>
          </cell>
          <cell r="AM36">
            <v>97</v>
          </cell>
          <cell r="AN36">
            <v>0</v>
          </cell>
          <cell r="AO36">
            <v>87</v>
          </cell>
          <cell r="AP36">
            <v>0</v>
          </cell>
          <cell r="AQ36">
            <v>90</v>
          </cell>
          <cell r="AR36">
            <v>0</v>
          </cell>
          <cell r="AS36">
            <v>84</v>
          </cell>
          <cell r="AT36">
            <v>0</v>
          </cell>
          <cell r="AU36">
            <v>55</v>
          </cell>
          <cell r="AV36">
            <v>0</v>
          </cell>
          <cell r="AW36">
            <v>45</v>
          </cell>
          <cell r="AX36">
            <v>0</v>
          </cell>
          <cell r="AY36" t="str">
            <v>06114</v>
          </cell>
          <cell r="AZ36">
            <v>80</v>
          </cell>
          <cell r="BA36">
            <v>78</v>
          </cell>
          <cell r="BB36">
            <v>83</v>
          </cell>
          <cell r="BC36">
            <v>89</v>
          </cell>
          <cell r="BD36">
            <v>84</v>
          </cell>
          <cell r="BE36">
            <v>97</v>
          </cell>
          <cell r="BF36">
            <v>97</v>
          </cell>
          <cell r="BG36">
            <v>87</v>
          </cell>
          <cell r="BH36">
            <v>90</v>
          </cell>
          <cell r="BI36">
            <v>84</v>
          </cell>
          <cell r="BJ36">
            <v>55</v>
          </cell>
          <cell r="BK36">
            <v>45</v>
          </cell>
          <cell r="BL36">
            <v>96.9</v>
          </cell>
        </row>
        <row r="37">
          <cell r="Z37" t="str">
            <v>06117</v>
          </cell>
          <cell r="AA37">
            <v>2</v>
          </cell>
          <cell r="AB37">
            <v>0</v>
          </cell>
          <cell r="AC37">
            <v>6</v>
          </cell>
          <cell r="AD37">
            <v>0</v>
          </cell>
          <cell r="AE37">
            <v>10</v>
          </cell>
          <cell r="AF37">
            <v>0</v>
          </cell>
          <cell r="AG37">
            <v>9</v>
          </cell>
          <cell r="AH37">
            <v>0</v>
          </cell>
          <cell r="AI37">
            <v>10</v>
          </cell>
          <cell r="AJ37">
            <v>0</v>
          </cell>
          <cell r="AK37">
            <v>7</v>
          </cell>
          <cell r="AL37">
            <v>0</v>
          </cell>
          <cell r="AM37">
            <v>8</v>
          </cell>
          <cell r="AN37">
            <v>0</v>
          </cell>
          <cell r="AO37">
            <v>6</v>
          </cell>
          <cell r="AP37">
            <v>0</v>
          </cell>
          <cell r="AQ37">
            <v>6</v>
          </cell>
          <cell r="AR37">
            <v>0</v>
          </cell>
          <cell r="AS37">
            <v>4</v>
          </cell>
          <cell r="AT37">
            <v>0</v>
          </cell>
          <cell r="AU37">
            <v>6</v>
          </cell>
          <cell r="AV37">
            <v>0</v>
          </cell>
          <cell r="AW37">
            <v>4</v>
          </cell>
          <cell r="AX37">
            <v>0</v>
          </cell>
          <cell r="AY37" t="str">
            <v>06117</v>
          </cell>
          <cell r="AZ37">
            <v>2</v>
          </cell>
          <cell r="BA37">
            <v>6</v>
          </cell>
          <cell r="BB37">
            <v>10</v>
          </cell>
          <cell r="BC37">
            <v>9</v>
          </cell>
          <cell r="BD37">
            <v>10</v>
          </cell>
          <cell r="BE37">
            <v>7</v>
          </cell>
          <cell r="BF37">
            <v>8</v>
          </cell>
          <cell r="BG37">
            <v>6</v>
          </cell>
          <cell r="BH37">
            <v>6</v>
          </cell>
          <cell r="BI37">
            <v>4</v>
          </cell>
          <cell r="BJ37">
            <v>6</v>
          </cell>
          <cell r="BK37">
            <v>4</v>
          </cell>
          <cell r="BL37">
            <v>7.8</v>
          </cell>
        </row>
        <row r="38">
          <cell r="Z38" t="str">
            <v>06119</v>
          </cell>
          <cell r="AA38">
            <v>36</v>
          </cell>
          <cell r="AB38">
            <v>0</v>
          </cell>
          <cell r="AC38">
            <v>27</v>
          </cell>
          <cell r="AD38">
            <v>0</v>
          </cell>
          <cell r="AE38">
            <v>35</v>
          </cell>
          <cell r="AF38">
            <v>0</v>
          </cell>
          <cell r="AG38">
            <v>22</v>
          </cell>
          <cell r="AH38">
            <v>0</v>
          </cell>
          <cell r="AI38">
            <v>21</v>
          </cell>
          <cell r="AJ38">
            <v>0</v>
          </cell>
          <cell r="AK38">
            <v>20</v>
          </cell>
          <cell r="AL38">
            <v>0</v>
          </cell>
          <cell r="AM38">
            <v>21</v>
          </cell>
          <cell r="AN38">
            <v>0</v>
          </cell>
          <cell r="AO38">
            <v>19</v>
          </cell>
          <cell r="AP38">
            <v>0</v>
          </cell>
          <cell r="AQ38">
            <v>15</v>
          </cell>
          <cell r="AR38">
            <v>0</v>
          </cell>
          <cell r="AS38">
            <v>13</v>
          </cell>
          <cell r="AT38">
            <v>0</v>
          </cell>
          <cell r="AY38" t="str">
            <v>06119</v>
          </cell>
          <cell r="AZ38">
            <v>36</v>
          </cell>
          <cell r="BA38">
            <v>27</v>
          </cell>
          <cell r="BB38">
            <v>35</v>
          </cell>
          <cell r="BC38">
            <v>22</v>
          </cell>
          <cell r="BD38">
            <v>21</v>
          </cell>
          <cell r="BE38">
            <v>20</v>
          </cell>
          <cell r="BF38">
            <v>21</v>
          </cell>
          <cell r="BG38">
            <v>19</v>
          </cell>
          <cell r="BH38">
            <v>15</v>
          </cell>
          <cell r="BI38">
            <v>13</v>
          </cell>
          <cell r="BJ38">
            <v>0</v>
          </cell>
          <cell r="BK38">
            <v>0</v>
          </cell>
          <cell r="BL38">
            <v>22.9</v>
          </cell>
        </row>
        <row r="39">
          <cell r="Z39" t="str">
            <v>06122</v>
          </cell>
          <cell r="AA39">
            <v>2</v>
          </cell>
          <cell r="AB39">
            <v>0</v>
          </cell>
          <cell r="AC39">
            <v>3</v>
          </cell>
          <cell r="AD39">
            <v>0</v>
          </cell>
          <cell r="AE39">
            <v>3</v>
          </cell>
          <cell r="AF39">
            <v>0</v>
          </cell>
          <cell r="AG39">
            <v>3</v>
          </cell>
          <cell r="AH39">
            <v>0</v>
          </cell>
          <cell r="AI39">
            <v>3</v>
          </cell>
          <cell r="AJ39">
            <v>0</v>
          </cell>
          <cell r="AK39">
            <v>3</v>
          </cell>
          <cell r="AL39">
            <v>0</v>
          </cell>
          <cell r="AM39">
            <v>1</v>
          </cell>
          <cell r="AN39">
            <v>0</v>
          </cell>
          <cell r="AO39">
            <v>1</v>
          </cell>
          <cell r="AP39">
            <v>0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  <cell r="AY39" t="str">
            <v>06122</v>
          </cell>
          <cell r="AZ39">
            <v>2</v>
          </cell>
          <cell r="BA39">
            <v>3</v>
          </cell>
          <cell r="BB39">
            <v>3</v>
          </cell>
          <cell r="BC39">
            <v>3</v>
          </cell>
          <cell r="BD39">
            <v>3</v>
          </cell>
          <cell r="BE39">
            <v>3</v>
          </cell>
          <cell r="BF39">
            <v>1</v>
          </cell>
          <cell r="BG39">
            <v>1</v>
          </cell>
          <cell r="BH39">
            <v>1</v>
          </cell>
          <cell r="BI39">
            <v>0</v>
          </cell>
          <cell r="BJ39">
            <v>0</v>
          </cell>
          <cell r="BK39">
            <v>0</v>
          </cell>
          <cell r="BL39">
            <v>2</v>
          </cell>
        </row>
        <row r="40">
          <cell r="Z40" t="str">
            <v>06701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Y40" t="str">
            <v>06701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</row>
        <row r="41">
          <cell r="Z41" t="str">
            <v>07002</v>
          </cell>
          <cell r="AA41">
            <v>5</v>
          </cell>
          <cell r="AB41">
            <v>0</v>
          </cell>
          <cell r="AC41">
            <v>6.17</v>
          </cell>
          <cell r="AD41">
            <v>0</v>
          </cell>
          <cell r="AE41">
            <v>8</v>
          </cell>
          <cell r="AF41">
            <v>0</v>
          </cell>
          <cell r="AG41">
            <v>9</v>
          </cell>
          <cell r="AH41">
            <v>0</v>
          </cell>
          <cell r="AI41">
            <v>5.33</v>
          </cell>
          <cell r="AJ41">
            <v>0.67</v>
          </cell>
          <cell r="AK41">
            <v>4.33</v>
          </cell>
          <cell r="AL41">
            <v>0.67</v>
          </cell>
          <cell r="AM41">
            <v>4</v>
          </cell>
          <cell r="AN41">
            <v>0</v>
          </cell>
          <cell r="AO41">
            <v>1.66</v>
          </cell>
          <cell r="AP41">
            <v>1.34</v>
          </cell>
          <cell r="AQ41">
            <v>2.13</v>
          </cell>
          <cell r="AR41">
            <v>1.87</v>
          </cell>
          <cell r="AS41">
            <v>2.13</v>
          </cell>
          <cell r="AT41">
            <v>1.87</v>
          </cell>
          <cell r="AY41" t="str">
            <v>07002</v>
          </cell>
          <cell r="AZ41">
            <v>5</v>
          </cell>
          <cell r="BA41">
            <v>6.17</v>
          </cell>
          <cell r="BB41">
            <v>8</v>
          </cell>
          <cell r="BC41">
            <v>9</v>
          </cell>
          <cell r="BD41">
            <v>6</v>
          </cell>
          <cell r="BE41">
            <v>5</v>
          </cell>
          <cell r="BF41">
            <v>4</v>
          </cell>
          <cell r="BG41">
            <v>3</v>
          </cell>
          <cell r="BH41">
            <v>4</v>
          </cell>
          <cell r="BI41">
            <v>4</v>
          </cell>
          <cell r="BJ41">
            <v>0</v>
          </cell>
          <cell r="BK41">
            <v>0</v>
          </cell>
          <cell r="BL41">
            <v>5.4169999999999998</v>
          </cell>
        </row>
        <row r="42">
          <cell r="Z42" t="str">
            <v>07035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Y42" t="str">
            <v>07035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</row>
        <row r="43">
          <cell r="Z43" t="str">
            <v>08122</v>
          </cell>
          <cell r="AA43">
            <v>23.63</v>
          </cell>
          <cell r="AB43">
            <v>0.37</v>
          </cell>
          <cell r="AC43">
            <v>35.630000000000003</v>
          </cell>
          <cell r="AD43">
            <v>0.37</v>
          </cell>
          <cell r="AE43">
            <v>31</v>
          </cell>
          <cell r="AF43">
            <v>0</v>
          </cell>
          <cell r="AG43">
            <v>27</v>
          </cell>
          <cell r="AH43">
            <v>0</v>
          </cell>
          <cell r="AI43">
            <v>22</v>
          </cell>
          <cell r="AJ43">
            <v>0</v>
          </cell>
          <cell r="AK43">
            <v>27</v>
          </cell>
          <cell r="AL43">
            <v>0</v>
          </cell>
          <cell r="AM43">
            <v>17.8</v>
          </cell>
          <cell r="AN43">
            <v>0.2</v>
          </cell>
          <cell r="AO43">
            <v>27.8</v>
          </cell>
          <cell r="AP43">
            <v>0.2</v>
          </cell>
          <cell r="AQ43">
            <v>30.8</v>
          </cell>
          <cell r="AR43">
            <v>0.2</v>
          </cell>
          <cell r="AS43">
            <v>23.8</v>
          </cell>
          <cell r="AT43">
            <v>0.2</v>
          </cell>
          <cell r="AY43" t="str">
            <v>08122</v>
          </cell>
          <cell r="AZ43">
            <v>24</v>
          </cell>
          <cell r="BA43">
            <v>36</v>
          </cell>
          <cell r="BB43">
            <v>31</v>
          </cell>
          <cell r="BC43">
            <v>27</v>
          </cell>
          <cell r="BD43">
            <v>22</v>
          </cell>
          <cell r="BE43">
            <v>27</v>
          </cell>
          <cell r="BF43">
            <v>18</v>
          </cell>
          <cell r="BG43">
            <v>28</v>
          </cell>
          <cell r="BH43">
            <v>31</v>
          </cell>
          <cell r="BI43">
            <v>24</v>
          </cell>
          <cell r="BJ43">
            <v>0</v>
          </cell>
          <cell r="BK43">
            <v>0</v>
          </cell>
          <cell r="BL43">
            <v>26.8</v>
          </cell>
        </row>
        <row r="44">
          <cell r="Z44" t="str">
            <v>08130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Y44" t="str">
            <v>08130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</row>
        <row r="45">
          <cell r="Z45" t="str">
            <v>08401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Y45" t="str">
            <v>08401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</row>
        <row r="46">
          <cell r="Z46" t="str">
            <v>08402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Y46" t="str">
            <v>08402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47">
          <cell r="Z47" t="str">
            <v>08404</v>
          </cell>
          <cell r="AA47">
            <v>1</v>
          </cell>
          <cell r="AB47">
            <v>0</v>
          </cell>
          <cell r="AC47">
            <v>1</v>
          </cell>
          <cell r="AD47">
            <v>0</v>
          </cell>
          <cell r="AE47">
            <v>1</v>
          </cell>
          <cell r="AF47">
            <v>0</v>
          </cell>
          <cell r="AG47">
            <v>1</v>
          </cell>
          <cell r="AH47">
            <v>0</v>
          </cell>
          <cell r="AI47">
            <v>1</v>
          </cell>
          <cell r="AJ47">
            <v>0</v>
          </cell>
          <cell r="AK47">
            <v>1</v>
          </cell>
          <cell r="AL47">
            <v>0</v>
          </cell>
          <cell r="AM47">
            <v>2</v>
          </cell>
          <cell r="AN47">
            <v>0</v>
          </cell>
          <cell r="AO47">
            <v>1</v>
          </cell>
          <cell r="AP47">
            <v>0</v>
          </cell>
          <cell r="AQ47">
            <v>1</v>
          </cell>
          <cell r="AR47">
            <v>0</v>
          </cell>
          <cell r="AS47">
            <v>1</v>
          </cell>
          <cell r="AT47">
            <v>0</v>
          </cell>
          <cell r="AY47" t="str">
            <v>08404</v>
          </cell>
          <cell r="AZ47">
            <v>1</v>
          </cell>
          <cell r="BA47">
            <v>1</v>
          </cell>
          <cell r="BB47">
            <v>1</v>
          </cell>
          <cell r="BC47">
            <v>1</v>
          </cell>
          <cell r="BD47">
            <v>1</v>
          </cell>
          <cell r="BE47">
            <v>1</v>
          </cell>
          <cell r="BF47">
            <v>2</v>
          </cell>
          <cell r="BG47">
            <v>1</v>
          </cell>
          <cell r="BH47">
            <v>1</v>
          </cell>
          <cell r="BI47">
            <v>1</v>
          </cell>
          <cell r="BJ47">
            <v>0</v>
          </cell>
          <cell r="BK47">
            <v>0</v>
          </cell>
          <cell r="BL47">
            <v>1.1000000000000001</v>
          </cell>
        </row>
        <row r="48">
          <cell r="Z48" t="str">
            <v>08458</v>
          </cell>
          <cell r="AA48">
            <v>7</v>
          </cell>
          <cell r="AB48">
            <v>0</v>
          </cell>
          <cell r="AC48">
            <v>14</v>
          </cell>
          <cell r="AD48">
            <v>0</v>
          </cell>
          <cell r="AE48">
            <v>23</v>
          </cell>
          <cell r="AF48">
            <v>0</v>
          </cell>
          <cell r="AG48">
            <v>29.78</v>
          </cell>
          <cell r="AH48">
            <v>0</v>
          </cell>
          <cell r="AI48">
            <v>30</v>
          </cell>
          <cell r="AJ48">
            <v>0</v>
          </cell>
          <cell r="AK48">
            <v>33.78</v>
          </cell>
          <cell r="AL48">
            <v>0</v>
          </cell>
          <cell r="AM48">
            <v>23</v>
          </cell>
          <cell r="AN48">
            <v>0</v>
          </cell>
          <cell r="AO48">
            <v>22.67</v>
          </cell>
          <cell r="AP48">
            <v>0.33</v>
          </cell>
          <cell r="AQ48">
            <v>21.45</v>
          </cell>
          <cell r="AR48">
            <v>0.33</v>
          </cell>
          <cell r="AS48">
            <v>22.78</v>
          </cell>
          <cell r="AT48">
            <v>0</v>
          </cell>
          <cell r="AU48">
            <v>4</v>
          </cell>
          <cell r="AV48">
            <v>0</v>
          </cell>
          <cell r="AY48" t="str">
            <v>08458</v>
          </cell>
          <cell r="AZ48">
            <v>7</v>
          </cell>
          <cell r="BA48">
            <v>14</v>
          </cell>
          <cell r="BB48">
            <v>23</v>
          </cell>
          <cell r="BC48">
            <v>29.78</v>
          </cell>
          <cell r="BD48">
            <v>30</v>
          </cell>
          <cell r="BE48">
            <v>33.78</v>
          </cell>
          <cell r="BF48">
            <v>23</v>
          </cell>
          <cell r="BG48">
            <v>23</v>
          </cell>
          <cell r="BH48">
            <v>21.779999999999998</v>
          </cell>
          <cell r="BI48">
            <v>22.78</v>
          </cell>
          <cell r="BJ48">
            <v>4</v>
          </cell>
          <cell r="BK48">
            <v>0</v>
          </cell>
          <cell r="BL48">
            <v>23.212</v>
          </cell>
        </row>
        <row r="49">
          <cell r="Z49" t="str">
            <v>09013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Y49" t="str">
            <v>09013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</row>
        <row r="50">
          <cell r="Z50" t="str">
            <v>09075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Y50" t="str">
            <v>09075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</row>
        <row r="51">
          <cell r="Z51" t="str">
            <v>09102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Y51" t="str">
            <v>09102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</row>
        <row r="52">
          <cell r="Z52" t="str">
            <v>09206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Y52" t="str">
            <v>09206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</row>
        <row r="53">
          <cell r="Z53" t="str">
            <v>09207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Y53" t="str">
            <v>09207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</row>
        <row r="54">
          <cell r="Z54" t="str">
            <v>09209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Y54" t="str">
            <v>09209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</row>
        <row r="55">
          <cell r="Z55" t="str">
            <v>10003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Y55" t="str">
            <v>10003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</row>
        <row r="56">
          <cell r="Z56" t="str">
            <v>10050</v>
          </cell>
          <cell r="AA56">
            <v>54</v>
          </cell>
          <cell r="AB56">
            <v>0</v>
          </cell>
          <cell r="AC56">
            <v>54</v>
          </cell>
          <cell r="AD56">
            <v>0</v>
          </cell>
          <cell r="AE56">
            <v>55</v>
          </cell>
          <cell r="AF56">
            <v>0</v>
          </cell>
          <cell r="AG56">
            <v>55</v>
          </cell>
          <cell r="AH56">
            <v>0</v>
          </cell>
          <cell r="AI56">
            <v>52</v>
          </cell>
          <cell r="AJ56">
            <v>0</v>
          </cell>
          <cell r="AK56">
            <v>45</v>
          </cell>
          <cell r="AL56">
            <v>0</v>
          </cell>
          <cell r="AM56">
            <v>44</v>
          </cell>
          <cell r="AN56">
            <v>0</v>
          </cell>
          <cell r="AO56">
            <v>42</v>
          </cell>
          <cell r="AP56">
            <v>0</v>
          </cell>
          <cell r="AQ56">
            <v>42</v>
          </cell>
          <cell r="AR56">
            <v>0</v>
          </cell>
          <cell r="AS56">
            <v>32</v>
          </cell>
          <cell r="AT56">
            <v>0</v>
          </cell>
          <cell r="AU56">
            <v>6</v>
          </cell>
          <cell r="AV56">
            <v>0</v>
          </cell>
          <cell r="AW56">
            <v>7</v>
          </cell>
          <cell r="AX56">
            <v>0</v>
          </cell>
          <cell r="AY56" t="str">
            <v>10050</v>
          </cell>
          <cell r="AZ56">
            <v>54</v>
          </cell>
          <cell r="BA56">
            <v>54</v>
          </cell>
          <cell r="BB56">
            <v>55</v>
          </cell>
          <cell r="BC56">
            <v>55</v>
          </cell>
          <cell r="BD56">
            <v>52</v>
          </cell>
          <cell r="BE56">
            <v>45</v>
          </cell>
          <cell r="BF56">
            <v>44</v>
          </cell>
          <cell r="BG56">
            <v>42</v>
          </cell>
          <cell r="BH56">
            <v>42</v>
          </cell>
          <cell r="BI56">
            <v>32</v>
          </cell>
          <cell r="BJ56">
            <v>6</v>
          </cell>
          <cell r="BK56">
            <v>7</v>
          </cell>
          <cell r="BL56">
            <v>48.8</v>
          </cell>
        </row>
        <row r="57">
          <cell r="Z57" t="str">
            <v>10065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Y57" t="str">
            <v>10065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Z58" t="str">
            <v>10070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Y58" t="str">
            <v>10070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59">
          <cell r="Z59" t="str">
            <v>10309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Y59" t="str">
            <v>10309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</row>
        <row r="60">
          <cell r="Z60" t="str">
            <v>11001</v>
          </cell>
          <cell r="AA60">
            <v>22</v>
          </cell>
          <cell r="AB60">
            <v>0</v>
          </cell>
          <cell r="AC60">
            <v>21.49</v>
          </cell>
          <cell r="AD60">
            <v>0</v>
          </cell>
          <cell r="AE60">
            <v>22.49</v>
          </cell>
          <cell r="AF60">
            <v>0</v>
          </cell>
          <cell r="AG60">
            <v>25.49</v>
          </cell>
          <cell r="AH60">
            <v>0</v>
          </cell>
          <cell r="AI60">
            <v>23.66</v>
          </cell>
          <cell r="AJ60">
            <v>0</v>
          </cell>
          <cell r="AK60">
            <v>24.66</v>
          </cell>
          <cell r="AL60">
            <v>0</v>
          </cell>
          <cell r="AM60">
            <v>28.66</v>
          </cell>
          <cell r="AN60">
            <v>0</v>
          </cell>
          <cell r="AO60">
            <v>29.32</v>
          </cell>
          <cell r="AP60">
            <v>0</v>
          </cell>
          <cell r="AQ60">
            <v>32.32</v>
          </cell>
          <cell r="AR60">
            <v>0</v>
          </cell>
          <cell r="AS60">
            <v>29.66</v>
          </cell>
          <cell r="AT60">
            <v>0</v>
          </cell>
          <cell r="AU60">
            <v>24.49</v>
          </cell>
          <cell r="AV60">
            <v>0</v>
          </cell>
          <cell r="AW60">
            <v>11.83</v>
          </cell>
          <cell r="AX60">
            <v>0</v>
          </cell>
          <cell r="AY60" t="str">
            <v>11001</v>
          </cell>
          <cell r="AZ60">
            <v>22</v>
          </cell>
          <cell r="BA60">
            <v>21.49</v>
          </cell>
          <cell r="BB60">
            <v>22.49</v>
          </cell>
          <cell r="BC60">
            <v>25.49</v>
          </cell>
          <cell r="BD60">
            <v>23.66</v>
          </cell>
          <cell r="BE60">
            <v>24.66</v>
          </cell>
          <cell r="BF60">
            <v>28.66</v>
          </cell>
          <cell r="BG60">
            <v>29.32</v>
          </cell>
          <cell r="BH60">
            <v>32.32</v>
          </cell>
          <cell r="BI60">
            <v>29.66</v>
          </cell>
          <cell r="BJ60">
            <v>24.49</v>
          </cell>
          <cell r="BK60">
            <v>11.83</v>
          </cell>
          <cell r="BL60">
            <v>29.606999999999999</v>
          </cell>
        </row>
        <row r="61">
          <cell r="Z61" t="str">
            <v>11051</v>
          </cell>
          <cell r="AA61">
            <v>8</v>
          </cell>
          <cell r="AB61">
            <v>0</v>
          </cell>
          <cell r="AC61">
            <v>11</v>
          </cell>
          <cell r="AD61">
            <v>0</v>
          </cell>
          <cell r="AE61">
            <v>7</v>
          </cell>
          <cell r="AF61">
            <v>0</v>
          </cell>
          <cell r="AG61">
            <v>6</v>
          </cell>
          <cell r="AH61">
            <v>0</v>
          </cell>
          <cell r="AI61">
            <v>6</v>
          </cell>
          <cell r="AJ61">
            <v>0</v>
          </cell>
          <cell r="AK61">
            <v>6</v>
          </cell>
          <cell r="AL61">
            <v>0</v>
          </cell>
          <cell r="AM61">
            <v>6</v>
          </cell>
          <cell r="AN61">
            <v>0</v>
          </cell>
          <cell r="AO61">
            <v>6</v>
          </cell>
          <cell r="AP61">
            <v>0</v>
          </cell>
          <cell r="AQ61">
            <v>8</v>
          </cell>
          <cell r="AR61">
            <v>0</v>
          </cell>
          <cell r="AS61">
            <v>7</v>
          </cell>
          <cell r="AT61">
            <v>0</v>
          </cell>
          <cell r="AU61">
            <v>5</v>
          </cell>
          <cell r="AV61">
            <v>0</v>
          </cell>
          <cell r="AY61" t="str">
            <v>11051</v>
          </cell>
          <cell r="AZ61">
            <v>8</v>
          </cell>
          <cell r="BA61">
            <v>11</v>
          </cell>
          <cell r="BB61">
            <v>7</v>
          </cell>
          <cell r="BC61">
            <v>6</v>
          </cell>
          <cell r="BD61">
            <v>6</v>
          </cell>
          <cell r="BE61">
            <v>6</v>
          </cell>
          <cell r="BF61">
            <v>6</v>
          </cell>
          <cell r="BG61">
            <v>6</v>
          </cell>
          <cell r="BH61">
            <v>8</v>
          </cell>
          <cell r="BI61">
            <v>7</v>
          </cell>
          <cell r="BJ61">
            <v>5</v>
          </cell>
          <cell r="BK61">
            <v>0</v>
          </cell>
          <cell r="BL61">
            <v>7.6</v>
          </cell>
        </row>
        <row r="62">
          <cell r="Z62" t="str">
            <v>11056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Y62" t="str">
            <v>11056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Z63" t="str">
            <v>12110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Y63" t="str">
            <v>12110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</row>
        <row r="64">
          <cell r="Z64" t="str">
            <v>13073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</v>
          </cell>
          <cell r="AR64">
            <v>0</v>
          </cell>
          <cell r="AS64">
            <v>2</v>
          </cell>
          <cell r="AT64">
            <v>0</v>
          </cell>
          <cell r="AY64" t="str">
            <v>13073</v>
          </cell>
          <cell r="AZ64">
            <v>0</v>
          </cell>
          <cell r="BA64">
            <v>0</v>
          </cell>
          <cell r="BB64">
            <v>1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2</v>
          </cell>
          <cell r="BI64">
            <v>2</v>
          </cell>
          <cell r="BJ64">
            <v>0</v>
          </cell>
          <cell r="BK64">
            <v>0</v>
          </cell>
          <cell r="BL64">
            <v>0.5</v>
          </cell>
        </row>
        <row r="65">
          <cell r="Z65" t="str">
            <v>13144</v>
          </cell>
          <cell r="AA65">
            <v>3</v>
          </cell>
          <cell r="AB65">
            <v>0</v>
          </cell>
          <cell r="AC65">
            <v>3</v>
          </cell>
          <cell r="AD65">
            <v>0</v>
          </cell>
          <cell r="AE65">
            <v>4</v>
          </cell>
          <cell r="AF65">
            <v>0</v>
          </cell>
          <cell r="AG65">
            <v>4</v>
          </cell>
          <cell r="AH65">
            <v>0</v>
          </cell>
          <cell r="AI65">
            <v>2</v>
          </cell>
          <cell r="AJ65">
            <v>0</v>
          </cell>
          <cell r="AK65">
            <v>1</v>
          </cell>
          <cell r="AL65">
            <v>0</v>
          </cell>
          <cell r="AM65">
            <v>2</v>
          </cell>
          <cell r="AN65">
            <v>0</v>
          </cell>
          <cell r="AO65">
            <v>2</v>
          </cell>
          <cell r="AP65">
            <v>0</v>
          </cell>
          <cell r="AQ65">
            <v>3</v>
          </cell>
          <cell r="AR65">
            <v>0</v>
          </cell>
          <cell r="AS65">
            <v>2</v>
          </cell>
          <cell r="AT65">
            <v>0</v>
          </cell>
          <cell r="AY65" t="str">
            <v>13144</v>
          </cell>
          <cell r="AZ65">
            <v>3</v>
          </cell>
          <cell r="BA65">
            <v>3</v>
          </cell>
          <cell r="BB65">
            <v>4</v>
          </cell>
          <cell r="BC65">
            <v>4</v>
          </cell>
          <cell r="BD65">
            <v>2</v>
          </cell>
          <cell r="BE65">
            <v>1</v>
          </cell>
          <cell r="BF65">
            <v>2</v>
          </cell>
          <cell r="BG65">
            <v>2</v>
          </cell>
          <cell r="BH65">
            <v>3</v>
          </cell>
          <cell r="BI65">
            <v>2</v>
          </cell>
          <cell r="BJ65">
            <v>0</v>
          </cell>
          <cell r="BK65">
            <v>0</v>
          </cell>
          <cell r="BL65">
            <v>2.6</v>
          </cell>
        </row>
        <row r="66">
          <cell r="Z66" t="str">
            <v>13146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Y66" t="str">
            <v>13146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Z67" t="str">
            <v>13151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Y67" t="str">
            <v>13151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Z68" t="str">
            <v>13156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Y68" t="str">
            <v>13156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</row>
        <row r="69">
          <cell r="Z69" t="str">
            <v>13160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6</v>
          </cell>
          <cell r="AH69">
            <v>0</v>
          </cell>
          <cell r="AI69">
            <v>7</v>
          </cell>
          <cell r="AJ69">
            <v>0</v>
          </cell>
          <cell r="AK69">
            <v>7</v>
          </cell>
          <cell r="AL69">
            <v>0</v>
          </cell>
          <cell r="AM69">
            <v>5</v>
          </cell>
          <cell r="AN69">
            <v>0</v>
          </cell>
          <cell r="AO69">
            <v>6</v>
          </cell>
          <cell r="AP69">
            <v>0</v>
          </cell>
          <cell r="AQ69">
            <v>7</v>
          </cell>
          <cell r="AR69">
            <v>0</v>
          </cell>
          <cell r="AS69">
            <v>7</v>
          </cell>
          <cell r="AT69">
            <v>0</v>
          </cell>
          <cell r="AY69" t="str">
            <v>13160</v>
          </cell>
          <cell r="AZ69">
            <v>0</v>
          </cell>
          <cell r="BA69">
            <v>0</v>
          </cell>
          <cell r="BB69">
            <v>0</v>
          </cell>
          <cell r="BC69">
            <v>6</v>
          </cell>
          <cell r="BD69">
            <v>7</v>
          </cell>
          <cell r="BE69">
            <v>7</v>
          </cell>
          <cell r="BF69">
            <v>5</v>
          </cell>
          <cell r="BG69">
            <v>6</v>
          </cell>
          <cell r="BH69">
            <v>7</v>
          </cell>
          <cell r="BI69">
            <v>7</v>
          </cell>
          <cell r="BJ69">
            <v>0</v>
          </cell>
          <cell r="BK69">
            <v>0</v>
          </cell>
          <cell r="BL69">
            <v>4.5</v>
          </cell>
        </row>
        <row r="70">
          <cell r="Z70" t="str">
            <v>13161</v>
          </cell>
          <cell r="AA70">
            <v>113</v>
          </cell>
          <cell r="AB70">
            <v>0</v>
          </cell>
          <cell r="AC70">
            <v>87</v>
          </cell>
          <cell r="AD70">
            <v>0</v>
          </cell>
          <cell r="AE70">
            <v>72</v>
          </cell>
          <cell r="AF70">
            <v>0</v>
          </cell>
          <cell r="AG70">
            <v>93</v>
          </cell>
          <cell r="AH70">
            <v>0</v>
          </cell>
          <cell r="AI70">
            <v>113</v>
          </cell>
          <cell r="AJ70">
            <v>0</v>
          </cell>
          <cell r="AK70">
            <v>101</v>
          </cell>
          <cell r="AL70">
            <v>0</v>
          </cell>
          <cell r="AM70">
            <v>115</v>
          </cell>
          <cell r="AN70">
            <v>0</v>
          </cell>
          <cell r="AO70">
            <v>92</v>
          </cell>
          <cell r="AP70">
            <v>0</v>
          </cell>
          <cell r="AQ70">
            <v>78</v>
          </cell>
          <cell r="AR70">
            <v>0</v>
          </cell>
          <cell r="AS70">
            <v>73</v>
          </cell>
          <cell r="AT70">
            <v>0</v>
          </cell>
          <cell r="AU70">
            <v>19</v>
          </cell>
          <cell r="AV70">
            <v>0</v>
          </cell>
          <cell r="AW70">
            <v>13</v>
          </cell>
          <cell r="AX70">
            <v>0</v>
          </cell>
          <cell r="AY70" t="str">
            <v>13161</v>
          </cell>
          <cell r="AZ70">
            <v>113</v>
          </cell>
          <cell r="BA70">
            <v>87</v>
          </cell>
          <cell r="BB70">
            <v>72</v>
          </cell>
          <cell r="BC70">
            <v>93</v>
          </cell>
          <cell r="BD70">
            <v>113</v>
          </cell>
          <cell r="BE70">
            <v>101</v>
          </cell>
          <cell r="BF70">
            <v>115</v>
          </cell>
          <cell r="BG70">
            <v>92</v>
          </cell>
          <cell r="BH70">
            <v>78</v>
          </cell>
          <cell r="BI70">
            <v>73</v>
          </cell>
          <cell r="BJ70">
            <v>19</v>
          </cell>
          <cell r="BK70">
            <v>13</v>
          </cell>
          <cell r="BL70">
            <v>96.9</v>
          </cell>
        </row>
        <row r="71">
          <cell r="Z71" t="str">
            <v>13165</v>
          </cell>
          <cell r="AA71">
            <v>16</v>
          </cell>
          <cell r="AB71">
            <v>0</v>
          </cell>
          <cell r="AC71">
            <v>8</v>
          </cell>
          <cell r="AD71">
            <v>0</v>
          </cell>
          <cell r="AE71">
            <v>13</v>
          </cell>
          <cell r="AF71">
            <v>0</v>
          </cell>
          <cell r="AG71">
            <v>13</v>
          </cell>
          <cell r="AH71">
            <v>0</v>
          </cell>
          <cell r="AI71">
            <v>11</v>
          </cell>
          <cell r="AJ71">
            <v>0</v>
          </cell>
          <cell r="AK71">
            <v>20</v>
          </cell>
          <cell r="AL71">
            <v>0</v>
          </cell>
          <cell r="AM71">
            <v>21</v>
          </cell>
          <cell r="AN71">
            <v>0</v>
          </cell>
          <cell r="AO71">
            <v>18</v>
          </cell>
          <cell r="AP71">
            <v>0</v>
          </cell>
          <cell r="AQ71">
            <v>13</v>
          </cell>
          <cell r="AR71">
            <v>0</v>
          </cell>
          <cell r="AS71">
            <v>18</v>
          </cell>
          <cell r="AT71">
            <v>0</v>
          </cell>
          <cell r="AY71" t="str">
            <v>13165</v>
          </cell>
          <cell r="AZ71">
            <v>16</v>
          </cell>
          <cell r="BA71">
            <v>8</v>
          </cell>
          <cell r="BB71">
            <v>13</v>
          </cell>
          <cell r="BC71">
            <v>13</v>
          </cell>
          <cell r="BD71">
            <v>11</v>
          </cell>
          <cell r="BE71">
            <v>20</v>
          </cell>
          <cell r="BF71">
            <v>21</v>
          </cell>
          <cell r="BG71">
            <v>18</v>
          </cell>
          <cell r="BH71">
            <v>13</v>
          </cell>
          <cell r="BI71">
            <v>18</v>
          </cell>
          <cell r="BJ71">
            <v>0</v>
          </cell>
          <cell r="BK71">
            <v>0</v>
          </cell>
          <cell r="BL71">
            <v>15.1</v>
          </cell>
        </row>
        <row r="72">
          <cell r="Z72" t="str">
            <v>13167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Y72" t="str">
            <v>13167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Z73" t="str">
            <v>13301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Y73" t="str">
            <v>13301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</row>
        <row r="74">
          <cell r="Z74" t="str">
            <v>14005</v>
          </cell>
          <cell r="AA74">
            <v>33</v>
          </cell>
          <cell r="AB74">
            <v>0</v>
          </cell>
          <cell r="AC74">
            <v>21</v>
          </cell>
          <cell r="AD74">
            <v>0</v>
          </cell>
          <cell r="AE74">
            <v>30</v>
          </cell>
          <cell r="AF74">
            <v>0</v>
          </cell>
          <cell r="AG74">
            <v>17</v>
          </cell>
          <cell r="AH74">
            <v>0</v>
          </cell>
          <cell r="AI74">
            <v>24.87</v>
          </cell>
          <cell r="AJ74">
            <v>0</v>
          </cell>
          <cell r="AK74">
            <v>22.87</v>
          </cell>
          <cell r="AL74">
            <v>0</v>
          </cell>
          <cell r="AM74">
            <v>27.87</v>
          </cell>
          <cell r="AN74">
            <v>0</v>
          </cell>
          <cell r="AO74">
            <v>30</v>
          </cell>
          <cell r="AP74">
            <v>0</v>
          </cell>
          <cell r="AQ74">
            <v>25.87</v>
          </cell>
          <cell r="AR74">
            <v>0</v>
          </cell>
          <cell r="AS74">
            <v>23.87</v>
          </cell>
          <cell r="AT74">
            <v>0</v>
          </cell>
          <cell r="AY74" t="str">
            <v>14005</v>
          </cell>
          <cell r="AZ74">
            <v>33</v>
          </cell>
          <cell r="BA74">
            <v>21</v>
          </cell>
          <cell r="BB74">
            <v>30</v>
          </cell>
          <cell r="BC74">
            <v>17</v>
          </cell>
          <cell r="BD74">
            <v>24.87</v>
          </cell>
          <cell r="BE74">
            <v>22.87</v>
          </cell>
          <cell r="BF74">
            <v>27.87</v>
          </cell>
          <cell r="BG74">
            <v>30</v>
          </cell>
          <cell r="BH74">
            <v>25.87</v>
          </cell>
          <cell r="BI74">
            <v>23.87</v>
          </cell>
          <cell r="BJ74">
            <v>0</v>
          </cell>
          <cell r="BK74">
            <v>0</v>
          </cell>
          <cell r="BL74">
            <v>25.635000000000002</v>
          </cell>
        </row>
        <row r="75">
          <cell r="Z75" t="str">
            <v>14028</v>
          </cell>
          <cell r="AA75">
            <v>18</v>
          </cell>
          <cell r="AB75">
            <v>0</v>
          </cell>
          <cell r="AC75">
            <v>10</v>
          </cell>
          <cell r="AD75">
            <v>0</v>
          </cell>
          <cell r="AE75">
            <v>14</v>
          </cell>
          <cell r="AF75">
            <v>0</v>
          </cell>
          <cell r="AG75">
            <v>15</v>
          </cell>
          <cell r="AH75">
            <v>0</v>
          </cell>
          <cell r="AI75">
            <v>15</v>
          </cell>
          <cell r="AJ75">
            <v>0</v>
          </cell>
          <cell r="AK75">
            <v>18</v>
          </cell>
          <cell r="AL75">
            <v>0</v>
          </cell>
          <cell r="AM75">
            <v>18</v>
          </cell>
          <cell r="AN75">
            <v>0</v>
          </cell>
          <cell r="AO75">
            <v>17</v>
          </cell>
          <cell r="AP75">
            <v>0</v>
          </cell>
          <cell r="AQ75">
            <v>18</v>
          </cell>
          <cell r="AR75">
            <v>0</v>
          </cell>
          <cell r="AS75">
            <v>17</v>
          </cell>
          <cell r="AT75">
            <v>0</v>
          </cell>
          <cell r="AU75">
            <v>13</v>
          </cell>
          <cell r="AV75">
            <v>0</v>
          </cell>
          <cell r="AW75">
            <v>8</v>
          </cell>
          <cell r="AX75">
            <v>0</v>
          </cell>
          <cell r="AY75" t="str">
            <v>14028</v>
          </cell>
          <cell r="AZ75">
            <v>18</v>
          </cell>
          <cell r="BA75">
            <v>10</v>
          </cell>
          <cell r="BB75">
            <v>14</v>
          </cell>
          <cell r="BC75">
            <v>15</v>
          </cell>
          <cell r="BD75">
            <v>15</v>
          </cell>
          <cell r="BE75">
            <v>18</v>
          </cell>
          <cell r="BF75">
            <v>18</v>
          </cell>
          <cell r="BG75">
            <v>17</v>
          </cell>
          <cell r="BH75">
            <v>18</v>
          </cell>
          <cell r="BI75">
            <v>17</v>
          </cell>
          <cell r="BJ75">
            <v>13</v>
          </cell>
          <cell r="BK75">
            <v>8</v>
          </cell>
          <cell r="BL75">
            <v>18.100000000000001</v>
          </cell>
        </row>
        <row r="76">
          <cell r="Z76" t="str">
            <v>14064</v>
          </cell>
          <cell r="AA76">
            <v>5</v>
          </cell>
          <cell r="AB76">
            <v>0</v>
          </cell>
          <cell r="AC76">
            <v>5</v>
          </cell>
          <cell r="AD76">
            <v>0</v>
          </cell>
          <cell r="AE76">
            <v>6</v>
          </cell>
          <cell r="AF76">
            <v>0</v>
          </cell>
          <cell r="AG76">
            <v>3</v>
          </cell>
          <cell r="AH76">
            <v>0</v>
          </cell>
          <cell r="AI76">
            <v>4</v>
          </cell>
          <cell r="AJ76">
            <v>0</v>
          </cell>
          <cell r="AK76">
            <v>3</v>
          </cell>
          <cell r="AL76">
            <v>0</v>
          </cell>
          <cell r="AM76">
            <v>4</v>
          </cell>
          <cell r="AN76">
            <v>0</v>
          </cell>
          <cell r="AO76">
            <v>3</v>
          </cell>
          <cell r="AP76">
            <v>0</v>
          </cell>
          <cell r="AQ76">
            <v>3</v>
          </cell>
          <cell r="AR76">
            <v>0</v>
          </cell>
          <cell r="AS76">
            <v>4</v>
          </cell>
          <cell r="AT76">
            <v>0</v>
          </cell>
          <cell r="AU76">
            <v>2</v>
          </cell>
          <cell r="AV76">
            <v>0</v>
          </cell>
          <cell r="AY76" t="str">
            <v>14064</v>
          </cell>
          <cell r="AZ76">
            <v>5</v>
          </cell>
          <cell r="BA76">
            <v>5</v>
          </cell>
          <cell r="BB76">
            <v>6</v>
          </cell>
          <cell r="BC76">
            <v>3</v>
          </cell>
          <cell r="BD76">
            <v>4</v>
          </cell>
          <cell r="BE76">
            <v>3</v>
          </cell>
          <cell r="BF76">
            <v>4</v>
          </cell>
          <cell r="BG76">
            <v>3</v>
          </cell>
          <cell r="BH76">
            <v>3</v>
          </cell>
          <cell r="BI76">
            <v>4</v>
          </cell>
          <cell r="BJ76">
            <v>2</v>
          </cell>
          <cell r="BK76">
            <v>0</v>
          </cell>
          <cell r="BL76">
            <v>4.2</v>
          </cell>
        </row>
        <row r="77">
          <cell r="Z77" t="str">
            <v>14065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Y77" t="str">
            <v>14065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</row>
        <row r="78">
          <cell r="Z78" t="str">
            <v>14066</v>
          </cell>
          <cell r="AA78">
            <v>5</v>
          </cell>
          <cell r="AB78">
            <v>0</v>
          </cell>
          <cell r="AC78">
            <v>9</v>
          </cell>
          <cell r="AD78">
            <v>0</v>
          </cell>
          <cell r="AE78">
            <v>9</v>
          </cell>
          <cell r="AF78">
            <v>0</v>
          </cell>
          <cell r="AG78">
            <v>10</v>
          </cell>
          <cell r="AH78">
            <v>0</v>
          </cell>
          <cell r="AI78">
            <v>10</v>
          </cell>
          <cell r="AJ78">
            <v>0</v>
          </cell>
          <cell r="AK78">
            <v>12</v>
          </cell>
          <cell r="AL78">
            <v>0</v>
          </cell>
          <cell r="AM78">
            <v>16</v>
          </cell>
          <cell r="AN78">
            <v>0</v>
          </cell>
          <cell r="AO78">
            <v>14</v>
          </cell>
          <cell r="AP78">
            <v>0</v>
          </cell>
          <cell r="AQ78">
            <v>11</v>
          </cell>
          <cell r="AR78">
            <v>0</v>
          </cell>
          <cell r="AS78">
            <v>15</v>
          </cell>
          <cell r="AT78">
            <v>0</v>
          </cell>
          <cell r="AU78">
            <v>6</v>
          </cell>
          <cell r="AV78">
            <v>0</v>
          </cell>
          <cell r="AW78">
            <v>2</v>
          </cell>
          <cell r="AX78">
            <v>0</v>
          </cell>
          <cell r="AY78" t="str">
            <v>14066</v>
          </cell>
          <cell r="AZ78">
            <v>5</v>
          </cell>
          <cell r="BA78">
            <v>9</v>
          </cell>
          <cell r="BB78">
            <v>9</v>
          </cell>
          <cell r="BC78">
            <v>10</v>
          </cell>
          <cell r="BD78">
            <v>10</v>
          </cell>
          <cell r="BE78">
            <v>12</v>
          </cell>
          <cell r="BF78">
            <v>16</v>
          </cell>
          <cell r="BG78">
            <v>14</v>
          </cell>
          <cell r="BH78">
            <v>11</v>
          </cell>
          <cell r="BI78">
            <v>15</v>
          </cell>
          <cell r="BJ78">
            <v>6</v>
          </cell>
          <cell r="BK78">
            <v>2</v>
          </cell>
          <cell r="BL78">
            <v>11.9</v>
          </cell>
        </row>
        <row r="79">
          <cell r="Z79" t="str">
            <v>14068</v>
          </cell>
          <cell r="AA79">
            <v>19</v>
          </cell>
          <cell r="AB79">
            <v>0</v>
          </cell>
          <cell r="AC79">
            <v>28</v>
          </cell>
          <cell r="AD79">
            <v>0</v>
          </cell>
          <cell r="AE79">
            <v>30</v>
          </cell>
          <cell r="AF79">
            <v>0</v>
          </cell>
          <cell r="AG79">
            <v>27</v>
          </cell>
          <cell r="AH79">
            <v>0</v>
          </cell>
          <cell r="AI79">
            <v>29</v>
          </cell>
          <cell r="AJ79">
            <v>0</v>
          </cell>
          <cell r="AK79">
            <v>32</v>
          </cell>
          <cell r="AL79">
            <v>0</v>
          </cell>
          <cell r="AM79">
            <v>35</v>
          </cell>
          <cell r="AN79">
            <v>0</v>
          </cell>
          <cell r="AO79">
            <v>41</v>
          </cell>
          <cell r="AP79">
            <v>0</v>
          </cell>
          <cell r="AQ79">
            <v>38</v>
          </cell>
          <cell r="AR79">
            <v>0</v>
          </cell>
          <cell r="AS79">
            <v>38</v>
          </cell>
          <cell r="AT79">
            <v>0</v>
          </cell>
          <cell r="AY79" t="str">
            <v>14068</v>
          </cell>
          <cell r="AZ79">
            <v>19</v>
          </cell>
          <cell r="BA79">
            <v>28</v>
          </cell>
          <cell r="BB79">
            <v>30</v>
          </cell>
          <cell r="BC79">
            <v>27</v>
          </cell>
          <cell r="BD79">
            <v>29</v>
          </cell>
          <cell r="BE79">
            <v>32</v>
          </cell>
          <cell r="BF79">
            <v>35</v>
          </cell>
          <cell r="BG79">
            <v>41</v>
          </cell>
          <cell r="BH79">
            <v>38</v>
          </cell>
          <cell r="BI79">
            <v>38</v>
          </cell>
          <cell r="BJ79">
            <v>0</v>
          </cell>
          <cell r="BK79">
            <v>0</v>
          </cell>
          <cell r="BL79">
            <v>31.7</v>
          </cell>
        </row>
        <row r="80">
          <cell r="Z80" t="str">
            <v>14077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Y80" t="str">
            <v>14077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</row>
        <row r="81">
          <cell r="Z81" t="str">
            <v>14097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Y81" t="str">
            <v>14097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</row>
        <row r="82">
          <cell r="Z82" t="str">
            <v>14099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Y82" t="str">
            <v>14099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</row>
        <row r="83">
          <cell r="Z83" t="str">
            <v>14104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Y83" t="str">
            <v>14104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</row>
        <row r="84">
          <cell r="Z84" t="str">
            <v>14117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Y84" t="str">
            <v>14117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Z85" t="str">
            <v>14172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</v>
          </cell>
          <cell r="AH85">
            <v>0</v>
          </cell>
          <cell r="AI85">
            <v>1</v>
          </cell>
          <cell r="AJ85">
            <v>0</v>
          </cell>
          <cell r="AK85">
            <v>1</v>
          </cell>
          <cell r="AL85">
            <v>0</v>
          </cell>
          <cell r="AM85">
            <v>2</v>
          </cell>
          <cell r="AN85">
            <v>0</v>
          </cell>
          <cell r="AO85">
            <v>2</v>
          </cell>
          <cell r="AP85">
            <v>0</v>
          </cell>
          <cell r="AQ85">
            <v>1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Y85" t="str">
            <v>14172</v>
          </cell>
          <cell r="AZ85">
            <v>0</v>
          </cell>
          <cell r="BA85">
            <v>0</v>
          </cell>
          <cell r="BB85">
            <v>0</v>
          </cell>
          <cell r="BC85">
            <v>1</v>
          </cell>
          <cell r="BD85">
            <v>1</v>
          </cell>
          <cell r="BE85">
            <v>1</v>
          </cell>
          <cell r="BF85">
            <v>2</v>
          </cell>
          <cell r="BG85">
            <v>2</v>
          </cell>
          <cell r="BH85">
            <v>1</v>
          </cell>
          <cell r="BI85">
            <v>0</v>
          </cell>
          <cell r="BJ85">
            <v>1</v>
          </cell>
          <cell r="BK85">
            <v>0</v>
          </cell>
          <cell r="BL85">
            <v>0.9</v>
          </cell>
        </row>
        <row r="86">
          <cell r="Z86" t="str">
            <v>14400</v>
          </cell>
          <cell r="AA86">
            <v>1</v>
          </cell>
          <cell r="AB86">
            <v>0</v>
          </cell>
          <cell r="AC86">
            <v>1</v>
          </cell>
          <cell r="AD86">
            <v>0</v>
          </cell>
          <cell r="AE86">
            <v>2</v>
          </cell>
          <cell r="AF86">
            <v>0</v>
          </cell>
          <cell r="AG86">
            <v>1</v>
          </cell>
          <cell r="AH86">
            <v>0</v>
          </cell>
          <cell r="AI86">
            <v>2</v>
          </cell>
          <cell r="AJ86">
            <v>0</v>
          </cell>
          <cell r="AK86">
            <v>1</v>
          </cell>
          <cell r="AL86">
            <v>0</v>
          </cell>
          <cell r="AM86">
            <v>2</v>
          </cell>
          <cell r="AN86">
            <v>0</v>
          </cell>
          <cell r="AO86">
            <v>2</v>
          </cell>
          <cell r="AP86">
            <v>0</v>
          </cell>
          <cell r="AQ86">
            <v>2</v>
          </cell>
          <cell r="AR86">
            <v>0</v>
          </cell>
          <cell r="AS86">
            <v>2</v>
          </cell>
          <cell r="AT86">
            <v>0</v>
          </cell>
          <cell r="AU86">
            <v>1</v>
          </cell>
          <cell r="AV86">
            <v>0</v>
          </cell>
          <cell r="AY86" t="str">
            <v>14400</v>
          </cell>
          <cell r="AZ86">
            <v>1</v>
          </cell>
          <cell r="BA86">
            <v>1</v>
          </cell>
          <cell r="BB86">
            <v>2</v>
          </cell>
          <cell r="BC86">
            <v>1</v>
          </cell>
          <cell r="BD86">
            <v>2</v>
          </cell>
          <cell r="BE86">
            <v>1</v>
          </cell>
          <cell r="BF86">
            <v>2</v>
          </cell>
          <cell r="BG86">
            <v>2</v>
          </cell>
          <cell r="BH86">
            <v>2</v>
          </cell>
          <cell r="BI86">
            <v>2</v>
          </cell>
          <cell r="BJ86">
            <v>1</v>
          </cell>
          <cell r="BK86">
            <v>0</v>
          </cell>
          <cell r="BL86">
            <v>1.7</v>
          </cell>
        </row>
        <row r="87">
          <cell r="Z87" t="str">
            <v>15201</v>
          </cell>
          <cell r="AA87">
            <v>17</v>
          </cell>
          <cell r="AB87">
            <v>0</v>
          </cell>
          <cell r="AC87">
            <v>19</v>
          </cell>
          <cell r="AD87">
            <v>0</v>
          </cell>
          <cell r="AE87">
            <v>17</v>
          </cell>
          <cell r="AF87">
            <v>0</v>
          </cell>
          <cell r="AG87">
            <v>16</v>
          </cell>
          <cell r="AH87">
            <v>0</v>
          </cell>
          <cell r="AI87">
            <v>16</v>
          </cell>
          <cell r="AJ87">
            <v>0</v>
          </cell>
          <cell r="AK87">
            <v>12</v>
          </cell>
          <cell r="AL87">
            <v>0</v>
          </cell>
          <cell r="AM87">
            <v>8</v>
          </cell>
          <cell r="AN87">
            <v>0</v>
          </cell>
          <cell r="AO87">
            <v>12</v>
          </cell>
          <cell r="AP87">
            <v>0</v>
          </cell>
          <cell r="AQ87">
            <v>10</v>
          </cell>
          <cell r="AR87">
            <v>0</v>
          </cell>
          <cell r="AS87">
            <v>10</v>
          </cell>
          <cell r="AT87">
            <v>0</v>
          </cell>
          <cell r="AU87">
            <v>3</v>
          </cell>
          <cell r="AV87">
            <v>0</v>
          </cell>
          <cell r="AW87">
            <v>5</v>
          </cell>
          <cell r="AX87">
            <v>0</v>
          </cell>
          <cell r="AY87" t="str">
            <v>15201</v>
          </cell>
          <cell r="AZ87">
            <v>17</v>
          </cell>
          <cell r="BA87">
            <v>19</v>
          </cell>
          <cell r="BB87">
            <v>17</v>
          </cell>
          <cell r="BC87">
            <v>16</v>
          </cell>
          <cell r="BD87">
            <v>16</v>
          </cell>
          <cell r="BE87">
            <v>12</v>
          </cell>
          <cell r="BF87">
            <v>8</v>
          </cell>
          <cell r="BG87">
            <v>12</v>
          </cell>
          <cell r="BH87">
            <v>10</v>
          </cell>
          <cell r="BI87">
            <v>10</v>
          </cell>
          <cell r="BJ87">
            <v>3</v>
          </cell>
          <cell r="BK87">
            <v>5</v>
          </cell>
          <cell r="BL87">
            <v>14.5</v>
          </cell>
        </row>
        <row r="88">
          <cell r="Z88" t="str">
            <v>15204</v>
          </cell>
          <cell r="AA88">
            <v>58</v>
          </cell>
          <cell r="AB88">
            <v>0</v>
          </cell>
          <cell r="AC88">
            <v>62</v>
          </cell>
          <cell r="AD88">
            <v>0</v>
          </cell>
          <cell r="AE88">
            <v>65</v>
          </cell>
          <cell r="AF88">
            <v>0</v>
          </cell>
          <cell r="AG88">
            <v>65</v>
          </cell>
          <cell r="AH88">
            <v>0</v>
          </cell>
          <cell r="AI88">
            <v>68</v>
          </cell>
          <cell r="AJ88">
            <v>0</v>
          </cell>
          <cell r="AK88">
            <v>68</v>
          </cell>
          <cell r="AL88">
            <v>0</v>
          </cell>
          <cell r="AM88">
            <v>70</v>
          </cell>
          <cell r="AN88">
            <v>0</v>
          </cell>
          <cell r="AO88">
            <v>69</v>
          </cell>
          <cell r="AP88">
            <v>0</v>
          </cell>
          <cell r="AQ88">
            <v>68</v>
          </cell>
          <cell r="AR88">
            <v>0</v>
          </cell>
          <cell r="AS88">
            <v>66</v>
          </cell>
          <cell r="AT88">
            <v>0</v>
          </cell>
          <cell r="AU88">
            <v>6</v>
          </cell>
          <cell r="AV88">
            <v>0</v>
          </cell>
          <cell r="AW88">
            <v>7</v>
          </cell>
          <cell r="AX88">
            <v>0</v>
          </cell>
          <cell r="AY88" t="str">
            <v>15204</v>
          </cell>
          <cell r="AZ88">
            <v>58</v>
          </cell>
          <cell r="BA88">
            <v>62</v>
          </cell>
          <cell r="BB88">
            <v>65</v>
          </cell>
          <cell r="BC88">
            <v>65</v>
          </cell>
          <cell r="BD88">
            <v>68</v>
          </cell>
          <cell r="BE88">
            <v>68</v>
          </cell>
          <cell r="BF88">
            <v>70</v>
          </cell>
          <cell r="BG88">
            <v>69</v>
          </cell>
          <cell r="BH88">
            <v>68</v>
          </cell>
          <cell r="BI88">
            <v>66</v>
          </cell>
          <cell r="BJ88">
            <v>6</v>
          </cell>
          <cell r="BK88">
            <v>7</v>
          </cell>
          <cell r="BL88">
            <v>67.2</v>
          </cell>
        </row>
        <row r="89">
          <cell r="Z89" t="str">
            <v>15206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Y89" t="str">
            <v>15206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Z90" t="str">
            <v>16020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Y90" t="str">
            <v>16020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</row>
        <row r="91">
          <cell r="Z91" t="str">
            <v>16046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Y91" t="str">
            <v>16046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</row>
        <row r="92">
          <cell r="Z92" t="str">
            <v>16048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Y92" t="str">
            <v>16048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</row>
        <row r="93">
          <cell r="Z93" t="str">
            <v>16049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Y93" t="str">
            <v>16049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Z94" t="str">
            <v>16050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Y94" t="str">
            <v>16050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</row>
        <row r="95">
          <cell r="Z95" t="str">
            <v>17001</v>
          </cell>
          <cell r="AA95">
            <v>52.53</v>
          </cell>
          <cell r="AB95">
            <v>0</v>
          </cell>
          <cell r="AC95">
            <v>79.06</v>
          </cell>
          <cell r="AD95">
            <v>0</v>
          </cell>
          <cell r="AE95">
            <v>73.930000000000007</v>
          </cell>
          <cell r="AF95">
            <v>0</v>
          </cell>
          <cell r="AG95">
            <v>82.39</v>
          </cell>
          <cell r="AH95">
            <v>0</v>
          </cell>
          <cell r="AI95">
            <v>86.59</v>
          </cell>
          <cell r="AJ95">
            <v>0</v>
          </cell>
          <cell r="AK95">
            <v>87.2</v>
          </cell>
          <cell r="AL95">
            <v>0</v>
          </cell>
          <cell r="AM95">
            <v>88.19</v>
          </cell>
          <cell r="AN95">
            <v>0</v>
          </cell>
          <cell r="AO95">
            <v>85.86</v>
          </cell>
          <cell r="AP95">
            <v>0</v>
          </cell>
          <cell r="AQ95">
            <v>102.28</v>
          </cell>
          <cell r="AR95">
            <v>0</v>
          </cell>
          <cell r="AS95">
            <v>81.8</v>
          </cell>
          <cell r="AT95">
            <v>0</v>
          </cell>
          <cell r="AU95">
            <v>24</v>
          </cell>
          <cell r="AV95">
            <v>0</v>
          </cell>
          <cell r="AY95" t="str">
            <v>17001</v>
          </cell>
          <cell r="AZ95">
            <v>52.53</v>
          </cell>
          <cell r="BA95">
            <v>79.06</v>
          </cell>
          <cell r="BB95">
            <v>73.930000000000007</v>
          </cell>
          <cell r="BC95">
            <v>82.39</v>
          </cell>
          <cell r="BD95">
            <v>86.59</v>
          </cell>
          <cell r="BE95">
            <v>87.2</v>
          </cell>
          <cell r="BF95">
            <v>88.19</v>
          </cell>
          <cell r="BG95">
            <v>85.86</v>
          </cell>
          <cell r="BH95">
            <v>102.28</v>
          </cell>
          <cell r="BI95">
            <v>81.8</v>
          </cell>
          <cell r="BJ95">
            <v>24</v>
          </cell>
          <cell r="BK95">
            <v>0</v>
          </cell>
          <cell r="BL95">
            <v>84.382999999999996</v>
          </cell>
        </row>
        <row r="96">
          <cell r="Z96" t="str">
            <v>17210</v>
          </cell>
          <cell r="AA96">
            <v>158</v>
          </cell>
          <cell r="AB96">
            <v>0</v>
          </cell>
          <cell r="AC96">
            <v>121.2</v>
          </cell>
          <cell r="AD96">
            <v>0</v>
          </cell>
          <cell r="AE96">
            <v>136.87</v>
          </cell>
          <cell r="AF96">
            <v>0</v>
          </cell>
          <cell r="AG96">
            <v>143.87</v>
          </cell>
          <cell r="AH96">
            <v>0</v>
          </cell>
          <cell r="AI96">
            <v>133.4</v>
          </cell>
          <cell r="AJ96">
            <v>0</v>
          </cell>
          <cell r="AK96">
            <v>137.19999999999999</v>
          </cell>
          <cell r="AL96">
            <v>0</v>
          </cell>
          <cell r="AM96">
            <v>143.19999999999999</v>
          </cell>
          <cell r="AN96">
            <v>0</v>
          </cell>
          <cell r="AO96">
            <v>159.72999999999999</v>
          </cell>
          <cell r="AP96">
            <v>0</v>
          </cell>
          <cell r="AQ96">
            <v>154</v>
          </cell>
          <cell r="AR96">
            <v>0</v>
          </cell>
          <cell r="AS96">
            <v>159.19999999999999</v>
          </cell>
          <cell r="AT96">
            <v>0</v>
          </cell>
          <cell r="AU96">
            <v>110</v>
          </cell>
          <cell r="AV96">
            <v>0</v>
          </cell>
          <cell r="AW96">
            <v>20</v>
          </cell>
          <cell r="AX96">
            <v>0</v>
          </cell>
          <cell r="AY96" t="str">
            <v>17210</v>
          </cell>
          <cell r="AZ96">
            <v>158</v>
          </cell>
          <cell r="BA96">
            <v>121.2</v>
          </cell>
          <cell r="BB96">
            <v>136.87</v>
          </cell>
          <cell r="BC96">
            <v>143.87</v>
          </cell>
          <cell r="BD96">
            <v>133.4</v>
          </cell>
          <cell r="BE96">
            <v>137.19999999999999</v>
          </cell>
          <cell r="BF96">
            <v>143.19999999999999</v>
          </cell>
          <cell r="BG96">
            <v>159.72999999999999</v>
          </cell>
          <cell r="BH96">
            <v>154</v>
          </cell>
          <cell r="BI96">
            <v>159.19999999999999</v>
          </cell>
          <cell r="BJ96">
            <v>110</v>
          </cell>
          <cell r="BK96">
            <v>20</v>
          </cell>
          <cell r="BL96">
            <v>157.667</v>
          </cell>
        </row>
        <row r="97">
          <cell r="Z97" t="str">
            <v>17216</v>
          </cell>
          <cell r="AA97">
            <v>13</v>
          </cell>
          <cell r="AB97">
            <v>0</v>
          </cell>
          <cell r="AC97">
            <v>15</v>
          </cell>
          <cell r="AD97">
            <v>0</v>
          </cell>
          <cell r="AE97">
            <v>12</v>
          </cell>
          <cell r="AF97">
            <v>0</v>
          </cell>
          <cell r="AG97">
            <v>16</v>
          </cell>
          <cell r="AH97">
            <v>0</v>
          </cell>
          <cell r="AI97">
            <v>16</v>
          </cell>
          <cell r="AJ97">
            <v>0</v>
          </cell>
          <cell r="AK97">
            <v>14</v>
          </cell>
          <cell r="AL97">
            <v>0</v>
          </cell>
          <cell r="AM97">
            <v>13</v>
          </cell>
          <cell r="AN97">
            <v>0</v>
          </cell>
          <cell r="AO97">
            <v>13</v>
          </cell>
          <cell r="AP97">
            <v>0</v>
          </cell>
          <cell r="AQ97">
            <v>9</v>
          </cell>
          <cell r="AR97">
            <v>0</v>
          </cell>
          <cell r="AS97">
            <v>10</v>
          </cell>
          <cell r="AT97">
            <v>0</v>
          </cell>
          <cell r="AU97">
            <v>7</v>
          </cell>
          <cell r="AV97">
            <v>0</v>
          </cell>
          <cell r="AW97">
            <v>7</v>
          </cell>
          <cell r="AX97">
            <v>0</v>
          </cell>
          <cell r="AY97" t="str">
            <v>17216</v>
          </cell>
          <cell r="AZ97">
            <v>13</v>
          </cell>
          <cell r="BA97">
            <v>15</v>
          </cell>
          <cell r="BB97">
            <v>12</v>
          </cell>
          <cell r="BC97">
            <v>16</v>
          </cell>
          <cell r="BD97">
            <v>16</v>
          </cell>
          <cell r="BE97">
            <v>14</v>
          </cell>
          <cell r="BF97">
            <v>13</v>
          </cell>
          <cell r="BG97">
            <v>13</v>
          </cell>
          <cell r="BH97">
            <v>9</v>
          </cell>
          <cell r="BI97">
            <v>10</v>
          </cell>
          <cell r="BJ97">
            <v>7</v>
          </cell>
          <cell r="BK97">
            <v>7</v>
          </cell>
          <cell r="BL97">
            <v>14.5</v>
          </cell>
        </row>
        <row r="98">
          <cell r="Z98" t="str">
            <v>17400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Y98" t="str">
            <v>17400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</row>
        <row r="99">
          <cell r="Z99" t="str">
            <v>17401</v>
          </cell>
          <cell r="AA99">
            <v>243.66</v>
          </cell>
          <cell r="AB99">
            <v>0</v>
          </cell>
          <cell r="AC99">
            <v>244.06</v>
          </cell>
          <cell r="AD99">
            <v>0</v>
          </cell>
          <cell r="AE99">
            <v>281.06</v>
          </cell>
          <cell r="AF99">
            <v>0</v>
          </cell>
          <cell r="AG99">
            <v>253.06</v>
          </cell>
          <cell r="AH99">
            <v>0</v>
          </cell>
          <cell r="AI99">
            <v>271.66000000000003</v>
          </cell>
          <cell r="AJ99">
            <v>0</v>
          </cell>
          <cell r="AK99">
            <v>265.66000000000003</v>
          </cell>
          <cell r="AL99">
            <v>0</v>
          </cell>
          <cell r="AM99">
            <v>249.66</v>
          </cell>
          <cell r="AN99">
            <v>0</v>
          </cell>
          <cell r="AO99">
            <v>277.66000000000003</v>
          </cell>
          <cell r="AP99">
            <v>0</v>
          </cell>
          <cell r="AQ99">
            <v>262</v>
          </cell>
          <cell r="AR99">
            <v>0</v>
          </cell>
          <cell r="AS99">
            <v>245</v>
          </cell>
          <cell r="AT99">
            <v>0</v>
          </cell>
          <cell r="AU99">
            <v>28</v>
          </cell>
          <cell r="AV99">
            <v>0</v>
          </cell>
          <cell r="AW99">
            <v>20</v>
          </cell>
          <cell r="AX99">
            <v>0</v>
          </cell>
          <cell r="AY99" t="str">
            <v>17401</v>
          </cell>
          <cell r="AZ99">
            <v>243.66</v>
          </cell>
          <cell r="BA99">
            <v>244.06</v>
          </cell>
          <cell r="BB99">
            <v>281.06</v>
          </cell>
          <cell r="BC99">
            <v>253.06</v>
          </cell>
          <cell r="BD99">
            <v>271.66000000000003</v>
          </cell>
          <cell r="BE99">
            <v>265.66000000000003</v>
          </cell>
          <cell r="BF99">
            <v>249.66</v>
          </cell>
          <cell r="BG99">
            <v>277.66000000000003</v>
          </cell>
          <cell r="BH99">
            <v>262</v>
          </cell>
          <cell r="BI99">
            <v>245</v>
          </cell>
          <cell r="BJ99">
            <v>28</v>
          </cell>
          <cell r="BK99">
            <v>20</v>
          </cell>
          <cell r="BL99">
            <v>264.14800000000002</v>
          </cell>
        </row>
        <row r="100">
          <cell r="Z100" t="str">
            <v>17402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Y100" t="str">
            <v>17402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</row>
        <row r="101">
          <cell r="Z101" t="str">
            <v>17403</v>
          </cell>
          <cell r="AA101">
            <v>16</v>
          </cell>
          <cell r="AB101">
            <v>0</v>
          </cell>
          <cell r="AC101">
            <v>21</v>
          </cell>
          <cell r="AD101">
            <v>0</v>
          </cell>
          <cell r="AE101">
            <v>48</v>
          </cell>
          <cell r="AF101">
            <v>0</v>
          </cell>
          <cell r="AG101">
            <v>47</v>
          </cell>
          <cell r="AH101">
            <v>0</v>
          </cell>
          <cell r="AI101">
            <v>41</v>
          </cell>
          <cell r="AJ101">
            <v>0</v>
          </cell>
          <cell r="AK101">
            <v>47</v>
          </cell>
          <cell r="AL101">
            <v>0</v>
          </cell>
          <cell r="AM101">
            <v>48</v>
          </cell>
          <cell r="AN101">
            <v>0</v>
          </cell>
          <cell r="AO101">
            <v>52</v>
          </cell>
          <cell r="AP101">
            <v>0</v>
          </cell>
          <cell r="AQ101">
            <v>39</v>
          </cell>
          <cell r="AR101">
            <v>0</v>
          </cell>
          <cell r="AS101">
            <v>32</v>
          </cell>
          <cell r="AT101">
            <v>0</v>
          </cell>
          <cell r="AU101">
            <v>22</v>
          </cell>
          <cell r="AV101">
            <v>0</v>
          </cell>
          <cell r="AW101">
            <v>16</v>
          </cell>
          <cell r="AX101">
            <v>0</v>
          </cell>
          <cell r="AY101" t="str">
            <v>17403</v>
          </cell>
          <cell r="AZ101">
            <v>16</v>
          </cell>
          <cell r="BA101">
            <v>21</v>
          </cell>
          <cell r="BB101">
            <v>48</v>
          </cell>
          <cell r="BC101">
            <v>47</v>
          </cell>
          <cell r="BD101">
            <v>41</v>
          </cell>
          <cell r="BE101">
            <v>47</v>
          </cell>
          <cell r="BF101">
            <v>48</v>
          </cell>
          <cell r="BG101">
            <v>52</v>
          </cell>
          <cell r="BH101">
            <v>39</v>
          </cell>
          <cell r="BI101">
            <v>32</v>
          </cell>
          <cell r="BJ101">
            <v>22</v>
          </cell>
          <cell r="BK101">
            <v>16</v>
          </cell>
          <cell r="BL101">
            <v>42.9</v>
          </cell>
        </row>
        <row r="102">
          <cell r="Z102" t="str">
            <v>17404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Y102" t="str">
            <v>17404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</row>
        <row r="103">
          <cell r="Z103" t="str">
            <v>17405</v>
          </cell>
          <cell r="AA103">
            <v>41</v>
          </cell>
          <cell r="AB103">
            <v>0</v>
          </cell>
          <cell r="AC103">
            <v>37</v>
          </cell>
          <cell r="AD103">
            <v>0</v>
          </cell>
          <cell r="AE103">
            <v>31</v>
          </cell>
          <cell r="AF103">
            <v>0</v>
          </cell>
          <cell r="AG103">
            <v>34</v>
          </cell>
          <cell r="AH103">
            <v>0</v>
          </cell>
          <cell r="AI103">
            <v>37</v>
          </cell>
          <cell r="AJ103">
            <v>0</v>
          </cell>
          <cell r="AK103">
            <v>38</v>
          </cell>
          <cell r="AL103">
            <v>0</v>
          </cell>
          <cell r="AM103">
            <v>30</v>
          </cell>
          <cell r="AN103">
            <v>0</v>
          </cell>
          <cell r="AO103">
            <v>31</v>
          </cell>
          <cell r="AP103">
            <v>0</v>
          </cell>
          <cell r="AQ103">
            <v>30</v>
          </cell>
          <cell r="AR103">
            <v>0</v>
          </cell>
          <cell r="AS103">
            <v>37</v>
          </cell>
          <cell r="AT103">
            <v>0</v>
          </cell>
          <cell r="AU103">
            <v>26</v>
          </cell>
          <cell r="AV103">
            <v>0</v>
          </cell>
          <cell r="AW103">
            <v>20</v>
          </cell>
          <cell r="AX103">
            <v>0</v>
          </cell>
          <cell r="AY103" t="str">
            <v>17405</v>
          </cell>
          <cell r="AZ103">
            <v>41</v>
          </cell>
          <cell r="BA103">
            <v>37</v>
          </cell>
          <cell r="BB103">
            <v>31</v>
          </cell>
          <cell r="BC103">
            <v>34</v>
          </cell>
          <cell r="BD103">
            <v>37</v>
          </cell>
          <cell r="BE103">
            <v>38</v>
          </cell>
          <cell r="BF103">
            <v>30</v>
          </cell>
          <cell r="BG103">
            <v>31</v>
          </cell>
          <cell r="BH103">
            <v>30</v>
          </cell>
          <cell r="BI103">
            <v>37</v>
          </cell>
          <cell r="BJ103">
            <v>26</v>
          </cell>
          <cell r="BK103">
            <v>20</v>
          </cell>
          <cell r="BL103">
            <v>39.200000000000003</v>
          </cell>
        </row>
        <row r="104">
          <cell r="Z104" t="str">
            <v>17406</v>
          </cell>
          <cell r="AA104">
            <v>5</v>
          </cell>
          <cell r="AB104">
            <v>0</v>
          </cell>
          <cell r="AC104">
            <v>5</v>
          </cell>
          <cell r="AD104">
            <v>0</v>
          </cell>
          <cell r="AE104">
            <v>5</v>
          </cell>
          <cell r="AF104">
            <v>0</v>
          </cell>
          <cell r="AG104">
            <v>5</v>
          </cell>
          <cell r="AH104">
            <v>0</v>
          </cell>
          <cell r="AI104">
            <v>5</v>
          </cell>
          <cell r="AJ104">
            <v>0</v>
          </cell>
          <cell r="AK104">
            <v>5</v>
          </cell>
          <cell r="AL104">
            <v>0</v>
          </cell>
          <cell r="AM104">
            <v>3</v>
          </cell>
          <cell r="AN104">
            <v>0</v>
          </cell>
          <cell r="AO104">
            <v>3</v>
          </cell>
          <cell r="AP104">
            <v>0</v>
          </cell>
          <cell r="AQ104">
            <v>3</v>
          </cell>
          <cell r="AR104">
            <v>0</v>
          </cell>
          <cell r="AS104">
            <v>1</v>
          </cell>
          <cell r="AT104">
            <v>0</v>
          </cell>
          <cell r="AY104" t="str">
            <v>17406</v>
          </cell>
          <cell r="AZ104">
            <v>5</v>
          </cell>
          <cell r="BA104">
            <v>5</v>
          </cell>
          <cell r="BB104">
            <v>5</v>
          </cell>
          <cell r="BC104">
            <v>5</v>
          </cell>
          <cell r="BD104">
            <v>5</v>
          </cell>
          <cell r="BE104">
            <v>5</v>
          </cell>
          <cell r="BF104">
            <v>3</v>
          </cell>
          <cell r="BG104">
            <v>3</v>
          </cell>
          <cell r="BH104">
            <v>3</v>
          </cell>
          <cell r="BI104">
            <v>1</v>
          </cell>
          <cell r="BJ104">
            <v>0</v>
          </cell>
          <cell r="BK104">
            <v>0</v>
          </cell>
          <cell r="BL104">
            <v>4</v>
          </cell>
        </row>
        <row r="105">
          <cell r="Z105" t="str">
            <v>17407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Y105" t="str">
            <v>17407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</row>
        <row r="106">
          <cell r="Z106" t="str">
            <v>17408</v>
          </cell>
          <cell r="AA106">
            <v>69.75</v>
          </cell>
          <cell r="AB106">
            <v>9.67</v>
          </cell>
          <cell r="AC106">
            <v>65.41</v>
          </cell>
          <cell r="AD106">
            <v>8.67</v>
          </cell>
          <cell r="AE106">
            <v>59.07</v>
          </cell>
          <cell r="AF106">
            <v>7.13</v>
          </cell>
          <cell r="AG106">
            <v>55.73</v>
          </cell>
          <cell r="AH106">
            <v>5.8</v>
          </cell>
          <cell r="AI106">
            <v>58.11</v>
          </cell>
          <cell r="AJ106">
            <v>7.47</v>
          </cell>
          <cell r="AK106">
            <v>68.41</v>
          </cell>
          <cell r="AL106">
            <v>5.73</v>
          </cell>
          <cell r="AM106">
            <v>64.66</v>
          </cell>
          <cell r="AN106">
            <v>5.4</v>
          </cell>
          <cell r="AO106">
            <v>59.58</v>
          </cell>
          <cell r="AP106">
            <v>6.93</v>
          </cell>
          <cell r="AQ106">
            <v>64.56</v>
          </cell>
          <cell r="AR106">
            <v>4.47</v>
          </cell>
          <cell r="AS106">
            <v>52.47</v>
          </cell>
          <cell r="AT106">
            <v>3.87</v>
          </cell>
          <cell r="AU106">
            <v>20.059999999999999</v>
          </cell>
          <cell r="AV106">
            <v>2.65</v>
          </cell>
          <cell r="AW106">
            <v>14.93</v>
          </cell>
          <cell r="AX106">
            <v>1.33</v>
          </cell>
          <cell r="AY106" t="str">
            <v>17408</v>
          </cell>
          <cell r="AZ106">
            <v>79.42</v>
          </cell>
          <cell r="BA106">
            <v>74.08</v>
          </cell>
          <cell r="BB106">
            <v>66.2</v>
          </cell>
          <cell r="BC106">
            <v>61.529999999999994</v>
          </cell>
          <cell r="BD106">
            <v>65.58</v>
          </cell>
          <cell r="BE106">
            <v>74.14</v>
          </cell>
          <cell r="BF106">
            <v>70.06</v>
          </cell>
          <cell r="BG106">
            <v>66.509999999999991</v>
          </cell>
          <cell r="BH106">
            <v>69.03</v>
          </cell>
          <cell r="BI106">
            <v>56.339999999999996</v>
          </cell>
          <cell r="BJ106">
            <v>22.709999999999997</v>
          </cell>
          <cell r="BK106">
            <v>16.259999999999998</v>
          </cell>
          <cell r="BL106">
            <v>72.186000000000007</v>
          </cell>
        </row>
        <row r="107">
          <cell r="Z107" t="str">
            <v>17409</v>
          </cell>
          <cell r="AA107">
            <v>20.059999999999999</v>
          </cell>
          <cell r="AB107">
            <v>3.33</v>
          </cell>
          <cell r="AC107">
            <v>18.47</v>
          </cell>
          <cell r="AD107">
            <v>4.2699999999999996</v>
          </cell>
          <cell r="AE107">
            <v>13.74</v>
          </cell>
          <cell r="AF107">
            <v>1.67</v>
          </cell>
          <cell r="AG107">
            <v>12.66</v>
          </cell>
          <cell r="AH107">
            <v>1.67</v>
          </cell>
          <cell r="AI107">
            <v>17.489999999999998</v>
          </cell>
          <cell r="AJ107">
            <v>3.4</v>
          </cell>
          <cell r="AK107">
            <v>12.68</v>
          </cell>
          <cell r="AL107">
            <v>2.87</v>
          </cell>
          <cell r="AM107">
            <v>14.01</v>
          </cell>
          <cell r="AN107">
            <v>2.87</v>
          </cell>
          <cell r="AO107">
            <v>19.55</v>
          </cell>
          <cell r="AP107">
            <v>6.06</v>
          </cell>
          <cell r="AQ107">
            <v>21.67</v>
          </cell>
          <cell r="AR107">
            <v>5.2</v>
          </cell>
          <cell r="AS107">
            <v>17.670000000000002</v>
          </cell>
          <cell r="AT107">
            <v>5.53</v>
          </cell>
          <cell r="AU107">
            <v>8.33</v>
          </cell>
          <cell r="AV107">
            <v>1.87</v>
          </cell>
          <cell r="AW107">
            <v>7</v>
          </cell>
          <cell r="AX107">
            <v>1.43</v>
          </cell>
          <cell r="AY107" t="str">
            <v>17409</v>
          </cell>
          <cell r="AZ107">
            <v>23.39</v>
          </cell>
          <cell r="BA107">
            <v>22.74</v>
          </cell>
          <cell r="BB107">
            <v>15.41</v>
          </cell>
          <cell r="BC107">
            <v>14.33</v>
          </cell>
          <cell r="BD107">
            <v>20.889999999999997</v>
          </cell>
          <cell r="BE107">
            <v>15.55</v>
          </cell>
          <cell r="BF107">
            <v>16.88</v>
          </cell>
          <cell r="BG107">
            <v>25.61</v>
          </cell>
          <cell r="BH107">
            <v>26.87</v>
          </cell>
          <cell r="BI107">
            <v>23.200000000000003</v>
          </cell>
          <cell r="BJ107">
            <v>10.199999999999999</v>
          </cell>
          <cell r="BK107">
            <v>8.43</v>
          </cell>
          <cell r="BL107">
            <v>22.35</v>
          </cell>
        </row>
        <row r="108">
          <cell r="Z108" t="str">
            <v>17410</v>
          </cell>
          <cell r="AA108">
            <v>31</v>
          </cell>
          <cell r="AB108">
            <v>0</v>
          </cell>
          <cell r="AC108">
            <v>28</v>
          </cell>
          <cell r="AD108">
            <v>0</v>
          </cell>
          <cell r="AE108">
            <v>35</v>
          </cell>
          <cell r="AF108">
            <v>0</v>
          </cell>
          <cell r="AG108">
            <v>29</v>
          </cell>
          <cell r="AH108">
            <v>0</v>
          </cell>
          <cell r="AI108">
            <v>33</v>
          </cell>
          <cell r="AJ108">
            <v>0</v>
          </cell>
          <cell r="AK108">
            <v>35</v>
          </cell>
          <cell r="AL108">
            <v>0</v>
          </cell>
          <cell r="AM108">
            <v>34</v>
          </cell>
          <cell r="AN108">
            <v>0</v>
          </cell>
          <cell r="AO108">
            <v>33</v>
          </cell>
          <cell r="AP108">
            <v>0</v>
          </cell>
          <cell r="AQ108">
            <v>30</v>
          </cell>
          <cell r="AR108">
            <v>0</v>
          </cell>
          <cell r="AS108">
            <v>29</v>
          </cell>
          <cell r="AT108">
            <v>0</v>
          </cell>
          <cell r="AU108">
            <v>12</v>
          </cell>
          <cell r="AV108">
            <v>0</v>
          </cell>
          <cell r="AW108">
            <v>3</v>
          </cell>
          <cell r="AX108">
            <v>0</v>
          </cell>
          <cell r="AY108" t="str">
            <v>17410</v>
          </cell>
          <cell r="AZ108">
            <v>31</v>
          </cell>
          <cell r="BA108">
            <v>28</v>
          </cell>
          <cell r="BB108">
            <v>35</v>
          </cell>
          <cell r="BC108">
            <v>29</v>
          </cell>
          <cell r="BD108">
            <v>33</v>
          </cell>
          <cell r="BE108">
            <v>35</v>
          </cell>
          <cell r="BF108">
            <v>34</v>
          </cell>
          <cell r="BG108">
            <v>33</v>
          </cell>
          <cell r="BH108">
            <v>30</v>
          </cell>
          <cell r="BI108">
            <v>29</v>
          </cell>
          <cell r="BJ108">
            <v>12</v>
          </cell>
          <cell r="BK108">
            <v>3</v>
          </cell>
          <cell r="BL108">
            <v>33.200000000000003</v>
          </cell>
        </row>
        <row r="109">
          <cell r="Z109" t="str">
            <v>17411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Y109" t="str">
            <v>17411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</row>
        <row r="110">
          <cell r="Z110" t="str">
            <v>17412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Y110" t="str">
            <v>17412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</row>
        <row r="111">
          <cell r="Z111" t="str">
            <v>17414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Y111" t="str">
            <v>17414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</row>
        <row r="112">
          <cell r="Z112" t="str">
            <v>17415</v>
          </cell>
          <cell r="AA112">
            <v>174.22</v>
          </cell>
          <cell r="AB112">
            <v>8.5299999999999994</v>
          </cell>
          <cell r="AC112">
            <v>151.9</v>
          </cell>
          <cell r="AD112">
            <v>7.13</v>
          </cell>
          <cell r="AE112">
            <v>158.34</v>
          </cell>
          <cell r="AF112">
            <v>7.33</v>
          </cell>
          <cell r="AG112">
            <v>154.47999999999999</v>
          </cell>
          <cell r="AH112">
            <v>6.8</v>
          </cell>
          <cell r="AI112">
            <v>168.59</v>
          </cell>
          <cell r="AJ112">
            <v>11.73</v>
          </cell>
          <cell r="AK112">
            <v>195.32</v>
          </cell>
          <cell r="AL112">
            <v>11.73</v>
          </cell>
          <cell r="AM112">
            <v>185.15</v>
          </cell>
          <cell r="AN112">
            <v>11.07</v>
          </cell>
          <cell r="AO112">
            <v>196.81</v>
          </cell>
          <cell r="AP112">
            <v>12.6</v>
          </cell>
          <cell r="AQ112">
            <v>176.79</v>
          </cell>
          <cell r="AR112">
            <v>11.26</v>
          </cell>
          <cell r="AS112">
            <v>201.17</v>
          </cell>
          <cell r="AT112">
            <v>10.07</v>
          </cell>
          <cell r="AU112">
            <v>5.93</v>
          </cell>
          <cell r="AV112">
            <v>108.62</v>
          </cell>
          <cell r="AW112">
            <v>12.71</v>
          </cell>
          <cell r="AX112">
            <v>3.2</v>
          </cell>
          <cell r="AY112" t="str">
            <v>17415</v>
          </cell>
          <cell r="AZ112">
            <v>182.75</v>
          </cell>
          <cell r="BA112">
            <v>159.03</v>
          </cell>
          <cell r="BB112">
            <v>165.67000000000002</v>
          </cell>
          <cell r="BC112">
            <v>161.28</v>
          </cell>
          <cell r="BD112">
            <v>180.32</v>
          </cell>
          <cell r="BE112">
            <v>207.04999999999998</v>
          </cell>
          <cell r="BF112">
            <v>196.22</v>
          </cell>
          <cell r="BG112">
            <v>209.41</v>
          </cell>
          <cell r="BH112">
            <v>188.04999999999998</v>
          </cell>
          <cell r="BI112">
            <v>211.23999999999998</v>
          </cell>
          <cell r="BJ112">
            <v>114.55000000000001</v>
          </cell>
          <cell r="BK112">
            <v>15.91</v>
          </cell>
          <cell r="BL112">
            <v>199.148</v>
          </cell>
        </row>
        <row r="113">
          <cell r="Z113" t="str">
            <v>17417</v>
          </cell>
          <cell r="AA113">
            <v>21</v>
          </cell>
          <cell r="AB113">
            <v>0</v>
          </cell>
          <cell r="AC113">
            <v>17</v>
          </cell>
          <cell r="AD113">
            <v>0</v>
          </cell>
          <cell r="AE113">
            <v>14</v>
          </cell>
          <cell r="AF113">
            <v>0</v>
          </cell>
          <cell r="AG113">
            <v>13</v>
          </cell>
          <cell r="AH113">
            <v>0</v>
          </cell>
          <cell r="AI113">
            <v>12</v>
          </cell>
          <cell r="AJ113">
            <v>0</v>
          </cell>
          <cell r="AK113">
            <v>9</v>
          </cell>
          <cell r="AL113">
            <v>0</v>
          </cell>
          <cell r="AM113">
            <v>10</v>
          </cell>
          <cell r="AN113">
            <v>0</v>
          </cell>
          <cell r="AO113">
            <v>10</v>
          </cell>
          <cell r="AP113">
            <v>0</v>
          </cell>
          <cell r="AQ113">
            <v>7</v>
          </cell>
          <cell r="AR113">
            <v>0</v>
          </cell>
          <cell r="AS113">
            <v>5</v>
          </cell>
          <cell r="AT113">
            <v>0</v>
          </cell>
          <cell r="AU113">
            <v>2</v>
          </cell>
          <cell r="AV113">
            <v>0</v>
          </cell>
          <cell r="AW113">
            <v>2</v>
          </cell>
          <cell r="AX113">
            <v>0</v>
          </cell>
          <cell r="AY113" t="str">
            <v>17417</v>
          </cell>
          <cell r="AZ113">
            <v>21</v>
          </cell>
          <cell r="BA113">
            <v>17</v>
          </cell>
          <cell r="BB113">
            <v>14</v>
          </cell>
          <cell r="BC113">
            <v>13</v>
          </cell>
          <cell r="BD113">
            <v>12</v>
          </cell>
          <cell r="BE113">
            <v>9</v>
          </cell>
          <cell r="BF113">
            <v>10</v>
          </cell>
          <cell r="BG113">
            <v>10</v>
          </cell>
          <cell r="BH113">
            <v>7</v>
          </cell>
          <cell r="BI113">
            <v>5</v>
          </cell>
          <cell r="BJ113">
            <v>2</v>
          </cell>
          <cell r="BK113">
            <v>2</v>
          </cell>
          <cell r="BL113">
            <v>12.2</v>
          </cell>
        </row>
        <row r="114">
          <cell r="Z114" t="str">
            <v>17902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Y114" t="str">
            <v>17902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Z115" t="str">
            <v>17903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Y115" t="str">
            <v>17903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</row>
        <row r="116">
          <cell r="Z116" t="str">
            <v>17905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Y116" t="str">
            <v>17905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</row>
        <row r="117">
          <cell r="Z117" t="str">
            <v>17908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Y117" t="str">
            <v>17908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</row>
        <row r="118">
          <cell r="Z118" t="str">
            <v>17910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Y118" t="str">
            <v>17910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</row>
        <row r="119">
          <cell r="Z119" t="str">
            <v>17911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Y119" t="str">
            <v>17911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</row>
        <row r="120">
          <cell r="Z120" t="str">
            <v>17916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Y120" t="str">
            <v>17916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</row>
        <row r="121">
          <cell r="Z121" t="str">
            <v>17937</v>
          </cell>
          <cell r="AA121">
            <v>330.53000000000003</v>
          </cell>
          <cell r="AB121">
            <v>71.199999999999989</v>
          </cell>
          <cell r="AC121">
            <v>461.31</v>
          </cell>
          <cell r="AD121">
            <v>51.58</v>
          </cell>
          <cell r="AE121">
            <v>380.22000000000008</v>
          </cell>
          <cell r="AF121">
            <v>45.3</v>
          </cell>
          <cell r="AG121">
            <v>387.84</v>
          </cell>
          <cell r="AH121">
            <v>50.51</v>
          </cell>
          <cell r="AI121">
            <v>435.5</v>
          </cell>
          <cell r="AJ121">
            <v>48.550000000000011</v>
          </cell>
          <cell r="AK121">
            <v>403.69</v>
          </cell>
          <cell r="AL121">
            <v>52.71</v>
          </cell>
          <cell r="AM121">
            <v>360.53000000000003</v>
          </cell>
          <cell r="AN121">
            <v>51.149999999999991</v>
          </cell>
          <cell r="AO121">
            <v>360.53</v>
          </cell>
          <cell r="AP121">
            <v>48.39</v>
          </cell>
          <cell r="AQ121">
            <v>384.12</v>
          </cell>
          <cell r="AR121">
            <v>49.06</v>
          </cell>
          <cell r="AS121">
            <v>312.91999999999996</v>
          </cell>
          <cell r="AT121">
            <v>68.320000000000007</v>
          </cell>
          <cell r="AU121">
            <v>14</v>
          </cell>
          <cell r="AV121">
            <v>0</v>
          </cell>
          <cell r="AW121">
            <v>7</v>
          </cell>
          <cell r="AX121">
            <v>0</v>
          </cell>
          <cell r="AY121" t="str">
            <v>17937</v>
          </cell>
          <cell r="AZ121">
            <v>401.73</v>
          </cell>
          <cell r="BA121">
            <v>512.89</v>
          </cell>
          <cell r="BB121">
            <v>425.5200000000001</v>
          </cell>
          <cell r="BC121">
            <v>438.34999999999997</v>
          </cell>
          <cell r="BD121">
            <v>484.05</v>
          </cell>
          <cell r="BE121">
            <v>456.4</v>
          </cell>
          <cell r="BF121">
            <v>411.68</v>
          </cell>
          <cell r="BG121">
            <v>408.91999999999996</v>
          </cell>
          <cell r="BH121">
            <v>433.18</v>
          </cell>
          <cell r="BI121">
            <v>381.23999999999995</v>
          </cell>
          <cell r="BJ121">
            <v>14</v>
          </cell>
          <cell r="BK121">
            <v>7</v>
          </cell>
          <cell r="BL121">
            <v>437.49599999999998</v>
          </cell>
        </row>
        <row r="122">
          <cell r="Z122" t="str">
            <v>17941</v>
          </cell>
          <cell r="AA122">
            <v>10</v>
          </cell>
          <cell r="AB122">
            <v>0</v>
          </cell>
          <cell r="AC122">
            <v>12</v>
          </cell>
          <cell r="AD122">
            <v>0</v>
          </cell>
          <cell r="AE122">
            <v>10</v>
          </cell>
          <cell r="AF122">
            <v>0</v>
          </cell>
          <cell r="AG122">
            <v>9</v>
          </cell>
          <cell r="AH122">
            <v>0</v>
          </cell>
          <cell r="AI122">
            <v>11</v>
          </cell>
          <cell r="AJ122">
            <v>0</v>
          </cell>
          <cell r="AK122">
            <v>27</v>
          </cell>
          <cell r="AL122">
            <v>0</v>
          </cell>
          <cell r="AM122">
            <v>33</v>
          </cell>
          <cell r="AN122">
            <v>0</v>
          </cell>
          <cell r="AO122">
            <v>49</v>
          </cell>
          <cell r="AP122">
            <v>1.8</v>
          </cell>
          <cell r="AQ122">
            <v>42</v>
          </cell>
          <cell r="AR122">
            <v>1.8</v>
          </cell>
          <cell r="AS122">
            <v>39</v>
          </cell>
          <cell r="AT122">
            <v>1</v>
          </cell>
          <cell r="AU122">
            <v>46</v>
          </cell>
          <cell r="AV122">
            <v>1</v>
          </cell>
          <cell r="AW122">
            <v>50</v>
          </cell>
          <cell r="AX122">
            <v>0</v>
          </cell>
          <cell r="AY122" t="str">
            <v>17941</v>
          </cell>
          <cell r="AZ122">
            <v>10</v>
          </cell>
          <cell r="BA122">
            <v>12</v>
          </cell>
          <cell r="BB122">
            <v>10</v>
          </cell>
          <cell r="BC122">
            <v>9</v>
          </cell>
          <cell r="BD122">
            <v>11</v>
          </cell>
          <cell r="BE122">
            <v>27</v>
          </cell>
          <cell r="BF122">
            <v>33</v>
          </cell>
          <cell r="BG122">
            <v>50.8</v>
          </cell>
          <cell r="BH122">
            <v>43.8</v>
          </cell>
          <cell r="BI122">
            <v>40</v>
          </cell>
          <cell r="BJ122">
            <v>47</v>
          </cell>
          <cell r="BK122">
            <v>50</v>
          </cell>
          <cell r="BL122">
            <v>34.36</v>
          </cell>
        </row>
        <row r="123">
          <cell r="Z123" t="str">
            <v>18100</v>
          </cell>
          <cell r="AA123">
            <v>21</v>
          </cell>
          <cell r="AB123">
            <v>0</v>
          </cell>
          <cell r="AC123">
            <v>22</v>
          </cell>
          <cell r="AD123">
            <v>0</v>
          </cell>
          <cell r="AE123">
            <v>22.83</v>
          </cell>
          <cell r="AF123">
            <v>0</v>
          </cell>
          <cell r="AG123">
            <v>16.829999999999998</v>
          </cell>
          <cell r="AH123">
            <v>0</v>
          </cell>
          <cell r="AI123">
            <v>17.829999999999998</v>
          </cell>
          <cell r="AJ123">
            <v>0</v>
          </cell>
          <cell r="AK123">
            <v>20.83</v>
          </cell>
          <cell r="AL123">
            <v>0</v>
          </cell>
          <cell r="AM123">
            <v>26.83</v>
          </cell>
          <cell r="AN123">
            <v>0</v>
          </cell>
          <cell r="AO123">
            <v>24.83</v>
          </cell>
          <cell r="AP123">
            <v>0</v>
          </cell>
          <cell r="AQ123">
            <v>22.83</v>
          </cell>
          <cell r="AR123">
            <v>0</v>
          </cell>
          <cell r="AS123">
            <v>24.83</v>
          </cell>
          <cell r="AT123">
            <v>0</v>
          </cell>
          <cell r="AU123">
            <v>2</v>
          </cell>
          <cell r="AV123">
            <v>0</v>
          </cell>
          <cell r="AW123">
            <v>16</v>
          </cell>
          <cell r="AX123">
            <v>0</v>
          </cell>
          <cell r="AY123" t="str">
            <v>18100</v>
          </cell>
          <cell r="AZ123">
            <v>21</v>
          </cell>
          <cell r="BA123">
            <v>22</v>
          </cell>
          <cell r="BB123">
            <v>22.83</v>
          </cell>
          <cell r="BC123">
            <v>16.829999999999998</v>
          </cell>
          <cell r="BD123">
            <v>17.829999999999998</v>
          </cell>
          <cell r="BE123">
            <v>20.83</v>
          </cell>
          <cell r="BF123">
            <v>26.83</v>
          </cell>
          <cell r="BG123">
            <v>24.83</v>
          </cell>
          <cell r="BH123">
            <v>22.83</v>
          </cell>
          <cell r="BI123">
            <v>24.83</v>
          </cell>
          <cell r="BJ123">
            <v>2</v>
          </cell>
          <cell r="BK123">
            <v>16</v>
          </cell>
          <cell r="BL123">
            <v>23.863999999999994</v>
          </cell>
        </row>
        <row r="124">
          <cell r="Z124" t="str">
            <v>18303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Y124" t="str">
            <v>18303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</row>
        <row r="125">
          <cell r="Z125" t="str">
            <v>18400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Y125" t="str">
            <v>18400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</row>
        <row r="126">
          <cell r="Z126" t="str">
            <v>18401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Y126" t="str">
            <v>18401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</row>
        <row r="127">
          <cell r="Z127" t="str">
            <v>18402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Y127" t="str">
            <v>18402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</row>
        <row r="128">
          <cell r="Z128" t="str">
            <v>18901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Y128" t="str">
            <v>18901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</row>
        <row r="129">
          <cell r="Z129" t="str">
            <v>18902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Y129" t="str">
            <v>18902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</row>
        <row r="130">
          <cell r="Z130" t="str">
            <v>19007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Y130" t="str">
            <v>19007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</row>
        <row r="131">
          <cell r="Z131" t="str">
            <v>19028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Y131" t="str">
            <v>19028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</row>
        <row r="132">
          <cell r="Z132" t="str">
            <v>19400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Y132" t="str">
            <v>19400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</row>
        <row r="133">
          <cell r="Z133" t="str">
            <v>19401</v>
          </cell>
          <cell r="AA133">
            <v>2</v>
          </cell>
          <cell r="AB133">
            <v>0</v>
          </cell>
          <cell r="AC133">
            <v>2</v>
          </cell>
          <cell r="AD133">
            <v>0</v>
          </cell>
          <cell r="AE133">
            <v>3</v>
          </cell>
          <cell r="AF133">
            <v>0</v>
          </cell>
          <cell r="AG133">
            <v>4</v>
          </cell>
          <cell r="AH133">
            <v>0</v>
          </cell>
          <cell r="AI133">
            <v>5</v>
          </cell>
          <cell r="AJ133">
            <v>0</v>
          </cell>
          <cell r="AK133">
            <v>4</v>
          </cell>
          <cell r="AL133">
            <v>0</v>
          </cell>
          <cell r="AM133">
            <v>3</v>
          </cell>
          <cell r="AN133">
            <v>0</v>
          </cell>
          <cell r="AO133">
            <v>5</v>
          </cell>
          <cell r="AP133">
            <v>0</v>
          </cell>
          <cell r="AQ133">
            <v>4</v>
          </cell>
          <cell r="AR133">
            <v>0</v>
          </cell>
          <cell r="AS133">
            <v>3</v>
          </cell>
          <cell r="AT133">
            <v>0</v>
          </cell>
          <cell r="AU133">
            <v>2</v>
          </cell>
          <cell r="AV133">
            <v>0</v>
          </cell>
          <cell r="AW133">
            <v>1</v>
          </cell>
          <cell r="AX133">
            <v>0</v>
          </cell>
          <cell r="AY133" t="str">
            <v>19401</v>
          </cell>
          <cell r="AZ133">
            <v>2</v>
          </cell>
          <cell r="BA133">
            <v>2</v>
          </cell>
          <cell r="BB133">
            <v>3</v>
          </cell>
          <cell r="BC133">
            <v>4</v>
          </cell>
          <cell r="BD133">
            <v>5</v>
          </cell>
          <cell r="BE133">
            <v>4</v>
          </cell>
          <cell r="BF133">
            <v>3</v>
          </cell>
          <cell r="BG133">
            <v>5</v>
          </cell>
          <cell r="BH133">
            <v>4</v>
          </cell>
          <cell r="BI133">
            <v>3</v>
          </cell>
          <cell r="BJ133">
            <v>2</v>
          </cell>
          <cell r="BK133">
            <v>1</v>
          </cell>
          <cell r="BL133">
            <v>3.8</v>
          </cell>
        </row>
        <row r="134">
          <cell r="Z134" t="str">
            <v>19403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1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Y134" t="str">
            <v>19403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1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0.1</v>
          </cell>
        </row>
        <row r="135">
          <cell r="Z135" t="str">
            <v>19404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Y135" t="str">
            <v>19404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</row>
        <row r="136">
          <cell r="Z136" t="str">
            <v>20094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Y136" t="str">
            <v>20094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</row>
        <row r="137">
          <cell r="Z137" t="str">
            <v>20400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Y137" t="str">
            <v>20400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</row>
        <row r="138">
          <cell r="Z138" t="str">
            <v>20402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Y138" t="str">
            <v>20402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</row>
        <row r="139">
          <cell r="Z139" t="str">
            <v>20403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Y139" t="str">
            <v>20403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</row>
        <row r="140">
          <cell r="Z140" t="str">
            <v>20404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Y140" t="str">
            <v>20404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</row>
        <row r="141">
          <cell r="Z141" t="str">
            <v>20405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Y141" t="str">
            <v>20405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</row>
        <row r="142">
          <cell r="Z142" t="str">
            <v>20406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Y142" t="str">
            <v>20406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</row>
        <row r="143">
          <cell r="Z143" t="str">
            <v>21014</v>
          </cell>
          <cell r="AA143">
            <v>4</v>
          </cell>
          <cell r="AB143">
            <v>0</v>
          </cell>
          <cell r="AC143">
            <v>2</v>
          </cell>
          <cell r="AD143">
            <v>0</v>
          </cell>
          <cell r="AE143">
            <v>3</v>
          </cell>
          <cell r="AF143">
            <v>0</v>
          </cell>
          <cell r="AG143">
            <v>5</v>
          </cell>
          <cell r="AH143">
            <v>0</v>
          </cell>
          <cell r="AI143">
            <v>2</v>
          </cell>
          <cell r="AJ143">
            <v>0</v>
          </cell>
          <cell r="AK143">
            <v>2</v>
          </cell>
          <cell r="AL143">
            <v>0</v>
          </cell>
          <cell r="AM143">
            <v>2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1</v>
          </cell>
          <cell r="AT143">
            <v>0</v>
          </cell>
          <cell r="AU143">
            <v>1</v>
          </cell>
          <cell r="AV143">
            <v>0</v>
          </cell>
          <cell r="AY143" t="str">
            <v>21014</v>
          </cell>
          <cell r="AZ143">
            <v>4</v>
          </cell>
          <cell r="BA143">
            <v>2</v>
          </cell>
          <cell r="BB143">
            <v>3</v>
          </cell>
          <cell r="BC143">
            <v>5</v>
          </cell>
          <cell r="BD143">
            <v>2</v>
          </cell>
          <cell r="BE143">
            <v>2</v>
          </cell>
          <cell r="BF143">
            <v>2</v>
          </cell>
          <cell r="BG143">
            <v>0</v>
          </cell>
          <cell r="BH143">
            <v>0</v>
          </cell>
          <cell r="BI143">
            <v>1</v>
          </cell>
          <cell r="BJ143">
            <v>1</v>
          </cell>
          <cell r="BK143">
            <v>0</v>
          </cell>
          <cell r="BL143">
            <v>2.2000000000000002</v>
          </cell>
        </row>
        <row r="144">
          <cell r="Z144" t="str">
            <v>21036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Y144" t="str">
            <v>21036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</row>
        <row r="145">
          <cell r="Z145" t="str">
            <v>21206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1</v>
          </cell>
          <cell r="AF145">
            <v>0</v>
          </cell>
          <cell r="AG145">
            <v>1</v>
          </cell>
          <cell r="AH145">
            <v>0</v>
          </cell>
          <cell r="AI145">
            <v>1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Y145" t="str">
            <v>21206</v>
          </cell>
          <cell r="AZ145">
            <v>0</v>
          </cell>
          <cell r="BA145">
            <v>0</v>
          </cell>
          <cell r="BB145">
            <v>1</v>
          </cell>
          <cell r="BC145">
            <v>1</v>
          </cell>
          <cell r="BD145">
            <v>1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0.3</v>
          </cell>
        </row>
        <row r="146">
          <cell r="Z146" t="str">
            <v>21214</v>
          </cell>
          <cell r="AA146">
            <v>3</v>
          </cell>
          <cell r="AB146">
            <v>0</v>
          </cell>
          <cell r="AC146">
            <v>3</v>
          </cell>
          <cell r="AD146">
            <v>0</v>
          </cell>
          <cell r="AE146">
            <v>3</v>
          </cell>
          <cell r="AF146">
            <v>0</v>
          </cell>
          <cell r="AG146">
            <v>3</v>
          </cell>
          <cell r="AH146">
            <v>0</v>
          </cell>
          <cell r="AI146">
            <v>3</v>
          </cell>
          <cell r="AJ146">
            <v>0</v>
          </cell>
          <cell r="AK146">
            <v>4</v>
          </cell>
          <cell r="AL146">
            <v>0</v>
          </cell>
          <cell r="AM146">
            <v>3</v>
          </cell>
          <cell r="AN146">
            <v>0</v>
          </cell>
          <cell r="AO146">
            <v>3</v>
          </cell>
          <cell r="AP146">
            <v>0</v>
          </cell>
          <cell r="AQ146">
            <v>2</v>
          </cell>
          <cell r="AR146">
            <v>0</v>
          </cell>
          <cell r="AS146">
            <v>2</v>
          </cell>
          <cell r="AT146">
            <v>0</v>
          </cell>
          <cell r="AY146" t="str">
            <v>21214</v>
          </cell>
          <cell r="AZ146">
            <v>3</v>
          </cell>
          <cell r="BA146">
            <v>3</v>
          </cell>
          <cell r="BB146">
            <v>3</v>
          </cell>
          <cell r="BC146">
            <v>3</v>
          </cell>
          <cell r="BD146">
            <v>3</v>
          </cell>
          <cell r="BE146">
            <v>4</v>
          </cell>
          <cell r="BF146">
            <v>3</v>
          </cell>
          <cell r="BG146">
            <v>3</v>
          </cell>
          <cell r="BH146">
            <v>2</v>
          </cell>
          <cell r="BI146">
            <v>2</v>
          </cell>
          <cell r="BJ146">
            <v>0</v>
          </cell>
          <cell r="BK146">
            <v>0</v>
          </cell>
          <cell r="BL146">
            <v>2.9</v>
          </cell>
        </row>
        <row r="147">
          <cell r="Z147" t="str">
            <v>21226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1</v>
          </cell>
          <cell r="AL147">
            <v>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1</v>
          </cell>
          <cell r="AR147">
            <v>0</v>
          </cell>
          <cell r="AS147">
            <v>0</v>
          </cell>
          <cell r="AT147">
            <v>0</v>
          </cell>
          <cell r="AU147">
            <v>2</v>
          </cell>
          <cell r="AV147">
            <v>0</v>
          </cell>
          <cell r="AY147" t="str">
            <v>21226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1</v>
          </cell>
          <cell r="BF147">
            <v>1</v>
          </cell>
          <cell r="BG147">
            <v>0</v>
          </cell>
          <cell r="BH147">
            <v>1</v>
          </cell>
          <cell r="BI147">
            <v>0</v>
          </cell>
          <cell r="BJ147">
            <v>2</v>
          </cell>
          <cell r="BK147">
            <v>0</v>
          </cell>
          <cell r="BL147">
            <v>0.5</v>
          </cell>
        </row>
        <row r="148">
          <cell r="Z148" t="str">
            <v>21232</v>
          </cell>
          <cell r="AA148">
            <v>1</v>
          </cell>
          <cell r="AB148">
            <v>0</v>
          </cell>
          <cell r="AC148">
            <v>1</v>
          </cell>
          <cell r="AD148">
            <v>0</v>
          </cell>
          <cell r="AE148">
            <v>1</v>
          </cell>
          <cell r="AF148">
            <v>0</v>
          </cell>
          <cell r="AG148">
            <v>3</v>
          </cell>
          <cell r="AH148">
            <v>0</v>
          </cell>
          <cell r="AI148">
            <v>3</v>
          </cell>
          <cell r="AJ148">
            <v>0</v>
          </cell>
          <cell r="AK148">
            <v>3</v>
          </cell>
          <cell r="AL148">
            <v>0</v>
          </cell>
          <cell r="AM148">
            <v>4</v>
          </cell>
          <cell r="AN148">
            <v>0</v>
          </cell>
          <cell r="AO148">
            <v>5</v>
          </cell>
          <cell r="AP148">
            <v>0</v>
          </cell>
          <cell r="AQ148">
            <v>3</v>
          </cell>
          <cell r="AR148">
            <v>0</v>
          </cell>
          <cell r="AS148">
            <v>1</v>
          </cell>
          <cell r="AT148">
            <v>0</v>
          </cell>
          <cell r="AY148" t="str">
            <v>21232</v>
          </cell>
          <cell r="AZ148">
            <v>1</v>
          </cell>
          <cell r="BA148">
            <v>1</v>
          </cell>
          <cell r="BB148">
            <v>1</v>
          </cell>
          <cell r="BC148">
            <v>3</v>
          </cell>
          <cell r="BD148">
            <v>3</v>
          </cell>
          <cell r="BE148">
            <v>3</v>
          </cell>
          <cell r="BF148">
            <v>4</v>
          </cell>
          <cell r="BG148">
            <v>5</v>
          </cell>
          <cell r="BH148">
            <v>3</v>
          </cell>
          <cell r="BI148">
            <v>1</v>
          </cell>
          <cell r="BJ148">
            <v>0</v>
          </cell>
          <cell r="BK148">
            <v>0</v>
          </cell>
          <cell r="BL148">
            <v>2.5</v>
          </cell>
        </row>
        <row r="149">
          <cell r="Z149" t="str">
            <v>21234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Y149" t="str">
            <v>21234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</row>
        <row r="150">
          <cell r="Z150" t="str">
            <v>21237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1</v>
          </cell>
          <cell r="AR150">
            <v>0</v>
          </cell>
          <cell r="AS150">
            <v>1</v>
          </cell>
          <cell r="AT150">
            <v>0</v>
          </cell>
          <cell r="AU150">
            <v>1</v>
          </cell>
          <cell r="AV150">
            <v>0</v>
          </cell>
          <cell r="AW150">
            <v>1</v>
          </cell>
          <cell r="AX150">
            <v>0</v>
          </cell>
          <cell r="AY150" t="str">
            <v>21237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1</v>
          </cell>
          <cell r="BI150">
            <v>1</v>
          </cell>
          <cell r="BJ150">
            <v>1</v>
          </cell>
          <cell r="BK150">
            <v>1</v>
          </cell>
          <cell r="BL150">
            <v>0.4</v>
          </cell>
        </row>
        <row r="151">
          <cell r="Z151" t="str">
            <v>21300</v>
          </cell>
          <cell r="AA151">
            <v>2</v>
          </cell>
          <cell r="AB151">
            <v>0</v>
          </cell>
          <cell r="AC151">
            <v>3</v>
          </cell>
          <cell r="AD151">
            <v>0</v>
          </cell>
          <cell r="AE151">
            <v>2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3</v>
          </cell>
          <cell r="AL151">
            <v>0</v>
          </cell>
          <cell r="AM151">
            <v>2</v>
          </cell>
          <cell r="AN151">
            <v>0</v>
          </cell>
          <cell r="AO151">
            <v>4</v>
          </cell>
          <cell r="AP151">
            <v>0</v>
          </cell>
          <cell r="AQ151">
            <v>4</v>
          </cell>
          <cell r="AR151">
            <v>0</v>
          </cell>
          <cell r="AS151">
            <v>3</v>
          </cell>
          <cell r="AT151">
            <v>0</v>
          </cell>
          <cell r="AY151" t="str">
            <v>21300</v>
          </cell>
          <cell r="AZ151">
            <v>2</v>
          </cell>
          <cell r="BA151">
            <v>3</v>
          </cell>
          <cell r="BB151">
            <v>2</v>
          </cell>
          <cell r="BC151">
            <v>1</v>
          </cell>
          <cell r="BD151">
            <v>1</v>
          </cell>
          <cell r="BE151">
            <v>3</v>
          </cell>
          <cell r="BF151">
            <v>2</v>
          </cell>
          <cell r="BG151">
            <v>4</v>
          </cell>
          <cell r="BH151">
            <v>4</v>
          </cell>
          <cell r="BI151">
            <v>3</v>
          </cell>
          <cell r="BJ151">
            <v>0</v>
          </cell>
          <cell r="BK151">
            <v>0</v>
          </cell>
          <cell r="BL151">
            <v>2.5</v>
          </cell>
        </row>
        <row r="152">
          <cell r="Z152" t="str">
            <v>21301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Y152" t="str">
            <v>21301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</row>
        <row r="153">
          <cell r="Z153" t="str">
            <v>21302</v>
          </cell>
          <cell r="AA153">
            <v>5</v>
          </cell>
          <cell r="AB153">
            <v>0</v>
          </cell>
          <cell r="AC153">
            <v>4</v>
          </cell>
          <cell r="AD153">
            <v>0</v>
          </cell>
          <cell r="AE153">
            <v>10</v>
          </cell>
          <cell r="AF153">
            <v>0</v>
          </cell>
          <cell r="AG153">
            <v>6</v>
          </cell>
          <cell r="AH153">
            <v>0</v>
          </cell>
          <cell r="AI153">
            <v>9</v>
          </cell>
          <cell r="AJ153">
            <v>0</v>
          </cell>
          <cell r="AK153">
            <v>10</v>
          </cell>
          <cell r="AL153">
            <v>0</v>
          </cell>
          <cell r="AM153">
            <v>9</v>
          </cell>
          <cell r="AN153">
            <v>0</v>
          </cell>
          <cell r="AO153">
            <v>10</v>
          </cell>
          <cell r="AP153">
            <v>0</v>
          </cell>
          <cell r="AQ153">
            <v>11</v>
          </cell>
          <cell r="AR153">
            <v>0</v>
          </cell>
          <cell r="AS153">
            <v>12</v>
          </cell>
          <cell r="AT153">
            <v>0</v>
          </cell>
          <cell r="AU153">
            <v>3</v>
          </cell>
          <cell r="AV153">
            <v>0</v>
          </cell>
          <cell r="AW153">
            <v>1</v>
          </cell>
          <cell r="AX153">
            <v>0</v>
          </cell>
          <cell r="AY153" t="str">
            <v>21302</v>
          </cell>
          <cell r="AZ153">
            <v>5</v>
          </cell>
          <cell r="BA153">
            <v>4</v>
          </cell>
          <cell r="BB153">
            <v>10</v>
          </cell>
          <cell r="BC153">
            <v>6</v>
          </cell>
          <cell r="BD153">
            <v>9</v>
          </cell>
          <cell r="BE153">
            <v>10</v>
          </cell>
          <cell r="BF153">
            <v>9</v>
          </cell>
          <cell r="BG153">
            <v>10</v>
          </cell>
          <cell r="BH153">
            <v>11</v>
          </cell>
          <cell r="BI153">
            <v>12</v>
          </cell>
          <cell r="BJ153">
            <v>3</v>
          </cell>
          <cell r="BK153">
            <v>1</v>
          </cell>
          <cell r="BL153">
            <v>9</v>
          </cell>
        </row>
        <row r="154">
          <cell r="Z154" t="str">
            <v>21303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Y154" t="str">
            <v>21303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</row>
        <row r="155">
          <cell r="Z155" t="str">
            <v>21401</v>
          </cell>
          <cell r="AA155">
            <v>19</v>
          </cell>
          <cell r="AB155">
            <v>0</v>
          </cell>
          <cell r="AC155">
            <v>15</v>
          </cell>
          <cell r="AD155">
            <v>0</v>
          </cell>
          <cell r="AE155">
            <v>21</v>
          </cell>
          <cell r="AF155">
            <v>0</v>
          </cell>
          <cell r="AG155">
            <v>17</v>
          </cell>
          <cell r="AH155">
            <v>0</v>
          </cell>
          <cell r="AI155">
            <v>14</v>
          </cell>
          <cell r="AJ155">
            <v>0</v>
          </cell>
          <cell r="AK155">
            <v>16</v>
          </cell>
          <cell r="AL155">
            <v>0</v>
          </cell>
          <cell r="AM155">
            <v>18</v>
          </cell>
          <cell r="AN155">
            <v>0</v>
          </cell>
          <cell r="AO155">
            <v>15</v>
          </cell>
          <cell r="AP155">
            <v>0</v>
          </cell>
          <cell r="AQ155">
            <v>17</v>
          </cell>
          <cell r="AR155">
            <v>0</v>
          </cell>
          <cell r="AS155">
            <v>16.600000000000001</v>
          </cell>
          <cell r="AT155">
            <v>0</v>
          </cell>
          <cell r="AU155">
            <v>10</v>
          </cell>
          <cell r="AV155">
            <v>0</v>
          </cell>
          <cell r="AY155" t="str">
            <v>21401</v>
          </cell>
          <cell r="AZ155">
            <v>19</v>
          </cell>
          <cell r="BA155">
            <v>15</v>
          </cell>
          <cell r="BB155">
            <v>21</v>
          </cell>
          <cell r="BC155">
            <v>17</v>
          </cell>
          <cell r="BD155">
            <v>14</v>
          </cell>
          <cell r="BE155">
            <v>16</v>
          </cell>
          <cell r="BF155">
            <v>18</v>
          </cell>
          <cell r="BG155">
            <v>15</v>
          </cell>
          <cell r="BH155">
            <v>17</v>
          </cell>
          <cell r="BI155">
            <v>16.600000000000001</v>
          </cell>
          <cell r="BJ155">
            <v>10</v>
          </cell>
          <cell r="BK155">
            <v>0</v>
          </cell>
          <cell r="BL155">
            <v>17.86</v>
          </cell>
        </row>
        <row r="156">
          <cell r="Z156" t="str">
            <v>22008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Y156" t="str">
            <v>22008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</row>
        <row r="157">
          <cell r="Z157" t="str">
            <v>22009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Y157" t="str">
            <v>22009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</row>
        <row r="158">
          <cell r="Z158" t="str">
            <v>22017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Y158" t="str">
            <v>22017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</row>
        <row r="159">
          <cell r="Z159" t="str">
            <v>22073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Y159" t="str">
            <v>22073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</row>
        <row r="160">
          <cell r="Z160" t="str">
            <v>22105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Y160" t="str">
            <v>22105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</row>
        <row r="161">
          <cell r="Z161" t="str">
            <v>22200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Y161" t="str">
            <v>22200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</row>
        <row r="162">
          <cell r="Z162" t="str">
            <v>22204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Y162" t="str">
            <v>22204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</row>
        <row r="163">
          <cell r="Z163" t="str">
            <v>22207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Y163" t="str">
            <v>22207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</row>
        <row r="164">
          <cell r="Z164" t="str">
            <v>23042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Y164" t="str">
            <v>23042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</row>
        <row r="165">
          <cell r="Z165" t="str">
            <v>23054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Y165" t="str">
            <v>23054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</row>
        <row r="166">
          <cell r="Z166" t="str">
            <v>23309</v>
          </cell>
          <cell r="AA166">
            <v>51</v>
          </cell>
          <cell r="AB166">
            <v>0</v>
          </cell>
          <cell r="AC166">
            <v>46.4</v>
          </cell>
          <cell r="AD166">
            <v>0</v>
          </cell>
          <cell r="AE166">
            <v>51.4</v>
          </cell>
          <cell r="AF166">
            <v>0</v>
          </cell>
          <cell r="AG166">
            <v>42.8</v>
          </cell>
          <cell r="AH166">
            <v>0</v>
          </cell>
          <cell r="AI166">
            <v>50.8</v>
          </cell>
          <cell r="AJ166">
            <v>0</v>
          </cell>
          <cell r="AK166">
            <v>48.6</v>
          </cell>
          <cell r="AL166">
            <v>0</v>
          </cell>
          <cell r="AM166">
            <v>47.6</v>
          </cell>
          <cell r="AN166">
            <v>0</v>
          </cell>
          <cell r="AO166">
            <v>49.6</v>
          </cell>
          <cell r="AP166">
            <v>0</v>
          </cell>
          <cell r="AQ166">
            <v>44.6</v>
          </cell>
          <cell r="AR166">
            <v>0</v>
          </cell>
          <cell r="AS166">
            <v>43</v>
          </cell>
          <cell r="AT166">
            <v>0</v>
          </cell>
          <cell r="AU166">
            <v>41.8</v>
          </cell>
          <cell r="AV166">
            <v>0</v>
          </cell>
          <cell r="AW166">
            <v>21</v>
          </cell>
          <cell r="AX166">
            <v>0</v>
          </cell>
          <cell r="AY166" t="str">
            <v>23309</v>
          </cell>
          <cell r="AZ166">
            <v>51</v>
          </cell>
          <cell r="BA166">
            <v>46.4</v>
          </cell>
          <cell r="BB166">
            <v>51.4</v>
          </cell>
          <cell r="BC166">
            <v>42.8</v>
          </cell>
          <cell r="BD166">
            <v>50.8</v>
          </cell>
          <cell r="BE166">
            <v>48.6</v>
          </cell>
          <cell r="BF166">
            <v>47.6</v>
          </cell>
          <cell r="BG166">
            <v>49.6</v>
          </cell>
          <cell r="BH166">
            <v>44.6</v>
          </cell>
          <cell r="BI166">
            <v>43</v>
          </cell>
          <cell r="BJ166">
            <v>41.8</v>
          </cell>
          <cell r="BK166">
            <v>21</v>
          </cell>
          <cell r="BL166">
            <v>53.860000000000014</v>
          </cell>
        </row>
        <row r="167">
          <cell r="Z167" t="str">
            <v>23311</v>
          </cell>
          <cell r="AA167">
            <v>0</v>
          </cell>
          <cell r="AB167">
            <v>0</v>
          </cell>
          <cell r="AC167">
            <v>1</v>
          </cell>
          <cell r="AD167">
            <v>0</v>
          </cell>
          <cell r="AE167">
            <v>2</v>
          </cell>
          <cell r="AF167">
            <v>0</v>
          </cell>
          <cell r="AG167">
            <v>1</v>
          </cell>
          <cell r="AH167">
            <v>0</v>
          </cell>
          <cell r="AI167">
            <v>1</v>
          </cell>
          <cell r="AJ167">
            <v>0</v>
          </cell>
          <cell r="AK167">
            <v>1</v>
          </cell>
          <cell r="AL167">
            <v>0</v>
          </cell>
          <cell r="AM167">
            <v>1</v>
          </cell>
          <cell r="AN167">
            <v>0</v>
          </cell>
          <cell r="AO167">
            <v>1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Y167" t="str">
            <v>23311</v>
          </cell>
          <cell r="AZ167">
            <v>0</v>
          </cell>
          <cell r="BA167">
            <v>1</v>
          </cell>
          <cell r="BB167">
            <v>2</v>
          </cell>
          <cell r="BC167">
            <v>1</v>
          </cell>
          <cell r="BD167">
            <v>1</v>
          </cell>
          <cell r="BE167">
            <v>1</v>
          </cell>
          <cell r="BF167">
            <v>1</v>
          </cell>
          <cell r="BG167">
            <v>1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0.8</v>
          </cell>
        </row>
        <row r="168">
          <cell r="Z168" t="str">
            <v>23402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Y168" t="str">
            <v>23402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</row>
        <row r="169">
          <cell r="Z169" t="str">
            <v>23403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2</v>
          </cell>
          <cell r="AJ169">
            <v>0</v>
          </cell>
          <cell r="AK169">
            <v>2</v>
          </cell>
          <cell r="AL169">
            <v>0</v>
          </cell>
          <cell r="AM169">
            <v>2</v>
          </cell>
          <cell r="AN169">
            <v>0</v>
          </cell>
          <cell r="AO169">
            <v>2</v>
          </cell>
          <cell r="AP169">
            <v>0</v>
          </cell>
          <cell r="AQ169">
            <v>3</v>
          </cell>
          <cell r="AR169">
            <v>0</v>
          </cell>
          <cell r="AS169">
            <v>3</v>
          </cell>
          <cell r="AT169">
            <v>0</v>
          </cell>
          <cell r="AY169" t="str">
            <v>23403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2</v>
          </cell>
          <cell r="BE169">
            <v>2</v>
          </cell>
          <cell r="BF169">
            <v>2</v>
          </cell>
          <cell r="BG169">
            <v>2</v>
          </cell>
          <cell r="BH169">
            <v>3</v>
          </cell>
          <cell r="BI169">
            <v>3</v>
          </cell>
          <cell r="BJ169">
            <v>0</v>
          </cell>
          <cell r="BK169">
            <v>0</v>
          </cell>
          <cell r="BL169">
            <v>1.4</v>
          </cell>
        </row>
        <row r="170">
          <cell r="Z170" t="str">
            <v>23404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Y170" t="str">
            <v>23404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</row>
        <row r="171">
          <cell r="Z171" t="str">
            <v>24014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Y171" t="str">
            <v>24014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</row>
        <row r="172">
          <cell r="Z172" t="str">
            <v>24019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Y172" t="str">
            <v>24019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</row>
        <row r="173">
          <cell r="Z173" t="str">
            <v>24105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Y173" t="str">
            <v>24105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</row>
        <row r="174">
          <cell r="Z174" t="str">
            <v>24111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Y174" t="str">
            <v>24111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</row>
        <row r="175">
          <cell r="Z175" t="str">
            <v>24122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Y175" t="str">
            <v>24122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</row>
        <row r="176">
          <cell r="Z176" t="str">
            <v>24350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Y176" t="str">
            <v>24350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</row>
        <row r="177">
          <cell r="Z177" t="str">
            <v>24404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Y177" t="str">
            <v>24404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</row>
        <row r="178">
          <cell r="Z178" t="str">
            <v>24410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Y178" t="str">
            <v>24410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</row>
        <row r="179">
          <cell r="Z179" t="str">
            <v>25101</v>
          </cell>
          <cell r="AA179">
            <v>6</v>
          </cell>
          <cell r="AB179">
            <v>0</v>
          </cell>
          <cell r="AC179">
            <v>6</v>
          </cell>
          <cell r="AD179">
            <v>0</v>
          </cell>
          <cell r="AE179">
            <v>6</v>
          </cell>
          <cell r="AF179">
            <v>0</v>
          </cell>
          <cell r="AG179">
            <v>6</v>
          </cell>
          <cell r="AH179">
            <v>0</v>
          </cell>
          <cell r="AI179">
            <v>7</v>
          </cell>
          <cell r="AJ179">
            <v>0</v>
          </cell>
          <cell r="AK179">
            <v>6</v>
          </cell>
          <cell r="AL179">
            <v>0</v>
          </cell>
          <cell r="AM179">
            <v>6</v>
          </cell>
          <cell r="AN179">
            <v>0</v>
          </cell>
          <cell r="AO179">
            <v>5</v>
          </cell>
          <cell r="AP179">
            <v>0</v>
          </cell>
          <cell r="AQ179">
            <v>4</v>
          </cell>
          <cell r="AR179">
            <v>0</v>
          </cell>
          <cell r="AS179">
            <v>3</v>
          </cell>
          <cell r="AT179">
            <v>0</v>
          </cell>
          <cell r="AY179" t="str">
            <v>25101</v>
          </cell>
          <cell r="AZ179">
            <v>6</v>
          </cell>
          <cell r="BA179">
            <v>6</v>
          </cell>
          <cell r="BB179">
            <v>6</v>
          </cell>
          <cell r="BC179">
            <v>6</v>
          </cell>
          <cell r="BD179">
            <v>7</v>
          </cell>
          <cell r="BE179">
            <v>6</v>
          </cell>
          <cell r="BF179">
            <v>6</v>
          </cell>
          <cell r="BG179">
            <v>5</v>
          </cell>
          <cell r="BH179">
            <v>4</v>
          </cell>
          <cell r="BI179">
            <v>3</v>
          </cell>
          <cell r="BJ179">
            <v>0</v>
          </cell>
          <cell r="BK179">
            <v>0</v>
          </cell>
          <cell r="BL179">
            <v>5.5</v>
          </cell>
        </row>
        <row r="180">
          <cell r="Z180" t="str">
            <v>25116</v>
          </cell>
          <cell r="AA180">
            <v>3</v>
          </cell>
          <cell r="AB180">
            <v>0</v>
          </cell>
          <cell r="AC180">
            <v>5</v>
          </cell>
          <cell r="AD180">
            <v>0</v>
          </cell>
          <cell r="AE180">
            <v>4</v>
          </cell>
          <cell r="AF180">
            <v>0</v>
          </cell>
          <cell r="AG180">
            <v>3</v>
          </cell>
          <cell r="AH180">
            <v>0</v>
          </cell>
          <cell r="AI180">
            <v>3</v>
          </cell>
          <cell r="AJ180">
            <v>0</v>
          </cell>
          <cell r="AK180">
            <v>3</v>
          </cell>
          <cell r="AL180">
            <v>0</v>
          </cell>
          <cell r="AM180">
            <v>4</v>
          </cell>
          <cell r="AN180">
            <v>0</v>
          </cell>
          <cell r="AO180">
            <v>5</v>
          </cell>
          <cell r="AP180">
            <v>0</v>
          </cell>
          <cell r="AQ180">
            <v>3</v>
          </cell>
          <cell r="AR180">
            <v>0</v>
          </cell>
          <cell r="AS180">
            <v>5</v>
          </cell>
          <cell r="AT180">
            <v>0</v>
          </cell>
          <cell r="AY180" t="str">
            <v>25116</v>
          </cell>
          <cell r="AZ180">
            <v>3</v>
          </cell>
          <cell r="BA180">
            <v>5</v>
          </cell>
          <cell r="BB180">
            <v>4</v>
          </cell>
          <cell r="BC180">
            <v>3</v>
          </cell>
          <cell r="BD180">
            <v>3</v>
          </cell>
          <cell r="BE180">
            <v>3</v>
          </cell>
          <cell r="BF180">
            <v>4</v>
          </cell>
          <cell r="BG180">
            <v>5</v>
          </cell>
          <cell r="BH180">
            <v>3</v>
          </cell>
          <cell r="BI180">
            <v>5</v>
          </cell>
          <cell r="BJ180">
            <v>0</v>
          </cell>
          <cell r="BK180">
            <v>0</v>
          </cell>
          <cell r="BL180">
            <v>3.8</v>
          </cell>
        </row>
        <row r="181">
          <cell r="Z181" t="str">
            <v>25118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Y181" t="str">
            <v>25118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</row>
        <row r="182">
          <cell r="Z182" t="str">
            <v>25155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Y182" t="str">
            <v>25155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</row>
        <row r="183">
          <cell r="Z183" t="str">
            <v>25160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Y183" t="str">
            <v>25160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</row>
        <row r="184">
          <cell r="Z184" t="str">
            <v>25200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Y184" t="str">
            <v>25200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</row>
        <row r="185">
          <cell r="Z185" t="str">
            <v>26056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Y185" t="str">
            <v>26056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</row>
        <row r="186">
          <cell r="Z186" t="str">
            <v>26059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Y186" t="str">
            <v>26059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</row>
        <row r="187">
          <cell r="Z187" t="str">
            <v>26070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Y187" t="str">
            <v>26070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</row>
        <row r="188">
          <cell r="Z188" t="str">
            <v>27001</v>
          </cell>
          <cell r="AA188">
            <v>14</v>
          </cell>
          <cell r="AB188">
            <v>0</v>
          </cell>
          <cell r="AC188">
            <v>13</v>
          </cell>
          <cell r="AD188">
            <v>0</v>
          </cell>
          <cell r="AE188">
            <v>13</v>
          </cell>
          <cell r="AF188">
            <v>0</v>
          </cell>
          <cell r="AG188">
            <v>16</v>
          </cell>
          <cell r="AH188">
            <v>0</v>
          </cell>
          <cell r="AI188">
            <v>14</v>
          </cell>
          <cell r="AJ188">
            <v>0</v>
          </cell>
          <cell r="AK188">
            <v>10</v>
          </cell>
          <cell r="AL188">
            <v>0</v>
          </cell>
          <cell r="AM188">
            <v>15</v>
          </cell>
          <cell r="AN188">
            <v>0</v>
          </cell>
          <cell r="AO188">
            <v>17</v>
          </cell>
          <cell r="AP188">
            <v>0</v>
          </cell>
          <cell r="AQ188">
            <v>18</v>
          </cell>
          <cell r="AR188">
            <v>0</v>
          </cell>
          <cell r="AS188">
            <v>20</v>
          </cell>
          <cell r="AT188">
            <v>0</v>
          </cell>
          <cell r="AU188">
            <v>3</v>
          </cell>
          <cell r="AV188">
            <v>0</v>
          </cell>
          <cell r="AW188">
            <v>5</v>
          </cell>
          <cell r="AX188">
            <v>0</v>
          </cell>
          <cell r="AY188" t="str">
            <v>27001</v>
          </cell>
          <cell r="AZ188">
            <v>14</v>
          </cell>
          <cell r="BA188">
            <v>13</v>
          </cell>
          <cell r="BB188">
            <v>13</v>
          </cell>
          <cell r="BC188">
            <v>16</v>
          </cell>
          <cell r="BD188">
            <v>14</v>
          </cell>
          <cell r="BE188">
            <v>10</v>
          </cell>
          <cell r="BF188">
            <v>15</v>
          </cell>
          <cell r="BG188">
            <v>17</v>
          </cell>
          <cell r="BH188">
            <v>18</v>
          </cell>
          <cell r="BI188">
            <v>20</v>
          </cell>
          <cell r="BJ188">
            <v>3</v>
          </cell>
          <cell r="BK188">
            <v>5</v>
          </cell>
          <cell r="BL188">
            <v>15.8</v>
          </cell>
        </row>
        <row r="189">
          <cell r="Z189" t="str">
            <v>27003</v>
          </cell>
          <cell r="AA189">
            <v>79</v>
          </cell>
          <cell r="AB189">
            <v>0</v>
          </cell>
          <cell r="AC189">
            <v>74</v>
          </cell>
          <cell r="AD189">
            <v>0</v>
          </cell>
          <cell r="AE189">
            <v>73</v>
          </cell>
          <cell r="AF189">
            <v>0</v>
          </cell>
          <cell r="AG189">
            <v>72</v>
          </cell>
          <cell r="AH189">
            <v>0</v>
          </cell>
          <cell r="AI189">
            <v>83</v>
          </cell>
          <cell r="AJ189">
            <v>0</v>
          </cell>
          <cell r="AK189">
            <v>93</v>
          </cell>
          <cell r="AL189">
            <v>0</v>
          </cell>
          <cell r="AM189">
            <v>93</v>
          </cell>
          <cell r="AN189">
            <v>0</v>
          </cell>
          <cell r="AO189">
            <v>98</v>
          </cell>
          <cell r="AP189">
            <v>0</v>
          </cell>
          <cell r="AQ189">
            <v>96</v>
          </cell>
          <cell r="AR189">
            <v>0</v>
          </cell>
          <cell r="AS189">
            <v>109</v>
          </cell>
          <cell r="AT189">
            <v>0</v>
          </cell>
          <cell r="AY189" t="str">
            <v>27003</v>
          </cell>
          <cell r="AZ189">
            <v>79</v>
          </cell>
          <cell r="BA189">
            <v>74</v>
          </cell>
          <cell r="BB189">
            <v>73</v>
          </cell>
          <cell r="BC189">
            <v>72</v>
          </cell>
          <cell r="BD189">
            <v>83</v>
          </cell>
          <cell r="BE189">
            <v>93</v>
          </cell>
          <cell r="BF189">
            <v>93</v>
          </cell>
          <cell r="BG189">
            <v>98</v>
          </cell>
          <cell r="BH189">
            <v>96</v>
          </cell>
          <cell r="BI189">
            <v>109</v>
          </cell>
          <cell r="BJ189">
            <v>0</v>
          </cell>
          <cell r="BK189">
            <v>0</v>
          </cell>
          <cell r="BL189">
            <v>87</v>
          </cell>
        </row>
        <row r="190">
          <cell r="Z190" t="str">
            <v>27010</v>
          </cell>
          <cell r="AA190">
            <v>244.67</v>
          </cell>
          <cell r="AB190">
            <v>16</v>
          </cell>
          <cell r="AC190">
            <v>250.33</v>
          </cell>
          <cell r="AD190">
            <v>17</v>
          </cell>
          <cell r="AE190">
            <v>246.47</v>
          </cell>
          <cell r="AF190">
            <v>15</v>
          </cell>
          <cell r="AG190">
            <v>234</v>
          </cell>
          <cell r="AH190">
            <v>15.67</v>
          </cell>
          <cell r="AI190">
            <v>232.87</v>
          </cell>
          <cell r="AJ190">
            <v>6.6</v>
          </cell>
          <cell r="AK190">
            <v>229.47</v>
          </cell>
          <cell r="AL190">
            <v>4.53</v>
          </cell>
          <cell r="AM190">
            <v>206.86</v>
          </cell>
          <cell r="AN190">
            <v>4.33</v>
          </cell>
          <cell r="AO190">
            <v>272.93</v>
          </cell>
          <cell r="AP190">
            <v>16.77</v>
          </cell>
          <cell r="AQ190">
            <v>253</v>
          </cell>
          <cell r="AR190">
            <v>16.66</v>
          </cell>
          <cell r="AS190">
            <v>239.53</v>
          </cell>
          <cell r="AT190">
            <v>16</v>
          </cell>
          <cell r="AU190">
            <v>83.86</v>
          </cell>
          <cell r="AV190">
            <v>0.13</v>
          </cell>
          <cell r="AW190">
            <v>57.99</v>
          </cell>
          <cell r="AX190">
            <v>0.13</v>
          </cell>
          <cell r="AY190" t="str">
            <v>27010</v>
          </cell>
          <cell r="AZ190">
            <v>260.66999999999996</v>
          </cell>
          <cell r="BA190">
            <v>267.33000000000004</v>
          </cell>
          <cell r="BB190">
            <v>261.47000000000003</v>
          </cell>
          <cell r="BC190">
            <v>249.67</v>
          </cell>
          <cell r="BD190">
            <v>239.47</v>
          </cell>
          <cell r="BE190">
            <v>234</v>
          </cell>
          <cell r="BF190">
            <v>211.19000000000003</v>
          </cell>
          <cell r="BG190">
            <v>289.7</v>
          </cell>
          <cell r="BH190">
            <v>269.66000000000003</v>
          </cell>
          <cell r="BI190">
            <v>255.53</v>
          </cell>
          <cell r="BJ190">
            <v>83.99</v>
          </cell>
          <cell r="BK190">
            <v>58.120000000000005</v>
          </cell>
          <cell r="BL190">
            <v>268.08000000000004</v>
          </cell>
        </row>
        <row r="191">
          <cell r="Z191" t="str">
            <v>27019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Y191" t="str">
            <v>27019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</row>
        <row r="192">
          <cell r="Z192" t="str">
            <v>27083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Y192" t="str">
            <v>27083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</row>
        <row r="193">
          <cell r="Z193" t="str">
            <v>27320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Y193" t="str">
            <v>27320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</row>
        <row r="194">
          <cell r="Z194" t="str">
            <v>27343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Y194" t="str">
            <v>27343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</row>
        <row r="195">
          <cell r="Z195" t="str">
            <v>27344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Y195" t="str">
            <v>27344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</row>
        <row r="196">
          <cell r="Z196" t="str">
            <v>27400</v>
          </cell>
          <cell r="AA196">
            <v>207</v>
          </cell>
          <cell r="AB196">
            <v>0</v>
          </cell>
          <cell r="AC196">
            <v>195</v>
          </cell>
          <cell r="AD196">
            <v>0</v>
          </cell>
          <cell r="AE196">
            <v>206</v>
          </cell>
          <cell r="AF196">
            <v>0</v>
          </cell>
          <cell r="AG196">
            <v>202</v>
          </cell>
          <cell r="AH196">
            <v>0</v>
          </cell>
          <cell r="AI196">
            <v>202</v>
          </cell>
          <cell r="AJ196">
            <v>0</v>
          </cell>
          <cell r="AK196">
            <v>198</v>
          </cell>
          <cell r="AL196">
            <v>0</v>
          </cell>
          <cell r="AM196">
            <v>189</v>
          </cell>
          <cell r="AN196">
            <v>0</v>
          </cell>
          <cell r="AO196">
            <v>206</v>
          </cell>
          <cell r="AP196">
            <v>0</v>
          </cell>
          <cell r="AQ196">
            <v>218</v>
          </cell>
          <cell r="AR196">
            <v>0</v>
          </cell>
          <cell r="AS196">
            <v>218</v>
          </cell>
          <cell r="AT196">
            <v>0</v>
          </cell>
          <cell r="AY196" t="str">
            <v>27400</v>
          </cell>
          <cell r="AZ196">
            <v>207</v>
          </cell>
          <cell r="BA196">
            <v>195</v>
          </cell>
          <cell r="BB196">
            <v>206</v>
          </cell>
          <cell r="BC196">
            <v>202</v>
          </cell>
          <cell r="BD196">
            <v>202</v>
          </cell>
          <cell r="BE196">
            <v>198</v>
          </cell>
          <cell r="BF196">
            <v>189</v>
          </cell>
          <cell r="BG196">
            <v>206</v>
          </cell>
          <cell r="BH196">
            <v>218</v>
          </cell>
          <cell r="BI196">
            <v>218</v>
          </cell>
          <cell r="BJ196">
            <v>0</v>
          </cell>
          <cell r="BK196">
            <v>0</v>
          </cell>
          <cell r="BL196">
            <v>204.1</v>
          </cell>
        </row>
        <row r="197">
          <cell r="Z197" t="str">
            <v>27401</v>
          </cell>
          <cell r="AA197">
            <v>0.67</v>
          </cell>
          <cell r="AB197">
            <v>0.33</v>
          </cell>
          <cell r="AC197">
            <v>0.67</v>
          </cell>
          <cell r="AD197">
            <v>0.33</v>
          </cell>
          <cell r="AE197">
            <v>0.67</v>
          </cell>
          <cell r="AF197">
            <v>0.33</v>
          </cell>
          <cell r="AG197">
            <v>0.67</v>
          </cell>
          <cell r="AH197">
            <v>0.33</v>
          </cell>
          <cell r="AI197">
            <v>4.67</v>
          </cell>
          <cell r="AJ197">
            <v>2</v>
          </cell>
          <cell r="AK197">
            <v>4.67</v>
          </cell>
          <cell r="AL197">
            <v>2</v>
          </cell>
          <cell r="AM197">
            <v>5.33</v>
          </cell>
          <cell r="AN197">
            <v>2.66</v>
          </cell>
          <cell r="AO197">
            <v>9</v>
          </cell>
          <cell r="AP197">
            <v>3.67</v>
          </cell>
          <cell r="AQ197">
            <v>8.33</v>
          </cell>
          <cell r="AR197">
            <v>3</v>
          </cell>
          <cell r="AS197">
            <v>5.67</v>
          </cell>
          <cell r="AT197">
            <v>2</v>
          </cell>
          <cell r="AU197">
            <v>1</v>
          </cell>
          <cell r="AV197">
            <v>0.33</v>
          </cell>
          <cell r="AW197">
            <v>1</v>
          </cell>
          <cell r="AX197">
            <v>0</v>
          </cell>
          <cell r="AY197" t="str">
            <v>27401</v>
          </cell>
          <cell r="AZ197">
            <v>1</v>
          </cell>
          <cell r="BA197">
            <v>1</v>
          </cell>
          <cell r="BB197">
            <v>1</v>
          </cell>
          <cell r="BC197">
            <v>1</v>
          </cell>
          <cell r="BD197">
            <v>6.67</v>
          </cell>
          <cell r="BE197">
            <v>6.67</v>
          </cell>
          <cell r="BF197">
            <v>7.99</v>
          </cell>
          <cell r="BG197">
            <v>12.67</v>
          </cell>
          <cell r="BH197">
            <v>11.33</v>
          </cell>
          <cell r="BI197">
            <v>7.67</v>
          </cell>
          <cell r="BJ197">
            <v>1.33</v>
          </cell>
          <cell r="BK197">
            <v>1</v>
          </cell>
          <cell r="BL197">
            <v>5.9329999999999998</v>
          </cell>
        </row>
        <row r="198">
          <cell r="Z198" t="str">
            <v>27402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Y198" t="str">
            <v>27402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</row>
        <row r="199">
          <cell r="Z199" t="str">
            <v>27403</v>
          </cell>
          <cell r="AA199">
            <v>165</v>
          </cell>
          <cell r="AB199">
            <v>0</v>
          </cell>
          <cell r="AC199">
            <v>168</v>
          </cell>
          <cell r="AD199">
            <v>0</v>
          </cell>
          <cell r="AE199">
            <v>195</v>
          </cell>
          <cell r="AF199">
            <v>0</v>
          </cell>
          <cell r="AG199">
            <v>168</v>
          </cell>
          <cell r="AH199">
            <v>0</v>
          </cell>
          <cell r="AI199">
            <v>201</v>
          </cell>
          <cell r="AJ199">
            <v>0</v>
          </cell>
          <cell r="AK199">
            <v>219</v>
          </cell>
          <cell r="AL199">
            <v>0</v>
          </cell>
          <cell r="AM199">
            <v>232</v>
          </cell>
          <cell r="AN199">
            <v>0</v>
          </cell>
          <cell r="AO199">
            <v>235</v>
          </cell>
          <cell r="AP199">
            <v>0</v>
          </cell>
          <cell r="AQ199">
            <v>233</v>
          </cell>
          <cell r="AR199">
            <v>0</v>
          </cell>
          <cell r="AS199">
            <v>238</v>
          </cell>
          <cell r="AT199">
            <v>0</v>
          </cell>
          <cell r="AU199">
            <v>174</v>
          </cell>
          <cell r="AV199">
            <v>0</v>
          </cell>
          <cell r="AW199">
            <v>147</v>
          </cell>
          <cell r="AX199">
            <v>0</v>
          </cell>
          <cell r="AY199" t="str">
            <v>27403</v>
          </cell>
          <cell r="AZ199">
            <v>165</v>
          </cell>
          <cell r="BA199">
            <v>168</v>
          </cell>
          <cell r="BB199">
            <v>195</v>
          </cell>
          <cell r="BC199">
            <v>168</v>
          </cell>
          <cell r="BD199">
            <v>201</v>
          </cell>
          <cell r="BE199">
            <v>219</v>
          </cell>
          <cell r="BF199">
            <v>232</v>
          </cell>
          <cell r="BG199">
            <v>235</v>
          </cell>
          <cell r="BH199">
            <v>233</v>
          </cell>
          <cell r="BI199">
            <v>238</v>
          </cell>
          <cell r="BJ199">
            <v>174</v>
          </cell>
          <cell r="BK199">
            <v>147</v>
          </cell>
          <cell r="BL199">
            <v>237.5</v>
          </cell>
        </row>
        <row r="200">
          <cell r="Z200" t="str">
            <v>27404</v>
          </cell>
          <cell r="AA200">
            <v>30</v>
          </cell>
          <cell r="AB200">
            <v>0</v>
          </cell>
          <cell r="AC200">
            <v>32</v>
          </cell>
          <cell r="AD200">
            <v>0</v>
          </cell>
          <cell r="AE200">
            <v>28</v>
          </cell>
          <cell r="AF200">
            <v>0</v>
          </cell>
          <cell r="AG200">
            <v>26</v>
          </cell>
          <cell r="AH200">
            <v>0</v>
          </cell>
          <cell r="AI200">
            <v>23</v>
          </cell>
          <cell r="AJ200">
            <v>0</v>
          </cell>
          <cell r="AK200">
            <v>22</v>
          </cell>
          <cell r="AL200">
            <v>0</v>
          </cell>
          <cell r="AM200">
            <v>22</v>
          </cell>
          <cell r="AN200">
            <v>0</v>
          </cell>
          <cell r="AO200">
            <v>30</v>
          </cell>
          <cell r="AP200">
            <v>0</v>
          </cell>
          <cell r="AQ200">
            <v>27</v>
          </cell>
          <cell r="AR200">
            <v>0</v>
          </cell>
          <cell r="AS200">
            <v>24</v>
          </cell>
          <cell r="AT200">
            <v>0</v>
          </cell>
          <cell r="AU200">
            <v>21</v>
          </cell>
          <cell r="AV200">
            <v>0</v>
          </cell>
          <cell r="AW200">
            <v>15</v>
          </cell>
          <cell r="AX200">
            <v>0</v>
          </cell>
          <cell r="AY200" t="str">
            <v>27404</v>
          </cell>
          <cell r="AZ200">
            <v>30</v>
          </cell>
          <cell r="BA200">
            <v>32</v>
          </cell>
          <cell r="BB200">
            <v>28</v>
          </cell>
          <cell r="BC200">
            <v>26</v>
          </cell>
          <cell r="BD200">
            <v>23</v>
          </cell>
          <cell r="BE200">
            <v>22</v>
          </cell>
          <cell r="BF200">
            <v>22</v>
          </cell>
          <cell r="BG200">
            <v>30</v>
          </cell>
          <cell r="BH200">
            <v>27</v>
          </cell>
          <cell r="BI200">
            <v>24</v>
          </cell>
          <cell r="BJ200">
            <v>21</v>
          </cell>
          <cell r="BK200">
            <v>15</v>
          </cell>
          <cell r="BL200">
            <v>30</v>
          </cell>
        </row>
        <row r="201">
          <cell r="Z201" t="str">
            <v>27416</v>
          </cell>
          <cell r="AA201">
            <v>24</v>
          </cell>
          <cell r="AB201">
            <v>0</v>
          </cell>
          <cell r="AC201">
            <v>21</v>
          </cell>
          <cell r="AD201">
            <v>0</v>
          </cell>
          <cell r="AE201">
            <v>25</v>
          </cell>
          <cell r="AF201">
            <v>0</v>
          </cell>
          <cell r="AG201">
            <v>26</v>
          </cell>
          <cell r="AH201">
            <v>0</v>
          </cell>
          <cell r="AI201">
            <v>28</v>
          </cell>
          <cell r="AJ201">
            <v>0</v>
          </cell>
          <cell r="AK201">
            <v>24</v>
          </cell>
          <cell r="AL201">
            <v>0</v>
          </cell>
          <cell r="AM201">
            <v>26</v>
          </cell>
          <cell r="AN201">
            <v>0</v>
          </cell>
          <cell r="AO201">
            <v>28</v>
          </cell>
          <cell r="AP201">
            <v>0</v>
          </cell>
          <cell r="AQ201">
            <v>24</v>
          </cell>
          <cell r="AR201">
            <v>0</v>
          </cell>
          <cell r="AS201">
            <v>22</v>
          </cell>
          <cell r="AT201">
            <v>0</v>
          </cell>
          <cell r="AU201">
            <v>10</v>
          </cell>
          <cell r="AV201">
            <v>0</v>
          </cell>
          <cell r="AW201">
            <v>8</v>
          </cell>
          <cell r="AX201">
            <v>0</v>
          </cell>
          <cell r="AY201" t="str">
            <v>27416</v>
          </cell>
          <cell r="AZ201">
            <v>24</v>
          </cell>
          <cell r="BA201">
            <v>21</v>
          </cell>
          <cell r="BB201">
            <v>25</v>
          </cell>
          <cell r="BC201">
            <v>26</v>
          </cell>
          <cell r="BD201">
            <v>28</v>
          </cell>
          <cell r="BE201">
            <v>24</v>
          </cell>
          <cell r="BF201">
            <v>26</v>
          </cell>
          <cell r="BG201">
            <v>28</v>
          </cell>
          <cell r="BH201">
            <v>24</v>
          </cell>
          <cell r="BI201">
            <v>22</v>
          </cell>
          <cell r="BJ201">
            <v>10</v>
          </cell>
          <cell r="BK201">
            <v>8</v>
          </cell>
          <cell r="BL201">
            <v>26.6</v>
          </cell>
        </row>
        <row r="202">
          <cell r="Z202" t="str">
            <v>27417</v>
          </cell>
          <cell r="AA202">
            <v>17</v>
          </cell>
          <cell r="AB202">
            <v>0</v>
          </cell>
          <cell r="AC202">
            <v>18</v>
          </cell>
          <cell r="AD202">
            <v>0</v>
          </cell>
          <cell r="AE202">
            <v>17</v>
          </cell>
          <cell r="AF202">
            <v>0</v>
          </cell>
          <cell r="AG202">
            <v>19</v>
          </cell>
          <cell r="AH202">
            <v>0</v>
          </cell>
          <cell r="AI202">
            <v>19</v>
          </cell>
          <cell r="AJ202">
            <v>0</v>
          </cell>
          <cell r="AK202">
            <v>15</v>
          </cell>
          <cell r="AL202">
            <v>0</v>
          </cell>
          <cell r="AM202">
            <v>18</v>
          </cell>
          <cell r="AN202">
            <v>0</v>
          </cell>
          <cell r="AO202">
            <v>15</v>
          </cell>
          <cell r="AP202">
            <v>0</v>
          </cell>
          <cell r="AQ202">
            <v>14</v>
          </cell>
          <cell r="AR202">
            <v>0</v>
          </cell>
          <cell r="AS202">
            <v>15</v>
          </cell>
          <cell r="AT202">
            <v>0</v>
          </cell>
          <cell r="AU202">
            <v>14</v>
          </cell>
          <cell r="AV202">
            <v>0</v>
          </cell>
          <cell r="AW202">
            <v>8</v>
          </cell>
          <cell r="AX202">
            <v>0</v>
          </cell>
          <cell r="AY202" t="str">
            <v>27417</v>
          </cell>
          <cell r="AZ202">
            <v>17</v>
          </cell>
          <cell r="BA202">
            <v>18</v>
          </cell>
          <cell r="BB202">
            <v>17</v>
          </cell>
          <cell r="BC202">
            <v>19</v>
          </cell>
          <cell r="BD202">
            <v>19</v>
          </cell>
          <cell r="BE202">
            <v>15</v>
          </cell>
          <cell r="BF202">
            <v>18</v>
          </cell>
          <cell r="BG202">
            <v>15</v>
          </cell>
          <cell r="BH202">
            <v>14</v>
          </cell>
          <cell r="BI202">
            <v>15</v>
          </cell>
          <cell r="BJ202">
            <v>14</v>
          </cell>
          <cell r="BK202">
            <v>8</v>
          </cell>
          <cell r="BL202">
            <v>18.899999999999999</v>
          </cell>
        </row>
        <row r="203">
          <cell r="Z203" t="str">
            <v>27901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Y203" t="str">
            <v>27901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</row>
        <row r="204">
          <cell r="Z204" t="str">
            <v>27905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Y204" t="str">
            <v>27905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</row>
        <row r="205">
          <cell r="Z205" t="str">
            <v>27931</v>
          </cell>
          <cell r="AA205">
            <v>26</v>
          </cell>
          <cell r="AB205">
            <v>0</v>
          </cell>
          <cell r="AC205">
            <v>24</v>
          </cell>
          <cell r="AD205">
            <v>0</v>
          </cell>
          <cell r="AE205">
            <v>14</v>
          </cell>
          <cell r="AF205">
            <v>0</v>
          </cell>
          <cell r="AG205">
            <v>17</v>
          </cell>
          <cell r="AH205">
            <v>0</v>
          </cell>
          <cell r="AI205">
            <v>14</v>
          </cell>
          <cell r="AJ205">
            <v>0</v>
          </cell>
          <cell r="AK205">
            <v>11</v>
          </cell>
          <cell r="AL205">
            <v>0</v>
          </cell>
          <cell r="AM205">
            <v>11</v>
          </cell>
          <cell r="AN205">
            <v>0</v>
          </cell>
          <cell r="AO205">
            <v>10</v>
          </cell>
          <cell r="AP205">
            <v>0</v>
          </cell>
          <cell r="AQ205">
            <v>9</v>
          </cell>
          <cell r="AR205">
            <v>0</v>
          </cell>
          <cell r="AS205">
            <v>6</v>
          </cell>
          <cell r="AT205">
            <v>0</v>
          </cell>
          <cell r="AU205">
            <v>5</v>
          </cell>
          <cell r="AV205">
            <v>0</v>
          </cell>
          <cell r="AW205">
            <v>1</v>
          </cell>
          <cell r="AX205">
            <v>0</v>
          </cell>
          <cell r="AY205" t="str">
            <v>27931</v>
          </cell>
          <cell r="AZ205">
            <v>26</v>
          </cell>
          <cell r="BA205">
            <v>24</v>
          </cell>
          <cell r="BB205">
            <v>14</v>
          </cell>
          <cell r="BC205">
            <v>17</v>
          </cell>
          <cell r="BD205">
            <v>14</v>
          </cell>
          <cell r="BE205">
            <v>11</v>
          </cell>
          <cell r="BF205">
            <v>11</v>
          </cell>
          <cell r="BG205">
            <v>10</v>
          </cell>
          <cell r="BH205">
            <v>9</v>
          </cell>
          <cell r="BI205">
            <v>6</v>
          </cell>
          <cell r="BJ205">
            <v>5</v>
          </cell>
          <cell r="BK205">
            <v>1</v>
          </cell>
          <cell r="BL205">
            <v>14.8</v>
          </cell>
        </row>
        <row r="206">
          <cell r="Z206" t="str">
            <v>27932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Y206" t="str">
            <v>27932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</row>
        <row r="207">
          <cell r="Z207" t="str">
            <v>28137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Y207" t="str">
            <v>28137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</row>
        <row r="208">
          <cell r="Z208" t="str">
            <v>28144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Y208" t="str">
            <v>28144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</row>
        <row r="209">
          <cell r="Z209" t="str">
            <v>28149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2</v>
          </cell>
          <cell r="AF209">
            <v>0</v>
          </cell>
          <cell r="AG209">
            <v>2</v>
          </cell>
          <cell r="AH209">
            <v>0</v>
          </cell>
          <cell r="AI209">
            <v>2</v>
          </cell>
          <cell r="AJ209">
            <v>0</v>
          </cell>
          <cell r="AK209">
            <v>2</v>
          </cell>
          <cell r="AL209">
            <v>0</v>
          </cell>
          <cell r="AM209">
            <v>2</v>
          </cell>
          <cell r="AN209">
            <v>0</v>
          </cell>
          <cell r="AO209">
            <v>4</v>
          </cell>
          <cell r="AP209">
            <v>0</v>
          </cell>
          <cell r="AQ209">
            <v>4</v>
          </cell>
          <cell r="AR209">
            <v>0</v>
          </cell>
          <cell r="AS209">
            <v>5</v>
          </cell>
          <cell r="AT209">
            <v>0</v>
          </cell>
          <cell r="AU209">
            <v>2</v>
          </cell>
          <cell r="AV209">
            <v>0</v>
          </cell>
          <cell r="AW209">
            <v>2</v>
          </cell>
          <cell r="AX209">
            <v>0</v>
          </cell>
          <cell r="AY209" t="str">
            <v>28149</v>
          </cell>
          <cell r="AZ209">
            <v>0</v>
          </cell>
          <cell r="BA209">
            <v>0</v>
          </cell>
          <cell r="BB209">
            <v>2</v>
          </cell>
          <cell r="BC209">
            <v>2</v>
          </cell>
          <cell r="BD209">
            <v>2</v>
          </cell>
          <cell r="BE209">
            <v>2</v>
          </cell>
          <cell r="BF209">
            <v>2</v>
          </cell>
          <cell r="BG209">
            <v>4</v>
          </cell>
          <cell r="BH209">
            <v>4</v>
          </cell>
          <cell r="BI209">
            <v>5</v>
          </cell>
          <cell r="BJ209">
            <v>2</v>
          </cell>
          <cell r="BK209">
            <v>2</v>
          </cell>
          <cell r="BL209">
            <v>2.7</v>
          </cell>
        </row>
        <row r="210">
          <cell r="Z210" t="str">
            <v>29011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Y210" t="str">
            <v>29011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</row>
        <row r="211">
          <cell r="Z211" t="str">
            <v>29100</v>
          </cell>
          <cell r="AA211">
            <v>0</v>
          </cell>
          <cell r="AB211">
            <v>0</v>
          </cell>
          <cell r="AC211">
            <v>6.34</v>
          </cell>
          <cell r="AD211">
            <v>0.66</v>
          </cell>
          <cell r="AE211">
            <v>9.34</v>
          </cell>
          <cell r="AF211">
            <v>0.66</v>
          </cell>
          <cell r="AG211">
            <v>10.34</v>
          </cell>
          <cell r="AH211">
            <v>0.66</v>
          </cell>
          <cell r="AI211">
            <v>8.4700000000000006</v>
          </cell>
          <cell r="AJ211">
            <v>0.53</v>
          </cell>
          <cell r="AK211">
            <v>10.47</v>
          </cell>
          <cell r="AL211">
            <v>0.53</v>
          </cell>
          <cell r="AM211">
            <v>11.47</v>
          </cell>
          <cell r="AN211">
            <v>0.53</v>
          </cell>
          <cell r="AO211">
            <v>6.67</v>
          </cell>
          <cell r="AP211">
            <v>0.33</v>
          </cell>
          <cell r="AQ211">
            <v>7.67</v>
          </cell>
          <cell r="AR211">
            <v>0.33</v>
          </cell>
          <cell r="AS211">
            <v>6.67</v>
          </cell>
          <cell r="AT211">
            <v>0.33</v>
          </cell>
          <cell r="AY211" t="str">
            <v>29100</v>
          </cell>
          <cell r="AZ211">
            <v>0</v>
          </cell>
          <cell r="BA211">
            <v>7</v>
          </cell>
          <cell r="BB211">
            <v>10</v>
          </cell>
          <cell r="BC211">
            <v>11</v>
          </cell>
          <cell r="BD211">
            <v>9</v>
          </cell>
          <cell r="BE211">
            <v>11</v>
          </cell>
          <cell r="BF211">
            <v>12</v>
          </cell>
          <cell r="BG211">
            <v>7</v>
          </cell>
          <cell r="BH211">
            <v>8</v>
          </cell>
          <cell r="BI211">
            <v>7</v>
          </cell>
          <cell r="BJ211">
            <v>0</v>
          </cell>
          <cell r="BK211">
            <v>0</v>
          </cell>
          <cell r="BL211">
            <v>8.1999999999999993</v>
          </cell>
        </row>
        <row r="212">
          <cell r="Z212" t="str">
            <v>29101</v>
          </cell>
          <cell r="AA212">
            <v>39</v>
          </cell>
          <cell r="AB212">
            <v>0</v>
          </cell>
          <cell r="AC212">
            <v>36</v>
          </cell>
          <cell r="AD212">
            <v>0</v>
          </cell>
          <cell r="AE212">
            <v>21</v>
          </cell>
          <cell r="AF212">
            <v>0</v>
          </cell>
          <cell r="AG212">
            <v>17</v>
          </cell>
          <cell r="AH212">
            <v>0</v>
          </cell>
          <cell r="AI212">
            <v>13</v>
          </cell>
          <cell r="AJ212">
            <v>0</v>
          </cell>
          <cell r="AK212">
            <v>21</v>
          </cell>
          <cell r="AL212">
            <v>0</v>
          </cell>
          <cell r="AM212">
            <v>22</v>
          </cell>
          <cell r="AN212">
            <v>0</v>
          </cell>
          <cell r="AO212">
            <v>20</v>
          </cell>
          <cell r="AP212">
            <v>0</v>
          </cell>
          <cell r="AQ212">
            <v>21</v>
          </cell>
          <cell r="AR212">
            <v>0</v>
          </cell>
          <cell r="AS212">
            <v>18</v>
          </cell>
          <cell r="AT212">
            <v>0</v>
          </cell>
          <cell r="AU212">
            <v>12</v>
          </cell>
          <cell r="AV212">
            <v>0</v>
          </cell>
          <cell r="AW212">
            <v>7</v>
          </cell>
          <cell r="AX212">
            <v>0</v>
          </cell>
          <cell r="AY212" t="str">
            <v>29101</v>
          </cell>
          <cell r="AZ212">
            <v>39</v>
          </cell>
          <cell r="BA212">
            <v>36</v>
          </cell>
          <cell r="BB212">
            <v>21</v>
          </cell>
          <cell r="BC212">
            <v>17</v>
          </cell>
          <cell r="BD212">
            <v>13</v>
          </cell>
          <cell r="BE212">
            <v>21</v>
          </cell>
          <cell r="BF212">
            <v>22</v>
          </cell>
          <cell r="BG212">
            <v>20</v>
          </cell>
          <cell r="BH212">
            <v>21</v>
          </cell>
          <cell r="BI212">
            <v>18</v>
          </cell>
          <cell r="BJ212">
            <v>12</v>
          </cell>
          <cell r="BK212">
            <v>7</v>
          </cell>
          <cell r="BL212">
            <v>24.7</v>
          </cell>
        </row>
        <row r="213">
          <cell r="Z213" t="str">
            <v>29103</v>
          </cell>
          <cell r="AA213">
            <v>2</v>
          </cell>
          <cell r="AB213">
            <v>0</v>
          </cell>
          <cell r="AC213">
            <v>2</v>
          </cell>
          <cell r="AD213">
            <v>0</v>
          </cell>
          <cell r="AE213">
            <v>1</v>
          </cell>
          <cell r="AF213">
            <v>0</v>
          </cell>
          <cell r="AG213">
            <v>1</v>
          </cell>
          <cell r="AH213">
            <v>0</v>
          </cell>
          <cell r="AI213">
            <v>2</v>
          </cell>
          <cell r="AJ213">
            <v>0</v>
          </cell>
          <cell r="AK213">
            <v>3</v>
          </cell>
          <cell r="AL213">
            <v>0</v>
          </cell>
          <cell r="AM213">
            <v>3</v>
          </cell>
          <cell r="AN213">
            <v>0</v>
          </cell>
          <cell r="AO213">
            <v>2</v>
          </cell>
          <cell r="AP213">
            <v>0</v>
          </cell>
          <cell r="AQ213">
            <v>2</v>
          </cell>
          <cell r="AR213">
            <v>0</v>
          </cell>
          <cell r="AS213">
            <v>2</v>
          </cell>
          <cell r="AT213">
            <v>0</v>
          </cell>
          <cell r="AY213" t="str">
            <v>29103</v>
          </cell>
          <cell r="AZ213">
            <v>2</v>
          </cell>
          <cell r="BA213">
            <v>2</v>
          </cell>
          <cell r="BB213">
            <v>1</v>
          </cell>
          <cell r="BC213">
            <v>1</v>
          </cell>
          <cell r="BD213">
            <v>2</v>
          </cell>
          <cell r="BE213">
            <v>3</v>
          </cell>
          <cell r="BF213">
            <v>3</v>
          </cell>
          <cell r="BG213">
            <v>2</v>
          </cell>
          <cell r="BH213">
            <v>2</v>
          </cell>
          <cell r="BI213">
            <v>2</v>
          </cell>
          <cell r="BJ213">
            <v>0</v>
          </cell>
          <cell r="BK213">
            <v>0</v>
          </cell>
          <cell r="BL213">
            <v>2</v>
          </cell>
        </row>
        <row r="214">
          <cell r="Z214" t="str">
            <v>29311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1</v>
          </cell>
          <cell r="AF214">
            <v>0</v>
          </cell>
          <cell r="AG214">
            <v>1</v>
          </cell>
          <cell r="AH214">
            <v>0</v>
          </cell>
          <cell r="AI214">
            <v>1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1</v>
          </cell>
          <cell r="AP214">
            <v>0</v>
          </cell>
          <cell r="AQ214">
            <v>1</v>
          </cell>
          <cell r="AR214">
            <v>0</v>
          </cell>
          <cell r="AS214">
            <v>1</v>
          </cell>
          <cell r="AT214">
            <v>0</v>
          </cell>
          <cell r="AU214">
            <v>1</v>
          </cell>
          <cell r="AV214">
            <v>0</v>
          </cell>
          <cell r="AW214">
            <v>1</v>
          </cell>
          <cell r="AX214">
            <v>0</v>
          </cell>
          <cell r="AY214" t="str">
            <v>29311</v>
          </cell>
          <cell r="AZ214">
            <v>0</v>
          </cell>
          <cell r="BA214">
            <v>0</v>
          </cell>
          <cell r="BB214">
            <v>1</v>
          </cell>
          <cell r="BC214">
            <v>1</v>
          </cell>
          <cell r="BD214">
            <v>1</v>
          </cell>
          <cell r="BE214">
            <v>0</v>
          </cell>
          <cell r="BF214">
            <v>0</v>
          </cell>
          <cell r="BG214">
            <v>1</v>
          </cell>
          <cell r="BH214">
            <v>1</v>
          </cell>
          <cell r="BI214">
            <v>1</v>
          </cell>
          <cell r="BJ214">
            <v>1</v>
          </cell>
          <cell r="BK214">
            <v>1</v>
          </cell>
          <cell r="BL214">
            <v>0.8</v>
          </cell>
        </row>
        <row r="215">
          <cell r="Z215" t="str">
            <v>29317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Y215" t="str">
            <v>29317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</row>
        <row r="216">
          <cell r="Z216" t="str">
            <v>29320</v>
          </cell>
          <cell r="AA216">
            <v>14</v>
          </cell>
          <cell r="AB216">
            <v>0</v>
          </cell>
          <cell r="AC216">
            <v>19.14</v>
          </cell>
          <cell r="AD216">
            <v>0.86</v>
          </cell>
          <cell r="AE216">
            <v>24.47</v>
          </cell>
          <cell r="AF216">
            <v>0.53</v>
          </cell>
          <cell r="AG216">
            <v>24.8</v>
          </cell>
          <cell r="AH216">
            <v>0.2</v>
          </cell>
          <cell r="AI216">
            <v>20</v>
          </cell>
          <cell r="AJ216">
            <v>0</v>
          </cell>
          <cell r="AK216">
            <v>25</v>
          </cell>
          <cell r="AL216">
            <v>0</v>
          </cell>
          <cell r="AM216">
            <v>23</v>
          </cell>
          <cell r="AN216">
            <v>0</v>
          </cell>
          <cell r="AO216">
            <v>26</v>
          </cell>
          <cell r="AP216">
            <v>0</v>
          </cell>
          <cell r="AQ216">
            <v>19</v>
          </cell>
          <cell r="AR216">
            <v>0</v>
          </cell>
          <cell r="AS216">
            <v>14</v>
          </cell>
          <cell r="AT216">
            <v>0</v>
          </cell>
          <cell r="AY216" t="str">
            <v>29320</v>
          </cell>
          <cell r="AZ216">
            <v>14</v>
          </cell>
          <cell r="BA216">
            <v>20</v>
          </cell>
          <cell r="BB216">
            <v>25</v>
          </cell>
          <cell r="BC216">
            <v>25</v>
          </cell>
          <cell r="BD216">
            <v>20</v>
          </cell>
          <cell r="BE216">
            <v>25</v>
          </cell>
          <cell r="BF216">
            <v>23</v>
          </cell>
          <cell r="BG216">
            <v>26</v>
          </cell>
          <cell r="BH216">
            <v>19</v>
          </cell>
          <cell r="BI216">
            <v>14</v>
          </cell>
          <cell r="BJ216">
            <v>0</v>
          </cell>
          <cell r="BK216">
            <v>0</v>
          </cell>
          <cell r="BL216">
            <v>21.1</v>
          </cell>
        </row>
        <row r="217">
          <cell r="Z217" t="str">
            <v>30303</v>
          </cell>
          <cell r="AA217">
            <v>9</v>
          </cell>
          <cell r="AB217">
            <v>0</v>
          </cell>
          <cell r="AC217">
            <v>9</v>
          </cell>
          <cell r="AD217">
            <v>0</v>
          </cell>
          <cell r="AE217">
            <v>9</v>
          </cell>
          <cell r="AF217">
            <v>0</v>
          </cell>
          <cell r="AG217">
            <v>12</v>
          </cell>
          <cell r="AH217">
            <v>0</v>
          </cell>
          <cell r="AI217">
            <v>10</v>
          </cell>
          <cell r="AJ217">
            <v>0</v>
          </cell>
          <cell r="AK217">
            <v>7</v>
          </cell>
          <cell r="AL217">
            <v>0</v>
          </cell>
          <cell r="AM217">
            <v>8</v>
          </cell>
          <cell r="AN217">
            <v>0</v>
          </cell>
          <cell r="AO217">
            <v>9</v>
          </cell>
          <cell r="AP217">
            <v>0</v>
          </cell>
          <cell r="AQ217">
            <v>9</v>
          </cell>
          <cell r="AR217">
            <v>0</v>
          </cell>
          <cell r="AS217">
            <v>9</v>
          </cell>
          <cell r="AT217">
            <v>0</v>
          </cell>
          <cell r="AU217">
            <v>10</v>
          </cell>
          <cell r="AV217">
            <v>0</v>
          </cell>
          <cell r="AW217">
            <v>8</v>
          </cell>
          <cell r="AX217">
            <v>0</v>
          </cell>
          <cell r="AY217" t="str">
            <v>30303</v>
          </cell>
          <cell r="AZ217">
            <v>9</v>
          </cell>
          <cell r="BA217">
            <v>9</v>
          </cell>
          <cell r="BB217">
            <v>9</v>
          </cell>
          <cell r="BC217">
            <v>12</v>
          </cell>
          <cell r="BD217">
            <v>10</v>
          </cell>
          <cell r="BE217">
            <v>7</v>
          </cell>
          <cell r="BF217">
            <v>8</v>
          </cell>
          <cell r="BG217">
            <v>9</v>
          </cell>
          <cell r="BH217">
            <v>9</v>
          </cell>
          <cell r="BI217">
            <v>9</v>
          </cell>
          <cell r="BJ217">
            <v>10</v>
          </cell>
          <cell r="BK217">
            <v>8</v>
          </cell>
          <cell r="BL217">
            <v>10.9</v>
          </cell>
        </row>
        <row r="218">
          <cell r="Z218" t="str">
            <v>31002</v>
          </cell>
          <cell r="AA218">
            <v>126</v>
          </cell>
          <cell r="AB218">
            <v>0</v>
          </cell>
          <cell r="AC218">
            <v>121</v>
          </cell>
          <cell r="AD218">
            <v>0</v>
          </cell>
          <cell r="AE218">
            <v>124</v>
          </cell>
          <cell r="AF218">
            <v>0</v>
          </cell>
          <cell r="AG218">
            <v>138</v>
          </cell>
          <cell r="AH218">
            <v>0</v>
          </cell>
          <cell r="AI218">
            <v>148</v>
          </cell>
          <cell r="AJ218">
            <v>0</v>
          </cell>
          <cell r="AK218">
            <v>145</v>
          </cell>
          <cell r="AL218">
            <v>0</v>
          </cell>
          <cell r="AM218">
            <v>147</v>
          </cell>
          <cell r="AN218">
            <v>0</v>
          </cell>
          <cell r="AO218">
            <v>154</v>
          </cell>
          <cell r="AP218">
            <v>0</v>
          </cell>
          <cell r="AQ218">
            <v>147</v>
          </cell>
          <cell r="AR218">
            <v>0</v>
          </cell>
          <cell r="AS218">
            <v>153</v>
          </cell>
          <cell r="AT218">
            <v>0</v>
          </cell>
          <cell r="AU218">
            <v>57</v>
          </cell>
          <cell r="AV218">
            <v>0</v>
          </cell>
          <cell r="AW218">
            <v>37.47</v>
          </cell>
          <cell r="AX218">
            <v>0</v>
          </cell>
          <cell r="AY218" t="str">
            <v>31002</v>
          </cell>
          <cell r="AZ218">
            <v>126</v>
          </cell>
          <cell r="BA218">
            <v>121</v>
          </cell>
          <cell r="BB218">
            <v>124</v>
          </cell>
          <cell r="BC218">
            <v>138</v>
          </cell>
          <cell r="BD218">
            <v>148</v>
          </cell>
          <cell r="BE218">
            <v>145</v>
          </cell>
          <cell r="BF218">
            <v>147</v>
          </cell>
          <cell r="BG218">
            <v>154</v>
          </cell>
          <cell r="BH218">
            <v>147</v>
          </cell>
          <cell r="BI218">
            <v>153</v>
          </cell>
          <cell r="BJ218">
            <v>57</v>
          </cell>
          <cell r="BK218">
            <v>37.47</v>
          </cell>
          <cell r="BL218">
            <v>149.74700000000001</v>
          </cell>
        </row>
        <row r="219">
          <cell r="Z219" t="str">
            <v>31004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Y219" t="str">
            <v>31004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</row>
        <row r="220">
          <cell r="Z220" t="str">
            <v>31006</v>
          </cell>
          <cell r="AA220">
            <v>38</v>
          </cell>
          <cell r="AB220">
            <v>0</v>
          </cell>
          <cell r="AC220">
            <v>37</v>
          </cell>
          <cell r="AD220">
            <v>0</v>
          </cell>
          <cell r="AE220">
            <v>38</v>
          </cell>
          <cell r="AF220">
            <v>0</v>
          </cell>
          <cell r="AG220">
            <v>38</v>
          </cell>
          <cell r="AH220">
            <v>0</v>
          </cell>
          <cell r="AI220">
            <v>41</v>
          </cell>
          <cell r="AJ220">
            <v>0</v>
          </cell>
          <cell r="AK220">
            <v>34</v>
          </cell>
          <cell r="AL220">
            <v>0</v>
          </cell>
          <cell r="AM220">
            <v>33</v>
          </cell>
          <cell r="AN220">
            <v>0</v>
          </cell>
          <cell r="AO220">
            <v>35</v>
          </cell>
          <cell r="AP220">
            <v>0</v>
          </cell>
          <cell r="AQ220">
            <v>34</v>
          </cell>
          <cell r="AR220">
            <v>0</v>
          </cell>
          <cell r="AS220">
            <v>35</v>
          </cell>
          <cell r="AT220">
            <v>0</v>
          </cell>
          <cell r="AU220">
            <v>27</v>
          </cell>
          <cell r="AV220">
            <v>0</v>
          </cell>
          <cell r="AW220">
            <v>21</v>
          </cell>
          <cell r="AX220">
            <v>0</v>
          </cell>
          <cell r="AY220" t="str">
            <v>31006</v>
          </cell>
          <cell r="AZ220">
            <v>38</v>
          </cell>
          <cell r="BA220">
            <v>37</v>
          </cell>
          <cell r="BB220">
            <v>38</v>
          </cell>
          <cell r="BC220">
            <v>38</v>
          </cell>
          <cell r="BD220">
            <v>41</v>
          </cell>
          <cell r="BE220">
            <v>34</v>
          </cell>
          <cell r="BF220">
            <v>33</v>
          </cell>
          <cell r="BG220">
            <v>35</v>
          </cell>
          <cell r="BH220">
            <v>34</v>
          </cell>
          <cell r="BI220">
            <v>35</v>
          </cell>
          <cell r="BJ220">
            <v>27</v>
          </cell>
          <cell r="BK220">
            <v>21</v>
          </cell>
          <cell r="BL220">
            <v>41.1</v>
          </cell>
        </row>
        <row r="221">
          <cell r="Z221" t="str">
            <v>31015</v>
          </cell>
          <cell r="AA221">
            <v>186.78</v>
          </cell>
          <cell r="AB221">
            <v>0</v>
          </cell>
          <cell r="AC221">
            <v>129.97</v>
          </cell>
          <cell r="AD221">
            <v>0</v>
          </cell>
          <cell r="AE221">
            <v>101.05</v>
          </cell>
          <cell r="AF221">
            <v>0</v>
          </cell>
          <cell r="AG221">
            <v>98.56</v>
          </cell>
          <cell r="AH221">
            <v>0</v>
          </cell>
          <cell r="AI221">
            <v>125.56</v>
          </cell>
          <cell r="AJ221">
            <v>0</v>
          </cell>
          <cell r="AK221">
            <v>133.72</v>
          </cell>
          <cell r="AL221">
            <v>0</v>
          </cell>
          <cell r="AM221">
            <v>110.26</v>
          </cell>
          <cell r="AN221">
            <v>0</v>
          </cell>
          <cell r="AO221">
            <v>129</v>
          </cell>
          <cell r="AP221">
            <v>0</v>
          </cell>
          <cell r="AQ221">
            <v>133.88999999999999</v>
          </cell>
          <cell r="AR221">
            <v>0</v>
          </cell>
          <cell r="AS221">
            <v>93.54</v>
          </cell>
          <cell r="AT221">
            <v>0</v>
          </cell>
          <cell r="AU221">
            <v>62.11</v>
          </cell>
          <cell r="AV221">
            <v>0</v>
          </cell>
          <cell r="AW221">
            <v>40.75</v>
          </cell>
          <cell r="AX221">
            <v>0</v>
          </cell>
          <cell r="AY221" t="str">
            <v>31015</v>
          </cell>
          <cell r="AZ221">
            <v>186.78</v>
          </cell>
          <cell r="BA221">
            <v>129.97</v>
          </cell>
          <cell r="BB221">
            <v>101.05</v>
          </cell>
          <cell r="BC221">
            <v>98.56</v>
          </cell>
          <cell r="BD221">
            <v>125.56</v>
          </cell>
          <cell r="BE221">
            <v>133.72</v>
          </cell>
          <cell r="BF221">
            <v>110.26</v>
          </cell>
          <cell r="BG221">
            <v>129</v>
          </cell>
          <cell r="BH221">
            <v>133.88999999999999</v>
          </cell>
          <cell r="BI221">
            <v>93.54</v>
          </cell>
          <cell r="BJ221">
            <v>62.11</v>
          </cell>
          <cell r="BK221">
            <v>40.75</v>
          </cell>
          <cell r="BL221">
            <v>134.51899999999998</v>
          </cell>
        </row>
        <row r="222">
          <cell r="Z222" t="str">
            <v>31016</v>
          </cell>
          <cell r="AA222">
            <v>30</v>
          </cell>
          <cell r="AB222">
            <v>0</v>
          </cell>
          <cell r="AC222">
            <v>23</v>
          </cell>
          <cell r="AD222">
            <v>0</v>
          </cell>
          <cell r="AE222">
            <v>19</v>
          </cell>
          <cell r="AF222">
            <v>0</v>
          </cell>
          <cell r="AG222">
            <v>26</v>
          </cell>
          <cell r="AH222">
            <v>0</v>
          </cell>
          <cell r="AI222">
            <v>25</v>
          </cell>
          <cell r="AJ222">
            <v>0</v>
          </cell>
          <cell r="AK222">
            <v>21</v>
          </cell>
          <cell r="AL222">
            <v>0</v>
          </cell>
          <cell r="AM222">
            <v>27</v>
          </cell>
          <cell r="AN222">
            <v>0</v>
          </cell>
          <cell r="AO222">
            <v>32</v>
          </cell>
          <cell r="AP222">
            <v>0</v>
          </cell>
          <cell r="AQ222">
            <v>28</v>
          </cell>
          <cell r="AR222">
            <v>0</v>
          </cell>
          <cell r="AS222">
            <v>27</v>
          </cell>
          <cell r="AT222">
            <v>0</v>
          </cell>
          <cell r="AY222" t="str">
            <v>31016</v>
          </cell>
          <cell r="AZ222">
            <v>30</v>
          </cell>
          <cell r="BA222">
            <v>23</v>
          </cell>
          <cell r="BB222">
            <v>19</v>
          </cell>
          <cell r="BC222">
            <v>26</v>
          </cell>
          <cell r="BD222">
            <v>25</v>
          </cell>
          <cell r="BE222">
            <v>21</v>
          </cell>
          <cell r="BF222">
            <v>27</v>
          </cell>
          <cell r="BG222">
            <v>32</v>
          </cell>
          <cell r="BH222">
            <v>28</v>
          </cell>
          <cell r="BI222">
            <v>27</v>
          </cell>
          <cell r="BJ222">
            <v>0</v>
          </cell>
          <cell r="BK222">
            <v>0</v>
          </cell>
          <cell r="BL222">
            <v>25.8</v>
          </cell>
        </row>
        <row r="223">
          <cell r="Z223" t="str">
            <v>31025</v>
          </cell>
          <cell r="AA223">
            <v>71.400000000000006</v>
          </cell>
          <cell r="AB223">
            <v>0</v>
          </cell>
          <cell r="AC223">
            <v>79.400000000000006</v>
          </cell>
          <cell r="AD223">
            <v>0</v>
          </cell>
          <cell r="AE223">
            <v>83.2</v>
          </cell>
          <cell r="AF223">
            <v>0</v>
          </cell>
          <cell r="AG223">
            <v>92.8</v>
          </cell>
          <cell r="AH223">
            <v>0</v>
          </cell>
          <cell r="AI223">
            <v>109.6</v>
          </cell>
          <cell r="AJ223">
            <v>0</v>
          </cell>
          <cell r="AK223">
            <v>89.8</v>
          </cell>
          <cell r="AL223">
            <v>0</v>
          </cell>
          <cell r="AM223">
            <v>87.2</v>
          </cell>
          <cell r="AN223">
            <v>0</v>
          </cell>
          <cell r="AO223">
            <v>94</v>
          </cell>
          <cell r="AP223">
            <v>0</v>
          </cell>
          <cell r="AQ223">
            <v>84.2</v>
          </cell>
          <cell r="AR223">
            <v>0</v>
          </cell>
          <cell r="AS223">
            <v>107.6</v>
          </cell>
          <cell r="AT223">
            <v>0</v>
          </cell>
          <cell r="AY223" t="str">
            <v>31025</v>
          </cell>
          <cell r="AZ223">
            <v>71.400000000000006</v>
          </cell>
          <cell r="BA223">
            <v>79.400000000000006</v>
          </cell>
          <cell r="BB223">
            <v>83.2</v>
          </cell>
          <cell r="BC223">
            <v>92.8</v>
          </cell>
          <cell r="BD223">
            <v>109.6</v>
          </cell>
          <cell r="BE223">
            <v>89.8</v>
          </cell>
          <cell r="BF223">
            <v>87.2</v>
          </cell>
          <cell r="BG223">
            <v>94</v>
          </cell>
          <cell r="BH223">
            <v>84.2</v>
          </cell>
          <cell r="BI223">
            <v>107.6</v>
          </cell>
          <cell r="BJ223">
            <v>0</v>
          </cell>
          <cell r="BK223">
            <v>0</v>
          </cell>
          <cell r="BL223">
            <v>89.92</v>
          </cell>
        </row>
        <row r="224">
          <cell r="Z224" t="str">
            <v>31063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Y224" t="str">
            <v>31063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</row>
        <row r="225">
          <cell r="Z225" t="str">
            <v>31103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Y225" t="str">
            <v>31103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</row>
        <row r="226">
          <cell r="Z226" t="str">
            <v>31201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Y226" t="str">
            <v>31201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</row>
        <row r="227">
          <cell r="Z227" t="str">
            <v>31306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Y227" t="str">
            <v>31306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</row>
        <row r="228">
          <cell r="Z228" t="str">
            <v>31311</v>
          </cell>
          <cell r="AA228">
            <v>5</v>
          </cell>
          <cell r="AB228">
            <v>0</v>
          </cell>
          <cell r="AC228">
            <v>7</v>
          </cell>
          <cell r="AD228">
            <v>0</v>
          </cell>
          <cell r="AE228">
            <v>5</v>
          </cell>
          <cell r="AF228">
            <v>0</v>
          </cell>
          <cell r="AG228">
            <v>11</v>
          </cell>
          <cell r="AH228">
            <v>0</v>
          </cell>
          <cell r="AI228">
            <v>13</v>
          </cell>
          <cell r="AJ228">
            <v>0</v>
          </cell>
          <cell r="AK228">
            <v>14</v>
          </cell>
          <cell r="AL228">
            <v>0</v>
          </cell>
          <cell r="AM228">
            <v>15</v>
          </cell>
          <cell r="AN228">
            <v>0</v>
          </cell>
          <cell r="AO228">
            <v>15</v>
          </cell>
          <cell r="AP228">
            <v>0</v>
          </cell>
          <cell r="AQ228">
            <v>13</v>
          </cell>
          <cell r="AR228">
            <v>0</v>
          </cell>
          <cell r="AS228">
            <v>14</v>
          </cell>
          <cell r="AT228">
            <v>0</v>
          </cell>
          <cell r="AU228">
            <v>8</v>
          </cell>
          <cell r="AV228">
            <v>0</v>
          </cell>
          <cell r="AW228">
            <v>9</v>
          </cell>
          <cell r="AX228">
            <v>0</v>
          </cell>
          <cell r="AY228" t="str">
            <v>31311</v>
          </cell>
          <cell r="AZ228">
            <v>5</v>
          </cell>
          <cell r="BA228">
            <v>7</v>
          </cell>
          <cell r="BB228">
            <v>5</v>
          </cell>
          <cell r="BC228">
            <v>11</v>
          </cell>
          <cell r="BD228">
            <v>13</v>
          </cell>
          <cell r="BE228">
            <v>14</v>
          </cell>
          <cell r="BF228">
            <v>15</v>
          </cell>
          <cell r="BG228">
            <v>15</v>
          </cell>
          <cell r="BH228">
            <v>13</v>
          </cell>
          <cell r="BI228">
            <v>14</v>
          </cell>
          <cell r="BJ228">
            <v>8</v>
          </cell>
          <cell r="BK228">
            <v>9</v>
          </cell>
          <cell r="BL228">
            <v>12.9</v>
          </cell>
        </row>
        <row r="229">
          <cell r="Z229" t="str">
            <v>31330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Y229" t="str">
            <v>31330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</row>
        <row r="230">
          <cell r="Z230" t="str">
            <v>31332</v>
          </cell>
          <cell r="AA230">
            <v>56</v>
          </cell>
          <cell r="AB230">
            <v>0</v>
          </cell>
          <cell r="AC230">
            <v>57</v>
          </cell>
          <cell r="AD230">
            <v>0</v>
          </cell>
          <cell r="AE230">
            <v>57</v>
          </cell>
          <cell r="AF230">
            <v>0</v>
          </cell>
          <cell r="AG230">
            <v>55</v>
          </cell>
          <cell r="AH230">
            <v>0</v>
          </cell>
          <cell r="AI230">
            <v>54</v>
          </cell>
          <cell r="AJ230">
            <v>0</v>
          </cell>
          <cell r="AK230">
            <v>54</v>
          </cell>
          <cell r="AL230">
            <v>0</v>
          </cell>
          <cell r="AM230">
            <v>51.4</v>
          </cell>
          <cell r="AN230">
            <v>0</v>
          </cell>
          <cell r="AO230">
            <v>62.4</v>
          </cell>
          <cell r="AP230">
            <v>0</v>
          </cell>
          <cell r="AQ230">
            <v>61.4</v>
          </cell>
          <cell r="AR230">
            <v>0</v>
          </cell>
          <cell r="AS230">
            <v>61.4</v>
          </cell>
          <cell r="AT230">
            <v>0</v>
          </cell>
          <cell r="AU230">
            <v>11</v>
          </cell>
          <cell r="AV230">
            <v>0</v>
          </cell>
          <cell r="AW230">
            <v>6</v>
          </cell>
          <cell r="AX230">
            <v>0</v>
          </cell>
          <cell r="AY230" t="str">
            <v>31332</v>
          </cell>
          <cell r="AZ230">
            <v>56</v>
          </cell>
          <cell r="BA230">
            <v>57</v>
          </cell>
          <cell r="BB230">
            <v>57</v>
          </cell>
          <cell r="BC230">
            <v>55</v>
          </cell>
          <cell r="BD230">
            <v>54</v>
          </cell>
          <cell r="BE230">
            <v>54</v>
          </cell>
          <cell r="BF230">
            <v>51.4</v>
          </cell>
          <cell r="BG230">
            <v>62.4</v>
          </cell>
          <cell r="BH230">
            <v>61.4</v>
          </cell>
          <cell r="BI230">
            <v>61.4</v>
          </cell>
          <cell r="BJ230">
            <v>11</v>
          </cell>
          <cell r="BK230">
            <v>6</v>
          </cell>
          <cell r="BL230">
            <v>58.659999999999989</v>
          </cell>
        </row>
        <row r="231">
          <cell r="Z231" t="str">
            <v>31401</v>
          </cell>
          <cell r="AA231">
            <v>1</v>
          </cell>
          <cell r="AB231">
            <v>0</v>
          </cell>
          <cell r="AC231">
            <v>1</v>
          </cell>
          <cell r="AD231">
            <v>0</v>
          </cell>
          <cell r="AE231">
            <v>11</v>
          </cell>
          <cell r="AF231">
            <v>0</v>
          </cell>
          <cell r="AG231">
            <v>8</v>
          </cell>
          <cell r="AH231">
            <v>0</v>
          </cell>
          <cell r="AI231">
            <v>5</v>
          </cell>
          <cell r="AJ231">
            <v>0</v>
          </cell>
          <cell r="AK231">
            <v>4</v>
          </cell>
          <cell r="AL231">
            <v>0</v>
          </cell>
          <cell r="AM231">
            <v>9</v>
          </cell>
          <cell r="AN231">
            <v>0</v>
          </cell>
          <cell r="AO231">
            <v>11</v>
          </cell>
          <cell r="AP231">
            <v>0</v>
          </cell>
          <cell r="AQ231">
            <v>8</v>
          </cell>
          <cell r="AR231">
            <v>0</v>
          </cell>
          <cell r="AS231">
            <v>7</v>
          </cell>
          <cell r="AT231">
            <v>0</v>
          </cell>
          <cell r="AY231" t="str">
            <v>31401</v>
          </cell>
          <cell r="AZ231">
            <v>1</v>
          </cell>
          <cell r="BA231">
            <v>1</v>
          </cell>
          <cell r="BB231">
            <v>11</v>
          </cell>
          <cell r="BC231">
            <v>8</v>
          </cell>
          <cell r="BD231">
            <v>5</v>
          </cell>
          <cell r="BE231">
            <v>4</v>
          </cell>
          <cell r="BF231">
            <v>9</v>
          </cell>
          <cell r="BG231">
            <v>11</v>
          </cell>
          <cell r="BH231">
            <v>8</v>
          </cell>
          <cell r="BI231">
            <v>7</v>
          </cell>
          <cell r="BJ231">
            <v>0</v>
          </cell>
          <cell r="BK231">
            <v>0</v>
          </cell>
          <cell r="BL231">
            <v>6.5</v>
          </cell>
        </row>
        <row r="232">
          <cell r="Z232" t="str">
            <v>32081</v>
          </cell>
          <cell r="AA232">
            <v>75.650000000000006</v>
          </cell>
          <cell r="AB232">
            <v>2.5099999999999998</v>
          </cell>
          <cell r="AC232">
            <v>67.64</v>
          </cell>
          <cell r="AD232">
            <v>2.1800000000000002</v>
          </cell>
          <cell r="AE232">
            <v>76.31</v>
          </cell>
          <cell r="AF232">
            <v>2.1800000000000002</v>
          </cell>
          <cell r="AG232">
            <v>74.31</v>
          </cell>
          <cell r="AH232">
            <v>2.1800000000000002</v>
          </cell>
          <cell r="AI232">
            <v>70.489999999999995</v>
          </cell>
          <cell r="AJ232">
            <v>0.34</v>
          </cell>
          <cell r="AK232">
            <v>75.819999999999993</v>
          </cell>
          <cell r="AL232">
            <v>0.34</v>
          </cell>
          <cell r="AM232">
            <v>87.3</v>
          </cell>
          <cell r="AN232">
            <v>0.33</v>
          </cell>
          <cell r="AO232">
            <v>95.67</v>
          </cell>
          <cell r="AP232">
            <v>0.99</v>
          </cell>
          <cell r="AQ232">
            <v>84.97</v>
          </cell>
          <cell r="AR232">
            <v>1.02</v>
          </cell>
          <cell r="AS232">
            <v>75.97</v>
          </cell>
          <cell r="AT232">
            <v>1.02</v>
          </cell>
          <cell r="AU232">
            <v>38.33</v>
          </cell>
          <cell r="AV232">
            <v>0</v>
          </cell>
          <cell r="AW232">
            <v>25.33</v>
          </cell>
          <cell r="AX232">
            <v>0</v>
          </cell>
          <cell r="AY232" t="str">
            <v>32081</v>
          </cell>
          <cell r="AZ232">
            <v>78.160000000000011</v>
          </cell>
          <cell r="BA232">
            <v>69.820000000000007</v>
          </cell>
          <cell r="BB232">
            <v>78.490000000000009</v>
          </cell>
          <cell r="BC232">
            <v>76.490000000000009</v>
          </cell>
          <cell r="BD232">
            <v>70.83</v>
          </cell>
          <cell r="BE232">
            <v>76.16</v>
          </cell>
          <cell r="BF232">
            <v>87.63</v>
          </cell>
          <cell r="BG232">
            <v>96.66</v>
          </cell>
          <cell r="BH232">
            <v>85.99</v>
          </cell>
          <cell r="BI232">
            <v>76.989999999999995</v>
          </cell>
          <cell r="BJ232">
            <v>38.33</v>
          </cell>
          <cell r="BK232">
            <v>25.33</v>
          </cell>
          <cell r="BL232">
            <v>86.088000000000008</v>
          </cell>
        </row>
        <row r="233">
          <cell r="Z233" t="str">
            <v>32123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Y233" t="str">
            <v>32123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</row>
        <row r="234">
          <cell r="Z234" t="str">
            <v>32312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Y234" t="str">
            <v>32312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</row>
        <row r="235">
          <cell r="Z235" t="str">
            <v>32325</v>
          </cell>
          <cell r="AA235">
            <v>3</v>
          </cell>
          <cell r="AB235">
            <v>0</v>
          </cell>
          <cell r="AC235">
            <v>3</v>
          </cell>
          <cell r="AD235">
            <v>0</v>
          </cell>
          <cell r="AE235">
            <v>3</v>
          </cell>
          <cell r="AF235">
            <v>0</v>
          </cell>
          <cell r="AG235">
            <v>1</v>
          </cell>
          <cell r="AH235">
            <v>0</v>
          </cell>
          <cell r="AI235">
            <v>0.79</v>
          </cell>
          <cell r="AJ235">
            <v>0</v>
          </cell>
          <cell r="AK235">
            <v>0.79</v>
          </cell>
          <cell r="AL235">
            <v>0</v>
          </cell>
          <cell r="AM235">
            <v>0.79</v>
          </cell>
          <cell r="AN235">
            <v>0</v>
          </cell>
          <cell r="AO235">
            <v>0.33</v>
          </cell>
          <cell r="AP235">
            <v>0</v>
          </cell>
          <cell r="AQ235">
            <v>0.33</v>
          </cell>
          <cell r="AR235">
            <v>0</v>
          </cell>
          <cell r="AS235">
            <v>0.33</v>
          </cell>
          <cell r="AT235">
            <v>0</v>
          </cell>
          <cell r="AY235" t="str">
            <v>32325</v>
          </cell>
          <cell r="AZ235">
            <v>3</v>
          </cell>
          <cell r="BA235">
            <v>3</v>
          </cell>
          <cell r="BB235">
            <v>3</v>
          </cell>
          <cell r="BC235">
            <v>1</v>
          </cell>
          <cell r="BD235">
            <v>0.79</v>
          </cell>
          <cell r="BE235">
            <v>0.79</v>
          </cell>
          <cell r="BF235">
            <v>0.79</v>
          </cell>
          <cell r="BG235">
            <v>0.33</v>
          </cell>
          <cell r="BH235">
            <v>0.33</v>
          </cell>
          <cell r="BI235">
            <v>0.33</v>
          </cell>
          <cell r="BJ235">
            <v>0</v>
          </cell>
          <cell r="BK235">
            <v>0</v>
          </cell>
          <cell r="BL235">
            <v>1.3359999999999999</v>
          </cell>
        </row>
        <row r="236">
          <cell r="Z236" t="str">
            <v>32326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Y236" t="str">
            <v>32326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</row>
        <row r="237">
          <cell r="Z237" t="str">
            <v>32354</v>
          </cell>
          <cell r="AA237">
            <v>13.65</v>
          </cell>
          <cell r="AB237">
            <v>1.67</v>
          </cell>
          <cell r="AC237">
            <v>12.65</v>
          </cell>
          <cell r="AD237">
            <v>1.67</v>
          </cell>
          <cell r="AE237">
            <v>12.65</v>
          </cell>
          <cell r="AF237">
            <v>1.67</v>
          </cell>
          <cell r="AG237">
            <v>13.65</v>
          </cell>
          <cell r="AH237">
            <v>1.67</v>
          </cell>
          <cell r="AI237">
            <v>16.98</v>
          </cell>
          <cell r="AJ237">
            <v>0.34</v>
          </cell>
          <cell r="AK237">
            <v>16.05</v>
          </cell>
          <cell r="AL237">
            <v>0.34</v>
          </cell>
          <cell r="AM237">
            <v>13.91</v>
          </cell>
          <cell r="AN237">
            <v>0.34</v>
          </cell>
          <cell r="AO237">
            <v>13.4</v>
          </cell>
          <cell r="AP237">
            <v>0.34</v>
          </cell>
          <cell r="AQ237">
            <v>16.399999999999999</v>
          </cell>
          <cell r="AR237">
            <v>0.34</v>
          </cell>
          <cell r="AS237">
            <v>14.38</v>
          </cell>
          <cell r="AT237">
            <v>0.34</v>
          </cell>
          <cell r="AU237">
            <v>4.9800000000000004</v>
          </cell>
          <cell r="AV237">
            <v>0</v>
          </cell>
          <cell r="AW237">
            <v>4.58</v>
          </cell>
          <cell r="AX237">
            <v>0</v>
          </cell>
          <cell r="AY237" t="str">
            <v>32354</v>
          </cell>
          <cell r="AZ237">
            <v>15.32</v>
          </cell>
          <cell r="BA237">
            <v>14.32</v>
          </cell>
          <cell r="BB237">
            <v>14.32</v>
          </cell>
          <cell r="BC237">
            <v>15.32</v>
          </cell>
          <cell r="BD237">
            <v>17.32</v>
          </cell>
          <cell r="BE237">
            <v>16.39</v>
          </cell>
          <cell r="BF237">
            <v>14.25</v>
          </cell>
          <cell r="BG237">
            <v>13.74</v>
          </cell>
          <cell r="BH237">
            <v>16.739999999999998</v>
          </cell>
          <cell r="BI237">
            <v>14.72</v>
          </cell>
          <cell r="BJ237">
            <v>4.9800000000000004</v>
          </cell>
          <cell r="BK237">
            <v>4.58</v>
          </cell>
          <cell r="BL237">
            <v>16.2</v>
          </cell>
        </row>
        <row r="238">
          <cell r="Z238" t="str">
            <v>32356</v>
          </cell>
          <cell r="AA238">
            <v>63.33</v>
          </cell>
          <cell r="AB238">
            <v>0</v>
          </cell>
          <cell r="AC238">
            <v>63.33</v>
          </cell>
          <cell r="AD238">
            <v>0</v>
          </cell>
          <cell r="AE238">
            <v>80.33</v>
          </cell>
          <cell r="AF238">
            <v>0</v>
          </cell>
          <cell r="AG238">
            <v>94.33</v>
          </cell>
          <cell r="AH238">
            <v>0</v>
          </cell>
          <cell r="AI238">
            <v>99.86</v>
          </cell>
          <cell r="AJ238">
            <v>0</v>
          </cell>
          <cell r="AK238">
            <v>98.86</v>
          </cell>
          <cell r="AL238">
            <v>0</v>
          </cell>
          <cell r="AM238">
            <v>104.86</v>
          </cell>
          <cell r="AN238">
            <v>0</v>
          </cell>
          <cell r="AO238">
            <v>111</v>
          </cell>
          <cell r="AP238">
            <v>0</v>
          </cell>
          <cell r="AQ238">
            <v>102</v>
          </cell>
          <cell r="AR238">
            <v>0</v>
          </cell>
          <cell r="AS238">
            <v>96</v>
          </cell>
          <cell r="AT238">
            <v>0</v>
          </cell>
          <cell r="AU238">
            <v>42.46</v>
          </cell>
          <cell r="AV238">
            <v>0</v>
          </cell>
          <cell r="AW238">
            <v>42.46</v>
          </cell>
          <cell r="AX238">
            <v>0</v>
          </cell>
          <cell r="AY238" t="str">
            <v>32356</v>
          </cell>
          <cell r="AZ238">
            <v>63.33</v>
          </cell>
          <cell r="BA238">
            <v>63.33</v>
          </cell>
          <cell r="BB238">
            <v>80.33</v>
          </cell>
          <cell r="BC238">
            <v>94.33</v>
          </cell>
          <cell r="BD238">
            <v>99.86</v>
          </cell>
          <cell r="BE238">
            <v>98.86</v>
          </cell>
          <cell r="BF238">
            <v>104.86</v>
          </cell>
          <cell r="BG238">
            <v>111</v>
          </cell>
          <cell r="BH238">
            <v>102</v>
          </cell>
          <cell r="BI238">
            <v>96</v>
          </cell>
          <cell r="BJ238">
            <v>42.46</v>
          </cell>
          <cell r="BK238">
            <v>42.46</v>
          </cell>
          <cell r="BL238">
            <v>99.882000000000005</v>
          </cell>
        </row>
        <row r="239">
          <cell r="Z239" t="str">
            <v>32358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Y239" t="str">
            <v>32358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</row>
        <row r="240">
          <cell r="Z240" t="str">
            <v>32360</v>
          </cell>
          <cell r="AA240">
            <v>3.61</v>
          </cell>
          <cell r="AB240">
            <v>0.33</v>
          </cell>
          <cell r="AC240">
            <v>3.61</v>
          </cell>
          <cell r="AD240">
            <v>0.33</v>
          </cell>
          <cell r="AE240">
            <v>7.61</v>
          </cell>
          <cell r="AF240">
            <v>0.33</v>
          </cell>
          <cell r="AG240">
            <v>11.61</v>
          </cell>
          <cell r="AH240">
            <v>0.33</v>
          </cell>
          <cell r="AI240">
            <v>10.87</v>
          </cell>
          <cell r="AJ240">
            <v>0</v>
          </cell>
          <cell r="AK240">
            <v>11.87</v>
          </cell>
          <cell r="AL240">
            <v>0</v>
          </cell>
          <cell r="AM240">
            <v>14.87</v>
          </cell>
          <cell r="AN240">
            <v>0</v>
          </cell>
          <cell r="AO240">
            <v>13.67</v>
          </cell>
          <cell r="AP240">
            <v>0</v>
          </cell>
          <cell r="AQ240">
            <v>11</v>
          </cell>
          <cell r="AR240">
            <v>0</v>
          </cell>
          <cell r="AS240">
            <v>8</v>
          </cell>
          <cell r="AT240">
            <v>5</v>
          </cell>
          <cell r="AU240">
            <v>4</v>
          </cell>
          <cell r="AV240">
            <v>0</v>
          </cell>
          <cell r="AW240">
            <v>5</v>
          </cell>
          <cell r="AX240">
            <v>2</v>
          </cell>
          <cell r="AY240" t="str">
            <v>32360</v>
          </cell>
          <cell r="AZ240">
            <v>3.94</v>
          </cell>
          <cell r="BA240">
            <v>3.94</v>
          </cell>
          <cell r="BB240">
            <v>7.94</v>
          </cell>
          <cell r="BC240">
            <v>11.94</v>
          </cell>
          <cell r="BD240">
            <v>10.87</v>
          </cell>
          <cell r="BE240">
            <v>11.87</v>
          </cell>
          <cell r="BF240">
            <v>14.87</v>
          </cell>
          <cell r="BG240">
            <v>13.67</v>
          </cell>
          <cell r="BH240">
            <v>11</v>
          </cell>
          <cell r="BI240">
            <v>13</v>
          </cell>
          <cell r="BJ240">
            <v>4</v>
          </cell>
          <cell r="BK240">
            <v>7</v>
          </cell>
          <cell r="BL240">
            <v>11.404</v>
          </cell>
        </row>
        <row r="241">
          <cell r="Z241" t="str">
            <v>32361</v>
          </cell>
          <cell r="AA241">
            <v>2</v>
          </cell>
          <cell r="AB241">
            <v>0</v>
          </cell>
          <cell r="AC241">
            <v>3</v>
          </cell>
          <cell r="AD241">
            <v>0</v>
          </cell>
          <cell r="AE241">
            <v>4</v>
          </cell>
          <cell r="AF241">
            <v>0</v>
          </cell>
          <cell r="AG241">
            <v>3</v>
          </cell>
          <cell r="AH241">
            <v>0</v>
          </cell>
          <cell r="AI241">
            <v>3</v>
          </cell>
          <cell r="AJ241">
            <v>0</v>
          </cell>
          <cell r="AK241">
            <v>4</v>
          </cell>
          <cell r="AL241">
            <v>0</v>
          </cell>
          <cell r="AM241">
            <v>4</v>
          </cell>
          <cell r="AN241">
            <v>0</v>
          </cell>
          <cell r="AO241">
            <v>1</v>
          </cell>
          <cell r="AP241">
            <v>0</v>
          </cell>
          <cell r="AQ241">
            <v>1</v>
          </cell>
          <cell r="AR241">
            <v>0</v>
          </cell>
          <cell r="AS241">
            <v>1</v>
          </cell>
          <cell r="AT241">
            <v>0</v>
          </cell>
          <cell r="AY241" t="str">
            <v>32361</v>
          </cell>
          <cell r="AZ241">
            <v>2</v>
          </cell>
          <cell r="BA241">
            <v>3</v>
          </cell>
          <cell r="BB241">
            <v>4</v>
          </cell>
          <cell r="BC241">
            <v>3</v>
          </cell>
          <cell r="BD241">
            <v>3</v>
          </cell>
          <cell r="BE241">
            <v>4</v>
          </cell>
          <cell r="BF241">
            <v>4</v>
          </cell>
          <cell r="BG241">
            <v>1</v>
          </cell>
          <cell r="BH241">
            <v>1</v>
          </cell>
          <cell r="BI241">
            <v>1</v>
          </cell>
          <cell r="BJ241">
            <v>0</v>
          </cell>
          <cell r="BK241">
            <v>0</v>
          </cell>
          <cell r="BL241">
            <v>2.6</v>
          </cell>
        </row>
        <row r="242">
          <cell r="Z242" t="str">
            <v>32362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Y242" t="str">
            <v>32362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</row>
        <row r="243">
          <cell r="Z243" t="str">
            <v>32363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2</v>
          </cell>
          <cell r="AF243">
            <v>0</v>
          </cell>
          <cell r="AG243">
            <v>2</v>
          </cell>
          <cell r="AH243">
            <v>0</v>
          </cell>
          <cell r="AI243">
            <v>1</v>
          </cell>
          <cell r="AJ243">
            <v>0</v>
          </cell>
          <cell r="AK243">
            <v>4</v>
          </cell>
          <cell r="AL243">
            <v>0</v>
          </cell>
          <cell r="AM243">
            <v>3</v>
          </cell>
          <cell r="AN243">
            <v>0</v>
          </cell>
          <cell r="AO243">
            <v>4</v>
          </cell>
          <cell r="AP243">
            <v>0</v>
          </cell>
          <cell r="AQ243">
            <v>3</v>
          </cell>
          <cell r="AR243">
            <v>0</v>
          </cell>
          <cell r="AS243">
            <v>3</v>
          </cell>
          <cell r="AT243">
            <v>0</v>
          </cell>
          <cell r="AY243" t="str">
            <v>32363</v>
          </cell>
          <cell r="AZ243">
            <v>0</v>
          </cell>
          <cell r="BA243">
            <v>0</v>
          </cell>
          <cell r="BB243">
            <v>2</v>
          </cell>
          <cell r="BC243">
            <v>2</v>
          </cell>
          <cell r="BD243">
            <v>1</v>
          </cell>
          <cell r="BE243">
            <v>4</v>
          </cell>
          <cell r="BF243">
            <v>3</v>
          </cell>
          <cell r="BG243">
            <v>4</v>
          </cell>
          <cell r="BH243">
            <v>3</v>
          </cell>
          <cell r="BI243">
            <v>3</v>
          </cell>
          <cell r="BJ243">
            <v>0</v>
          </cell>
          <cell r="BK243">
            <v>0</v>
          </cell>
          <cell r="BL243">
            <v>2.2000000000000002</v>
          </cell>
        </row>
        <row r="244">
          <cell r="Z244" t="str">
            <v>32414</v>
          </cell>
          <cell r="AA244">
            <v>1</v>
          </cell>
          <cell r="AB244">
            <v>0</v>
          </cell>
          <cell r="AC244">
            <v>0</v>
          </cell>
          <cell r="AD244">
            <v>0</v>
          </cell>
          <cell r="AE244">
            <v>1</v>
          </cell>
          <cell r="AF244">
            <v>0</v>
          </cell>
          <cell r="AG244">
            <v>1</v>
          </cell>
          <cell r="AH244">
            <v>0</v>
          </cell>
          <cell r="AI244">
            <v>2</v>
          </cell>
          <cell r="AJ244">
            <v>0</v>
          </cell>
          <cell r="AK244">
            <v>4</v>
          </cell>
          <cell r="AL244">
            <v>0</v>
          </cell>
          <cell r="AM244">
            <v>4</v>
          </cell>
          <cell r="AN244">
            <v>0</v>
          </cell>
          <cell r="AO244">
            <v>4</v>
          </cell>
          <cell r="AP244">
            <v>0</v>
          </cell>
          <cell r="AQ244">
            <v>5</v>
          </cell>
          <cell r="AR244">
            <v>0</v>
          </cell>
          <cell r="AS244">
            <v>8</v>
          </cell>
          <cell r="AT244">
            <v>0</v>
          </cell>
          <cell r="AU244">
            <v>7</v>
          </cell>
          <cell r="AV244">
            <v>0</v>
          </cell>
          <cell r="AW244">
            <v>7</v>
          </cell>
          <cell r="AX244">
            <v>0</v>
          </cell>
          <cell r="AY244" t="str">
            <v>32414</v>
          </cell>
          <cell r="AZ244">
            <v>1</v>
          </cell>
          <cell r="BA244">
            <v>0</v>
          </cell>
          <cell r="BB244">
            <v>1</v>
          </cell>
          <cell r="BC244">
            <v>1</v>
          </cell>
          <cell r="BD244">
            <v>2</v>
          </cell>
          <cell r="BE244">
            <v>4</v>
          </cell>
          <cell r="BF244">
            <v>4</v>
          </cell>
          <cell r="BG244">
            <v>4</v>
          </cell>
          <cell r="BH244">
            <v>5</v>
          </cell>
          <cell r="BI244">
            <v>8</v>
          </cell>
          <cell r="BJ244">
            <v>7</v>
          </cell>
          <cell r="BK244">
            <v>7</v>
          </cell>
          <cell r="BL244">
            <v>4.4000000000000004</v>
          </cell>
        </row>
        <row r="245">
          <cell r="Z245" t="str">
            <v>32416</v>
          </cell>
          <cell r="AA245">
            <v>1</v>
          </cell>
          <cell r="AB245">
            <v>0</v>
          </cell>
          <cell r="AC245">
            <v>1</v>
          </cell>
          <cell r="AD245">
            <v>0</v>
          </cell>
          <cell r="AE245">
            <v>1</v>
          </cell>
          <cell r="AF245">
            <v>0</v>
          </cell>
          <cell r="AG245">
            <v>0</v>
          </cell>
          <cell r="AH245">
            <v>0</v>
          </cell>
          <cell r="AI245">
            <v>2</v>
          </cell>
          <cell r="AJ245">
            <v>0</v>
          </cell>
          <cell r="AK245">
            <v>7</v>
          </cell>
          <cell r="AL245">
            <v>0</v>
          </cell>
          <cell r="AM245">
            <v>6.46</v>
          </cell>
          <cell r="AN245">
            <v>0</v>
          </cell>
          <cell r="AO245">
            <v>12</v>
          </cell>
          <cell r="AP245">
            <v>0</v>
          </cell>
          <cell r="AQ245">
            <v>6</v>
          </cell>
          <cell r="AR245">
            <v>0</v>
          </cell>
          <cell r="AS245">
            <v>7</v>
          </cell>
          <cell r="AT245">
            <v>0</v>
          </cell>
          <cell r="AU245">
            <v>5</v>
          </cell>
          <cell r="AV245">
            <v>0</v>
          </cell>
          <cell r="AW245">
            <v>4</v>
          </cell>
          <cell r="AX245">
            <v>0</v>
          </cell>
          <cell r="AY245" t="str">
            <v>32416</v>
          </cell>
          <cell r="AZ245">
            <v>1</v>
          </cell>
          <cell r="BA245">
            <v>1</v>
          </cell>
          <cell r="BB245">
            <v>1</v>
          </cell>
          <cell r="BC245">
            <v>0</v>
          </cell>
          <cell r="BD245">
            <v>2</v>
          </cell>
          <cell r="BE245">
            <v>7</v>
          </cell>
          <cell r="BF245">
            <v>6.46</v>
          </cell>
          <cell r="BG245">
            <v>12</v>
          </cell>
          <cell r="BH245">
            <v>6</v>
          </cell>
          <cell r="BI245">
            <v>7</v>
          </cell>
          <cell r="BJ245">
            <v>5</v>
          </cell>
          <cell r="BK245">
            <v>4</v>
          </cell>
          <cell r="BL245">
            <v>5.2460000000000004</v>
          </cell>
        </row>
        <row r="246">
          <cell r="Z246" t="str">
            <v>32901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Y246" t="str">
            <v>32901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</row>
        <row r="247">
          <cell r="Z247" t="str">
            <v>32903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1</v>
          </cell>
          <cell r="AN247">
            <v>0</v>
          </cell>
          <cell r="AO247">
            <v>1</v>
          </cell>
          <cell r="AP247">
            <v>0</v>
          </cell>
          <cell r="AQ247">
            <v>1</v>
          </cell>
          <cell r="AR247">
            <v>0</v>
          </cell>
          <cell r="AS247">
            <v>1</v>
          </cell>
          <cell r="AT247">
            <v>0</v>
          </cell>
          <cell r="AY247" t="str">
            <v>32903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1</v>
          </cell>
          <cell r="BG247">
            <v>1</v>
          </cell>
          <cell r="BH247">
            <v>1</v>
          </cell>
          <cell r="BI247">
            <v>1</v>
          </cell>
          <cell r="BJ247">
            <v>0</v>
          </cell>
          <cell r="BK247">
            <v>0</v>
          </cell>
          <cell r="BL247">
            <v>0.4</v>
          </cell>
        </row>
        <row r="248">
          <cell r="Z248" t="str">
            <v>32907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Y248" t="str">
            <v>32907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</row>
        <row r="249">
          <cell r="Z249" t="str">
            <v>33030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Y249" t="str">
            <v>33030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</row>
        <row r="250">
          <cell r="Z250" t="str">
            <v>33036</v>
          </cell>
          <cell r="AA250">
            <v>6</v>
          </cell>
          <cell r="AB250">
            <v>0</v>
          </cell>
          <cell r="AC250">
            <v>11</v>
          </cell>
          <cell r="AD250">
            <v>0</v>
          </cell>
          <cell r="AE250">
            <v>10</v>
          </cell>
          <cell r="AF250">
            <v>0</v>
          </cell>
          <cell r="AG250">
            <v>10</v>
          </cell>
          <cell r="AH250">
            <v>0</v>
          </cell>
          <cell r="AI250">
            <v>8</v>
          </cell>
          <cell r="AJ250">
            <v>0</v>
          </cell>
          <cell r="AK250">
            <v>8</v>
          </cell>
          <cell r="AL250">
            <v>0</v>
          </cell>
          <cell r="AM250">
            <v>7</v>
          </cell>
          <cell r="AN250">
            <v>0</v>
          </cell>
          <cell r="AO250">
            <v>13</v>
          </cell>
          <cell r="AP250">
            <v>0</v>
          </cell>
          <cell r="AQ250">
            <v>16</v>
          </cell>
          <cell r="AR250">
            <v>0</v>
          </cell>
          <cell r="AS250">
            <v>12</v>
          </cell>
          <cell r="AT250">
            <v>0</v>
          </cell>
          <cell r="AY250" t="str">
            <v>33036</v>
          </cell>
          <cell r="AZ250">
            <v>6</v>
          </cell>
          <cell r="BA250">
            <v>11</v>
          </cell>
          <cell r="BB250">
            <v>10</v>
          </cell>
          <cell r="BC250">
            <v>10</v>
          </cell>
          <cell r="BD250">
            <v>8</v>
          </cell>
          <cell r="BE250">
            <v>8</v>
          </cell>
          <cell r="BF250">
            <v>7</v>
          </cell>
          <cell r="BG250">
            <v>13</v>
          </cell>
          <cell r="BH250">
            <v>16</v>
          </cell>
          <cell r="BI250">
            <v>12</v>
          </cell>
          <cell r="BJ250">
            <v>0</v>
          </cell>
          <cell r="BK250">
            <v>0</v>
          </cell>
          <cell r="BL250">
            <v>10.1</v>
          </cell>
        </row>
        <row r="251">
          <cell r="Z251" t="str">
            <v>33049</v>
          </cell>
          <cell r="AA251">
            <v>61</v>
          </cell>
          <cell r="AB251">
            <v>0</v>
          </cell>
          <cell r="AC251">
            <v>35</v>
          </cell>
          <cell r="AD251">
            <v>0</v>
          </cell>
          <cell r="AE251">
            <v>32</v>
          </cell>
          <cell r="AF251">
            <v>0</v>
          </cell>
          <cell r="AG251">
            <v>35</v>
          </cell>
          <cell r="AH251">
            <v>0</v>
          </cell>
          <cell r="AI251">
            <v>30</v>
          </cell>
          <cell r="AJ251">
            <v>0</v>
          </cell>
          <cell r="AK251">
            <v>37</v>
          </cell>
          <cell r="AL251">
            <v>0</v>
          </cell>
          <cell r="AM251">
            <v>40</v>
          </cell>
          <cell r="AN251">
            <v>0</v>
          </cell>
          <cell r="AO251">
            <v>35</v>
          </cell>
          <cell r="AP251">
            <v>0</v>
          </cell>
          <cell r="AQ251">
            <v>32</v>
          </cell>
          <cell r="AR251">
            <v>0</v>
          </cell>
          <cell r="AS251">
            <v>32</v>
          </cell>
          <cell r="AT251">
            <v>0</v>
          </cell>
          <cell r="AY251" t="str">
            <v>33049</v>
          </cell>
          <cell r="AZ251">
            <v>61</v>
          </cell>
          <cell r="BA251">
            <v>35</v>
          </cell>
          <cell r="BB251">
            <v>32</v>
          </cell>
          <cell r="BC251">
            <v>35</v>
          </cell>
          <cell r="BD251">
            <v>30</v>
          </cell>
          <cell r="BE251">
            <v>37</v>
          </cell>
          <cell r="BF251">
            <v>40</v>
          </cell>
          <cell r="BG251">
            <v>35</v>
          </cell>
          <cell r="BH251">
            <v>32</v>
          </cell>
          <cell r="BI251">
            <v>32</v>
          </cell>
          <cell r="BJ251">
            <v>0</v>
          </cell>
          <cell r="BK251">
            <v>0</v>
          </cell>
          <cell r="BL251">
            <v>36.9</v>
          </cell>
        </row>
        <row r="252">
          <cell r="Z252" t="str">
            <v>33070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Y252" t="str">
            <v>33070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</row>
        <row r="253">
          <cell r="Z253" t="str">
            <v>33115</v>
          </cell>
          <cell r="AA253">
            <v>6</v>
          </cell>
          <cell r="AB253">
            <v>0</v>
          </cell>
          <cell r="AC253">
            <v>13</v>
          </cell>
          <cell r="AD253">
            <v>0</v>
          </cell>
          <cell r="AE253">
            <v>15</v>
          </cell>
          <cell r="AF253">
            <v>0</v>
          </cell>
          <cell r="AG253">
            <v>14</v>
          </cell>
          <cell r="AH253">
            <v>0</v>
          </cell>
          <cell r="AI253">
            <v>14</v>
          </cell>
          <cell r="AJ253">
            <v>0</v>
          </cell>
          <cell r="AK253">
            <v>15</v>
          </cell>
          <cell r="AL253">
            <v>0</v>
          </cell>
          <cell r="AM253">
            <v>16</v>
          </cell>
          <cell r="AN253">
            <v>0</v>
          </cell>
          <cell r="AO253">
            <v>19</v>
          </cell>
          <cell r="AP253">
            <v>0</v>
          </cell>
          <cell r="AQ253">
            <v>18</v>
          </cell>
          <cell r="AR253">
            <v>0</v>
          </cell>
          <cell r="AS253">
            <v>16</v>
          </cell>
          <cell r="AT253">
            <v>0</v>
          </cell>
          <cell r="AY253" t="str">
            <v>33115</v>
          </cell>
          <cell r="AZ253">
            <v>6</v>
          </cell>
          <cell r="BA253">
            <v>13</v>
          </cell>
          <cell r="BB253">
            <v>15</v>
          </cell>
          <cell r="BC253">
            <v>14</v>
          </cell>
          <cell r="BD253">
            <v>14</v>
          </cell>
          <cell r="BE253">
            <v>15</v>
          </cell>
          <cell r="BF253">
            <v>16</v>
          </cell>
          <cell r="BG253">
            <v>19</v>
          </cell>
          <cell r="BH253">
            <v>18</v>
          </cell>
          <cell r="BI253">
            <v>16</v>
          </cell>
          <cell r="BJ253">
            <v>0</v>
          </cell>
          <cell r="BK253">
            <v>0</v>
          </cell>
          <cell r="BL253">
            <v>14.6</v>
          </cell>
        </row>
        <row r="254">
          <cell r="Z254" t="str">
            <v>33183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Y254" t="str">
            <v>33183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</row>
        <row r="255">
          <cell r="Z255" t="str">
            <v>33202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Y255" t="str">
            <v>33202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</row>
        <row r="256">
          <cell r="Z256" t="str">
            <v>33205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Y256" t="str">
            <v>33205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</row>
        <row r="257">
          <cell r="Z257" t="str">
            <v>33206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Y257" t="str">
            <v>33206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</row>
        <row r="258">
          <cell r="Z258" t="str">
            <v>33207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Y258" t="str">
            <v>33207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</row>
        <row r="259">
          <cell r="Z259" t="str">
            <v>33211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Y259" t="str">
            <v>33211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</row>
        <row r="260">
          <cell r="Z260" t="str">
            <v>33212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Y260" t="str">
            <v>33212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</row>
        <row r="261">
          <cell r="Z261" t="str">
            <v>34002</v>
          </cell>
          <cell r="AA261">
            <v>22</v>
          </cell>
          <cell r="AB261">
            <v>0</v>
          </cell>
          <cell r="AC261">
            <v>19</v>
          </cell>
          <cell r="AD261">
            <v>0</v>
          </cell>
          <cell r="AE261">
            <v>21</v>
          </cell>
          <cell r="AF261">
            <v>0</v>
          </cell>
          <cell r="AG261">
            <v>20</v>
          </cell>
          <cell r="AH261">
            <v>0</v>
          </cell>
          <cell r="AI261">
            <v>15.6</v>
          </cell>
          <cell r="AJ261">
            <v>0</v>
          </cell>
          <cell r="AK261">
            <v>19.600000000000001</v>
          </cell>
          <cell r="AL261">
            <v>0</v>
          </cell>
          <cell r="AM261">
            <v>19</v>
          </cell>
          <cell r="AN261">
            <v>0</v>
          </cell>
          <cell r="AO261">
            <v>12.6</v>
          </cell>
          <cell r="AP261">
            <v>0</v>
          </cell>
          <cell r="AQ261">
            <v>15</v>
          </cell>
          <cell r="AR261">
            <v>0</v>
          </cell>
          <cell r="AS261">
            <v>19</v>
          </cell>
          <cell r="AT261">
            <v>0</v>
          </cell>
          <cell r="AU261">
            <v>23</v>
          </cell>
          <cell r="AV261">
            <v>0</v>
          </cell>
          <cell r="AW261">
            <v>11</v>
          </cell>
          <cell r="AX261">
            <v>0</v>
          </cell>
          <cell r="AY261" t="str">
            <v>34002</v>
          </cell>
          <cell r="AZ261">
            <v>22</v>
          </cell>
          <cell r="BA261">
            <v>19</v>
          </cell>
          <cell r="BB261">
            <v>21</v>
          </cell>
          <cell r="BC261">
            <v>20</v>
          </cell>
          <cell r="BD261">
            <v>15.6</v>
          </cell>
          <cell r="BE261">
            <v>19.600000000000001</v>
          </cell>
          <cell r="BF261">
            <v>19</v>
          </cell>
          <cell r="BG261">
            <v>12.6</v>
          </cell>
          <cell r="BH261">
            <v>15</v>
          </cell>
          <cell r="BI261">
            <v>19</v>
          </cell>
          <cell r="BJ261">
            <v>23</v>
          </cell>
          <cell r="BK261">
            <v>11</v>
          </cell>
          <cell r="BL261">
            <v>21.68</v>
          </cell>
        </row>
        <row r="262">
          <cell r="Z262" t="str">
            <v>34003</v>
          </cell>
          <cell r="AA262">
            <v>91</v>
          </cell>
          <cell r="AB262">
            <v>0</v>
          </cell>
          <cell r="AC262">
            <v>48.2</v>
          </cell>
          <cell r="AD262">
            <v>0</v>
          </cell>
          <cell r="AE262">
            <v>79.599999999999994</v>
          </cell>
          <cell r="AF262">
            <v>0</v>
          </cell>
          <cell r="AG262">
            <v>75.2</v>
          </cell>
          <cell r="AH262">
            <v>0</v>
          </cell>
          <cell r="AI262">
            <v>73.8</v>
          </cell>
          <cell r="AJ262">
            <v>0</v>
          </cell>
          <cell r="AK262">
            <v>75.8</v>
          </cell>
          <cell r="AL262">
            <v>0</v>
          </cell>
          <cell r="AM262">
            <v>73.8</v>
          </cell>
          <cell r="AN262">
            <v>0</v>
          </cell>
          <cell r="AO262">
            <v>73.73</v>
          </cell>
          <cell r="AP262">
            <v>0</v>
          </cell>
          <cell r="AQ262">
            <v>85.53</v>
          </cell>
          <cell r="AR262">
            <v>0</v>
          </cell>
          <cell r="AS262">
            <v>93.93</v>
          </cell>
          <cell r="AT262">
            <v>0</v>
          </cell>
          <cell r="AU262">
            <v>64.599999999999994</v>
          </cell>
          <cell r="AV262">
            <v>0</v>
          </cell>
          <cell r="AW262">
            <v>45.2</v>
          </cell>
          <cell r="AX262">
            <v>0</v>
          </cell>
          <cell r="AY262" t="str">
            <v>34003</v>
          </cell>
          <cell r="AZ262">
            <v>91</v>
          </cell>
          <cell r="BA262">
            <v>48.2</v>
          </cell>
          <cell r="BB262">
            <v>79.599999999999994</v>
          </cell>
          <cell r="BC262">
            <v>75.2</v>
          </cell>
          <cell r="BD262">
            <v>73.8</v>
          </cell>
          <cell r="BE262">
            <v>75.8</v>
          </cell>
          <cell r="BF262">
            <v>73.8</v>
          </cell>
          <cell r="BG262">
            <v>73.73</v>
          </cell>
          <cell r="BH262">
            <v>85.53</v>
          </cell>
          <cell r="BI262">
            <v>93.93</v>
          </cell>
          <cell r="BJ262">
            <v>64.599999999999994</v>
          </cell>
          <cell r="BK262">
            <v>45.2</v>
          </cell>
          <cell r="BL262">
            <v>88.039000000000001</v>
          </cell>
        </row>
        <row r="263">
          <cell r="Z263" t="str">
            <v>34033</v>
          </cell>
          <cell r="AA263">
            <v>27</v>
          </cell>
          <cell r="AB263">
            <v>0</v>
          </cell>
          <cell r="AC263">
            <v>25</v>
          </cell>
          <cell r="AD263">
            <v>0</v>
          </cell>
          <cell r="AE263">
            <v>26.6</v>
          </cell>
          <cell r="AF263">
            <v>0</v>
          </cell>
          <cell r="AG263">
            <v>24.2</v>
          </cell>
          <cell r="AH263">
            <v>0</v>
          </cell>
          <cell r="AI263">
            <v>23</v>
          </cell>
          <cell r="AJ263">
            <v>0</v>
          </cell>
          <cell r="AK263">
            <v>22</v>
          </cell>
          <cell r="AL263">
            <v>0</v>
          </cell>
          <cell r="AM263">
            <v>23</v>
          </cell>
          <cell r="AN263">
            <v>0</v>
          </cell>
          <cell r="AO263">
            <v>21</v>
          </cell>
          <cell r="AP263">
            <v>0</v>
          </cell>
          <cell r="AQ263">
            <v>27</v>
          </cell>
          <cell r="AR263">
            <v>0</v>
          </cell>
          <cell r="AS263">
            <v>20</v>
          </cell>
          <cell r="AT263">
            <v>0</v>
          </cell>
          <cell r="AU263">
            <v>15</v>
          </cell>
          <cell r="AV263">
            <v>0</v>
          </cell>
          <cell r="AW263">
            <v>9</v>
          </cell>
          <cell r="AX263">
            <v>0</v>
          </cell>
          <cell r="AY263" t="str">
            <v>34033</v>
          </cell>
          <cell r="AZ263">
            <v>27</v>
          </cell>
          <cell r="BA263">
            <v>25</v>
          </cell>
          <cell r="BB263">
            <v>26.6</v>
          </cell>
          <cell r="BC263">
            <v>24.2</v>
          </cell>
          <cell r="BD263">
            <v>23</v>
          </cell>
          <cell r="BE263">
            <v>22</v>
          </cell>
          <cell r="BF263">
            <v>23</v>
          </cell>
          <cell r="BG263">
            <v>21</v>
          </cell>
          <cell r="BH263">
            <v>27</v>
          </cell>
          <cell r="BI263">
            <v>20</v>
          </cell>
          <cell r="BJ263">
            <v>15</v>
          </cell>
          <cell r="BK263">
            <v>9</v>
          </cell>
          <cell r="BL263">
            <v>26.28</v>
          </cell>
        </row>
        <row r="264">
          <cell r="Z264" t="str">
            <v>34111</v>
          </cell>
          <cell r="AA264">
            <v>24.6</v>
          </cell>
          <cell r="AB264">
            <v>0</v>
          </cell>
          <cell r="AC264">
            <v>33.200000000000003</v>
          </cell>
          <cell r="AD264">
            <v>0</v>
          </cell>
          <cell r="AE264">
            <v>39.200000000000003</v>
          </cell>
          <cell r="AF264">
            <v>0</v>
          </cell>
          <cell r="AG264">
            <v>40.6</v>
          </cell>
          <cell r="AH264">
            <v>0</v>
          </cell>
          <cell r="AI264">
            <v>45.4</v>
          </cell>
          <cell r="AJ264">
            <v>0</v>
          </cell>
          <cell r="AK264">
            <v>47.2</v>
          </cell>
          <cell r="AL264">
            <v>0</v>
          </cell>
          <cell r="AM264">
            <v>51.8</v>
          </cell>
          <cell r="AN264">
            <v>0</v>
          </cell>
          <cell r="AO264">
            <v>60.02</v>
          </cell>
          <cell r="AP264">
            <v>0</v>
          </cell>
          <cell r="AQ264">
            <v>45.2</v>
          </cell>
          <cell r="AR264">
            <v>0</v>
          </cell>
          <cell r="AS264">
            <v>46</v>
          </cell>
          <cell r="AT264">
            <v>0</v>
          </cell>
          <cell r="AY264" t="str">
            <v>34111</v>
          </cell>
          <cell r="AZ264">
            <v>24.6</v>
          </cell>
          <cell r="BA264">
            <v>33.200000000000003</v>
          </cell>
          <cell r="BB264">
            <v>39.200000000000003</v>
          </cell>
          <cell r="BC264">
            <v>40.6</v>
          </cell>
          <cell r="BD264">
            <v>45.4</v>
          </cell>
          <cell r="BE264">
            <v>47.2</v>
          </cell>
          <cell r="BF264">
            <v>51.8</v>
          </cell>
          <cell r="BG264">
            <v>60.02</v>
          </cell>
          <cell r="BH264">
            <v>45.2</v>
          </cell>
          <cell r="BI264">
            <v>46</v>
          </cell>
          <cell r="BJ264">
            <v>0</v>
          </cell>
          <cell r="BK264">
            <v>0</v>
          </cell>
          <cell r="BL264">
            <v>43.321999999999996</v>
          </cell>
        </row>
        <row r="265">
          <cell r="Z265" t="str">
            <v>34307</v>
          </cell>
          <cell r="AA265">
            <v>6</v>
          </cell>
          <cell r="AB265">
            <v>0</v>
          </cell>
          <cell r="AC265">
            <v>5</v>
          </cell>
          <cell r="AD265">
            <v>0</v>
          </cell>
          <cell r="AE265">
            <v>7</v>
          </cell>
          <cell r="AF265">
            <v>0</v>
          </cell>
          <cell r="AG265">
            <v>7</v>
          </cell>
          <cell r="AH265">
            <v>0</v>
          </cell>
          <cell r="AI265">
            <v>5</v>
          </cell>
          <cell r="AJ265">
            <v>0</v>
          </cell>
          <cell r="AK265">
            <v>6</v>
          </cell>
          <cell r="AL265">
            <v>0</v>
          </cell>
          <cell r="AM265">
            <v>6</v>
          </cell>
          <cell r="AN265">
            <v>0</v>
          </cell>
          <cell r="AO265">
            <v>8</v>
          </cell>
          <cell r="AP265">
            <v>0</v>
          </cell>
          <cell r="AQ265">
            <v>8</v>
          </cell>
          <cell r="AR265">
            <v>0</v>
          </cell>
          <cell r="AS265">
            <v>9</v>
          </cell>
          <cell r="AT265">
            <v>0</v>
          </cell>
          <cell r="AU265">
            <v>9</v>
          </cell>
          <cell r="AV265">
            <v>0</v>
          </cell>
          <cell r="AY265" t="str">
            <v>34307</v>
          </cell>
          <cell r="AZ265">
            <v>6</v>
          </cell>
          <cell r="BA265">
            <v>5</v>
          </cell>
          <cell r="BB265">
            <v>7</v>
          </cell>
          <cell r="BC265">
            <v>7</v>
          </cell>
          <cell r="BD265">
            <v>5</v>
          </cell>
          <cell r="BE265">
            <v>6</v>
          </cell>
          <cell r="BF265">
            <v>6</v>
          </cell>
          <cell r="BG265">
            <v>8</v>
          </cell>
          <cell r="BH265">
            <v>8</v>
          </cell>
          <cell r="BI265">
            <v>9</v>
          </cell>
          <cell r="BJ265">
            <v>9</v>
          </cell>
          <cell r="BK265">
            <v>0</v>
          </cell>
          <cell r="BL265">
            <v>7.6</v>
          </cell>
        </row>
        <row r="266">
          <cell r="Z266" t="str">
            <v>34324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Y266" t="str">
            <v>34324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</row>
        <row r="267">
          <cell r="Z267" t="str">
            <v>34401</v>
          </cell>
          <cell r="AA267">
            <v>9</v>
          </cell>
          <cell r="AB267">
            <v>0</v>
          </cell>
          <cell r="AC267">
            <v>8</v>
          </cell>
          <cell r="AD267">
            <v>0</v>
          </cell>
          <cell r="AE267">
            <v>11</v>
          </cell>
          <cell r="AF267">
            <v>0</v>
          </cell>
          <cell r="AG267">
            <v>9</v>
          </cell>
          <cell r="AH267">
            <v>0</v>
          </cell>
          <cell r="AI267">
            <v>9</v>
          </cell>
          <cell r="AJ267">
            <v>0</v>
          </cell>
          <cell r="AK267">
            <v>6</v>
          </cell>
          <cell r="AL267">
            <v>0</v>
          </cell>
          <cell r="AM267">
            <v>12</v>
          </cell>
          <cell r="AN267">
            <v>0</v>
          </cell>
          <cell r="AO267">
            <v>16</v>
          </cell>
          <cell r="AP267">
            <v>0</v>
          </cell>
          <cell r="AQ267">
            <v>14</v>
          </cell>
          <cell r="AR267">
            <v>0</v>
          </cell>
          <cell r="AS267">
            <v>14</v>
          </cell>
          <cell r="AT267">
            <v>0</v>
          </cell>
          <cell r="AU267">
            <v>4</v>
          </cell>
          <cell r="AV267">
            <v>0</v>
          </cell>
          <cell r="AW267">
            <v>3</v>
          </cell>
          <cell r="AX267">
            <v>0</v>
          </cell>
          <cell r="AY267" t="str">
            <v>34401</v>
          </cell>
          <cell r="AZ267">
            <v>9</v>
          </cell>
          <cell r="BA267">
            <v>8</v>
          </cell>
          <cell r="BB267">
            <v>11</v>
          </cell>
          <cell r="BC267">
            <v>9</v>
          </cell>
          <cell r="BD267">
            <v>9</v>
          </cell>
          <cell r="BE267">
            <v>6</v>
          </cell>
          <cell r="BF267">
            <v>12</v>
          </cell>
          <cell r="BG267">
            <v>16</v>
          </cell>
          <cell r="BH267">
            <v>14</v>
          </cell>
          <cell r="BI267">
            <v>14</v>
          </cell>
          <cell r="BJ267">
            <v>4</v>
          </cell>
          <cell r="BK267">
            <v>3</v>
          </cell>
          <cell r="BL267">
            <v>11.5</v>
          </cell>
        </row>
        <row r="268">
          <cell r="Z268" t="str">
            <v>34402</v>
          </cell>
          <cell r="AA268">
            <v>7</v>
          </cell>
          <cell r="AB268">
            <v>0</v>
          </cell>
          <cell r="AC268">
            <v>7</v>
          </cell>
          <cell r="AD268">
            <v>0</v>
          </cell>
          <cell r="AE268">
            <v>12</v>
          </cell>
          <cell r="AF268">
            <v>0</v>
          </cell>
          <cell r="AG268">
            <v>11</v>
          </cell>
          <cell r="AH268">
            <v>0</v>
          </cell>
          <cell r="AI268">
            <v>10</v>
          </cell>
          <cell r="AJ268">
            <v>0</v>
          </cell>
          <cell r="AK268">
            <v>11</v>
          </cell>
          <cell r="AL268">
            <v>0</v>
          </cell>
          <cell r="AM268">
            <v>11</v>
          </cell>
          <cell r="AN268">
            <v>0</v>
          </cell>
          <cell r="AO268">
            <v>13</v>
          </cell>
          <cell r="AP268">
            <v>0</v>
          </cell>
          <cell r="AQ268">
            <v>11</v>
          </cell>
          <cell r="AR268">
            <v>0</v>
          </cell>
          <cell r="AS268">
            <v>10</v>
          </cell>
          <cell r="AT268">
            <v>0</v>
          </cell>
          <cell r="AY268" t="str">
            <v>34402</v>
          </cell>
          <cell r="AZ268">
            <v>7</v>
          </cell>
          <cell r="BA268">
            <v>7</v>
          </cell>
          <cell r="BB268">
            <v>12</v>
          </cell>
          <cell r="BC268">
            <v>11</v>
          </cell>
          <cell r="BD268">
            <v>10</v>
          </cell>
          <cell r="BE268">
            <v>11</v>
          </cell>
          <cell r="BF268">
            <v>11</v>
          </cell>
          <cell r="BG268">
            <v>13</v>
          </cell>
          <cell r="BH268">
            <v>11</v>
          </cell>
          <cell r="BI268">
            <v>10</v>
          </cell>
          <cell r="BJ268">
            <v>0</v>
          </cell>
          <cell r="BK268">
            <v>0</v>
          </cell>
          <cell r="BL268">
            <v>10.3</v>
          </cell>
        </row>
        <row r="269">
          <cell r="Z269" t="str">
            <v>34901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Y269" t="str">
            <v>34901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</row>
        <row r="270">
          <cell r="Z270" t="str">
            <v>35200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Y270" t="str">
            <v>35200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</row>
        <row r="271">
          <cell r="Z271" t="str">
            <v>36140</v>
          </cell>
          <cell r="AA271">
            <v>143.61000000000001</v>
          </cell>
          <cell r="AB271">
            <v>1.39</v>
          </cell>
          <cell r="AC271">
            <v>141.61000000000001</v>
          </cell>
          <cell r="AD271">
            <v>1.39</v>
          </cell>
          <cell r="AE271">
            <v>139.61000000000001</v>
          </cell>
          <cell r="AF271">
            <v>1.39</v>
          </cell>
          <cell r="AG271">
            <v>146.61000000000001</v>
          </cell>
          <cell r="AH271">
            <v>1.39</v>
          </cell>
          <cell r="AI271">
            <v>144.66999999999999</v>
          </cell>
          <cell r="AJ271">
            <v>1.33</v>
          </cell>
          <cell r="AK271">
            <v>149</v>
          </cell>
          <cell r="AL271">
            <v>0</v>
          </cell>
          <cell r="AM271">
            <v>155</v>
          </cell>
          <cell r="AN271">
            <v>0</v>
          </cell>
          <cell r="AO271">
            <v>158.34</v>
          </cell>
          <cell r="AP271">
            <v>0.66</v>
          </cell>
          <cell r="AQ271">
            <v>159.34</v>
          </cell>
          <cell r="AR271">
            <v>0.66</v>
          </cell>
          <cell r="AS271">
            <v>151.66999999999999</v>
          </cell>
          <cell r="AT271">
            <v>0.33</v>
          </cell>
          <cell r="AU271">
            <v>6</v>
          </cell>
          <cell r="AV271">
            <v>0</v>
          </cell>
          <cell r="AY271" t="str">
            <v>36140</v>
          </cell>
          <cell r="AZ271">
            <v>145</v>
          </cell>
          <cell r="BA271">
            <v>143</v>
          </cell>
          <cell r="BB271">
            <v>141</v>
          </cell>
          <cell r="BC271">
            <v>148</v>
          </cell>
          <cell r="BD271">
            <v>146</v>
          </cell>
          <cell r="BE271">
            <v>149</v>
          </cell>
          <cell r="BF271">
            <v>155</v>
          </cell>
          <cell r="BG271">
            <v>159</v>
          </cell>
          <cell r="BH271">
            <v>160</v>
          </cell>
          <cell r="BI271">
            <v>152</v>
          </cell>
          <cell r="BJ271">
            <v>6</v>
          </cell>
          <cell r="BK271">
            <v>0</v>
          </cell>
          <cell r="BL271">
            <v>150.4</v>
          </cell>
        </row>
        <row r="272">
          <cell r="Z272" t="str">
            <v>36250</v>
          </cell>
          <cell r="AA272">
            <v>29.26</v>
          </cell>
          <cell r="AB272">
            <v>4</v>
          </cell>
          <cell r="AC272">
            <v>18</v>
          </cell>
          <cell r="AD272">
            <v>2</v>
          </cell>
          <cell r="AE272">
            <v>16.329999999999998</v>
          </cell>
          <cell r="AF272">
            <v>1.67</v>
          </cell>
          <cell r="AG272">
            <v>16.329999999999998</v>
          </cell>
          <cell r="AH272">
            <v>1.67</v>
          </cell>
          <cell r="AI272">
            <v>9.01</v>
          </cell>
          <cell r="AJ272">
            <v>1.99</v>
          </cell>
          <cell r="AK272">
            <v>12.01</v>
          </cell>
          <cell r="AL272">
            <v>1.99</v>
          </cell>
          <cell r="AM272">
            <v>11.34</v>
          </cell>
          <cell r="AN272">
            <v>1.66</v>
          </cell>
          <cell r="AO272">
            <v>10.67</v>
          </cell>
          <cell r="AP272">
            <v>2</v>
          </cell>
          <cell r="AQ272">
            <v>12</v>
          </cell>
          <cell r="AR272">
            <v>2</v>
          </cell>
          <cell r="AS272">
            <v>10</v>
          </cell>
          <cell r="AT272">
            <v>2</v>
          </cell>
          <cell r="AY272" t="str">
            <v>36250</v>
          </cell>
          <cell r="AZ272">
            <v>33.260000000000005</v>
          </cell>
          <cell r="BA272">
            <v>20</v>
          </cell>
          <cell r="BB272">
            <v>18</v>
          </cell>
          <cell r="BC272">
            <v>18</v>
          </cell>
          <cell r="BD272">
            <v>11</v>
          </cell>
          <cell r="BE272">
            <v>14</v>
          </cell>
          <cell r="BF272">
            <v>13</v>
          </cell>
          <cell r="BG272">
            <v>12.67</v>
          </cell>
          <cell r="BH272">
            <v>14</v>
          </cell>
          <cell r="BI272">
            <v>12</v>
          </cell>
          <cell r="BJ272">
            <v>0</v>
          </cell>
          <cell r="BK272">
            <v>0</v>
          </cell>
          <cell r="BL272">
            <v>16.593</v>
          </cell>
        </row>
        <row r="273">
          <cell r="Z273" t="str">
            <v>36300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Y273" t="str">
            <v>36300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</row>
        <row r="274">
          <cell r="Z274" t="str">
            <v>36400</v>
          </cell>
          <cell r="AA274">
            <v>2</v>
          </cell>
          <cell r="AB274">
            <v>0</v>
          </cell>
          <cell r="AC274">
            <v>6</v>
          </cell>
          <cell r="AD274">
            <v>0</v>
          </cell>
          <cell r="AE274">
            <v>2</v>
          </cell>
          <cell r="AF274">
            <v>0</v>
          </cell>
          <cell r="AG274">
            <v>3</v>
          </cell>
          <cell r="AH274">
            <v>0</v>
          </cell>
          <cell r="AI274">
            <v>3</v>
          </cell>
          <cell r="AJ274">
            <v>0</v>
          </cell>
          <cell r="AK274">
            <v>1</v>
          </cell>
          <cell r="AL274">
            <v>0</v>
          </cell>
          <cell r="AM274">
            <v>3</v>
          </cell>
          <cell r="AN274">
            <v>0</v>
          </cell>
          <cell r="AO274">
            <v>3</v>
          </cell>
          <cell r="AP274">
            <v>0</v>
          </cell>
          <cell r="AQ274">
            <v>3</v>
          </cell>
          <cell r="AR274">
            <v>0</v>
          </cell>
          <cell r="AS274">
            <v>2</v>
          </cell>
          <cell r="AT274">
            <v>0</v>
          </cell>
          <cell r="AY274" t="str">
            <v>36400</v>
          </cell>
          <cell r="AZ274">
            <v>2</v>
          </cell>
          <cell r="BA274">
            <v>6</v>
          </cell>
          <cell r="BB274">
            <v>2</v>
          </cell>
          <cell r="BC274">
            <v>3</v>
          </cell>
          <cell r="BD274">
            <v>3</v>
          </cell>
          <cell r="BE274">
            <v>1</v>
          </cell>
          <cell r="BF274">
            <v>3</v>
          </cell>
          <cell r="BG274">
            <v>3</v>
          </cell>
          <cell r="BH274">
            <v>3</v>
          </cell>
          <cell r="BI274">
            <v>2</v>
          </cell>
          <cell r="BJ274">
            <v>0</v>
          </cell>
          <cell r="BK274">
            <v>0</v>
          </cell>
          <cell r="BL274">
            <v>2.8</v>
          </cell>
        </row>
        <row r="275">
          <cell r="Z275" t="str">
            <v>36401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Y275" t="str">
            <v>36401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</row>
        <row r="276">
          <cell r="Z276" t="str">
            <v>36402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1</v>
          </cell>
          <cell r="AN276">
            <v>0</v>
          </cell>
          <cell r="AO276">
            <v>3</v>
          </cell>
          <cell r="AP276">
            <v>0</v>
          </cell>
          <cell r="AQ276">
            <v>1</v>
          </cell>
          <cell r="AR276">
            <v>0</v>
          </cell>
          <cell r="AS276">
            <v>1</v>
          </cell>
          <cell r="AT276">
            <v>0</v>
          </cell>
          <cell r="AY276" t="str">
            <v>36402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1</v>
          </cell>
          <cell r="BG276">
            <v>3</v>
          </cell>
          <cell r="BH276">
            <v>1</v>
          </cell>
          <cell r="BI276">
            <v>1</v>
          </cell>
          <cell r="BJ276">
            <v>0</v>
          </cell>
          <cell r="BK276">
            <v>0</v>
          </cell>
          <cell r="BL276">
            <v>0.6</v>
          </cell>
        </row>
        <row r="277">
          <cell r="Z277" t="str">
            <v>36901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Y277" t="str">
            <v>36901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</row>
        <row r="278">
          <cell r="Z278" t="str">
            <v>37501</v>
          </cell>
          <cell r="AA278">
            <v>65</v>
          </cell>
          <cell r="AB278">
            <v>2</v>
          </cell>
          <cell r="AC278">
            <v>66</v>
          </cell>
          <cell r="AD278">
            <v>3</v>
          </cell>
          <cell r="AE278">
            <v>69</v>
          </cell>
          <cell r="AF278">
            <v>3</v>
          </cell>
          <cell r="AG278">
            <v>72</v>
          </cell>
          <cell r="AH278">
            <v>2</v>
          </cell>
          <cell r="AI278">
            <v>81</v>
          </cell>
          <cell r="AJ278">
            <v>3</v>
          </cell>
          <cell r="AK278">
            <v>89</v>
          </cell>
          <cell r="AL278">
            <v>3</v>
          </cell>
          <cell r="AM278">
            <v>90</v>
          </cell>
          <cell r="AN278">
            <v>3</v>
          </cell>
          <cell r="AO278">
            <v>82.4</v>
          </cell>
          <cell r="AP278">
            <v>3.6</v>
          </cell>
          <cell r="AQ278">
            <v>89.4</v>
          </cell>
          <cell r="AR278">
            <v>3.6</v>
          </cell>
          <cell r="AS278">
            <v>80.400000000000006</v>
          </cell>
          <cell r="AT278">
            <v>3.6</v>
          </cell>
          <cell r="AU278">
            <v>1</v>
          </cell>
          <cell r="AV278">
            <v>0</v>
          </cell>
          <cell r="AW278">
            <v>6</v>
          </cell>
          <cell r="AX278">
            <v>0</v>
          </cell>
          <cell r="AY278" t="str">
            <v>37501</v>
          </cell>
          <cell r="AZ278">
            <v>67</v>
          </cell>
          <cell r="BA278">
            <v>69</v>
          </cell>
          <cell r="BB278">
            <v>72</v>
          </cell>
          <cell r="BC278">
            <v>74</v>
          </cell>
          <cell r="BD278">
            <v>84</v>
          </cell>
          <cell r="BE278">
            <v>92</v>
          </cell>
          <cell r="BF278">
            <v>93</v>
          </cell>
          <cell r="BG278">
            <v>86</v>
          </cell>
          <cell r="BH278">
            <v>93</v>
          </cell>
          <cell r="BI278">
            <v>84</v>
          </cell>
          <cell r="BJ278">
            <v>1</v>
          </cell>
          <cell r="BK278">
            <v>6</v>
          </cell>
          <cell r="BL278">
            <v>82.1</v>
          </cell>
        </row>
        <row r="279">
          <cell r="Z279" t="str">
            <v>37502</v>
          </cell>
          <cell r="AA279">
            <v>25.27</v>
          </cell>
          <cell r="AB279">
            <v>1.73</v>
          </cell>
          <cell r="AC279">
            <v>26.07</v>
          </cell>
          <cell r="AD279">
            <v>0.93</v>
          </cell>
          <cell r="AE279">
            <v>29.2</v>
          </cell>
          <cell r="AF279">
            <v>0.8</v>
          </cell>
          <cell r="AG279">
            <v>29.2</v>
          </cell>
          <cell r="AH279">
            <v>0.8</v>
          </cell>
          <cell r="AI279">
            <v>30</v>
          </cell>
          <cell r="AJ279">
            <v>0</v>
          </cell>
          <cell r="AK279">
            <v>33</v>
          </cell>
          <cell r="AL279">
            <v>0</v>
          </cell>
          <cell r="AM279">
            <v>34</v>
          </cell>
          <cell r="AN279">
            <v>0</v>
          </cell>
          <cell r="AO279">
            <v>33</v>
          </cell>
          <cell r="AP279">
            <v>0</v>
          </cell>
          <cell r="AQ279">
            <v>37</v>
          </cell>
          <cell r="AR279">
            <v>0</v>
          </cell>
          <cell r="AS279">
            <v>34</v>
          </cell>
          <cell r="AT279">
            <v>0</v>
          </cell>
          <cell r="AY279" t="str">
            <v>37502</v>
          </cell>
          <cell r="AZ279">
            <v>27</v>
          </cell>
          <cell r="BA279">
            <v>27</v>
          </cell>
          <cell r="BB279">
            <v>30</v>
          </cell>
          <cell r="BC279">
            <v>30</v>
          </cell>
          <cell r="BD279">
            <v>30</v>
          </cell>
          <cell r="BE279">
            <v>33</v>
          </cell>
          <cell r="BF279">
            <v>34</v>
          </cell>
          <cell r="BG279">
            <v>33</v>
          </cell>
          <cell r="BH279">
            <v>37</v>
          </cell>
          <cell r="BI279">
            <v>34</v>
          </cell>
          <cell r="BJ279">
            <v>0</v>
          </cell>
          <cell r="BK279">
            <v>0</v>
          </cell>
          <cell r="BL279">
            <v>31.5</v>
          </cell>
        </row>
        <row r="280">
          <cell r="Z280" t="str">
            <v>37503</v>
          </cell>
          <cell r="AA280">
            <v>11.67</v>
          </cell>
          <cell r="AB280">
            <v>1.33</v>
          </cell>
          <cell r="AC280">
            <v>11.67</v>
          </cell>
          <cell r="AD280">
            <v>1.33</v>
          </cell>
          <cell r="AE280">
            <v>12.67</v>
          </cell>
          <cell r="AF280">
            <v>1.33</v>
          </cell>
          <cell r="AG280">
            <v>9</v>
          </cell>
          <cell r="AH280">
            <v>1</v>
          </cell>
          <cell r="AI280">
            <v>8</v>
          </cell>
          <cell r="AJ280">
            <v>1</v>
          </cell>
          <cell r="AK280">
            <v>8</v>
          </cell>
          <cell r="AL280">
            <v>1</v>
          </cell>
          <cell r="AM280">
            <v>8</v>
          </cell>
          <cell r="AN280">
            <v>1</v>
          </cell>
          <cell r="AO280">
            <v>12</v>
          </cell>
          <cell r="AP280">
            <v>0</v>
          </cell>
          <cell r="AQ280">
            <v>13</v>
          </cell>
          <cell r="AR280">
            <v>0</v>
          </cell>
          <cell r="AS280">
            <v>11</v>
          </cell>
          <cell r="AT280">
            <v>0</v>
          </cell>
          <cell r="AY280" t="str">
            <v>37503</v>
          </cell>
          <cell r="AZ280">
            <v>13</v>
          </cell>
          <cell r="BA280">
            <v>13</v>
          </cell>
          <cell r="BB280">
            <v>14</v>
          </cell>
          <cell r="BC280">
            <v>10</v>
          </cell>
          <cell r="BD280">
            <v>9</v>
          </cell>
          <cell r="BE280">
            <v>9</v>
          </cell>
          <cell r="BF280">
            <v>9</v>
          </cell>
          <cell r="BG280">
            <v>12</v>
          </cell>
          <cell r="BH280">
            <v>13</v>
          </cell>
          <cell r="BI280">
            <v>11</v>
          </cell>
          <cell r="BJ280">
            <v>0</v>
          </cell>
          <cell r="BK280">
            <v>0</v>
          </cell>
          <cell r="BL280">
            <v>11.3</v>
          </cell>
        </row>
        <row r="281">
          <cell r="Z281" t="str">
            <v>37504</v>
          </cell>
          <cell r="AA281">
            <v>16</v>
          </cell>
          <cell r="AB281">
            <v>0</v>
          </cell>
          <cell r="AC281">
            <v>16</v>
          </cell>
          <cell r="AD281">
            <v>0</v>
          </cell>
          <cell r="AE281">
            <v>20</v>
          </cell>
          <cell r="AF281">
            <v>0</v>
          </cell>
          <cell r="AG281">
            <v>18</v>
          </cell>
          <cell r="AH281">
            <v>0</v>
          </cell>
          <cell r="AI281">
            <v>21</v>
          </cell>
          <cell r="AJ281">
            <v>0</v>
          </cell>
          <cell r="AK281">
            <v>19</v>
          </cell>
          <cell r="AL281">
            <v>0</v>
          </cell>
          <cell r="AM281">
            <v>21</v>
          </cell>
          <cell r="AN281">
            <v>0</v>
          </cell>
          <cell r="AO281">
            <v>25</v>
          </cell>
          <cell r="AP281">
            <v>0</v>
          </cell>
          <cell r="AQ281">
            <v>23</v>
          </cell>
          <cell r="AR281">
            <v>0</v>
          </cell>
          <cell r="AS281">
            <v>21</v>
          </cell>
          <cell r="AT281">
            <v>0</v>
          </cell>
          <cell r="AY281" t="str">
            <v>37504</v>
          </cell>
          <cell r="AZ281">
            <v>16</v>
          </cell>
          <cell r="BA281">
            <v>16</v>
          </cell>
          <cell r="BB281">
            <v>20</v>
          </cell>
          <cell r="BC281">
            <v>18</v>
          </cell>
          <cell r="BD281">
            <v>21</v>
          </cell>
          <cell r="BE281">
            <v>19</v>
          </cell>
          <cell r="BF281">
            <v>21</v>
          </cell>
          <cell r="BG281">
            <v>25</v>
          </cell>
          <cell r="BH281">
            <v>23</v>
          </cell>
          <cell r="BI281">
            <v>21</v>
          </cell>
          <cell r="BJ281">
            <v>0</v>
          </cell>
          <cell r="BK281">
            <v>0</v>
          </cell>
          <cell r="BL281">
            <v>20</v>
          </cell>
        </row>
        <row r="282">
          <cell r="Z282" t="str">
            <v>37505</v>
          </cell>
          <cell r="AA282">
            <v>5</v>
          </cell>
          <cell r="AB282">
            <v>1</v>
          </cell>
          <cell r="AC282">
            <v>8</v>
          </cell>
          <cell r="AD282">
            <v>1</v>
          </cell>
          <cell r="AE282">
            <v>8</v>
          </cell>
          <cell r="AF282">
            <v>1</v>
          </cell>
          <cell r="AG282">
            <v>8</v>
          </cell>
          <cell r="AH282">
            <v>1</v>
          </cell>
          <cell r="AI282">
            <v>11</v>
          </cell>
          <cell r="AJ282">
            <v>1</v>
          </cell>
          <cell r="AK282">
            <v>9</v>
          </cell>
          <cell r="AL282">
            <v>1</v>
          </cell>
          <cell r="AM282">
            <v>10</v>
          </cell>
          <cell r="AN282">
            <v>1</v>
          </cell>
          <cell r="AO282">
            <v>7</v>
          </cell>
          <cell r="AP282">
            <v>1</v>
          </cell>
          <cell r="AQ282">
            <v>11</v>
          </cell>
          <cell r="AR282">
            <v>1</v>
          </cell>
          <cell r="AS282">
            <v>10</v>
          </cell>
          <cell r="AT282">
            <v>1</v>
          </cell>
          <cell r="AY282" t="str">
            <v>37505</v>
          </cell>
          <cell r="AZ282">
            <v>6</v>
          </cell>
          <cell r="BA282">
            <v>9</v>
          </cell>
          <cell r="BB282">
            <v>9</v>
          </cell>
          <cell r="BC282">
            <v>9</v>
          </cell>
          <cell r="BD282">
            <v>12</v>
          </cell>
          <cell r="BE282">
            <v>10</v>
          </cell>
          <cell r="BF282">
            <v>11</v>
          </cell>
          <cell r="BG282">
            <v>8</v>
          </cell>
          <cell r="BH282">
            <v>12</v>
          </cell>
          <cell r="BI282">
            <v>11</v>
          </cell>
          <cell r="BJ282">
            <v>0</v>
          </cell>
          <cell r="BK282">
            <v>0</v>
          </cell>
          <cell r="BL282">
            <v>9.6999999999999993</v>
          </cell>
        </row>
        <row r="283">
          <cell r="Z283" t="str">
            <v>37506</v>
          </cell>
          <cell r="AA283">
            <v>7</v>
          </cell>
          <cell r="AB283">
            <v>1</v>
          </cell>
          <cell r="AC283">
            <v>7</v>
          </cell>
          <cell r="AD283">
            <v>1</v>
          </cell>
          <cell r="AE283">
            <v>4</v>
          </cell>
          <cell r="AF283">
            <v>1</v>
          </cell>
          <cell r="AG283">
            <v>3</v>
          </cell>
          <cell r="AH283">
            <v>1</v>
          </cell>
          <cell r="AI283">
            <v>4</v>
          </cell>
          <cell r="AJ283">
            <v>1</v>
          </cell>
          <cell r="AK283">
            <v>3</v>
          </cell>
          <cell r="AL283">
            <v>1</v>
          </cell>
          <cell r="AM283">
            <v>3</v>
          </cell>
          <cell r="AN283">
            <v>1</v>
          </cell>
          <cell r="AO283">
            <v>3</v>
          </cell>
          <cell r="AP283">
            <v>1</v>
          </cell>
          <cell r="AQ283">
            <v>3</v>
          </cell>
          <cell r="AR283">
            <v>1</v>
          </cell>
          <cell r="AS283">
            <v>5</v>
          </cell>
          <cell r="AT283">
            <v>1</v>
          </cell>
          <cell r="AY283" t="str">
            <v>37506</v>
          </cell>
          <cell r="AZ283">
            <v>8</v>
          </cell>
          <cell r="BA283">
            <v>8</v>
          </cell>
          <cell r="BB283">
            <v>5</v>
          </cell>
          <cell r="BC283">
            <v>4</v>
          </cell>
          <cell r="BD283">
            <v>5</v>
          </cell>
          <cell r="BE283">
            <v>4</v>
          </cell>
          <cell r="BF283">
            <v>4</v>
          </cell>
          <cell r="BG283">
            <v>4</v>
          </cell>
          <cell r="BH283">
            <v>4</v>
          </cell>
          <cell r="BI283">
            <v>6</v>
          </cell>
          <cell r="BJ283">
            <v>0</v>
          </cell>
          <cell r="BK283">
            <v>0</v>
          </cell>
          <cell r="BL283">
            <v>5.2</v>
          </cell>
        </row>
        <row r="284">
          <cell r="Z284" t="str">
            <v>37507</v>
          </cell>
          <cell r="AA284">
            <v>12.34</v>
          </cell>
          <cell r="AB284">
            <v>1.66</v>
          </cell>
          <cell r="AC284">
            <v>9.34</v>
          </cell>
          <cell r="AD284">
            <v>1.66</v>
          </cell>
          <cell r="AE284">
            <v>11.21</v>
          </cell>
          <cell r="AF284">
            <v>1.79</v>
          </cell>
          <cell r="AG284">
            <v>13.21</v>
          </cell>
          <cell r="AH284">
            <v>1.79</v>
          </cell>
          <cell r="AI284">
            <v>15.66</v>
          </cell>
          <cell r="AJ284">
            <v>1.34</v>
          </cell>
          <cell r="AK284">
            <v>15.66</v>
          </cell>
          <cell r="AL284">
            <v>1.34</v>
          </cell>
          <cell r="AM284">
            <v>13.66</v>
          </cell>
          <cell r="AN284">
            <v>1.34</v>
          </cell>
          <cell r="AO284">
            <v>13</v>
          </cell>
          <cell r="AP284">
            <v>1</v>
          </cell>
          <cell r="AQ284">
            <v>15</v>
          </cell>
          <cell r="AR284">
            <v>1</v>
          </cell>
          <cell r="AS284">
            <v>15</v>
          </cell>
          <cell r="AT284">
            <v>1</v>
          </cell>
          <cell r="AY284" t="str">
            <v>37507</v>
          </cell>
          <cell r="AZ284">
            <v>14</v>
          </cell>
          <cell r="BA284">
            <v>11</v>
          </cell>
          <cell r="BB284">
            <v>13</v>
          </cell>
          <cell r="BC284">
            <v>15</v>
          </cell>
          <cell r="BD284">
            <v>17</v>
          </cell>
          <cell r="BE284">
            <v>17</v>
          </cell>
          <cell r="BF284">
            <v>15</v>
          </cell>
          <cell r="BG284">
            <v>14</v>
          </cell>
          <cell r="BH284">
            <v>16</v>
          </cell>
          <cell r="BI284">
            <v>16</v>
          </cell>
          <cell r="BJ284">
            <v>0</v>
          </cell>
          <cell r="BK284">
            <v>0</v>
          </cell>
          <cell r="BL284">
            <v>14.8</v>
          </cell>
        </row>
        <row r="285">
          <cell r="Z285" t="str">
            <v>37903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Y285" t="str">
            <v>37903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</row>
        <row r="286">
          <cell r="Z286" t="str">
            <v>38126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Y286" t="str">
            <v>38126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</row>
        <row r="287">
          <cell r="Z287" t="str">
            <v>38264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Y287" t="str">
            <v>38264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</row>
        <row r="288">
          <cell r="Z288" t="str">
            <v>38265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Y288" t="str">
            <v>38265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</row>
        <row r="289">
          <cell r="Z289" t="str">
            <v>38267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Y289" t="str">
            <v>38267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</row>
        <row r="290">
          <cell r="Z290" t="str">
            <v>38300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Y290" t="str">
            <v>38300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</row>
        <row r="291">
          <cell r="Z291" t="str">
            <v>38301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Y291" t="str">
            <v>38301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</row>
        <row r="292">
          <cell r="Z292" t="str">
            <v>38302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Y292" t="str">
            <v>38302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</row>
        <row r="293">
          <cell r="Z293" t="str">
            <v>38304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Y293" t="str">
            <v>38304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</row>
        <row r="294">
          <cell r="Z294" t="str">
            <v>38306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Y294" t="str">
            <v>38306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</row>
        <row r="295">
          <cell r="Z295" t="str">
            <v>38308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Y295" t="str">
            <v>38308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</row>
        <row r="296">
          <cell r="Z296" t="str">
            <v>38320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Y296" t="str">
            <v>38320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</row>
        <row r="297">
          <cell r="Z297" t="str">
            <v>38322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Y297" t="str">
            <v>38322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</row>
        <row r="298">
          <cell r="Z298" t="str">
            <v>38324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Y298" t="str">
            <v>38324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</row>
        <row r="299">
          <cell r="Z299" t="str">
            <v>39002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Y299" t="str">
            <v>39002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</row>
        <row r="300">
          <cell r="Z300" t="str">
            <v>39003</v>
          </cell>
          <cell r="AA300">
            <v>1</v>
          </cell>
          <cell r="AB300">
            <v>0</v>
          </cell>
          <cell r="AC300">
            <v>1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2</v>
          </cell>
          <cell r="AT300">
            <v>0</v>
          </cell>
          <cell r="AY300" t="str">
            <v>39003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2</v>
          </cell>
          <cell r="BJ300">
            <v>0</v>
          </cell>
          <cell r="BK300">
            <v>0</v>
          </cell>
          <cell r="BL300">
            <v>0.4</v>
          </cell>
        </row>
        <row r="301">
          <cell r="Z301" t="str">
            <v>39007</v>
          </cell>
          <cell r="AA301">
            <v>85</v>
          </cell>
          <cell r="AB301">
            <v>0</v>
          </cell>
          <cell r="AC301">
            <v>56</v>
          </cell>
          <cell r="AD301">
            <v>0</v>
          </cell>
          <cell r="AE301">
            <v>59</v>
          </cell>
          <cell r="AF301">
            <v>0</v>
          </cell>
          <cell r="AG301">
            <v>51</v>
          </cell>
          <cell r="AH301">
            <v>0</v>
          </cell>
          <cell r="AI301">
            <v>46</v>
          </cell>
          <cell r="AJ301">
            <v>0</v>
          </cell>
          <cell r="AK301">
            <v>56</v>
          </cell>
          <cell r="AL301">
            <v>0</v>
          </cell>
          <cell r="AM301">
            <v>52.35</v>
          </cell>
          <cell r="AN301">
            <v>0</v>
          </cell>
          <cell r="AO301">
            <v>55</v>
          </cell>
          <cell r="AP301">
            <v>0</v>
          </cell>
          <cell r="AQ301">
            <v>51</v>
          </cell>
          <cell r="AR301">
            <v>0</v>
          </cell>
          <cell r="AS301">
            <v>53</v>
          </cell>
          <cell r="AT301">
            <v>0</v>
          </cell>
          <cell r="AY301" t="str">
            <v>39007</v>
          </cell>
          <cell r="AZ301">
            <v>85</v>
          </cell>
          <cell r="BA301">
            <v>56</v>
          </cell>
          <cell r="BB301">
            <v>59</v>
          </cell>
          <cell r="BC301">
            <v>51</v>
          </cell>
          <cell r="BD301">
            <v>46</v>
          </cell>
          <cell r="BE301">
            <v>56</v>
          </cell>
          <cell r="BF301">
            <v>52.35</v>
          </cell>
          <cell r="BG301">
            <v>55</v>
          </cell>
          <cell r="BH301">
            <v>51</v>
          </cell>
          <cell r="BI301">
            <v>53</v>
          </cell>
          <cell r="BJ301">
            <v>0</v>
          </cell>
          <cell r="BK301">
            <v>0</v>
          </cell>
          <cell r="BL301">
            <v>56.435000000000002</v>
          </cell>
        </row>
        <row r="302">
          <cell r="Z302" t="str">
            <v>39090</v>
          </cell>
          <cell r="AA302">
            <v>5</v>
          </cell>
          <cell r="AB302">
            <v>0</v>
          </cell>
          <cell r="AC302">
            <v>6</v>
          </cell>
          <cell r="AD302">
            <v>0</v>
          </cell>
          <cell r="AE302">
            <v>7</v>
          </cell>
          <cell r="AF302">
            <v>0</v>
          </cell>
          <cell r="AG302">
            <v>6</v>
          </cell>
          <cell r="AH302">
            <v>0</v>
          </cell>
          <cell r="AI302">
            <v>9</v>
          </cell>
          <cell r="AJ302">
            <v>0</v>
          </cell>
          <cell r="AK302">
            <v>11</v>
          </cell>
          <cell r="AL302">
            <v>0</v>
          </cell>
          <cell r="AM302">
            <v>14</v>
          </cell>
          <cell r="AN302">
            <v>0</v>
          </cell>
          <cell r="AO302">
            <v>16</v>
          </cell>
          <cell r="AP302">
            <v>0</v>
          </cell>
          <cell r="AQ302">
            <v>16</v>
          </cell>
          <cell r="AR302">
            <v>0</v>
          </cell>
          <cell r="AS302">
            <v>17</v>
          </cell>
          <cell r="AT302">
            <v>0</v>
          </cell>
          <cell r="AU302">
            <v>5</v>
          </cell>
          <cell r="AV302">
            <v>0</v>
          </cell>
          <cell r="AW302">
            <v>2</v>
          </cell>
          <cell r="AX302">
            <v>0</v>
          </cell>
          <cell r="AY302" t="str">
            <v>39090</v>
          </cell>
          <cell r="AZ302">
            <v>5</v>
          </cell>
          <cell r="BA302">
            <v>6</v>
          </cell>
          <cell r="BB302">
            <v>7</v>
          </cell>
          <cell r="BC302">
            <v>6</v>
          </cell>
          <cell r="BD302">
            <v>9</v>
          </cell>
          <cell r="BE302">
            <v>11</v>
          </cell>
          <cell r="BF302">
            <v>14</v>
          </cell>
          <cell r="BG302">
            <v>16</v>
          </cell>
          <cell r="BH302">
            <v>16</v>
          </cell>
          <cell r="BI302">
            <v>17</v>
          </cell>
          <cell r="BJ302">
            <v>5</v>
          </cell>
          <cell r="BK302">
            <v>2</v>
          </cell>
          <cell r="BL302">
            <v>11.4</v>
          </cell>
        </row>
        <row r="303">
          <cell r="Z303" t="str">
            <v>39119</v>
          </cell>
          <cell r="AA303">
            <v>9</v>
          </cell>
          <cell r="AB303">
            <v>0</v>
          </cell>
          <cell r="AC303">
            <v>20</v>
          </cell>
          <cell r="AD303">
            <v>0</v>
          </cell>
          <cell r="AE303">
            <v>25</v>
          </cell>
          <cell r="AF303">
            <v>0</v>
          </cell>
          <cell r="AG303">
            <v>22</v>
          </cell>
          <cell r="AH303">
            <v>0</v>
          </cell>
          <cell r="AI303">
            <v>21</v>
          </cell>
          <cell r="AJ303">
            <v>0</v>
          </cell>
          <cell r="AK303">
            <v>25</v>
          </cell>
          <cell r="AL303">
            <v>0</v>
          </cell>
          <cell r="AM303">
            <v>27</v>
          </cell>
          <cell r="AN303">
            <v>0</v>
          </cell>
          <cell r="AO303">
            <v>27</v>
          </cell>
          <cell r="AP303">
            <v>0</v>
          </cell>
          <cell r="AQ303">
            <v>29</v>
          </cell>
          <cell r="AR303">
            <v>0</v>
          </cell>
          <cell r="AS303">
            <v>25</v>
          </cell>
          <cell r="AT303">
            <v>0</v>
          </cell>
          <cell r="AY303" t="str">
            <v>39119</v>
          </cell>
          <cell r="AZ303">
            <v>9</v>
          </cell>
          <cell r="BA303">
            <v>20</v>
          </cell>
          <cell r="BB303">
            <v>25</v>
          </cell>
          <cell r="BC303">
            <v>22</v>
          </cell>
          <cell r="BD303">
            <v>21</v>
          </cell>
          <cell r="BE303">
            <v>25</v>
          </cell>
          <cell r="BF303">
            <v>27</v>
          </cell>
          <cell r="BG303">
            <v>27</v>
          </cell>
          <cell r="BH303">
            <v>29</v>
          </cell>
          <cell r="BI303">
            <v>25</v>
          </cell>
          <cell r="BJ303">
            <v>0</v>
          </cell>
          <cell r="BK303">
            <v>0</v>
          </cell>
          <cell r="BL303">
            <v>23</v>
          </cell>
        </row>
        <row r="304">
          <cell r="Z304" t="str">
            <v>39120</v>
          </cell>
          <cell r="AA304">
            <v>0</v>
          </cell>
          <cell r="AB304">
            <v>0</v>
          </cell>
          <cell r="AC304">
            <v>1</v>
          </cell>
          <cell r="AD304">
            <v>0</v>
          </cell>
          <cell r="AE304">
            <v>4</v>
          </cell>
          <cell r="AF304">
            <v>0</v>
          </cell>
          <cell r="AG304">
            <v>4</v>
          </cell>
          <cell r="AH304">
            <v>0</v>
          </cell>
          <cell r="AI304">
            <v>5</v>
          </cell>
          <cell r="AJ304">
            <v>0</v>
          </cell>
          <cell r="AK304">
            <v>5</v>
          </cell>
          <cell r="AL304">
            <v>0</v>
          </cell>
          <cell r="AM304">
            <v>5</v>
          </cell>
          <cell r="AN304">
            <v>0</v>
          </cell>
          <cell r="AO304">
            <v>4</v>
          </cell>
          <cell r="AP304">
            <v>0</v>
          </cell>
          <cell r="AQ304">
            <v>4</v>
          </cell>
          <cell r="AR304">
            <v>0</v>
          </cell>
          <cell r="AS304">
            <v>4</v>
          </cell>
          <cell r="AT304">
            <v>0</v>
          </cell>
          <cell r="AU304">
            <v>3</v>
          </cell>
          <cell r="AV304">
            <v>0</v>
          </cell>
          <cell r="AY304" t="str">
            <v>39120</v>
          </cell>
          <cell r="AZ304">
            <v>0</v>
          </cell>
          <cell r="BA304">
            <v>1</v>
          </cell>
          <cell r="BB304">
            <v>4</v>
          </cell>
          <cell r="BC304">
            <v>4</v>
          </cell>
          <cell r="BD304">
            <v>5</v>
          </cell>
          <cell r="BE304">
            <v>5</v>
          </cell>
          <cell r="BF304">
            <v>5</v>
          </cell>
          <cell r="BG304">
            <v>4</v>
          </cell>
          <cell r="BH304">
            <v>4</v>
          </cell>
          <cell r="BI304">
            <v>4</v>
          </cell>
          <cell r="BJ304">
            <v>3</v>
          </cell>
          <cell r="BK304">
            <v>0</v>
          </cell>
          <cell r="BL304">
            <v>3.9</v>
          </cell>
        </row>
        <row r="305">
          <cell r="Z305" t="str">
            <v>39200</v>
          </cell>
          <cell r="AA305">
            <v>2</v>
          </cell>
          <cell r="AB305">
            <v>0</v>
          </cell>
          <cell r="AC305">
            <v>15</v>
          </cell>
          <cell r="AD305">
            <v>0</v>
          </cell>
          <cell r="AE305">
            <v>11</v>
          </cell>
          <cell r="AF305">
            <v>0</v>
          </cell>
          <cell r="AG305">
            <v>9</v>
          </cell>
          <cell r="AH305">
            <v>0</v>
          </cell>
          <cell r="AI305">
            <v>10</v>
          </cell>
          <cell r="AJ305">
            <v>0</v>
          </cell>
          <cell r="AK305">
            <v>12</v>
          </cell>
          <cell r="AL305">
            <v>0</v>
          </cell>
          <cell r="AM305">
            <v>17</v>
          </cell>
          <cell r="AN305">
            <v>0</v>
          </cell>
          <cell r="AO305">
            <v>22</v>
          </cell>
          <cell r="AP305">
            <v>0</v>
          </cell>
          <cell r="AQ305">
            <v>17</v>
          </cell>
          <cell r="AR305">
            <v>0</v>
          </cell>
          <cell r="AS305">
            <v>13</v>
          </cell>
          <cell r="AT305">
            <v>0</v>
          </cell>
          <cell r="AU305">
            <v>12</v>
          </cell>
          <cell r="AV305">
            <v>0</v>
          </cell>
          <cell r="AW305">
            <v>5</v>
          </cell>
          <cell r="AX305">
            <v>0</v>
          </cell>
          <cell r="AY305" t="str">
            <v>39200</v>
          </cell>
          <cell r="AZ305">
            <v>2</v>
          </cell>
          <cell r="BA305">
            <v>15</v>
          </cell>
          <cell r="BB305">
            <v>11</v>
          </cell>
          <cell r="BC305">
            <v>9</v>
          </cell>
          <cell r="BD305">
            <v>10</v>
          </cell>
          <cell r="BE305">
            <v>12</v>
          </cell>
          <cell r="BF305">
            <v>17</v>
          </cell>
          <cell r="BG305">
            <v>22</v>
          </cell>
          <cell r="BH305">
            <v>17</v>
          </cell>
          <cell r="BI305">
            <v>13</v>
          </cell>
          <cell r="BJ305">
            <v>12</v>
          </cell>
          <cell r="BK305">
            <v>5</v>
          </cell>
          <cell r="BL305">
            <v>14.5</v>
          </cell>
        </row>
        <row r="306">
          <cell r="Z306" t="str">
            <v>39201</v>
          </cell>
          <cell r="AA306">
            <v>14</v>
          </cell>
          <cell r="AB306">
            <v>0</v>
          </cell>
          <cell r="AC306">
            <v>17</v>
          </cell>
          <cell r="AD306">
            <v>0</v>
          </cell>
          <cell r="AE306">
            <v>17</v>
          </cell>
          <cell r="AF306">
            <v>0</v>
          </cell>
          <cell r="AG306">
            <v>15</v>
          </cell>
          <cell r="AH306">
            <v>0</v>
          </cell>
          <cell r="AI306">
            <v>12</v>
          </cell>
          <cell r="AJ306">
            <v>0</v>
          </cell>
          <cell r="AK306">
            <v>13</v>
          </cell>
          <cell r="AL306">
            <v>0</v>
          </cell>
          <cell r="AM306">
            <v>14</v>
          </cell>
          <cell r="AN306">
            <v>0</v>
          </cell>
          <cell r="AO306">
            <v>13</v>
          </cell>
          <cell r="AP306">
            <v>0</v>
          </cell>
          <cell r="AQ306">
            <v>9</v>
          </cell>
          <cell r="AR306">
            <v>0</v>
          </cell>
          <cell r="AS306">
            <v>9</v>
          </cell>
          <cell r="AT306">
            <v>0</v>
          </cell>
          <cell r="AY306" t="str">
            <v>39201</v>
          </cell>
          <cell r="AZ306">
            <v>14</v>
          </cell>
          <cell r="BA306">
            <v>17</v>
          </cell>
          <cell r="BB306">
            <v>17</v>
          </cell>
          <cell r="BC306">
            <v>15</v>
          </cell>
          <cell r="BD306">
            <v>12</v>
          </cell>
          <cell r="BE306">
            <v>13</v>
          </cell>
          <cell r="BF306">
            <v>14</v>
          </cell>
          <cell r="BG306">
            <v>13</v>
          </cell>
          <cell r="BH306">
            <v>9</v>
          </cell>
          <cell r="BI306">
            <v>9</v>
          </cell>
          <cell r="BJ306">
            <v>0</v>
          </cell>
          <cell r="BK306">
            <v>0</v>
          </cell>
          <cell r="BL306">
            <v>13.3</v>
          </cell>
        </row>
        <row r="307">
          <cell r="Z307" t="str">
            <v>39202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Y307" t="str">
            <v>39202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</row>
        <row r="308">
          <cell r="Z308" t="str">
            <v>39203</v>
          </cell>
          <cell r="AA308">
            <v>5</v>
          </cell>
          <cell r="AB308">
            <v>0</v>
          </cell>
          <cell r="AC308">
            <v>6</v>
          </cell>
          <cell r="AD308">
            <v>0</v>
          </cell>
          <cell r="AE308">
            <v>7</v>
          </cell>
          <cell r="AF308">
            <v>0</v>
          </cell>
          <cell r="AG308">
            <v>8</v>
          </cell>
          <cell r="AH308">
            <v>0</v>
          </cell>
          <cell r="AI308">
            <v>8</v>
          </cell>
          <cell r="AJ308">
            <v>0</v>
          </cell>
          <cell r="AK308">
            <v>7</v>
          </cell>
          <cell r="AL308">
            <v>0</v>
          </cell>
          <cell r="AM308">
            <v>9</v>
          </cell>
          <cell r="AN308">
            <v>0</v>
          </cell>
          <cell r="AO308">
            <v>9</v>
          </cell>
          <cell r="AP308">
            <v>0</v>
          </cell>
          <cell r="AQ308">
            <v>8</v>
          </cell>
          <cell r="AR308">
            <v>0</v>
          </cell>
          <cell r="AS308">
            <v>6</v>
          </cell>
          <cell r="AT308">
            <v>0</v>
          </cell>
          <cell r="AY308" t="str">
            <v>39203</v>
          </cell>
          <cell r="AZ308">
            <v>5</v>
          </cell>
          <cell r="BA308">
            <v>6</v>
          </cell>
          <cell r="BB308">
            <v>7</v>
          </cell>
          <cell r="BC308">
            <v>8</v>
          </cell>
          <cell r="BD308">
            <v>8</v>
          </cell>
          <cell r="BE308">
            <v>7</v>
          </cell>
          <cell r="BF308">
            <v>9</v>
          </cell>
          <cell r="BG308">
            <v>9</v>
          </cell>
          <cell r="BH308">
            <v>8</v>
          </cell>
          <cell r="BI308">
            <v>6</v>
          </cell>
          <cell r="BJ308">
            <v>0</v>
          </cell>
          <cell r="BK308">
            <v>0</v>
          </cell>
          <cell r="BL308">
            <v>7.3</v>
          </cell>
        </row>
        <row r="309">
          <cell r="Z309" t="str">
            <v>39204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Y309" t="str">
            <v>39204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</row>
        <row r="310">
          <cell r="Z310" t="str">
            <v>39205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Y310" t="str">
            <v>39205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</row>
        <row r="311">
          <cell r="Z311" t="str">
            <v>39207</v>
          </cell>
          <cell r="AA311">
            <v>5</v>
          </cell>
          <cell r="AB311">
            <v>0</v>
          </cell>
          <cell r="AC311">
            <v>8</v>
          </cell>
          <cell r="AD311">
            <v>0</v>
          </cell>
          <cell r="AE311">
            <v>8</v>
          </cell>
          <cell r="AF311">
            <v>0</v>
          </cell>
          <cell r="AG311">
            <v>11</v>
          </cell>
          <cell r="AH311">
            <v>0</v>
          </cell>
          <cell r="AI311">
            <v>10</v>
          </cell>
          <cell r="AJ311">
            <v>0</v>
          </cell>
          <cell r="AK311">
            <v>7</v>
          </cell>
          <cell r="AL311">
            <v>0</v>
          </cell>
          <cell r="AM311">
            <v>7</v>
          </cell>
          <cell r="AN311">
            <v>0</v>
          </cell>
          <cell r="AO311">
            <v>8</v>
          </cell>
          <cell r="AP311">
            <v>0</v>
          </cell>
          <cell r="AQ311">
            <v>10</v>
          </cell>
          <cell r="AR311">
            <v>0</v>
          </cell>
          <cell r="AS311">
            <v>10</v>
          </cell>
          <cell r="AT311">
            <v>0</v>
          </cell>
          <cell r="AY311" t="str">
            <v>39207</v>
          </cell>
          <cell r="AZ311">
            <v>5</v>
          </cell>
          <cell r="BA311">
            <v>8</v>
          </cell>
          <cell r="BB311">
            <v>8</v>
          </cell>
          <cell r="BC311">
            <v>11</v>
          </cell>
          <cell r="BD311">
            <v>10</v>
          </cell>
          <cell r="BE311">
            <v>7</v>
          </cell>
          <cell r="BF311">
            <v>7</v>
          </cell>
          <cell r="BG311">
            <v>8</v>
          </cell>
          <cell r="BH311">
            <v>10</v>
          </cell>
          <cell r="BI311">
            <v>10</v>
          </cell>
          <cell r="BJ311">
            <v>0</v>
          </cell>
          <cell r="BK311">
            <v>0</v>
          </cell>
          <cell r="BL311">
            <v>8.4</v>
          </cell>
        </row>
        <row r="312">
          <cell r="Z312" t="str">
            <v>39208</v>
          </cell>
          <cell r="AA312">
            <v>0</v>
          </cell>
          <cell r="AB312">
            <v>0</v>
          </cell>
          <cell r="AC312">
            <v>3</v>
          </cell>
          <cell r="AD312">
            <v>0</v>
          </cell>
          <cell r="AE312">
            <v>20</v>
          </cell>
          <cell r="AF312">
            <v>0</v>
          </cell>
          <cell r="AG312">
            <v>20</v>
          </cell>
          <cell r="AH312">
            <v>0</v>
          </cell>
          <cell r="AI312">
            <v>21</v>
          </cell>
          <cell r="AJ312">
            <v>0</v>
          </cell>
          <cell r="AK312">
            <v>21</v>
          </cell>
          <cell r="AL312">
            <v>0</v>
          </cell>
          <cell r="AM312">
            <v>22</v>
          </cell>
          <cell r="AN312">
            <v>0</v>
          </cell>
          <cell r="AO312">
            <v>24</v>
          </cell>
          <cell r="AP312">
            <v>0</v>
          </cell>
          <cell r="AQ312">
            <v>24</v>
          </cell>
          <cell r="AR312">
            <v>0</v>
          </cell>
          <cell r="AS312">
            <v>24</v>
          </cell>
          <cell r="AT312">
            <v>0</v>
          </cell>
          <cell r="AU312">
            <v>22</v>
          </cell>
          <cell r="AV312">
            <v>0</v>
          </cell>
          <cell r="AW312">
            <v>20</v>
          </cell>
          <cell r="AX312">
            <v>0</v>
          </cell>
          <cell r="AY312" t="str">
            <v>39208</v>
          </cell>
          <cell r="AZ312">
            <v>0</v>
          </cell>
          <cell r="BA312">
            <v>3</v>
          </cell>
          <cell r="BB312">
            <v>20</v>
          </cell>
          <cell r="BC312">
            <v>20</v>
          </cell>
          <cell r="BD312">
            <v>21</v>
          </cell>
          <cell r="BE312">
            <v>21</v>
          </cell>
          <cell r="BF312">
            <v>22</v>
          </cell>
          <cell r="BG312">
            <v>24</v>
          </cell>
          <cell r="BH312">
            <v>24</v>
          </cell>
          <cell r="BI312">
            <v>24</v>
          </cell>
          <cell r="BJ312">
            <v>22</v>
          </cell>
          <cell r="BK312">
            <v>20</v>
          </cell>
          <cell r="BL312">
            <v>22.1</v>
          </cell>
        </row>
        <row r="313">
          <cell r="Z313" t="str">
            <v>39209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1</v>
          </cell>
          <cell r="AL313">
            <v>0</v>
          </cell>
          <cell r="AM313">
            <v>1</v>
          </cell>
          <cell r="AN313">
            <v>0</v>
          </cell>
          <cell r="AO313">
            <v>3</v>
          </cell>
          <cell r="AP313">
            <v>0</v>
          </cell>
          <cell r="AQ313">
            <v>3</v>
          </cell>
          <cell r="AR313">
            <v>0</v>
          </cell>
          <cell r="AS313">
            <v>3</v>
          </cell>
          <cell r="AT313">
            <v>0</v>
          </cell>
          <cell r="AY313" t="str">
            <v>39209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F313">
            <v>1</v>
          </cell>
          <cell r="BG313">
            <v>3</v>
          </cell>
          <cell r="BH313">
            <v>3</v>
          </cell>
          <cell r="BI313">
            <v>3</v>
          </cell>
          <cell r="BJ313">
            <v>0</v>
          </cell>
          <cell r="BK313">
            <v>0</v>
          </cell>
          <cell r="BL313">
            <v>1.1000000000000001</v>
          </cell>
        </row>
        <row r="314">
          <cell r="Z314" t="str">
            <v>Grand Total</v>
          </cell>
          <cell r="AA314">
            <v>4570.6500000000015</v>
          </cell>
          <cell r="AB314">
            <v>128.05000000000001</v>
          </cell>
          <cell r="AC314">
            <v>4484.99</v>
          </cell>
          <cell r="AD314">
            <v>107.36</v>
          </cell>
          <cell r="AE314">
            <v>4646.9299999999994</v>
          </cell>
          <cell r="AF314">
            <v>94.110000000000014</v>
          </cell>
          <cell r="AG314">
            <v>4601.8500000000004</v>
          </cell>
          <cell r="AH314">
            <v>96.470000000000013</v>
          </cell>
          <cell r="AI314">
            <v>4778.6099999999997</v>
          </cell>
          <cell r="AJ314">
            <v>92.29000000000002</v>
          </cell>
          <cell r="AK314">
            <v>4853.84</v>
          </cell>
          <cell r="AL314">
            <v>90.780000000000015</v>
          </cell>
          <cell r="AM314">
            <v>4873.8000000000011</v>
          </cell>
          <cell r="AN314">
            <v>87.88</v>
          </cell>
          <cell r="AO314">
            <v>5122.4899999999989</v>
          </cell>
          <cell r="AP314">
            <v>109.00999999999998</v>
          </cell>
          <cell r="AQ314">
            <v>4971.8799999999992</v>
          </cell>
          <cell r="AR314">
            <v>104.79999999999998</v>
          </cell>
          <cell r="AS314">
            <v>4757.51</v>
          </cell>
          <cell r="AT314">
            <v>124.48</v>
          </cell>
          <cell r="AU314">
            <v>1408.0699999999997</v>
          </cell>
          <cell r="AV314">
            <v>114.6</v>
          </cell>
          <cell r="AW314">
            <v>925.0300000000002</v>
          </cell>
          <cell r="AX314">
            <v>8.09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7"/>
  <sheetViews>
    <sheetView zoomScaleNormal="100" workbookViewId="0">
      <pane ySplit="8" topLeftCell="A314" activePane="bottomLeft" state="frozen"/>
      <selection pane="bottomLeft" activeCell="A2" sqref="A2"/>
    </sheetView>
  </sheetViews>
  <sheetFormatPr defaultRowHeight="16.5" x14ac:dyDescent="0.3"/>
  <cols>
    <col min="1" max="1" width="6.7109375" style="33" customWidth="1"/>
    <col min="2" max="2" width="19.7109375" style="29" customWidth="1"/>
    <col min="3" max="3" width="13.28515625" style="30" customWidth="1"/>
    <col min="4" max="4" width="11" style="31" customWidth="1"/>
    <col min="5" max="6" width="9.5703125" style="31" customWidth="1"/>
    <col min="7" max="7" width="11" style="31" customWidth="1"/>
    <col min="8" max="9" width="9.5703125" style="31" customWidth="1"/>
    <col min="10" max="10" width="11" style="61" customWidth="1"/>
    <col min="11" max="12" width="9.5703125" style="61" customWidth="1"/>
    <col min="13" max="16384" width="9.140625" style="3"/>
  </cols>
  <sheetData>
    <row r="1" spans="1:12" x14ac:dyDescent="0.3">
      <c r="A1" s="5" t="s">
        <v>673</v>
      </c>
      <c r="J1" s="32"/>
      <c r="K1" s="32"/>
      <c r="L1" s="32"/>
    </row>
    <row r="3" spans="1:12" x14ac:dyDescent="0.3">
      <c r="C3" s="34"/>
      <c r="D3" s="63" t="s">
        <v>48</v>
      </c>
      <c r="E3" s="64"/>
      <c r="F3" s="65"/>
      <c r="G3" s="63" t="s">
        <v>49</v>
      </c>
      <c r="H3" s="64"/>
      <c r="I3" s="65"/>
      <c r="J3" s="66" t="s">
        <v>693</v>
      </c>
      <c r="K3" s="67"/>
      <c r="L3" s="68"/>
    </row>
    <row r="4" spans="1:12" x14ac:dyDescent="0.3">
      <c r="C4" s="34" t="s">
        <v>81</v>
      </c>
      <c r="D4" s="35"/>
      <c r="E4" s="36"/>
      <c r="F4" s="37" t="s">
        <v>604</v>
      </c>
      <c r="G4" s="35"/>
      <c r="H4" s="36"/>
      <c r="I4" s="37" t="s">
        <v>604</v>
      </c>
      <c r="J4" s="38"/>
      <c r="K4" s="36"/>
      <c r="L4" s="37" t="s">
        <v>604</v>
      </c>
    </row>
    <row r="5" spans="1:12" x14ac:dyDescent="0.3">
      <c r="A5" s="33" t="s">
        <v>80</v>
      </c>
      <c r="C5" s="34" t="s">
        <v>349</v>
      </c>
      <c r="D5" s="35"/>
      <c r="E5" s="36" t="s">
        <v>349</v>
      </c>
      <c r="F5" s="39">
        <v>1000</v>
      </c>
      <c r="G5" s="35"/>
      <c r="H5" s="36" t="s">
        <v>349</v>
      </c>
      <c r="I5" s="39">
        <v>1000</v>
      </c>
      <c r="J5" s="38"/>
      <c r="K5" s="40" t="s">
        <v>349</v>
      </c>
      <c r="L5" s="41">
        <v>1000</v>
      </c>
    </row>
    <row r="6" spans="1:12" x14ac:dyDescent="0.3">
      <c r="C6" s="34" t="s">
        <v>356</v>
      </c>
      <c r="D6" s="35" t="s">
        <v>50</v>
      </c>
      <c r="E6" s="36" t="s">
        <v>605</v>
      </c>
      <c r="F6" s="37" t="s">
        <v>349</v>
      </c>
      <c r="G6" s="35" t="s">
        <v>50</v>
      </c>
      <c r="H6" s="36" t="s">
        <v>605</v>
      </c>
      <c r="I6" s="37" t="s">
        <v>349</v>
      </c>
      <c r="J6" s="38" t="s">
        <v>50</v>
      </c>
      <c r="K6" s="40" t="s">
        <v>605</v>
      </c>
      <c r="L6" s="42" t="s">
        <v>349</v>
      </c>
    </row>
    <row r="7" spans="1:12" x14ac:dyDescent="0.3">
      <c r="B7" s="43" t="s">
        <v>354</v>
      </c>
      <c r="C7" s="44">
        <f>SUM(C9:C322)</f>
        <v>1036808.5639</v>
      </c>
      <c r="D7" s="45">
        <f>SUM(D9:D322)</f>
        <v>56442.55999999999</v>
      </c>
      <c r="E7" s="46">
        <f>C7/D7</f>
        <v>18.369268932876185</v>
      </c>
      <c r="F7" s="47">
        <f>(+D7/C7)*1000</f>
        <v>54.438747870377227</v>
      </c>
      <c r="G7" s="45">
        <f>SUM(G9:G322)</f>
        <v>4486.1799999999994</v>
      </c>
      <c r="H7" s="46">
        <f>C7/G7</f>
        <v>231.11167271487102</v>
      </c>
      <c r="I7" s="47">
        <f>(+G7/C7)*1000</f>
        <v>4.3269125624551554</v>
      </c>
      <c r="J7" s="48">
        <f>SUM(J9:J322)</f>
        <v>21355.790000000023</v>
      </c>
      <c r="K7" s="49">
        <f>C7/J7</f>
        <v>48.549295713246799</v>
      </c>
      <c r="L7" s="50">
        <f>(+J7/C7)*1000</f>
        <v>20.59762114586448</v>
      </c>
    </row>
    <row r="8" spans="1:12" x14ac:dyDescent="0.3">
      <c r="B8" s="62"/>
      <c r="C8" s="53"/>
      <c r="D8" s="54"/>
      <c r="E8" s="55"/>
      <c r="F8" s="56"/>
      <c r="G8" s="54"/>
      <c r="H8" s="55"/>
      <c r="I8" s="57"/>
      <c r="J8" s="58"/>
      <c r="K8" s="59"/>
      <c r="L8" s="60"/>
    </row>
    <row r="9" spans="1:12" x14ac:dyDescent="0.3">
      <c r="A9" s="51" t="s">
        <v>82</v>
      </c>
      <c r="B9" s="52" t="s">
        <v>83</v>
      </c>
      <c r="C9" s="53">
        <f>EnrollExtract!F5</f>
        <v>60.9</v>
      </c>
      <c r="D9" s="54">
        <f>Table34!D5</f>
        <v>10.67</v>
      </c>
      <c r="E9" s="55">
        <f>IF(D9=0,0,C9/D9)</f>
        <v>5.7075913776944702</v>
      </c>
      <c r="F9" s="56">
        <f>(+D9/C9)*1000</f>
        <v>175.20525451559934</v>
      </c>
      <c r="G9" s="54">
        <f>Table36!D5</f>
        <v>1.42</v>
      </c>
      <c r="H9" s="55">
        <f>IF(G9=0,0,C9/G9)</f>
        <v>42.887323943661976</v>
      </c>
      <c r="I9" s="57">
        <f>(+G9/C9)*1000</f>
        <v>23.316912972085387</v>
      </c>
      <c r="J9" s="58">
        <f>Table38!D5</f>
        <v>3.64</v>
      </c>
      <c r="K9" s="59">
        <f>IF(J9=0,0,C9/J9)</f>
        <v>16.73076923076923</v>
      </c>
      <c r="L9" s="60">
        <f>(+J9/C9)*1000</f>
        <v>59.770114942528743</v>
      </c>
    </row>
    <row r="10" spans="1:12" x14ac:dyDescent="0.3">
      <c r="A10" s="51" t="s">
        <v>84</v>
      </c>
      <c r="B10" s="52" t="s">
        <v>85</v>
      </c>
      <c r="C10" s="53">
        <f>EnrollExtract!F6</f>
        <v>16.399999999999999</v>
      </c>
      <c r="D10" s="54">
        <f>Table34!D6</f>
        <v>2</v>
      </c>
      <c r="E10" s="55">
        <f t="shared" ref="E10:E73" si="0">IF(D10=0,0,C10/D10)</f>
        <v>8.1999999999999993</v>
      </c>
      <c r="F10" s="56">
        <f t="shared" ref="F10:F73" si="1">(+D10/C10)*1000</f>
        <v>121.95121951219514</v>
      </c>
      <c r="G10" s="54">
        <f>Table36!D6</f>
        <v>0</v>
      </c>
      <c r="H10" s="55">
        <f t="shared" ref="H10:H73" si="2">IF(G10=0,0,C10/G10)</f>
        <v>0</v>
      </c>
      <c r="I10" s="57">
        <f t="shared" ref="I10:I73" si="3">(+G10/C10)*1000</f>
        <v>0</v>
      </c>
      <c r="J10" s="58">
        <f>Table38!D6</f>
        <v>0.25</v>
      </c>
      <c r="K10" s="59">
        <f t="shared" ref="K10:K73" si="4">IF(J10=0,0,C10/J10)</f>
        <v>65.599999999999994</v>
      </c>
      <c r="L10" s="60">
        <f t="shared" ref="L10:L73" si="5">(+J10/C10)*1000</f>
        <v>15.243902439024392</v>
      </c>
    </row>
    <row r="11" spans="1:12" x14ac:dyDescent="0.3">
      <c r="A11" s="51" t="s">
        <v>86</v>
      </c>
      <c r="B11" s="52" t="s">
        <v>87</v>
      </c>
      <c r="C11" s="53">
        <f>EnrollExtract!F7</f>
        <v>4443.8460000000005</v>
      </c>
      <c r="D11" s="54">
        <f>Table34!D7</f>
        <v>235.33</v>
      </c>
      <c r="E11" s="55">
        <f t="shared" si="0"/>
        <v>18.883465771469851</v>
      </c>
      <c r="F11" s="56">
        <f t="shared" si="1"/>
        <v>52.956380576644641</v>
      </c>
      <c r="G11" s="54">
        <f>Table36!D7</f>
        <v>16.75</v>
      </c>
      <c r="H11" s="55">
        <f t="shared" si="2"/>
        <v>265.30423880597016</v>
      </c>
      <c r="I11" s="57">
        <f t="shared" si="3"/>
        <v>3.769257530526485</v>
      </c>
      <c r="J11" s="58">
        <f>Table38!D7</f>
        <v>86.34</v>
      </c>
      <c r="K11" s="59">
        <f t="shared" si="4"/>
        <v>51.469145239749828</v>
      </c>
      <c r="L11" s="60">
        <f t="shared" si="5"/>
        <v>19.429116130486968</v>
      </c>
    </row>
    <row r="12" spans="1:12" x14ac:dyDescent="0.3">
      <c r="A12" s="51" t="s">
        <v>88</v>
      </c>
      <c r="B12" s="52" t="s">
        <v>89</v>
      </c>
      <c r="C12" s="53">
        <f>EnrollExtract!F8</f>
        <v>196.43599999999998</v>
      </c>
      <c r="D12" s="54">
        <f>Table34!D8</f>
        <v>15.14</v>
      </c>
      <c r="E12" s="55">
        <f t="shared" si="0"/>
        <v>12.974636723910169</v>
      </c>
      <c r="F12" s="56">
        <f t="shared" si="1"/>
        <v>77.073448858661351</v>
      </c>
      <c r="G12" s="54">
        <f>Table36!D8</f>
        <v>1</v>
      </c>
      <c r="H12" s="55">
        <f t="shared" si="2"/>
        <v>196.43599999999998</v>
      </c>
      <c r="I12" s="57">
        <f t="shared" si="3"/>
        <v>5.0907165692642904</v>
      </c>
      <c r="J12" s="58">
        <f>Table38!D8</f>
        <v>7.36</v>
      </c>
      <c r="K12" s="59">
        <f t="shared" si="4"/>
        <v>26.689673913043475</v>
      </c>
      <c r="L12" s="60">
        <f t="shared" si="5"/>
        <v>37.467673949785173</v>
      </c>
    </row>
    <row r="13" spans="1:12" x14ac:dyDescent="0.3">
      <c r="A13" s="51" t="s">
        <v>90</v>
      </c>
      <c r="B13" s="52" t="s">
        <v>91</v>
      </c>
      <c r="C13" s="53">
        <f>EnrollExtract!F9</f>
        <v>321.33299999999997</v>
      </c>
      <c r="D13" s="54">
        <f>Table34!D9</f>
        <v>22.7</v>
      </c>
      <c r="E13" s="55">
        <f t="shared" si="0"/>
        <v>14.155638766519823</v>
      </c>
      <c r="F13" s="56">
        <f t="shared" si="1"/>
        <v>70.643226808326574</v>
      </c>
      <c r="G13" s="54">
        <f>Table36!D9</f>
        <v>2.5</v>
      </c>
      <c r="H13" s="55">
        <f t="shared" si="2"/>
        <v>128.53319999999999</v>
      </c>
      <c r="I13" s="57">
        <f t="shared" si="3"/>
        <v>7.7800910581857456</v>
      </c>
      <c r="J13" s="58">
        <f>Table38!D9</f>
        <v>9.6199999999999992</v>
      </c>
      <c r="K13" s="59">
        <f t="shared" si="4"/>
        <v>33.402598752598749</v>
      </c>
      <c r="L13" s="60">
        <f t="shared" si="5"/>
        <v>29.937790391898748</v>
      </c>
    </row>
    <row r="14" spans="1:12" x14ac:dyDescent="0.3">
      <c r="A14" s="51" t="s">
        <v>92</v>
      </c>
      <c r="B14" s="52" t="s">
        <v>93</v>
      </c>
      <c r="C14" s="53">
        <f>EnrollExtract!F10</f>
        <v>2446.2240000000002</v>
      </c>
      <c r="D14" s="54">
        <f>Table34!D10</f>
        <v>123.15</v>
      </c>
      <c r="E14" s="55">
        <f t="shared" si="0"/>
        <v>19.86377588306943</v>
      </c>
      <c r="F14" s="56">
        <f t="shared" si="1"/>
        <v>50.342895826383852</v>
      </c>
      <c r="G14" s="54">
        <f>Table36!D10</f>
        <v>12</v>
      </c>
      <c r="H14" s="55">
        <f t="shared" si="2"/>
        <v>203.852</v>
      </c>
      <c r="I14" s="57">
        <f t="shared" si="3"/>
        <v>4.9055196907560381</v>
      </c>
      <c r="J14" s="58">
        <f>Table38!D10</f>
        <v>54.05</v>
      </c>
      <c r="K14" s="59">
        <f t="shared" si="4"/>
        <v>45.258538390379286</v>
      </c>
      <c r="L14" s="60">
        <f t="shared" si="5"/>
        <v>22.09527827378032</v>
      </c>
    </row>
    <row r="15" spans="1:12" x14ac:dyDescent="0.3">
      <c r="A15" s="51" t="s">
        <v>94</v>
      </c>
      <c r="B15" s="52" t="s">
        <v>95</v>
      </c>
      <c r="C15" s="53">
        <f>EnrollExtract!F11</f>
        <v>603.3900000000001</v>
      </c>
      <c r="D15" s="54">
        <f>Table34!D11</f>
        <v>36.58</v>
      </c>
      <c r="E15" s="55">
        <f t="shared" si="0"/>
        <v>16.495079278294153</v>
      </c>
      <c r="F15" s="56">
        <f t="shared" si="1"/>
        <v>60.624140274117892</v>
      </c>
      <c r="G15" s="54">
        <f>Table36!D11</f>
        <v>2.31</v>
      </c>
      <c r="H15" s="55">
        <f t="shared" si="2"/>
        <v>261.20779220779224</v>
      </c>
      <c r="I15" s="57">
        <f t="shared" si="3"/>
        <v>3.8283697111321033</v>
      </c>
      <c r="J15" s="58">
        <f>Table38!D11</f>
        <v>13.55</v>
      </c>
      <c r="K15" s="59">
        <f t="shared" si="4"/>
        <v>44.530627306273068</v>
      </c>
      <c r="L15" s="60">
        <f t="shared" si="5"/>
        <v>22.4564543661645</v>
      </c>
    </row>
    <row r="16" spans="1:12" x14ac:dyDescent="0.3">
      <c r="A16" s="51" t="s">
        <v>96</v>
      </c>
      <c r="B16" s="52" t="s">
        <v>97</v>
      </c>
      <c r="C16" s="53">
        <f>EnrollExtract!F12</f>
        <v>17820.954299999994</v>
      </c>
      <c r="D16" s="54">
        <f>Table34!D12</f>
        <v>966.76</v>
      </c>
      <c r="E16" s="55">
        <f t="shared" si="0"/>
        <v>18.433690160949972</v>
      </c>
      <c r="F16" s="56">
        <f t="shared" si="1"/>
        <v>54.248497792287161</v>
      </c>
      <c r="G16" s="54">
        <f>Table36!D12</f>
        <v>77.95</v>
      </c>
      <c r="H16" s="55">
        <f t="shared" si="2"/>
        <v>228.62032456703005</v>
      </c>
      <c r="I16" s="57">
        <f t="shared" si="3"/>
        <v>4.3740643002490627</v>
      </c>
      <c r="J16" s="58">
        <f>Table38!D12</f>
        <v>354.18</v>
      </c>
      <c r="K16" s="59">
        <f t="shared" si="4"/>
        <v>50.316094358800591</v>
      </c>
      <c r="L16" s="60">
        <f t="shared" si="5"/>
        <v>19.874356560131019</v>
      </c>
    </row>
    <row r="17" spans="1:12" x14ac:dyDescent="0.3">
      <c r="A17" s="51" t="s">
        <v>98</v>
      </c>
      <c r="B17" s="52" t="s">
        <v>99</v>
      </c>
      <c r="C17" s="53">
        <f>EnrollExtract!F13</f>
        <v>137.69999999999999</v>
      </c>
      <c r="D17" s="54">
        <f>Table34!D13</f>
        <v>8</v>
      </c>
      <c r="E17" s="55">
        <f t="shared" si="0"/>
        <v>17.212499999999999</v>
      </c>
      <c r="F17" s="56">
        <f t="shared" si="1"/>
        <v>58.09731299927379</v>
      </c>
      <c r="G17" s="54">
        <f>Table36!D13</f>
        <v>0.45</v>
      </c>
      <c r="H17" s="55">
        <f t="shared" si="2"/>
        <v>305.99999999999994</v>
      </c>
      <c r="I17" s="57">
        <f t="shared" si="3"/>
        <v>3.2679738562091507</v>
      </c>
      <c r="J17" s="58">
        <f>Table38!D13</f>
        <v>2.54</v>
      </c>
      <c r="K17" s="59">
        <f t="shared" si="4"/>
        <v>54.212598425196845</v>
      </c>
      <c r="L17" s="60">
        <f t="shared" si="5"/>
        <v>18.445896877269426</v>
      </c>
    </row>
    <row r="18" spans="1:12" x14ac:dyDescent="0.3">
      <c r="A18" s="51" t="s">
        <v>100</v>
      </c>
      <c r="B18" s="52" t="s">
        <v>65</v>
      </c>
      <c r="C18" s="53">
        <f>EnrollExtract!F14</f>
        <v>1326.3139999999999</v>
      </c>
      <c r="D18" s="54">
        <f>Table34!D14</f>
        <v>66.209999999999994</v>
      </c>
      <c r="E18" s="55">
        <f t="shared" si="0"/>
        <v>20.031928711674972</v>
      </c>
      <c r="F18" s="56">
        <f t="shared" si="1"/>
        <v>49.920305448031158</v>
      </c>
      <c r="G18" s="54">
        <f>Table36!D14</f>
        <v>6.41</v>
      </c>
      <c r="H18" s="55">
        <f t="shared" si="2"/>
        <v>206.91326053042118</v>
      </c>
      <c r="I18" s="57">
        <f t="shared" si="3"/>
        <v>4.8329430285739283</v>
      </c>
      <c r="J18" s="58">
        <f>Table38!D14</f>
        <v>25.44</v>
      </c>
      <c r="K18" s="59">
        <f t="shared" si="4"/>
        <v>52.134984276729554</v>
      </c>
      <c r="L18" s="60">
        <f t="shared" si="5"/>
        <v>19.180978260050036</v>
      </c>
    </row>
    <row r="19" spans="1:12" x14ac:dyDescent="0.3">
      <c r="A19" s="51" t="s">
        <v>101</v>
      </c>
      <c r="B19" s="52" t="s">
        <v>102</v>
      </c>
      <c r="C19" s="53">
        <f>EnrollExtract!F15</f>
        <v>863.60799999999995</v>
      </c>
      <c r="D19" s="54">
        <f>Table34!D15</f>
        <v>45.6</v>
      </c>
      <c r="E19" s="55">
        <f t="shared" si="0"/>
        <v>18.938771929824561</v>
      </c>
      <c r="F19" s="56">
        <f t="shared" si="1"/>
        <v>52.801734120110055</v>
      </c>
      <c r="G19" s="54">
        <f>Table36!D15</f>
        <v>5.55</v>
      </c>
      <c r="H19" s="55">
        <f t="shared" si="2"/>
        <v>155.60504504504505</v>
      </c>
      <c r="I19" s="57">
        <f t="shared" si="3"/>
        <v>6.4265268501449739</v>
      </c>
      <c r="J19" s="58">
        <f>Table38!D15</f>
        <v>20.239999999999998</v>
      </c>
      <c r="K19" s="59">
        <f t="shared" si="4"/>
        <v>42.668379446640316</v>
      </c>
      <c r="L19" s="60">
        <f t="shared" si="5"/>
        <v>23.436559179627796</v>
      </c>
    </row>
    <row r="20" spans="1:12" x14ac:dyDescent="0.3">
      <c r="A20" s="51" t="s">
        <v>103</v>
      </c>
      <c r="B20" s="52" t="s">
        <v>104</v>
      </c>
      <c r="C20" s="53">
        <f>EnrollExtract!F16</f>
        <v>2449.6639999999998</v>
      </c>
      <c r="D20" s="54">
        <f>Table34!D16</f>
        <v>124.76</v>
      </c>
      <c r="E20" s="55">
        <f t="shared" si="0"/>
        <v>19.635011221545366</v>
      </c>
      <c r="F20" s="56">
        <f t="shared" si="1"/>
        <v>50.929433587626718</v>
      </c>
      <c r="G20" s="54">
        <f>Table36!D16</f>
        <v>11</v>
      </c>
      <c r="H20" s="55">
        <f t="shared" si="2"/>
        <v>222.69672727272726</v>
      </c>
      <c r="I20" s="57">
        <f t="shared" si="3"/>
        <v>4.4904117462639785</v>
      </c>
      <c r="J20" s="58">
        <f>Table38!D16</f>
        <v>41.42</v>
      </c>
      <c r="K20" s="59">
        <f t="shared" si="4"/>
        <v>59.142056977305643</v>
      </c>
      <c r="L20" s="60">
        <f t="shared" si="5"/>
        <v>16.90844132093218</v>
      </c>
    </row>
    <row r="21" spans="1:12" x14ac:dyDescent="0.3">
      <c r="A21" s="51" t="s">
        <v>105</v>
      </c>
      <c r="B21" s="52" t="s">
        <v>106</v>
      </c>
      <c r="C21" s="53">
        <f>EnrollExtract!F17</f>
        <v>12883.764999999998</v>
      </c>
      <c r="D21" s="54">
        <f>Table34!D17</f>
        <v>690.72</v>
      </c>
      <c r="E21" s="55">
        <f t="shared" si="0"/>
        <v>18.652659543664576</v>
      </c>
      <c r="F21" s="56">
        <f t="shared" si="1"/>
        <v>53.611657772398061</v>
      </c>
      <c r="G21" s="54">
        <f>Table36!D17</f>
        <v>50.05</v>
      </c>
      <c r="H21" s="55">
        <f t="shared" si="2"/>
        <v>257.41788211788207</v>
      </c>
      <c r="I21" s="57">
        <f t="shared" si="3"/>
        <v>3.8847340043845886</v>
      </c>
      <c r="J21" s="58">
        <f>Table38!D17</f>
        <v>304.89</v>
      </c>
      <c r="K21" s="59">
        <f t="shared" si="4"/>
        <v>42.257092721965293</v>
      </c>
      <c r="L21" s="60">
        <f t="shared" si="5"/>
        <v>23.664666345590753</v>
      </c>
    </row>
    <row r="22" spans="1:12" x14ac:dyDescent="0.3">
      <c r="A22" s="51" t="s">
        <v>107</v>
      </c>
      <c r="B22" s="52" t="s">
        <v>108</v>
      </c>
      <c r="C22" s="53">
        <f>EnrollExtract!F18</f>
        <v>611.09800000000018</v>
      </c>
      <c r="D22" s="54">
        <f>Table34!D18</f>
        <v>36.81</v>
      </c>
      <c r="E22" s="55">
        <f t="shared" si="0"/>
        <v>16.601412659603373</v>
      </c>
      <c r="F22" s="56">
        <f t="shared" si="1"/>
        <v>60.235837787065236</v>
      </c>
      <c r="G22" s="54">
        <f>Table36!D18</f>
        <v>3.38</v>
      </c>
      <c r="H22" s="55">
        <f t="shared" si="2"/>
        <v>180.79822485207106</v>
      </c>
      <c r="I22" s="57">
        <f t="shared" si="3"/>
        <v>5.5310277565955035</v>
      </c>
      <c r="J22" s="58">
        <f>Table38!D18</f>
        <v>16.61</v>
      </c>
      <c r="K22" s="59">
        <f t="shared" si="4"/>
        <v>36.790969295605066</v>
      </c>
      <c r="L22" s="60">
        <f t="shared" si="5"/>
        <v>27.180583147056602</v>
      </c>
    </row>
    <row r="23" spans="1:12" x14ac:dyDescent="0.3">
      <c r="A23" s="51" t="s">
        <v>109</v>
      </c>
      <c r="B23" s="52" t="s">
        <v>110</v>
      </c>
      <c r="C23" s="53">
        <f>EnrollExtract!F19</f>
        <v>8</v>
      </c>
      <c r="D23" s="54">
        <f>Table34!D19</f>
        <v>1</v>
      </c>
      <c r="E23" s="55">
        <f t="shared" si="0"/>
        <v>8</v>
      </c>
      <c r="F23" s="56">
        <f t="shared" si="1"/>
        <v>125</v>
      </c>
      <c r="G23" s="54">
        <f>Table36!D19</f>
        <v>0</v>
      </c>
      <c r="H23" s="55">
        <f t="shared" si="2"/>
        <v>0</v>
      </c>
      <c r="I23" s="57">
        <f t="shared" si="3"/>
        <v>0</v>
      </c>
      <c r="J23" s="58">
        <f>Table38!D19</f>
        <v>0</v>
      </c>
      <c r="K23" s="59">
        <f t="shared" si="4"/>
        <v>0</v>
      </c>
      <c r="L23" s="60">
        <f t="shared" si="5"/>
        <v>0</v>
      </c>
    </row>
    <row r="24" spans="1:12" x14ac:dyDescent="0.3">
      <c r="A24" s="51" t="s">
        <v>111</v>
      </c>
      <c r="B24" s="52" t="s">
        <v>112</v>
      </c>
      <c r="C24" s="53">
        <f>EnrollExtract!F20</f>
        <v>292.327</v>
      </c>
      <c r="D24" s="54">
        <f>Table34!D20</f>
        <v>19.079999999999998</v>
      </c>
      <c r="E24" s="55">
        <f t="shared" si="0"/>
        <v>15.321121593291405</v>
      </c>
      <c r="F24" s="56">
        <f t="shared" si="1"/>
        <v>65.269372996678371</v>
      </c>
      <c r="G24" s="54">
        <f>Table36!D20</f>
        <v>2.1</v>
      </c>
      <c r="H24" s="55">
        <f t="shared" si="2"/>
        <v>139.20333333333332</v>
      </c>
      <c r="I24" s="57">
        <f t="shared" si="3"/>
        <v>7.1837360216469923</v>
      </c>
      <c r="J24" s="58">
        <f>Table38!D20</f>
        <v>9.91</v>
      </c>
      <c r="K24" s="59">
        <f t="shared" si="4"/>
        <v>29.498183652875884</v>
      </c>
      <c r="L24" s="60">
        <f t="shared" si="5"/>
        <v>33.900392368819851</v>
      </c>
    </row>
    <row r="25" spans="1:12" x14ac:dyDescent="0.3">
      <c r="A25" s="51" t="s">
        <v>113</v>
      </c>
      <c r="B25" s="52" t="s">
        <v>114</v>
      </c>
      <c r="C25" s="53">
        <f>EnrollExtract!F21</f>
        <v>1248.895</v>
      </c>
      <c r="D25" s="54">
        <f>Table34!D21</f>
        <v>67.260000000000005</v>
      </c>
      <c r="E25" s="55">
        <f t="shared" si="0"/>
        <v>18.568168302111207</v>
      </c>
      <c r="F25" s="56">
        <f t="shared" si="1"/>
        <v>53.855608357788292</v>
      </c>
      <c r="G25" s="54">
        <f>Table36!D21</f>
        <v>0</v>
      </c>
      <c r="H25" s="55">
        <f t="shared" si="2"/>
        <v>0</v>
      </c>
      <c r="I25" s="57">
        <f t="shared" si="3"/>
        <v>0</v>
      </c>
      <c r="J25" s="58">
        <f>Table38!D21</f>
        <v>28.03</v>
      </c>
      <c r="K25" s="59">
        <f t="shared" si="4"/>
        <v>44.555654655726002</v>
      </c>
      <c r="L25" s="60">
        <f t="shared" si="5"/>
        <v>22.443840354873711</v>
      </c>
    </row>
    <row r="26" spans="1:12" x14ac:dyDescent="0.3">
      <c r="A26" s="51" t="s">
        <v>115</v>
      </c>
      <c r="B26" s="52" t="s">
        <v>116</v>
      </c>
      <c r="C26" s="53">
        <f>EnrollExtract!F22</f>
        <v>1528.0129999999999</v>
      </c>
      <c r="D26" s="54">
        <f>Table34!D22</f>
        <v>83.08</v>
      </c>
      <c r="E26" s="55">
        <f t="shared" si="0"/>
        <v>18.39206788637458</v>
      </c>
      <c r="F26" s="56">
        <f t="shared" si="1"/>
        <v>54.371265165937722</v>
      </c>
      <c r="G26" s="54">
        <f>Table36!D22</f>
        <v>7.25</v>
      </c>
      <c r="H26" s="55">
        <f t="shared" si="2"/>
        <v>210.76041379310342</v>
      </c>
      <c r="I26" s="57">
        <f t="shared" si="3"/>
        <v>4.7447240304892695</v>
      </c>
      <c r="J26" s="58">
        <f>Table38!D22</f>
        <v>30.2</v>
      </c>
      <c r="K26" s="59">
        <f t="shared" si="4"/>
        <v>50.596456953642381</v>
      </c>
      <c r="L26" s="60">
        <f t="shared" si="5"/>
        <v>19.764229754589785</v>
      </c>
    </row>
    <row r="27" spans="1:12" x14ac:dyDescent="0.3">
      <c r="A27" s="51" t="s">
        <v>117</v>
      </c>
      <c r="B27" s="52" t="s">
        <v>118</v>
      </c>
      <c r="C27" s="53">
        <f>EnrollExtract!F23</f>
        <v>1162.5039999999999</v>
      </c>
      <c r="D27" s="54">
        <f>Table34!D23</f>
        <v>68.2</v>
      </c>
      <c r="E27" s="55">
        <f t="shared" si="0"/>
        <v>17.045513196480936</v>
      </c>
      <c r="F27" s="56">
        <f t="shared" si="1"/>
        <v>58.666464803561972</v>
      </c>
      <c r="G27" s="54">
        <f>Table36!D23</f>
        <v>6</v>
      </c>
      <c r="H27" s="55">
        <f t="shared" si="2"/>
        <v>193.75066666666666</v>
      </c>
      <c r="I27" s="57">
        <f t="shared" si="3"/>
        <v>5.161272563363223</v>
      </c>
      <c r="J27" s="58">
        <f>Table38!D23</f>
        <v>29.31</v>
      </c>
      <c r="K27" s="59">
        <f t="shared" si="4"/>
        <v>39.662367792562264</v>
      </c>
      <c r="L27" s="60">
        <f t="shared" si="5"/>
        <v>25.212816472029346</v>
      </c>
    </row>
    <row r="28" spans="1:12" x14ac:dyDescent="0.3">
      <c r="A28" s="51" t="s">
        <v>119</v>
      </c>
      <c r="B28" s="52" t="s">
        <v>120</v>
      </c>
      <c r="C28" s="53">
        <f>EnrollExtract!F24</f>
        <v>7034.2180000000017</v>
      </c>
      <c r="D28" s="54">
        <f>Table34!D24</f>
        <v>401.77</v>
      </c>
      <c r="E28" s="55">
        <f t="shared" si="0"/>
        <v>17.50807178236305</v>
      </c>
      <c r="F28" s="56">
        <f t="shared" si="1"/>
        <v>57.116512453836357</v>
      </c>
      <c r="G28" s="54">
        <f>Table36!D24</f>
        <v>28</v>
      </c>
      <c r="H28" s="55">
        <f t="shared" si="2"/>
        <v>251.2220714285715</v>
      </c>
      <c r="I28" s="57">
        <f t="shared" si="3"/>
        <v>3.9805419735356504</v>
      </c>
      <c r="J28" s="58">
        <f>Table38!D24</f>
        <v>160.65</v>
      </c>
      <c r="K28" s="59">
        <f t="shared" si="4"/>
        <v>43.7859819483349</v>
      </c>
      <c r="L28" s="60">
        <f t="shared" si="5"/>
        <v>22.83835957316079</v>
      </c>
    </row>
    <row r="29" spans="1:12" x14ac:dyDescent="0.3">
      <c r="A29" s="51" t="s">
        <v>121</v>
      </c>
      <c r="B29" s="52" t="s">
        <v>122</v>
      </c>
      <c r="C29" s="53">
        <f>EnrollExtract!F25</f>
        <v>3276.7290000000003</v>
      </c>
      <c r="D29" s="54">
        <f>Table34!D25</f>
        <v>183.37</v>
      </c>
      <c r="E29" s="55">
        <f t="shared" si="0"/>
        <v>17.869493374052464</v>
      </c>
      <c r="F29" s="56">
        <f t="shared" si="1"/>
        <v>55.961295548090789</v>
      </c>
      <c r="G29" s="54">
        <f>Table36!D25</f>
        <v>16.13</v>
      </c>
      <c r="H29" s="55">
        <f t="shared" si="2"/>
        <v>203.14500929944205</v>
      </c>
      <c r="I29" s="57">
        <f t="shared" si="3"/>
        <v>4.9225920117287689</v>
      </c>
      <c r="J29" s="58">
        <f>Table38!D25</f>
        <v>73.78</v>
      </c>
      <c r="K29" s="59">
        <f t="shared" si="4"/>
        <v>44.412157766332342</v>
      </c>
      <c r="L29" s="60">
        <f t="shared" si="5"/>
        <v>22.516357013350813</v>
      </c>
    </row>
    <row r="30" spans="1:12" x14ac:dyDescent="0.3">
      <c r="A30" s="51" t="s">
        <v>123</v>
      </c>
      <c r="B30" s="52" t="s">
        <v>124</v>
      </c>
      <c r="C30" s="53">
        <f>EnrollExtract!F26</f>
        <v>316.03999999999996</v>
      </c>
      <c r="D30" s="54">
        <f>Table34!D26</f>
        <v>19.34</v>
      </c>
      <c r="E30" s="55">
        <f t="shared" si="0"/>
        <v>16.341261633919338</v>
      </c>
      <c r="F30" s="56">
        <f t="shared" si="1"/>
        <v>61.194785470193658</v>
      </c>
      <c r="G30" s="54">
        <f>Table36!D26</f>
        <v>2.77</v>
      </c>
      <c r="H30" s="55">
        <f t="shared" si="2"/>
        <v>114.09386281588446</v>
      </c>
      <c r="I30" s="57">
        <f t="shared" si="3"/>
        <v>8.7647133274269091</v>
      </c>
      <c r="J30" s="58">
        <f>Table38!D26</f>
        <v>11.4</v>
      </c>
      <c r="K30" s="59">
        <f t="shared" si="4"/>
        <v>27.722807017543854</v>
      </c>
      <c r="L30" s="60">
        <f t="shared" si="5"/>
        <v>36.071383369193775</v>
      </c>
    </row>
    <row r="31" spans="1:12" x14ac:dyDescent="0.3">
      <c r="A31" s="51" t="s">
        <v>125</v>
      </c>
      <c r="B31" s="52" t="s">
        <v>126</v>
      </c>
      <c r="C31" s="53">
        <f>EnrollExtract!F27</f>
        <v>2436.61</v>
      </c>
      <c r="D31" s="54">
        <f>Table34!D27</f>
        <v>140.51</v>
      </c>
      <c r="E31" s="55">
        <f t="shared" si="0"/>
        <v>17.341185680734469</v>
      </c>
      <c r="F31" s="56">
        <f t="shared" si="1"/>
        <v>57.666183755299365</v>
      </c>
      <c r="G31" s="54">
        <f>Table36!D27</f>
        <v>10.51</v>
      </c>
      <c r="H31" s="55">
        <f t="shared" si="2"/>
        <v>231.83729781160801</v>
      </c>
      <c r="I31" s="57">
        <f t="shared" si="3"/>
        <v>4.3133698047697413</v>
      </c>
      <c r="J31" s="58">
        <f>Table38!D27</f>
        <v>64.06</v>
      </c>
      <c r="K31" s="59">
        <f t="shared" si="4"/>
        <v>38.036372151108338</v>
      </c>
      <c r="L31" s="60">
        <f t="shared" si="5"/>
        <v>26.29062508977637</v>
      </c>
    </row>
    <row r="32" spans="1:12" x14ac:dyDescent="0.3">
      <c r="A32" s="51" t="s">
        <v>127</v>
      </c>
      <c r="B32" s="52" t="s">
        <v>128</v>
      </c>
      <c r="C32" s="53">
        <f>EnrollExtract!F28</f>
        <v>498.51100000000008</v>
      </c>
      <c r="D32" s="54">
        <f>Table34!D28</f>
        <v>33.26</v>
      </c>
      <c r="E32" s="55">
        <f t="shared" si="0"/>
        <v>14.988304269392668</v>
      </c>
      <c r="F32" s="56">
        <f t="shared" si="1"/>
        <v>66.718688253619263</v>
      </c>
      <c r="G32" s="54">
        <f>Table36!D28</f>
        <v>3.9</v>
      </c>
      <c r="H32" s="55">
        <f t="shared" si="2"/>
        <v>127.82333333333335</v>
      </c>
      <c r="I32" s="57">
        <f t="shared" si="3"/>
        <v>7.8232977807911954</v>
      </c>
      <c r="J32" s="58">
        <f>Table38!D28</f>
        <v>20.350000000000001</v>
      </c>
      <c r="K32" s="59">
        <f t="shared" si="4"/>
        <v>24.496855036855038</v>
      </c>
      <c r="L32" s="60">
        <f t="shared" si="5"/>
        <v>40.821566625410469</v>
      </c>
    </row>
    <row r="33" spans="1:12" x14ac:dyDescent="0.3">
      <c r="A33" s="51" t="s">
        <v>129</v>
      </c>
      <c r="B33" s="52" t="s">
        <v>130</v>
      </c>
      <c r="C33" s="53">
        <f>EnrollExtract!F29</f>
        <v>3338.1439999999993</v>
      </c>
      <c r="D33" s="54">
        <f>Table34!D29</f>
        <v>148.31</v>
      </c>
      <c r="E33" s="55">
        <f t="shared" si="0"/>
        <v>22.507882138763396</v>
      </c>
      <c r="F33" s="56">
        <f t="shared" si="1"/>
        <v>44.428880240037586</v>
      </c>
      <c r="G33" s="54">
        <f>Table36!D29</f>
        <v>4.1500000000000004</v>
      </c>
      <c r="H33" s="55">
        <f t="shared" si="2"/>
        <v>804.37204819277088</v>
      </c>
      <c r="I33" s="57">
        <f t="shared" si="3"/>
        <v>1.2432058053816735</v>
      </c>
      <c r="J33" s="58">
        <f>Table38!D29</f>
        <v>34.18</v>
      </c>
      <c r="K33" s="59">
        <f t="shared" si="4"/>
        <v>97.663662960795762</v>
      </c>
      <c r="L33" s="60">
        <f t="shared" si="5"/>
        <v>10.239222753721831</v>
      </c>
    </row>
    <row r="34" spans="1:12" x14ac:dyDescent="0.3">
      <c r="A34" s="51" t="s">
        <v>640</v>
      </c>
      <c r="B34" s="52" t="s">
        <v>646</v>
      </c>
      <c r="C34" s="53">
        <f>EnrollExtract!F30</f>
        <v>129.54200000000003</v>
      </c>
      <c r="D34" s="54">
        <f>Table34!D30</f>
        <v>14.16</v>
      </c>
      <c r="E34" s="55">
        <f t="shared" si="0"/>
        <v>9.148446327683617</v>
      </c>
      <c r="F34" s="56">
        <f t="shared" si="1"/>
        <v>109.30817804264252</v>
      </c>
      <c r="G34" s="54">
        <f>Table36!D30</f>
        <v>1</v>
      </c>
      <c r="H34" s="55">
        <f t="shared" si="2"/>
        <v>129.54200000000003</v>
      </c>
      <c r="I34" s="57">
        <f t="shared" si="3"/>
        <v>7.7195040990566746</v>
      </c>
      <c r="J34" s="58">
        <f>Table38!D30</f>
        <v>9.23</v>
      </c>
      <c r="K34" s="59">
        <f t="shared" si="4"/>
        <v>14.034886240520047</v>
      </c>
      <c r="L34" s="60">
        <f t="shared" si="5"/>
        <v>71.251022834293124</v>
      </c>
    </row>
    <row r="35" spans="1:12" x14ac:dyDescent="0.3">
      <c r="A35" s="51" t="s">
        <v>131</v>
      </c>
      <c r="B35" s="52" t="s">
        <v>132</v>
      </c>
      <c r="C35" s="53">
        <f>EnrollExtract!F31</f>
        <v>21008.117000000002</v>
      </c>
      <c r="D35" s="54">
        <f>Table34!D31</f>
        <v>1180.06</v>
      </c>
      <c r="E35" s="55">
        <f t="shared" si="0"/>
        <v>17.802583766927107</v>
      </c>
      <c r="F35" s="56">
        <f t="shared" si="1"/>
        <v>56.171621664140574</v>
      </c>
      <c r="G35" s="54">
        <f>Table36!D31</f>
        <v>90.5</v>
      </c>
      <c r="H35" s="55">
        <f t="shared" si="2"/>
        <v>232.13388950276246</v>
      </c>
      <c r="I35" s="57">
        <f t="shared" si="3"/>
        <v>4.3078587195606346</v>
      </c>
      <c r="J35" s="58">
        <f>Table38!D31</f>
        <v>399.66</v>
      </c>
      <c r="K35" s="59">
        <f t="shared" si="4"/>
        <v>52.5649727268178</v>
      </c>
      <c r="L35" s="60">
        <f t="shared" si="5"/>
        <v>19.024075313365778</v>
      </c>
    </row>
    <row r="36" spans="1:12" x14ac:dyDescent="0.3">
      <c r="A36" s="51" t="s">
        <v>133</v>
      </c>
      <c r="B36" s="52" t="s">
        <v>134</v>
      </c>
      <c r="C36" s="53">
        <f>EnrollExtract!F32</f>
        <v>1734.7009999999998</v>
      </c>
      <c r="D36" s="54">
        <f>Table34!D32</f>
        <v>100.67</v>
      </c>
      <c r="E36" s="55">
        <f t="shared" si="0"/>
        <v>17.23155855766365</v>
      </c>
      <c r="F36" s="56">
        <f t="shared" si="1"/>
        <v>58.033055840747203</v>
      </c>
      <c r="G36" s="54">
        <f>Table36!D32</f>
        <v>7.48</v>
      </c>
      <c r="H36" s="55">
        <f t="shared" si="2"/>
        <v>231.91189839572189</v>
      </c>
      <c r="I36" s="57">
        <f t="shared" si="3"/>
        <v>4.3119822955079874</v>
      </c>
      <c r="J36" s="58">
        <f>Table38!D32</f>
        <v>29.21</v>
      </c>
      <c r="K36" s="59">
        <f t="shared" si="4"/>
        <v>59.38723040054775</v>
      </c>
      <c r="L36" s="60">
        <f t="shared" si="5"/>
        <v>16.838636744891485</v>
      </c>
    </row>
    <row r="37" spans="1:12" x14ac:dyDescent="0.3">
      <c r="A37" s="51" t="s">
        <v>135</v>
      </c>
      <c r="B37" s="52" t="s">
        <v>66</v>
      </c>
      <c r="C37" s="53">
        <f>EnrollExtract!F33</f>
        <v>1517.6380000000001</v>
      </c>
      <c r="D37" s="54">
        <f>Table34!D33</f>
        <v>85.8</v>
      </c>
      <c r="E37" s="55">
        <f t="shared" si="0"/>
        <v>17.688088578088582</v>
      </c>
      <c r="F37" s="56">
        <f t="shared" si="1"/>
        <v>56.535221179227186</v>
      </c>
      <c r="G37" s="54">
        <f>Table36!D33</f>
        <v>8.5</v>
      </c>
      <c r="H37" s="55">
        <f t="shared" si="2"/>
        <v>178.54564705882353</v>
      </c>
      <c r="I37" s="57">
        <f t="shared" si="3"/>
        <v>5.6008086249817142</v>
      </c>
      <c r="J37" s="58">
        <f>Table38!D33</f>
        <v>33.65</v>
      </c>
      <c r="K37" s="59">
        <f t="shared" si="4"/>
        <v>45.100683506686487</v>
      </c>
      <c r="L37" s="60">
        <f t="shared" si="5"/>
        <v>22.172612968309963</v>
      </c>
    </row>
    <row r="38" spans="1:12" x14ac:dyDescent="0.3">
      <c r="A38" s="51" t="s">
        <v>136</v>
      </c>
      <c r="B38" s="52" t="s">
        <v>137</v>
      </c>
      <c r="C38" s="53">
        <f>EnrollExtract!F34</f>
        <v>154.78900000000004</v>
      </c>
      <c r="D38" s="54">
        <f>Table34!D34</f>
        <v>10.1</v>
      </c>
      <c r="E38" s="55">
        <f t="shared" si="0"/>
        <v>15.32564356435644</v>
      </c>
      <c r="F38" s="56">
        <f t="shared" si="1"/>
        <v>65.25011467223122</v>
      </c>
      <c r="G38" s="54">
        <f>Table36!D34</f>
        <v>1.61</v>
      </c>
      <c r="H38" s="55">
        <f t="shared" si="2"/>
        <v>96.142236024844749</v>
      </c>
      <c r="I38" s="57">
        <f t="shared" si="3"/>
        <v>10.401255903197253</v>
      </c>
      <c r="J38" s="58">
        <f>Table38!D34</f>
        <v>2.42</v>
      </c>
      <c r="K38" s="59">
        <f t="shared" si="4"/>
        <v>63.962396694214895</v>
      </c>
      <c r="L38" s="60">
        <f t="shared" si="5"/>
        <v>15.634185891762328</v>
      </c>
    </row>
    <row r="39" spans="1:12" x14ac:dyDescent="0.3">
      <c r="A39" s="51" t="s">
        <v>138</v>
      </c>
      <c r="B39" s="52" t="s">
        <v>139</v>
      </c>
      <c r="C39" s="53">
        <f>EnrollExtract!F35</f>
        <v>2788.5679999999998</v>
      </c>
      <c r="D39" s="54">
        <f>Table34!D35</f>
        <v>153.31</v>
      </c>
      <c r="E39" s="55">
        <f t="shared" si="0"/>
        <v>18.189080947100646</v>
      </c>
      <c r="F39" s="56">
        <f t="shared" si="1"/>
        <v>54.978038907424889</v>
      </c>
      <c r="G39" s="54">
        <f>Table36!D35</f>
        <v>15.75</v>
      </c>
      <c r="H39" s="55">
        <f t="shared" si="2"/>
        <v>177.05193650793649</v>
      </c>
      <c r="I39" s="57">
        <f t="shared" si="3"/>
        <v>5.6480602230248653</v>
      </c>
      <c r="J39" s="58">
        <f>Table38!D35</f>
        <v>67.03</v>
      </c>
      <c r="K39" s="59">
        <f t="shared" si="4"/>
        <v>41.60179024317469</v>
      </c>
      <c r="L39" s="60">
        <f t="shared" si="5"/>
        <v>24.037427095197248</v>
      </c>
    </row>
    <row r="40" spans="1:12" x14ac:dyDescent="0.3">
      <c r="A40" s="51" t="s">
        <v>140</v>
      </c>
      <c r="B40" s="52" t="s">
        <v>141</v>
      </c>
      <c r="C40" s="53">
        <f>EnrollExtract!F36</f>
        <v>23251.188000000009</v>
      </c>
      <c r="D40" s="54">
        <f>Table34!D36</f>
        <v>1242.28</v>
      </c>
      <c r="E40" s="55">
        <f t="shared" si="0"/>
        <v>18.716543774350395</v>
      </c>
      <c r="F40" s="56">
        <f t="shared" si="1"/>
        <v>53.42866781688744</v>
      </c>
      <c r="G40" s="54">
        <f>Table36!D36</f>
        <v>101.04</v>
      </c>
      <c r="H40" s="55">
        <f t="shared" si="2"/>
        <v>230.11864608076016</v>
      </c>
      <c r="I40" s="57">
        <f t="shared" si="3"/>
        <v>4.345584406267756</v>
      </c>
      <c r="J40" s="58">
        <f>Table38!D36</f>
        <v>359.8</v>
      </c>
      <c r="K40" s="59">
        <f t="shared" si="4"/>
        <v>64.622534741523097</v>
      </c>
      <c r="L40" s="60">
        <f t="shared" si="5"/>
        <v>15.47447812128997</v>
      </c>
    </row>
    <row r="41" spans="1:12" x14ac:dyDescent="0.3">
      <c r="A41" s="51" t="s">
        <v>142</v>
      </c>
      <c r="B41" s="52" t="s">
        <v>143</v>
      </c>
      <c r="C41" s="53">
        <f>EnrollExtract!F37</f>
        <v>6809.3380000000006</v>
      </c>
      <c r="D41" s="54">
        <f>Table34!D37</f>
        <v>387.69</v>
      </c>
      <c r="E41" s="55">
        <f t="shared" si="0"/>
        <v>17.563873197657923</v>
      </c>
      <c r="F41" s="56">
        <f t="shared" si="1"/>
        <v>56.935050073883829</v>
      </c>
      <c r="G41" s="54">
        <f>Table36!D37</f>
        <v>31.2</v>
      </c>
      <c r="H41" s="55">
        <f t="shared" si="2"/>
        <v>218.24801282051286</v>
      </c>
      <c r="I41" s="57">
        <f t="shared" si="3"/>
        <v>4.5819432079887932</v>
      </c>
      <c r="J41" s="58">
        <f>Table38!D37</f>
        <v>129.74</v>
      </c>
      <c r="K41" s="59">
        <f t="shared" si="4"/>
        <v>52.484492061045167</v>
      </c>
      <c r="L41" s="60">
        <f t="shared" si="5"/>
        <v>19.053247173220068</v>
      </c>
    </row>
    <row r="42" spans="1:12" x14ac:dyDescent="0.3">
      <c r="A42" s="51" t="s">
        <v>144</v>
      </c>
      <c r="B42" s="52" t="s">
        <v>145</v>
      </c>
      <c r="C42" s="53">
        <f>EnrollExtract!F38</f>
        <v>11352.574000000001</v>
      </c>
      <c r="D42" s="54">
        <f>Table34!D38</f>
        <v>630.27</v>
      </c>
      <c r="E42" s="55">
        <f t="shared" si="0"/>
        <v>18.012239199073413</v>
      </c>
      <c r="F42" s="56">
        <f t="shared" si="1"/>
        <v>55.517805917847348</v>
      </c>
      <c r="G42" s="54">
        <f>Table36!D38</f>
        <v>53.71</v>
      </c>
      <c r="H42" s="55">
        <f t="shared" si="2"/>
        <v>211.36797616831132</v>
      </c>
      <c r="I42" s="57">
        <f t="shared" si="3"/>
        <v>4.7310856551122233</v>
      </c>
      <c r="J42" s="58">
        <f>Table38!D38</f>
        <v>256.27999999999997</v>
      </c>
      <c r="K42" s="59">
        <f t="shared" si="4"/>
        <v>44.297541751209621</v>
      </c>
      <c r="L42" s="60">
        <f t="shared" si="5"/>
        <v>22.574616117895374</v>
      </c>
    </row>
    <row r="43" spans="1:12" x14ac:dyDescent="0.3">
      <c r="A43" s="51" t="s">
        <v>146</v>
      </c>
      <c r="B43" s="52" t="s">
        <v>147</v>
      </c>
      <c r="C43" s="53">
        <f>EnrollExtract!F39</f>
        <v>3216.808</v>
      </c>
      <c r="D43" s="54">
        <f>Table34!D39</f>
        <v>177.96</v>
      </c>
      <c r="E43" s="55">
        <f t="shared" si="0"/>
        <v>18.076017082490445</v>
      </c>
      <c r="F43" s="56">
        <f t="shared" si="1"/>
        <v>55.32192160676049</v>
      </c>
      <c r="G43" s="54">
        <f>Table36!D39</f>
        <v>12.28</v>
      </c>
      <c r="H43" s="55">
        <f t="shared" si="2"/>
        <v>261.95504885993489</v>
      </c>
      <c r="I43" s="57">
        <f t="shared" si="3"/>
        <v>3.817448849915817</v>
      </c>
      <c r="J43" s="58">
        <f>Table38!D39</f>
        <v>48.26</v>
      </c>
      <c r="K43" s="59">
        <f t="shared" si="4"/>
        <v>66.655781185246582</v>
      </c>
      <c r="L43" s="60">
        <f t="shared" si="5"/>
        <v>15.002449633301087</v>
      </c>
    </row>
    <row r="44" spans="1:12" x14ac:dyDescent="0.3">
      <c r="A44" s="51" t="s">
        <v>148</v>
      </c>
      <c r="B44" s="52" t="s">
        <v>149</v>
      </c>
      <c r="C44" s="53">
        <f>EnrollExtract!F40</f>
        <v>384.89500000000004</v>
      </c>
      <c r="D44" s="54">
        <f>Table34!D40</f>
        <v>27.72</v>
      </c>
      <c r="E44" s="55">
        <f t="shared" si="0"/>
        <v>13.885101010101012</v>
      </c>
      <c r="F44" s="56">
        <f t="shared" si="1"/>
        <v>72.01964172046921</v>
      </c>
      <c r="G44" s="54">
        <f>Table36!D40</f>
        <v>2</v>
      </c>
      <c r="H44" s="55">
        <f t="shared" si="2"/>
        <v>192.44750000000002</v>
      </c>
      <c r="I44" s="57">
        <f t="shared" si="3"/>
        <v>5.1962223463542001</v>
      </c>
      <c r="J44" s="58">
        <f>Table38!D40</f>
        <v>11.28</v>
      </c>
      <c r="K44" s="59">
        <f t="shared" si="4"/>
        <v>34.121897163120572</v>
      </c>
      <c r="L44" s="60">
        <f t="shared" si="5"/>
        <v>29.306694033437687</v>
      </c>
    </row>
    <row r="45" spans="1:12" x14ac:dyDescent="0.3">
      <c r="A45" s="51" t="s">
        <v>150</v>
      </c>
      <c r="B45" s="52" t="s">
        <v>151</v>
      </c>
      <c r="C45" s="53">
        <f>EnrollExtract!F41</f>
        <v>52.3</v>
      </c>
      <c r="D45" s="54">
        <f>Table34!D41</f>
        <v>4</v>
      </c>
      <c r="E45" s="55">
        <f t="shared" si="0"/>
        <v>13.074999999999999</v>
      </c>
      <c r="F45" s="56">
        <f t="shared" si="1"/>
        <v>76.48183556405354</v>
      </c>
      <c r="G45" s="54">
        <f>Table36!D41</f>
        <v>1.43</v>
      </c>
      <c r="H45" s="55">
        <f t="shared" si="2"/>
        <v>36.573426573426573</v>
      </c>
      <c r="I45" s="57">
        <f t="shared" si="3"/>
        <v>27.342256214149138</v>
      </c>
      <c r="J45" s="58">
        <f>Table38!D41</f>
        <v>2.71</v>
      </c>
      <c r="K45" s="59">
        <f t="shared" si="4"/>
        <v>19.298892988929889</v>
      </c>
      <c r="L45" s="60">
        <f t="shared" si="5"/>
        <v>51.816443594646273</v>
      </c>
    </row>
    <row r="46" spans="1:12" x14ac:dyDescent="0.3">
      <c r="A46" s="51" t="s">
        <v>152</v>
      </c>
      <c r="B46" s="52" t="s">
        <v>153</v>
      </c>
      <c r="C46" s="53">
        <f>EnrollExtract!F42</f>
        <v>5993.9119999999994</v>
      </c>
      <c r="D46" s="54">
        <f>Table34!D42</f>
        <v>340.59</v>
      </c>
      <c r="E46" s="55">
        <f t="shared" si="0"/>
        <v>17.598614169529345</v>
      </c>
      <c r="F46" s="56">
        <f t="shared" si="1"/>
        <v>56.822656055010491</v>
      </c>
      <c r="G46" s="54">
        <f>Table36!D42</f>
        <v>24.73</v>
      </c>
      <c r="H46" s="55">
        <f t="shared" si="2"/>
        <v>242.37412050141526</v>
      </c>
      <c r="I46" s="57">
        <f t="shared" si="3"/>
        <v>4.1258530322100162</v>
      </c>
      <c r="J46" s="58">
        <f>Table38!D42</f>
        <v>126.26</v>
      </c>
      <c r="K46" s="59">
        <f t="shared" si="4"/>
        <v>47.472770473625843</v>
      </c>
      <c r="L46" s="60">
        <f t="shared" si="5"/>
        <v>21.064706989358537</v>
      </c>
    </row>
    <row r="47" spans="1:12" x14ac:dyDescent="0.3">
      <c r="A47" s="51" t="s">
        <v>154</v>
      </c>
      <c r="B47" s="52" t="s">
        <v>155</v>
      </c>
      <c r="C47" s="53">
        <f>EnrollExtract!F43</f>
        <v>629.17000000000007</v>
      </c>
      <c r="D47" s="54">
        <f>Table34!D43</f>
        <v>34.799999999999997</v>
      </c>
      <c r="E47" s="55">
        <f t="shared" si="0"/>
        <v>18.079597701149428</v>
      </c>
      <c r="F47" s="56">
        <f t="shared" si="1"/>
        <v>55.310965239919248</v>
      </c>
      <c r="G47" s="54">
        <f>Table36!D43</f>
        <v>3</v>
      </c>
      <c r="H47" s="55">
        <f t="shared" si="2"/>
        <v>209.72333333333336</v>
      </c>
      <c r="I47" s="57">
        <f t="shared" si="3"/>
        <v>4.768186658613728</v>
      </c>
      <c r="J47" s="58">
        <f>Table38!D43</f>
        <v>20.32</v>
      </c>
      <c r="K47" s="59">
        <f t="shared" si="4"/>
        <v>30.963090551181107</v>
      </c>
      <c r="L47" s="60">
        <f t="shared" si="5"/>
        <v>32.296517634343658</v>
      </c>
    </row>
    <row r="48" spans="1:12" x14ac:dyDescent="0.3">
      <c r="A48" s="51" t="s">
        <v>156</v>
      </c>
      <c r="B48" s="52" t="s">
        <v>157</v>
      </c>
      <c r="C48" s="53">
        <f>EnrollExtract!F44</f>
        <v>1327.8920000000003</v>
      </c>
      <c r="D48" s="54">
        <f>Table34!D44</f>
        <v>70.53</v>
      </c>
      <c r="E48" s="55">
        <f t="shared" si="0"/>
        <v>18.827335885438824</v>
      </c>
      <c r="F48" s="56">
        <f t="shared" si="1"/>
        <v>53.11425929217134</v>
      </c>
      <c r="G48" s="54">
        <f>Table36!D44</f>
        <v>6.5</v>
      </c>
      <c r="H48" s="55">
        <f t="shared" si="2"/>
        <v>204.29107692307696</v>
      </c>
      <c r="I48" s="57">
        <f t="shared" si="3"/>
        <v>4.894976398683025</v>
      </c>
      <c r="J48" s="58">
        <f>Table38!D44</f>
        <v>34.549999999999997</v>
      </c>
      <c r="K48" s="59">
        <f t="shared" si="4"/>
        <v>38.433921852387854</v>
      </c>
      <c r="L48" s="60">
        <f t="shared" si="5"/>
        <v>26.018682242230536</v>
      </c>
    </row>
    <row r="49" spans="1:12" x14ac:dyDescent="0.3">
      <c r="A49" s="51" t="s">
        <v>158</v>
      </c>
      <c r="B49" s="52" t="s">
        <v>159</v>
      </c>
      <c r="C49" s="53">
        <f>EnrollExtract!F45</f>
        <v>983.41599999999983</v>
      </c>
      <c r="D49" s="54">
        <f>Table34!D45</f>
        <v>54.28</v>
      </c>
      <c r="E49" s="55">
        <f t="shared" si="0"/>
        <v>18.117464996315398</v>
      </c>
      <c r="F49" s="56">
        <f t="shared" si="1"/>
        <v>55.195359847714506</v>
      </c>
      <c r="G49" s="54">
        <f>Table36!D45</f>
        <v>0</v>
      </c>
      <c r="H49" s="55">
        <f t="shared" si="2"/>
        <v>0</v>
      </c>
      <c r="I49" s="57">
        <f t="shared" si="3"/>
        <v>0</v>
      </c>
      <c r="J49" s="58">
        <f>Table38!D45</f>
        <v>21.24</v>
      </c>
      <c r="K49" s="59">
        <f t="shared" si="4"/>
        <v>46.300188323917133</v>
      </c>
      <c r="L49" s="60">
        <f t="shared" si="5"/>
        <v>21.598184288236112</v>
      </c>
    </row>
    <row r="50" spans="1:12" x14ac:dyDescent="0.3">
      <c r="A50" s="51" t="s">
        <v>160</v>
      </c>
      <c r="B50" s="52" t="s">
        <v>161</v>
      </c>
      <c r="C50" s="53">
        <f>EnrollExtract!F46</f>
        <v>2293.6909999999998</v>
      </c>
      <c r="D50" s="54">
        <f>Table34!D46</f>
        <v>122.5</v>
      </c>
      <c r="E50" s="55">
        <f t="shared" si="0"/>
        <v>18.724008163265303</v>
      </c>
      <c r="F50" s="56">
        <f t="shared" si="1"/>
        <v>53.407368298519728</v>
      </c>
      <c r="G50" s="54">
        <f>Table36!D46</f>
        <v>9.4</v>
      </c>
      <c r="H50" s="55">
        <f t="shared" si="2"/>
        <v>244.00968085106379</v>
      </c>
      <c r="I50" s="57">
        <f t="shared" si="3"/>
        <v>4.0981980571925343</v>
      </c>
      <c r="J50" s="58">
        <f>Table38!D46</f>
        <v>61.5</v>
      </c>
      <c r="K50" s="59">
        <f t="shared" si="4"/>
        <v>37.295788617886174</v>
      </c>
      <c r="L50" s="60">
        <f t="shared" si="5"/>
        <v>26.812678778440517</v>
      </c>
    </row>
    <row r="51" spans="1:12" x14ac:dyDescent="0.3">
      <c r="A51" s="51" t="s">
        <v>162</v>
      </c>
      <c r="B51" s="52" t="s">
        <v>163</v>
      </c>
      <c r="C51" s="53">
        <f>EnrollExtract!F47</f>
        <v>4644.0929999999998</v>
      </c>
      <c r="D51" s="54">
        <f>Table34!D47</f>
        <v>250.04</v>
      </c>
      <c r="E51" s="55">
        <f t="shared" si="0"/>
        <v>18.573400255959047</v>
      </c>
      <c r="F51" s="56">
        <f t="shared" si="1"/>
        <v>53.840437734558719</v>
      </c>
      <c r="G51" s="54">
        <f>Table36!D47</f>
        <v>24.7</v>
      </c>
      <c r="H51" s="55">
        <f t="shared" si="2"/>
        <v>188.01995951417004</v>
      </c>
      <c r="I51" s="57">
        <f t="shared" si="3"/>
        <v>5.3185842746904513</v>
      </c>
      <c r="J51" s="58">
        <f>Table38!D47</f>
        <v>87.94</v>
      </c>
      <c r="K51" s="59">
        <f t="shared" si="4"/>
        <v>52.809790766431661</v>
      </c>
      <c r="L51" s="60">
        <f t="shared" si="5"/>
        <v>18.935882636286571</v>
      </c>
    </row>
    <row r="52" spans="1:12" x14ac:dyDescent="0.3">
      <c r="A52" s="51" t="s">
        <v>164</v>
      </c>
      <c r="B52" s="52" t="s">
        <v>165</v>
      </c>
      <c r="C52" s="53">
        <f>EnrollExtract!F48</f>
        <v>154.625</v>
      </c>
      <c r="D52" s="54">
        <f>Table34!D48</f>
        <v>8.99</v>
      </c>
      <c r="E52" s="55">
        <f t="shared" si="0"/>
        <v>17.199666295884317</v>
      </c>
      <c r="F52" s="56">
        <f t="shared" si="1"/>
        <v>58.140662894098625</v>
      </c>
      <c r="G52" s="54">
        <f>Table36!D48</f>
        <v>1.44</v>
      </c>
      <c r="H52" s="55">
        <f t="shared" si="2"/>
        <v>107.37847222222223</v>
      </c>
      <c r="I52" s="57">
        <f t="shared" si="3"/>
        <v>9.3128536782538394</v>
      </c>
      <c r="J52" s="58">
        <f>Table38!D48</f>
        <v>8.56</v>
      </c>
      <c r="K52" s="59">
        <f t="shared" si="4"/>
        <v>18.063668224299064</v>
      </c>
      <c r="L52" s="60">
        <f t="shared" si="5"/>
        <v>55.359741309620048</v>
      </c>
    </row>
    <row r="53" spans="1:12" x14ac:dyDescent="0.3">
      <c r="A53" s="51" t="s">
        <v>166</v>
      </c>
      <c r="B53" s="52" t="s">
        <v>167</v>
      </c>
      <c r="C53" s="53">
        <f>EnrollExtract!F49</f>
        <v>745.06600000000003</v>
      </c>
      <c r="D53" s="54">
        <f>Table34!D49</f>
        <v>41.31</v>
      </c>
      <c r="E53" s="55">
        <f t="shared" si="0"/>
        <v>18.03597191963205</v>
      </c>
      <c r="F53" s="56">
        <f t="shared" si="1"/>
        <v>55.444752545412086</v>
      </c>
      <c r="G53" s="54">
        <f>Table36!D49</f>
        <v>4.1100000000000003</v>
      </c>
      <c r="H53" s="55">
        <f t="shared" si="2"/>
        <v>181.28126520681263</v>
      </c>
      <c r="I53" s="57">
        <f t="shared" si="3"/>
        <v>5.5162898320417248</v>
      </c>
      <c r="J53" s="58">
        <f>Table38!D49</f>
        <v>18.98</v>
      </c>
      <c r="K53" s="59">
        <f t="shared" si="4"/>
        <v>39.25532139093783</v>
      </c>
      <c r="L53" s="60">
        <f t="shared" si="5"/>
        <v>25.474253287628208</v>
      </c>
    </row>
    <row r="54" spans="1:12" x14ac:dyDescent="0.3">
      <c r="A54" s="51" t="s">
        <v>168</v>
      </c>
      <c r="B54" s="52" t="s">
        <v>169</v>
      </c>
      <c r="C54" s="53">
        <f>EnrollExtract!F50</f>
        <v>28.7</v>
      </c>
      <c r="D54" s="54">
        <f>Table34!D50</f>
        <v>2.14</v>
      </c>
      <c r="E54" s="55">
        <f t="shared" si="0"/>
        <v>13.411214953271028</v>
      </c>
      <c r="F54" s="56">
        <f t="shared" si="1"/>
        <v>74.564459930313589</v>
      </c>
      <c r="G54" s="54">
        <f>Table36!D50</f>
        <v>0</v>
      </c>
      <c r="H54" s="55">
        <f t="shared" si="2"/>
        <v>0</v>
      </c>
      <c r="I54" s="57">
        <f t="shared" si="3"/>
        <v>0</v>
      </c>
      <c r="J54" s="58">
        <f>Table38!D50</f>
        <v>1.01</v>
      </c>
      <c r="K54" s="59">
        <f t="shared" si="4"/>
        <v>28.415841584158414</v>
      </c>
      <c r="L54" s="60">
        <f t="shared" si="5"/>
        <v>35.191637630662022</v>
      </c>
    </row>
    <row r="55" spans="1:12" x14ac:dyDescent="0.3">
      <c r="A55" s="51" t="s">
        <v>170</v>
      </c>
      <c r="B55" s="52" t="s">
        <v>171</v>
      </c>
      <c r="C55" s="53">
        <f>EnrollExtract!F51</f>
        <v>5736.8090000000011</v>
      </c>
      <c r="D55" s="54">
        <f>Table34!D51</f>
        <v>295.02</v>
      </c>
      <c r="E55" s="55">
        <f t="shared" si="0"/>
        <v>19.445491831062306</v>
      </c>
      <c r="F55" s="56">
        <f t="shared" si="1"/>
        <v>51.425801347055469</v>
      </c>
      <c r="G55" s="54">
        <f>Table36!D51</f>
        <v>23.35</v>
      </c>
      <c r="H55" s="55">
        <f t="shared" si="2"/>
        <v>245.68775160599574</v>
      </c>
      <c r="I55" s="57">
        <f t="shared" si="3"/>
        <v>4.0702069739466653</v>
      </c>
      <c r="J55" s="58">
        <f>Table38!D51</f>
        <v>141.33000000000001</v>
      </c>
      <c r="K55" s="59">
        <f t="shared" si="4"/>
        <v>40.591587065732689</v>
      </c>
      <c r="L55" s="60">
        <f t="shared" si="5"/>
        <v>24.635646750658768</v>
      </c>
    </row>
    <row r="56" spans="1:12" x14ac:dyDescent="0.3">
      <c r="A56" s="51" t="s">
        <v>172</v>
      </c>
      <c r="B56" s="52" t="s">
        <v>173</v>
      </c>
      <c r="C56" s="53">
        <f>EnrollExtract!F52</f>
        <v>87.293000000000006</v>
      </c>
      <c r="D56" s="54">
        <f>Table34!D52</f>
        <v>11.11</v>
      </c>
      <c r="E56" s="55">
        <f t="shared" si="0"/>
        <v>7.8571557155715581</v>
      </c>
      <c r="F56" s="56">
        <f t="shared" si="1"/>
        <v>127.27251898777678</v>
      </c>
      <c r="G56" s="54">
        <f>Table36!D52</f>
        <v>2</v>
      </c>
      <c r="H56" s="55">
        <f t="shared" si="2"/>
        <v>43.646500000000003</v>
      </c>
      <c r="I56" s="57">
        <f t="shared" si="3"/>
        <v>22.911344552255049</v>
      </c>
      <c r="J56" s="58">
        <f>Table38!D52</f>
        <v>6.21</v>
      </c>
      <c r="K56" s="59">
        <f t="shared" si="4"/>
        <v>14.056843800322062</v>
      </c>
      <c r="L56" s="60">
        <f t="shared" si="5"/>
        <v>71.139724834751917</v>
      </c>
    </row>
    <row r="57" spans="1:12" x14ac:dyDescent="0.3">
      <c r="A57" s="51" t="s">
        <v>174</v>
      </c>
      <c r="B57" s="52" t="s">
        <v>175</v>
      </c>
      <c r="C57" s="53">
        <f>EnrollExtract!F53</f>
        <v>259.12</v>
      </c>
      <c r="D57" s="54">
        <f>Table34!D53</f>
        <v>19.350000000000001</v>
      </c>
      <c r="E57" s="55">
        <f t="shared" si="0"/>
        <v>13.391214470284236</v>
      </c>
      <c r="F57" s="56">
        <f t="shared" si="1"/>
        <v>74.67582587218277</v>
      </c>
      <c r="G57" s="54">
        <f>Table36!D53</f>
        <v>2</v>
      </c>
      <c r="H57" s="55">
        <f t="shared" si="2"/>
        <v>129.56</v>
      </c>
      <c r="I57" s="57">
        <f t="shared" si="3"/>
        <v>7.718431614695894</v>
      </c>
      <c r="J57" s="58">
        <f>Table38!D53</f>
        <v>9.6199999999999992</v>
      </c>
      <c r="K57" s="59">
        <f t="shared" si="4"/>
        <v>26.935550935550939</v>
      </c>
      <c r="L57" s="60">
        <f t="shared" si="5"/>
        <v>37.125656066687249</v>
      </c>
    </row>
    <row r="58" spans="1:12" x14ac:dyDescent="0.3">
      <c r="A58" s="51">
        <v>10003</v>
      </c>
      <c r="B58" s="52" t="s">
        <v>176</v>
      </c>
      <c r="C58" s="53">
        <f>EnrollExtract!F54</f>
        <v>36.1</v>
      </c>
      <c r="D58" s="54">
        <f>Table34!D54</f>
        <v>2.34</v>
      </c>
      <c r="E58" s="55">
        <f t="shared" si="0"/>
        <v>15.427350427350429</v>
      </c>
      <c r="F58" s="56">
        <f t="shared" si="1"/>
        <v>64.819944598337941</v>
      </c>
      <c r="G58" s="54">
        <f>Table36!D54</f>
        <v>2</v>
      </c>
      <c r="H58" s="55">
        <f t="shared" si="2"/>
        <v>18.05</v>
      </c>
      <c r="I58" s="57">
        <f t="shared" si="3"/>
        <v>55.401662049861493</v>
      </c>
      <c r="J58" s="58">
        <f>Table38!D54</f>
        <v>2.48</v>
      </c>
      <c r="K58" s="59">
        <f t="shared" si="4"/>
        <v>14.556451612903226</v>
      </c>
      <c r="L58" s="60">
        <f t="shared" si="5"/>
        <v>68.698060941828246</v>
      </c>
    </row>
    <row r="59" spans="1:12" x14ac:dyDescent="0.3">
      <c r="A59" s="51">
        <v>10050</v>
      </c>
      <c r="B59" s="52" t="s">
        <v>177</v>
      </c>
      <c r="C59" s="53">
        <f>EnrollExtract!F55</f>
        <v>284.03699999999998</v>
      </c>
      <c r="D59" s="54">
        <f>Table34!D55</f>
        <v>16.309999999999999</v>
      </c>
      <c r="E59" s="55">
        <f t="shared" si="0"/>
        <v>17.41489883507051</v>
      </c>
      <c r="F59" s="56">
        <f t="shared" si="1"/>
        <v>57.422096417016093</v>
      </c>
      <c r="G59" s="54">
        <f>Table36!D55</f>
        <v>1.85</v>
      </c>
      <c r="H59" s="55">
        <f t="shared" si="2"/>
        <v>153.5335135135135</v>
      </c>
      <c r="I59" s="57">
        <f t="shared" si="3"/>
        <v>6.5132359516541873</v>
      </c>
      <c r="J59" s="58">
        <f>Table38!D55</f>
        <v>10.16</v>
      </c>
      <c r="K59" s="59">
        <f t="shared" si="4"/>
        <v>27.956397637795273</v>
      </c>
      <c r="L59" s="60">
        <f t="shared" si="5"/>
        <v>35.769987712868399</v>
      </c>
    </row>
    <row r="60" spans="1:12" x14ac:dyDescent="0.3">
      <c r="A60" s="51">
        <v>10065</v>
      </c>
      <c r="B60" s="52" t="s">
        <v>178</v>
      </c>
      <c r="C60" s="53">
        <f>EnrollExtract!F56</f>
        <v>43.98</v>
      </c>
      <c r="D60" s="54">
        <f>Table34!D56</f>
        <v>2.2599999999999998</v>
      </c>
      <c r="E60" s="55">
        <f t="shared" si="0"/>
        <v>19.460176991150444</v>
      </c>
      <c r="F60" s="56">
        <f t="shared" si="1"/>
        <v>51.386994088221918</v>
      </c>
      <c r="G60" s="54">
        <f>Table36!D56</f>
        <v>0</v>
      </c>
      <c r="H60" s="55">
        <f t="shared" si="2"/>
        <v>0</v>
      </c>
      <c r="I60" s="57">
        <f t="shared" si="3"/>
        <v>0</v>
      </c>
      <c r="J60" s="58">
        <f>Table38!D56</f>
        <v>2.06</v>
      </c>
      <c r="K60" s="59">
        <f t="shared" si="4"/>
        <v>21.349514563106794</v>
      </c>
      <c r="L60" s="60">
        <f t="shared" si="5"/>
        <v>46.839472487494319</v>
      </c>
    </row>
    <row r="61" spans="1:12" x14ac:dyDescent="0.3">
      <c r="A61" s="51">
        <v>10070</v>
      </c>
      <c r="B61" s="52" t="s">
        <v>179</v>
      </c>
      <c r="C61" s="53">
        <f>EnrollExtract!F57</f>
        <v>212.55899999999997</v>
      </c>
      <c r="D61" s="54">
        <f>Table34!D57</f>
        <v>17.7</v>
      </c>
      <c r="E61" s="55">
        <f t="shared" si="0"/>
        <v>12.008983050847457</v>
      </c>
      <c r="F61" s="56">
        <f t="shared" si="1"/>
        <v>83.270997699462285</v>
      </c>
      <c r="G61" s="54">
        <f>Table36!D57</f>
        <v>2</v>
      </c>
      <c r="H61" s="55">
        <f t="shared" si="2"/>
        <v>106.27949999999998</v>
      </c>
      <c r="I61" s="57">
        <f t="shared" si="3"/>
        <v>9.4091522824251168</v>
      </c>
      <c r="J61" s="58">
        <f>Table38!D57</f>
        <v>9.1300000000000008</v>
      </c>
      <c r="K61" s="59">
        <f t="shared" si="4"/>
        <v>23.281380065717411</v>
      </c>
      <c r="L61" s="60">
        <f t="shared" si="5"/>
        <v>42.95278016927066</v>
      </c>
    </row>
    <row r="62" spans="1:12" x14ac:dyDescent="0.3">
      <c r="A62" s="51">
        <v>10309</v>
      </c>
      <c r="B62" s="52" t="s">
        <v>180</v>
      </c>
      <c r="C62" s="53">
        <f>EnrollExtract!F58</f>
        <v>363.62299999999999</v>
      </c>
      <c r="D62" s="54">
        <f>Table34!D58</f>
        <v>18.59</v>
      </c>
      <c r="E62" s="55">
        <f t="shared" si="0"/>
        <v>19.560139860139859</v>
      </c>
      <c r="F62" s="56">
        <f t="shared" si="1"/>
        <v>51.12437882092167</v>
      </c>
      <c r="G62" s="54">
        <f>Table36!D58</f>
        <v>1.75</v>
      </c>
      <c r="H62" s="55">
        <f t="shared" si="2"/>
        <v>207.78457142857141</v>
      </c>
      <c r="I62" s="57">
        <f t="shared" si="3"/>
        <v>4.8126768658748205</v>
      </c>
      <c r="J62" s="58">
        <f>Table38!D58</f>
        <v>9.85</v>
      </c>
      <c r="K62" s="59">
        <f t="shared" si="4"/>
        <v>36.916040609137056</v>
      </c>
      <c r="L62" s="60">
        <f t="shared" si="5"/>
        <v>27.088495502209707</v>
      </c>
    </row>
    <row r="63" spans="1:12" x14ac:dyDescent="0.3">
      <c r="A63" s="51">
        <v>11001</v>
      </c>
      <c r="B63" s="52" t="s">
        <v>181</v>
      </c>
      <c r="C63" s="53">
        <f>EnrollExtract!F59</f>
        <v>17662.624</v>
      </c>
      <c r="D63" s="54">
        <f>Table34!D59</f>
        <v>957.82</v>
      </c>
      <c r="E63" s="55">
        <f t="shared" si="0"/>
        <v>18.440441836670772</v>
      </c>
      <c r="F63" s="56">
        <f t="shared" si="1"/>
        <v>54.228635564002275</v>
      </c>
      <c r="G63" s="54">
        <f>Table36!D59</f>
        <v>77.37</v>
      </c>
      <c r="H63" s="55">
        <f t="shared" si="2"/>
        <v>228.28776011373915</v>
      </c>
      <c r="I63" s="57">
        <f t="shared" si="3"/>
        <v>4.3804363383379501</v>
      </c>
      <c r="J63" s="58">
        <f>Table38!D59</f>
        <v>328.46</v>
      </c>
      <c r="K63" s="59">
        <f t="shared" si="4"/>
        <v>53.77404859039153</v>
      </c>
      <c r="L63" s="60">
        <f t="shared" si="5"/>
        <v>18.596330873600657</v>
      </c>
    </row>
    <row r="64" spans="1:12" x14ac:dyDescent="0.3">
      <c r="A64" s="51">
        <v>11051</v>
      </c>
      <c r="B64" s="52" t="s">
        <v>182</v>
      </c>
      <c r="C64" s="53">
        <f>EnrollExtract!F60</f>
        <v>1994.3979999999999</v>
      </c>
      <c r="D64" s="54">
        <f>Table34!D60</f>
        <v>104.05</v>
      </c>
      <c r="E64" s="55">
        <f t="shared" si="0"/>
        <v>19.167688611244593</v>
      </c>
      <c r="F64" s="56">
        <f t="shared" si="1"/>
        <v>52.171131338880201</v>
      </c>
      <c r="G64" s="54">
        <f>Table36!D60</f>
        <v>8.1199999999999992</v>
      </c>
      <c r="H64" s="55">
        <f t="shared" si="2"/>
        <v>245.61551724137934</v>
      </c>
      <c r="I64" s="57">
        <f t="shared" si="3"/>
        <v>4.0714040026113141</v>
      </c>
      <c r="J64" s="58">
        <f>Table38!D60</f>
        <v>38.56</v>
      </c>
      <c r="K64" s="59">
        <f t="shared" si="4"/>
        <v>51.721939834024894</v>
      </c>
      <c r="L64" s="60">
        <f t="shared" si="5"/>
        <v>19.334154968065555</v>
      </c>
    </row>
    <row r="65" spans="1:12" x14ac:dyDescent="0.3">
      <c r="A65" s="51">
        <v>11054</v>
      </c>
      <c r="B65" s="52" t="s">
        <v>183</v>
      </c>
      <c r="C65" s="53">
        <f>EnrollExtract!F61</f>
        <v>15.1</v>
      </c>
      <c r="D65" s="54">
        <f>Table34!D61</f>
        <v>2</v>
      </c>
      <c r="E65" s="55">
        <f t="shared" si="0"/>
        <v>7.55</v>
      </c>
      <c r="F65" s="56">
        <f t="shared" si="1"/>
        <v>132.45033112582783</v>
      </c>
      <c r="G65" s="54">
        <f>Table36!D61</f>
        <v>1</v>
      </c>
      <c r="H65" s="55">
        <f t="shared" si="2"/>
        <v>15.1</v>
      </c>
      <c r="I65" s="57">
        <f t="shared" si="3"/>
        <v>66.225165562913915</v>
      </c>
      <c r="J65" s="58">
        <f>Table38!D61</f>
        <v>0</v>
      </c>
      <c r="K65" s="59">
        <f t="shared" si="4"/>
        <v>0</v>
      </c>
      <c r="L65" s="60">
        <f t="shared" si="5"/>
        <v>0</v>
      </c>
    </row>
    <row r="66" spans="1:12" x14ac:dyDescent="0.3">
      <c r="A66" s="51">
        <v>11056</v>
      </c>
      <c r="B66" s="52" t="s">
        <v>184</v>
      </c>
      <c r="C66" s="53">
        <f>EnrollExtract!F62</f>
        <v>38.5</v>
      </c>
      <c r="D66" s="54">
        <f>Table34!D62</f>
        <v>9.58</v>
      </c>
      <c r="E66" s="55">
        <f t="shared" si="0"/>
        <v>4.0187891440501042</v>
      </c>
      <c r="F66" s="56">
        <f t="shared" si="1"/>
        <v>248.83116883116881</v>
      </c>
      <c r="G66" s="54">
        <f>Table36!D62</f>
        <v>1.33</v>
      </c>
      <c r="H66" s="55">
        <f t="shared" si="2"/>
        <v>28.94736842105263</v>
      </c>
      <c r="I66" s="57">
        <f t="shared" si="3"/>
        <v>34.545454545454547</v>
      </c>
      <c r="J66" s="58">
        <f>Table38!D62</f>
        <v>4.8099999999999996</v>
      </c>
      <c r="K66" s="59">
        <f t="shared" si="4"/>
        <v>8.004158004158004</v>
      </c>
      <c r="L66" s="60">
        <f t="shared" si="5"/>
        <v>124.93506493506493</v>
      </c>
    </row>
    <row r="67" spans="1:12" x14ac:dyDescent="0.3">
      <c r="A67" s="51">
        <v>12110</v>
      </c>
      <c r="B67" s="52" t="s">
        <v>185</v>
      </c>
      <c r="C67" s="53">
        <f>EnrollExtract!F63</f>
        <v>304.88</v>
      </c>
      <c r="D67" s="54">
        <f>Table34!D63</f>
        <v>20.29</v>
      </c>
      <c r="E67" s="55">
        <f t="shared" si="0"/>
        <v>15.026121241991129</v>
      </c>
      <c r="F67" s="56">
        <f t="shared" si="1"/>
        <v>66.550774075045922</v>
      </c>
      <c r="G67" s="54">
        <f>Table36!D63</f>
        <v>1.9</v>
      </c>
      <c r="H67" s="55">
        <f t="shared" si="2"/>
        <v>160.46315789473684</v>
      </c>
      <c r="I67" s="57">
        <f t="shared" si="3"/>
        <v>6.2319601154552604</v>
      </c>
      <c r="J67" s="58">
        <f>Table38!D63</f>
        <v>8.89</v>
      </c>
      <c r="K67" s="59">
        <f t="shared" si="4"/>
        <v>34.29471316085489</v>
      </c>
      <c r="L67" s="60">
        <f t="shared" si="5"/>
        <v>29.159013382314356</v>
      </c>
    </row>
    <row r="68" spans="1:12" x14ac:dyDescent="0.3">
      <c r="A68" s="51">
        <v>13073</v>
      </c>
      <c r="B68" s="52" t="s">
        <v>186</v>
      </c>
      <c r="C68" s="53">
        <f>EnrollExtract!F64</f>
        <v>2393.7889999999998</v>
      </c>
      <c r="D68" s="54">
        <f>Table34!D64</f>
        <v>128.5</v>
      </c>
      <c r="E68" s="55">
        <f t="shared" si="0"/>
        <v>18.628708171206224</v>
      </c>
      <c r="F68" s="56">
        <f t="shared" si="1"/>
        <v>53.680587553873799</v>
      </c>
      <c r="G68" s="54">
        <f>Table36!D64</f>
        <v>13.4</v>
      </c>
      <c r="H68" s="55">
        <f t="shared" si="2"/>
        <v>178.64097014925372</v>
      </c>
      <c r="I68" s="57">
        <f t="shared" si="3"/>
        <v>5.5978200250732213</v>
      </c>
      <c r="J68" s="58">
        <f>Table38!D64</f>
        <v>62.7</v>
      </c>
      <c r="K68" s="59">
        <f t="shared" si="4"/>
        <v>38.17845295055821</v>
      </c>
      <c r="L68" s="60">
        <f t="shared" si="5"/>
        <v>26.192784744185893</v>
      </c>
    </row>
    <row r="69" spans="1:12" x14ac:dyDescent="0.3">
      <c r="A69" s="51">
        <v>13144</v>
      </c>
      <c r="B69" s="52" t="s">
        <v>187</v>
      </c>
      <c r="C69" s="53">
        <f>EnrollExtract!F65</f>
        <v>2977.5819999999999</v>
      </c>
      <c r="D69" s="54">
        <f>Table34!D65</f>
        <v>160.81</v>
      </c>
      <c r="E69" s="55">
        <f t="shared" si="0"/>
        <v>18.516149493190721</v>
      </c>
      <c r="F69" s="56">
        <f t="shared" si="1"/>
        <v>54.006908961701143</v>
      </c>
      <c r="G69" s="54">
        <f>Table36!D65</f>
        <v>13</v>
      </c>
      <c r="H69" s="55">
        <f t="shared" si="2"/>
        <v>229.04476923076922</v>
      </c>
      <c r="I69" s="57">
        <f t="shared" si="3"/>
        <v>4.3659586872838432</v>
      </c>
      <c r="J69" s="58">
        <f>Table38!D65</f>
        <v>69.239999999999995</v>
      </c>
      <c r="K69" s="59">
        <f t="shared" si="4"/>
        <v>43.003783939919124</v>
      </c>
      <c r="L69" s="60">
        <f t="shared" si="5"/>
        <v>23.253767654425637</v>
      </c>
    </row>
    <row r="70" spans="1:12" x14ac:dyDescent="0.3">
      <c r="A70" s="51">
        <v>13146</v>
      </c>
      <c r="B70" s="52" t="s">
        <v>188</v>
      </c>
      <c r="C70" s="53">
        <f>EnrollExtract!F66</f>
        <v>844.2890000000001</v>
      </c>
      <c r="D70" s="54">
        <f>Table34!D66</f>
        <v>50.1</v>
      </c>
      <c r="E70" s="55">
        <f t="shared" si="0"/>
        <v>16.852075848303393</v>
      </c>
      <c r="F70" s="56">
        <f t="shared" si="1"/>
        <v>59.339870589336108</v>
      </c>
      <c r="G70" s="54">
        <f>Table36!D66</f>
        <v>4.55</v>
      </c>
      <c r="H70" s="55">
        <f t="shared" si="2"/>
        <v>185.558021978022</v>
      </c>
      <c r="I70" s="57">
        <f t="shared" si="3"/>
        <v>5.3891499237820213</v>
      </c>
      <c r="J70" s="58">
        <f>Table38!D66</f>
        <v>19.79</v>
      </c>
      <c r="K70" s="59">
        <f t="shared" si="4"/>
        <v>42.662405255179394</v>
      </c>
      <c r="L70" s="60">
        <f t="shared" si="5"/>
        <v>23.439841097065102</v>
      </c>
    </row>
    <row r="71" spans="1:12" x14ac:dyDescent="0.3">
      <c r="A71" s="51">
        <v>13151</v>
      </c>
      <c r="B71" s="52" t="s">
        <v>67</v>
      </c>
      <c r="C71" s="53">
        <f>EnrollExtract!F67</f>
        <v>199.48999999999998</v>
      </c>
      <c r="D71" s="54">
        <f>Table34!D67</f>
        <v>13.93</v>
      </c>
      <c r="E71" s="55">
        <f t="shared" si="0"/>
        <v>14.320890165111269</v>
      </c>
      <c r="F71" s="56">
        <f t="shared" si="1"/>
        <v>69.828061556970283</v>
      </c>
      <c r="G71" s="54">
        <f>Table36!D67</f>
        <v>1.87</v>
      </c>
      <c r="H71" s="55">
        <f t="shared" si="2"/>
        <v>106.67914438502672</v>
      </c>
      <c r="I71" s="57">
        <f t="shared" si="3"/>
        <v>9.3739034538072108</v>
      </c>
      <c r="J71" s="58">
        <f>Table38!D67</f>
        <v>4.43</v>
      </c>
      <c r="K71" s="59">
        <f t="shared" si="4"/>
        <v>45.031602708803611</v>
      </c>
      <c r="L71" s="60">
        <f t="shared" si="5"/>
        <v>22.206626898591409</v>
      </c>
    </row>
    <row r="72" spans="1:12" x14ac:dyDescent="0.3">
      <c r="A72" s="51">
        <v>13156</v>
      </c>
      <c r="B72" s="52" t="s">
        <v>189</v>
      </c>
      <c r="C72" s="53">
        <f>EnrollExtract!F68</f>
        <v>523.47299999999996</v>
      </c>
      <c r="D72" s="54">
        <f>Table34!D68</f>
        <v>31.05</v>
      </c>
      <c r="E72" s="55">
        <f t="shared" si="0"/>
        <v>16.859033816425118</v>
      </c>
      <c r="F72" s="56">
        <f t="shared" si="1"/>
        <v>59.315380162873737</v>
      </c>
      <c r="G72" s="54">
        <f>Table36!D68</f>
        <v>2.7</v>
      </c>
      <c r="H72" s="55">
        <f t="shared" si="2"/>
        <v>193.87888888888887</v>
      </c>
      <c r="I72" s="57">
        <f t="shared" si="3"/>
        <v>5.1578591445977162</v>
      </c>
      <c r="J72" s="58">
        <f>Table38!D68</f>
        <v>15.13</v>
      </c>
      <c r="K72" s="59">
        <f t="shared" si="4"/>
        <v>34.598347653668206</v>
      </c>
      <c r="L72" s="60">
        <f t="shared" si="5"/>
        <v>28.903114391764241</v>
      </c>
    </row>
    <row r="73" spans="1:12" x14ac:dyDescent="0.3">
      <c r="A73" s="51">
        <v>13160</v>
      </c>
      <c r="B73" s="52" t="s">
        <v>190</v>
      </c>
      <c r="C73" s="53">
        <f>EnrollExtract!F69</f>
        <v>1682.5540000000001</v>
      </c>
      <c r="D73" s="54">
        <f>Table34!D69</f>
        <v>93.97</v>
      </c>
      <c r="E73" s="55">
        <f t="shared" si="0"/>
        <v>17.905225071831438</v>
      </c>
      <c r="F73" s="56">
        <f t="shared" si="1"/>
        <v>55.849619090977164</v>
      </c>
      <c r="G73" s="54">
        <f>Table36!D69</f>
        <v>7</v>
      </c>
      <c r="H73" s="55">
        <f t="shared" si="2"/>
        <v>240.36485714285715</v>
      </c>
      <c r="I73" s="57">
        <f t="shared" si="3"/>
        <v>4.1603419563354285</v>
      </c>
      <c r="J73" s="58">
        <f>Table38!D69</f>
        <v>36.979999999999997</v>
      </c>
      <c r="K73" s="59">
        <f t="shared" si="4"/>
        <v>45.499026500811254</v>
      </c>
      <c r="L73" s="60">
        <f t="shared" si="5"/>
        <v>21.978492220754873</v>
      </c>
    </row>
    <row r="74" spans="1:12" x14ac:dyDescent="0.3">
      <c r="A74" s="51">
        <v>13161</v>
      </c>
      <c r="B74" s="52" t="s">
        <v>191</v>
      </c>
      <c r="C74" s="53">
        <f>EnrollExtract!F70</f>
        <v>7832.222999999999</v>
      </c>
      <c r="D74" s="54">
        <f>Table34!D70</f>
        <v>421.67</v>
      </c>
      <c r="E74" s="55">
        <f t="shared" ref="E74:E139" si="6">IF(D74=0,0,C74/D74)</f>
        <v>18.574295064861143</v>
      </c>
      <c r="F74" s="56">
        <f t="shared" ref="F74:F139" si="7">(+D74/C74)*1000</f>
        <v>53.837843993972086</v>
      </c>
      <c r="G74" s="54">
        <f>Table36!D70</f>
        <v>25.35</v>
      </c>
      <c r="H74" s="55">
        <f t="shared" ref="H74:H139" si="8">IF(G74=0,0,C74/G74)</f>
        <v>308.96343195266269</v>
      </c>
      <c r="I74" s="57">
        <f t="shared" ref="I74:I139" si="9">(+G74/C74)*1000</f>
        <v>3.2366289877088539</v>
      </c>
      <c r="J74" s="58">
        <f>Table38!D70</f>
        <v>168.79</v>
      </c>
      <c r="K74" s="59">
        <f t="shared" ref="K74:K139" si="10">IF(J74=0,0,C74/J74)</f>
        <v>46.402174299425319</v>
      </c>
      <c r="L74" s="60">
        <f t="shared" ref="L74:L139" si="11">(+J74/C74)*1000</f>
        <v>21.550714273584905</v>
      </c>
    </row>
    <row r="75" spans="1:12" x14ac:dyDescent="0.3">
      <c r="A75" s="51">
        <v>13165</v>
      </c>
      <c r="B75" s="52" t="s">
        <v>192</v>
      </c>
      <c r="C75" s="53">
        <f>EnrollExtract!F71</f>
        <v>2492.1309999999999</v>
      </c>
      <c r="D75" s="54">
        <f>Table34!D71</f>
        <v>127.05</v>
      </c>
      <c r="E75" s="55">
        <f t="shared" si="6"/>
        <v>19.615356158992522</v>
      </c>
      <c r="F75" s="56">
        <f t="shared" si="7"/>
        <v>50.980466115144026</v>
      </c>
      <c r="G75" s="54">
        <f>Table36!D71</f>
        <v>10.86</v>
      </c>
      <c r="H75" s="55">
        <f t="shared" si="8"/>
        <v>229.47799263351749</v>
      </c>
      <c r="I75" s="57">
        <f t="shared" si="9"/>
        <v>4.3577163479768926</v>
      </c>
      <c r="J75" s="58">
        <f>Table38!D71</f>
        <v>50.3</v>
      </c>
      <c r="K75" s="59">
        <f t="shared" si="10"/>
        <v>49.545347912524853</v>
      </c>
      <c r="L75" s="60">
        <f t="shared" si="11"/>
        <v>20.183529678014519</v>
      </c>
    </row>
    <row r="76" spans="1:12" x14ac:dyDescent="0.3">
      <c r="A76" s="51">
        <v>13167</v>
      </c>
      <c r="B76" s="52" t="s">
        <v>193</v>
      </c>
      <c r="C76" s="53">
        <f>EnrollExtract!F72</f>
        <v>131.101</v>
      </c>
      <c r="D76" s="54">
        <f>Table34!D72</f>
        <v>11.83</v>
      </c>
      <c r="E76" s="55">
        <f t="shared" si="6"/>
        <v>11.082079459002536</v>
      </c>
      <c r="F76" s="56">
        <f t="shared" si="7"/>
        <v>90.235772419737458</v>
      </c>
      <c r="G76" s="54">
        <f>Table36!D72</f>
        <v>0.85</v>
      </c>
      <c r="H76" s="55">
        <f t="shared" si="8"/>
        <v>154.23647058823531</v>
      </c>
      <c r="I76" s="57">
        <f t="shared" si="9"/>
        <v>6.4835508501079326</v>
      </c>
      <c r="J76" s="58">
        <f>Table38!D72</f>
        <v>7.01</v>
      </c>
      <c r="K76" s="59">
        <f t="shared" si="10"/>
        <v>18.701997146932953</v>
      </c>
      <c r="L76" s="60">
        <f t="shared" si="11"/>
        <v>53.470225246184235</v>
      </c>
    </row>
    <row r="77" spans="1:12" x14ac:dyDescent="0.3">
      <c r="A77" s="51">
        <v>13301</v>
      </c>
      <c r="B77" s="52" t="s">
        <v>194</v>
      </c>
      <c r="C77" s="53">
        <f>EnrollExtract!F73</f>
        <v>695.86299999999994</v>
      </c>
      <c r="D77" s="54">
        <f>Table34!D73</f>
        <v>37.229999999999997</v>
      </c>
      <c r="E77" s="55">
        <f t="shared" si="6"/>
        <v>18.690921300026861</v>
      </c>
      <c r="F77" s="56">
        <f t="shared" si="7"/>
        <v>53.501910577225694</v>
      </c>
      <c r="G77" s="54">
        <f>Table36!D73</f>
        <v>5.05</v>
      </c>
      <c r="H77" s="55">
        <f t="shared" si="8"/>
        <v>137.79465346534653</v>
      </c>
      <c r="I77" s="57">
        <f t="shared" si="9"/>
        <v>7.2571756222129933</v>
      </c>
      <c r="J77" s="58">
        <f>Table38!D73</f>
        <v>24.06</v>
      </c>
      <c r="K77" s="59">
        <f t="shared" si="10"/>
        <v>28.921986699916875</v>
      </c>
      <c r="L77" s="60">
        <f t="shared" si="11"/>
        <v>34.575771380286064</v>
      </c>
    </row>
    <row r="78" spans="1:12" x14ac:dyDescent="0.3">
      <c r="A78" s="51">
        <v>14005</v>
      </c>
      <c r="B78" s="52" t="s">
        <v>195</v>
      </c>
      <c r="C78" s="53">
        <f>EnrollExtract!F74</f>
        <v>3034.6710000000007</v>
      </c>
      <c r="D78" s="54">
        <f>Table34!D74</f>
        <v>130.63</v>
      </c>
      <c r="E78" s="55">
        <f t="shared" si="6"/>
        <v>23.23104187399526</v>
      </c>
      <c r="F78" s="56">
        <f t="shared" si="7"/>
        <v>43.045852416950623</v>
      </c>
      <c r="G78" s="54">
        <f>Table36!D74</f>
        <v>9.99</v>
      </c>
      <c r="H78" s="55">
        <f t="shared" si="8"/>
        <v>303.77087087087097</v>
      </c>
      <c r="I78" s="57">
        <f t="shared" si="9"/>
        <v>3.2919548774809519</v>
      </c>
      <c r="J78" s="58">
        <f>Table38!D74</f>
        <v>48.97</v>
      </c>
      <c r="K78" s="59">
        <f t="shared" si="10"/>
        <v>61.970002042066589</v>
      </c>
      <c r="L78" s="60">
        <f t="shared" si="11"/>
        <v>16.136839874899117</v>
      </c>
    </row>
    <row r="79" spans="1:12" x14ac:dyDescent="0.3">
      <c r="A79" s="51">
        <v>14028</v>
      </c>
      <c r="B79" s="52" t="s">
        <v>196</v>
      </c>
      <c r="C79" s="53">
        <f>EnrollExtract!F75</f>
        <v>1551.116</v>
      </c>
      <c r="D79" s="54">
        <f>Table34!D75</f>
        <v>71.959999999999994</v>
      </c>
      <c r="E79" s="55">
        <f t="shared" si="6"/>
        <v>21.555252918287941</v>
      </c>
      <c r="F79" s="56">
        <f t="shared" si="7"/>
        <v>46.392403920789931</v>
      </c>
      <c r="G79" s="54">
        <f>Table36!D75</f>
        <v>8.1</v>
      </c>
      <c r="H79" s="55">
        <f t="shared" si="8"/>
        <v>191.49580246913581</v>
      </c>
      <c r="I79" s="57">
        <f t="shared" si="9"/>
        <v>5.2220465780766885</v>
      </c>
      <c r="J79" s="58">
        <f>Table38!D75</f>
        <v>27.3</v>
      </c>
      <c r="K79" s="59">
        <f t="shared" si="10"/>
        <v>56.817435897435892</v>
      </c>
      <c r="L79" s="60">
        <f t="shared" si="11"/>
        <v>17.600231059443651</v>
      </c>
    </row>
    <row r="80" spans="1:12" x14ac:dyDescent="0.3">
      <c r="A80" s="51">
        <v>14064</v>
      </c>
      <c r="B80" s="52" t="s">
        <v>197</v>
      </c>
      <c r="C80" s="53">
        <f>EnrollExtract!F76</f>
        <v>722.57199999999989</v>
      </c>
      <c r="D80" s="54">
        <f>Table34!D76</f>
        <v>38.25</v>
      </c>
      <c r="E80" s="55">
        <f t="shared" si="6"/>
        <v>18.890771241830063</v>
      </c>
      <c r="F80" s="56">
        <f t="shared" si="7"/>
        <v>52.935901197389335</v>
      </c>
      <c r="G80" s="54">
        <f>Table36!D76</f>
        <v>5.28</v>
      </c>
      <c r="H80" s="55">
        <f t="shared" si="8"/>
        <v>136.85075757575754</v>
      </c>
      <c r="I80" s="57">
        <f t="shared" si="9"/>
        <v>7.3072302829337437</v>
      </c>
      <c r="J80" s="58">
        <f>Table38!D76</f>
        <v>20.56</v>
      </c>
      <c r="K80" s="59">
        <f t="shared" si="10"/>
        <v>35.144552529182874</v>
      </c>
      <c r="L80" s="60">
        <f t="shared" si="11"/>
        <v>28.453911859302607</v>
      </c>
    </row>
    <row r="81" spans="1:12" x14ac:dyDescent="0.3">
      <c r="A81" s="51">
        <v>14065</v>
      </c>
      <c r="B81" s="52" t="s">
        <v>68</v>
      </c>
      <c r="C81" s="53">
        <f>EnrollExtract!F77</f>
        <v>286.92400000000009</v>
      </c>
      <c r="D81" s="54">
        <f>Table34!D77</f>
        <v>16.03</v>
      </c>
      <c r="E81" s="55">
        <f t="shared" si="6"/>
        <v>17.899189020586405</v>
      </c>
      <c r="F81" s="56">
        <f t="shared" si="7"/>
        <v>55.86845297012448</v>
      </c>
      <c r="G81" s="54">
        <f>Table36!D77</f>
        <v>2</v>
      </c>
      <c r="H81" s="55">
        <f t="shared" si="8"/>
        <v>143.46200000000005</v>
      </c>
      <c r="I81" s="57">
        <f t="shared" si="9"/>
        <v>6.9704869582188991</v>
      </c>
      <c r="J81" s="58">
        <f>Table38!D77</f>
        <v>5.92</v>
      </c>
      <c r="K81" s="59">
        <f t="shared" si="10"/>
        <v>48.466891891891905</v>
      </c>
      <c r="L81" s="60">
        <f t="shared" si="11"/>
        <v>20.632641396327941</v>
      </c>
    </row>
    <row r="82" spans="1:12" x14ac:dyDescent="0.3">
      <c r="A82" s="51">
        <v>14066</v>
      </c>
      <c r="B82" s="52" t="s">
        <v>198</v>
      </c>
      <c r="C82" s="53">
        <f>EnrollExtract!F78</f>
        <v>1307.98</v>
      </c>
      <c r="D82" s="54">
        <f>Table34!D78</f>
        <v>73</v>
      </c>
      <c r="E82" s="55">
        <f t="shared" si="6"/>
        <v>17.917534246575343</v>
      </c>
      <c r="F82" s="56">
        <f t="shared" si="7"/>
        <v>55.811250936558665</v>
      </c>
      <c r="G82" s="54">
        <f>Table36!D78</f>
        <v>6.3</v>
      </c>
      <c r="H82" s="55">
        <f t="shared" si="8"/>
        <v>207.61587301587304</v>
      </c>
      <c r="I82" s="57">
        <f t="shared" si="9"/>
        <v>4.8165874095934189</v>
      </c>
      <c r="J82" s="58">
        <f>Table38!D78</f>
        <v>24.7</v>
      </c>
      <c r="K82" s="59">
        <f t="shared" si="10"/>
        <v>52.954655870445343</v>
      </c>
      <c r="L82" s="60">
        <f t="shared" si="11"/>
        <v>18.884080796342452</v>
      </c>
    </row>
    <row r="83" spans="1:12" x14ac:dyDescent="0.3">
      <c r="A83" s="51">
        <v>14068</v>
      </c>
      <c r="B83" s="52" t="s">
        <v>199</v>
      </c>
      <c r="C83" s="53">
        <f>EnrollExtract!F79</f>
        <v>1452.8550000000002</v>
      </c>
      <c r="D83" s="54">
        <f>Table34!D79</f>
        <v>79.069999999999993</v>
      </c>
      <c r="E83" s="55">
        <f t="shared" si="6"/>
        <v>18.37428860503352</v>
      </c>
      <c r="F83" s="56">
        <f t="shared" si="7"/>
        <v>54.42387574809598</v>
      </c>
      <c r="G83" s="54">
        <f>Table36!D79</f>
        <v>9.51</v>
      </c>
      <c r="H83" s="55">
        <f t="shared" si="8"/>
        <v>152.77129337539435</v>
      </c>
      <c r="I83" s="57">
        <f t="shared" si="9"/>
        <v>6.5457323683368251</v>
      </c>
      <c r="J83" s="58">
        <f>Table38!D79</f>
        <v>30.53</v>
      </c>
      <c r="K83" s="59">
        <f t="shared" si="10"/>
        <v>47.587782509007539</v>
      </c>
      <c r="L83" s="60">
        <f t="shared" si="11"/>
        <v>21.013796972168588</v>
      </c>
    </row>
    <row r="84" spans="1:12" x14ac:dyDescent="0.3">
      <c r="A84" s="51">
        <v>14077</v>
      </c>
      <c r="B84" s="52" t="s">
        <v>200</v>
      </c>
      <c r="C84" s="53">
        <f>EnrollExtract!F80</f>
        <v>167.304</v>
      </c>
      <c r="D84" s="54">
        <f>Table34!D80</f>
        <v>13.15</v>
      </c>
      <c r="E84" s="55">
        <f t="shared" si="6"/>
        <v>12.722737642585551</v>
      </c>
      <c r="F84" s="56">
        <f t="shared" si="7"/>
        <v>78.599435757662704</v>
      </c>
      <c r="G84" s="54">
        <f>Table36!D80</f>
        <v>2</v>
      </c>
      <c r="H84" s="55">
        <f t="shared" si="8"/>
        <v>83.652000000000001</v>
      </c>
      <c r="I84" s="57">
        <f t="shared" si="9"/>
        <v>11.95428680724908</v>
      </c>
      <c r="J84" s="58">
        <f>Table38!D80</f>
        <v>8.93</v>
      </c>
      <c r="K84" s="59">
        <f t="shared" si="10"/>
        <v>18.735050391937293</v>
      </c>
      <c r="L84" s="60">
        <f t="shared" si="11"/>
        <v>53.375890594367142</v>
      </c>
    </row>
    <row r="85" spans="1:12" x14ac:dyDescent="0.3">
      <c r="A85" s="51">
        <v>14097</v>
      </c>
      <c r="B85" s="52" t="s">
        <v>355</v>
      </c>
      <c r="C85" s="53">
        <f>EnrollExtract!F81</f>
        <v>178.36600000000004</v>
      </c>
      <c r="D85" s="54">
        <f>Table34!D81</f>
        <v>11.99</v>
      </c>
      <c r="E85" s="55">
        <f t="shared" si="6"/>
        <v>14.876230191826526</v>
      </c>
      <c r="F85" s="56">
        <f t="shared" si="7"/>
        <v>67.221331419665177</v>
      </c>
      <c r="G85" s="54">
        <f>Table36!D81</f>
        <v>2</v>
      </c>
      <c r="H85" s="55">
        <f t="shared" si="8"/>
        <v>89.183000000000021</v>
      </c>
      <c r="I85" s="57">
        <f t="shared" si="9"/>
        <v>11.212899319377009</v>
      </c>
      <c r="J85" s="58">
        <f>Table38!D81</f>
        <v>5.95</v>
      </c>
      <c r="K85" s="59">
        <f t="shared" si="10"/>
        <v>29.977478991596644</v>
      </c>
      <c r="L85" s="60">
        <f t="shared" si="11"/>
        <v>33.358375475146602</v>
      </c>
    </row>
    <row r="86" spans="1:12" x14ac:dyDescent="0.3">
      <c r="A86" s="51">
        <v>14099</v>
      </c>
      <c r="B86" s="52" t="s">
        <v>201</v>
      </c>
      <c r="C86" s="53">
        <f>EnrollExtract!F82</f>
        <v>162.59200000000001</v>
      </c>
      <c r="D86" s="54">
        <f>Table34!D82</f>
        <v>10.4</v>
      </c>
      <c r="E86" s="55">
        <f t="shared" si="6"/>
        <v>15.633846153846154</v>
      </c>
      <c r="F86" s="56">
        <f t="shared" si="7"/>
        <v>63.963786656170043</v>
      </c>
      <c r="G86" s="54">
        <f>Table36!D82</f>
        <v>1</v>
      </c>
      <c r="H86" s="55">
        <f t="shared" si="8"/>
        <v>162.59200000000001</v>
      </c>
      <c r="I86" s="57">
        <f t="shared" si="9"/>
        <v>6.1503641015548114</v>
      </c>
      <c r="J86" s="58">
        <f>Table38!D82</f>
        <v>5.04</v>
      </c>
      <c r="K86" s="59">
        <f t="shared" si="10"/>
        <v>32.260317460317459</v>
      </c>
      <c r="L86" s="60">
        <f t="shared" si="11"/>
        <v>30.997835071836249</v>
      </c>
    </row>
    <row r="87" spans="1:12" x14ac:dyDescent="0.3">
      <c r="A87" s="51">
        <v>14104</v>
      </c>
      <c r="B87" s="52" t="s">
        <v>202</v>
      </c>
      <c r="C87" s="53">
        <f>EnrollExtract!F83</f>
        <v>50.3</v>
      </c>
      <c r="D87" s="54">
        <f>Table34!D83</f>
        <v>3</v>
      </c>
      <c r="E87" s="55">
        <f t="shared" si="6"/>
        <v>16.766666666666666</v>
      </c>
      <c r="F87" s="56">
        <f t="shared" si="7"/>
        <v>59.642147117296226</v>
      </c>
      <c r="G87" s="54">
        <f>Table36!D83</f>
        <v>0</v>
      </c>
      <c r="H87" s="55">
        <f t="shared" si="8"/>
        <v>0</v>
      </c>
      <c r="I87" s="57">
        <f t="shared" si="9"/>
        <v>0</v>
      </c>
      <c r="J87" s="58">
        <f>Table38!D83</f>
        <v>1.99</v>
      </c>
      <c r="K87" s="59">
        <f t="shared" si="10"/>
        <v>25.276381909547737</v>
      </c>
      <c r="L87" s="60">
        <f t="shared" si="11"/>
        <v>39.562624254473164</v>
      </c>
    </row>
    <row r="88" spans="1:12" x14ac:dyDescent="0.3">
      <c r="A88" s="51">
        <v>14117</v>
      </c>
      <c r="B88" s="52" t="s">
        <v>203</v>
      </c>
      <c r="C88" s="53">
        <f>EnrollExtract!F84</f>
        <v>142.47300000000001</v>
      </c>
      <c r="D88" s="54">
        <f>Table34!D84</f>
        <v>14.65</v>
      </c>
      <c r="E88" s="55">
        <f t="shared" si="6"/>
        <v>9.7251194539249148</v>
      </c>
      <c r="F88" s="56">
        <f t="shared" si="7"/>
        <v>102.82650045973622</v>
      </c>
      <c r="G88" s="54">
        <f>Table36!D84</f>
        <v>2</v>
      </c>
      <c r="H88" s="55">
        <f t="shared" si="8"/>
        <v>71.236500000000007</v>
      </c>
      <c r="I88" s="57">
        <f t="shared" si="9"/>
        <v>14.037747503035661</v>
      </c>
      <c r="J88" s="58">
        <f>Table38!D84</f>
        <v>6.57</v>
      </c>
      <c r="K88" s="59">
        <f t="shared" si="10"/>
        <v>21.685388127853884</v>
      </c>
      <c r="L88" s="60">
        <f t="shared" si="11"/>
        <v>46.114000547472152</v>
      </c>
    </row>
    <row r="89" spans="1:12" x14ac:dyDescent="0.3">
      <c r="A89" s="51">
        <v>14172</v>
      </c>
      <c r="B89" s="52" t="s">
        <v>204</v>
      </c>
      <c r="C89" s="53">
        <f>EnrollExtract!F85</f>
        <v>575.0809999999999</v>
      </c>
      <c r="D89" s="54">
        <f>Table34!D85</f>
        <v>34.25</v>
      </c>
      <c r="E89" s="55">
        <f t="shared" si="6"/>
        <v>16.79068613138686</v>
      </c>
      <c r="F89" s="56">
        <f t="shared" si="7"/>
        <v>59.556827646888017</v>
      </c>
      <c r="G89" s="54">
        <f>Table36!D85</f>
        <v>3.4</v>
      </c>
      <c r="H89" s="55">
        <f t="shared" si="8"/>
        <v>169.14147058823528</v>
      </c>
      <c r="I89" s="57">
        <f t="shared" si="9"/>
        <v>5.9122106277202704</v>
      </c>
      <c r="J89" s="58">
        <f>Table38!D85</f>
        <v>13.42</v>
      </c>
      <c r="K89" s="59">
        <f t="shared" si="10"/>
        <v>42.852533532041718</v>
      </c>
      <c r="L89" s="60">
        <f t="shared" si="11"/>
        <v>23.335843124707651</v>
      </c>
    </row>
    <row r="90" spans="1:12" x14ac:dyDescent="0.3">
      <c r="A90" s="51">
        <v>14400</v>
      </c>
      <c r="B90" s="52" t="s">
        <v>205</v>
      </c>
      <c r="C90" s="53">
        <f>EnrollExtract!F86</f>
        <v>279.42699999999996</v>
      </c>
      <c r="D90" s="54">
        <f>Table34!D86</f>
        <v>19.690000000000001</v>
      </c>
      <c r="E90" s="55">
        <f t="shared" si="6"/>
        <v>14.19131538852209</v>
      </c>
      <c r="F90" s="56">
        <f t="shared" si="7"/>
        <v>70.465631452937629</v>
      </c>
      <c r="G90" s="54">
        <f>Table36!D86</f>
        <v>2.4</v>
      </c>
      <c r="H90" s="55">
        <f t="shared" si="8"/>
        <v>116.42791666666666</v>
      </c>
      <c r="I90" s="57">
        <f t="shared" si="9"/>
        <v>8.5890053573920913</v>
      </c>
      <c r="J90" s="58">
        <f>Table38!D86</f>
        <v>7.48</v>
      </c>
      <c r="K90" s="59">
        <f t="shared" si="10"/>
        <v>37.356550802139033</v>
      </c>
      <c r="L90" s="60">
        <f t="shared" si="11"/>
        <v>26.769066697205357</v>
      </c>
    </row>
    <row r="91" spans="1:12" x14ac:dyDescent="0.3">
      <c r="A91" s="51">
        <v>15201</v>
      </c>
      <c r="B91" s="52" t="s">
        <v>206</v>
      </c>
      <c r="C91" s="53">
        <f>EnrollExtract!F87</f>
        <v>5422.5940000000001</v>
      </c>
      <c r="D91" s="54">
        <f>Table34!D87</f>
        <v>284.98</v>
      </c>
      <c r="E91" s="55">
        <f t="shared" si="6"/>
        <v>19.027980910941118</v>
      </c>
      <c r="F91" s="56">
        <f t="shared" si="7"/>
        <v>52.554183477501731</v>
      </c>
      <c r="G91" s="54">
        <f>Table36!D87</f>
        <v>16.87</v>
      </c>
      <c r="H91" s="55">
        <f t="shared" si="8"/>
        <v>321.43414344991106</v>
      </c>
      <c r="I91" s="57">
        <f t="shared" si="9"/>
        <v>3.111057180382673</v>
      </c>
      <c r="J91" s="58">
        <f>Table38!D87</f>
        <v>132.43</v>
      </c>
      <c r="K91" s="59">
        <f t="shared" si="10"/>
        <v>40.946870044551837</v>
      </c>
      <c r="L91" s="60">
        <f t="shared" si="11"/>
        <v>24.421891072796527</v>
      </c>
    </row>
    <row r="92" spans="1:12" x14ac:dyDescent="0.3">
      <c r="A92" s="51">
        <v>15204</v>
      </c>
      <c r="B92" s="52" t="s">
        <v>207</v>
      </c>
      <c r="C92" s="53">
        <f>EnrollExtract!F88</f>
        <v>965.625</v>
      </c>
      <c r="D92" s="54">
        <f>Table34!D88</f>
        <v>48.57</v>
      </c>
      <c r="E92" s="55">
        <f t="shared" si="6"/>
        <v>19.881099444101299</v>
      </c>
      <c r="F92" s="56">
        <f t="shared" si="7"/>
        <v>50.29902912621359</v>
      </c>
      <c r="G92" s="54">
        <f>Table36!D88</f>
        <v>3</v>
      </c>
      <c r="H92" s="55">
        <f t="shared" si="8"/>
        <v>321.875</v>
      </c>
      <c r="I92" s="57">
        <f t="shared" si="9"/>
        <v>3.1067961165048548</v>
      </c>
      <c r="J92" s="58">
        <f>Table38!D88</f>
        <v>19.260000000000002</v>
      </c>
      <c r="K92" s="59">
        <f t="shared" si="10"/>
        <v>50.136292834890959</v>
      </c>
      <c r="L92" s="60">
        <f t="shared" si="11"/>
        <v>19.945631067961166</v>
      </c>
    </row>
    <row r="93" spans="1:12" x14ac:dyDescent="0.3">
      <c r="A93" s="51">
        <v>15206</v>
      </c>
      <c r="B93" s="52" t="s">
        <v>208</v>
      </c>
      <c r="C93" s="53">
        <f>EnrollExtract!F89</f>
        <v>1166.8899999999999</v>
      </c>
      <c r="D93" s="54">
        <f>Table34!D89</f>
        <v>64.53</v>
      </c>
      <c r="E93" s="55">
        <f t="shared" si="6"/>
        <v>18.082907174957381</v>
      </c>
      <c r="F93" s="56">
        <f t="shared" si="7"/>
        <v>55.300842410167199</v>
      </c>
      <c r="G93" s="54">
        <f>Table36!D89</f>
        <v>6.3</v>
      </c>
      <c r="H93" s="55">
        <f t="shared" si="8"/>
        <v>185.22063492063489</v>
      </c>
      <c r="I93" s="57">
        <f t="shared" si="9"/>
        <v>5.398966483558862</v>
      </c>
      <c r="J93" s="58">
        <f>Table38!D89</f>
        <v>19.329999999999998</v>
      </c>
      <c r="K93" s="59">
        <f t="shared" si="10"/>
        <v>60.366787377133988</v>
      </c>
      <c r="L93" s="60">
        <f t="shared" si="11"/>
        <v>16.565400337649649</v>
      </c>
    </row>
    <row r="94" spans="1:12" x14ac:dyDescent="0.3">
      <c r="A94" s="51">
        <v>16020</v>
      </c>
      <c r="B94" s="52" t="s">
        <v>209</v>
      </c>
      <c r="C94" s="53">
        <f>EnrollExtract!F90</f>
        <v>40.6</v>
      </c>
      <c r="D94" s="54">
        <f>Table34!D90</f>
        <v>1.34</v>
      </c>
      <c r="E94" s="55">
        <f t="shared" si="6"/>
        <v>30.298507462686565</v>
      </c>
      <c r="F94" s="56">
        <f t="shared" si="7"/>
        <v>33.004926108374384</v>
      </c>
      <c r="G94" s="54">
        <f>Table36!D90</f>
        <v>0</v>
      </c>
      <c r="H94" s="55">
        <f t="shared" si="8"/>
        <v>0</v>
      </c>
      <c r="I94" s="57">
        <f t="shared" si="9"/>
        <v>0</v>
      </c>
      <c r="J94" s="58">
        <f>Table38!D90</f>
        <v>1.55</v>
      </c>
      <c r="K94" s="59">
        <f t="shared" si="10"/>
        <v>26.193548387096776</v>
      </c>
      <c r="L94" s="60">
        <f t="shared" si="11"/>
        <v>38.177339901477836</v>
      </c>
    </row>
    <row r="95" spans="1:12" x14ac:dyDescent="0.3">
      <c r="A95" s="51">
        <v>16046</v>
      </c>
      <c r="B95" s="52" t="s">
        <v>210</v>
      </c>
      <c r="C95" s="53">
        <f>EnrollExtract!F91</f>
        <v>75.900000000000006</v>
      </c>
      <c r="D95" s="54">
        <f>Table34!D91</f>
        <v>5</v>
      </c>
      <c r="E95" s="55">
        <f t="shared" si="6"/>
        <v>15.180000000000001</v>
      </c>
      <c r="F95" s="56">
        <f t="shared" si="7"/>
        <v>65.876152832674563</v>
      </c>
      <c r="G95" s="54">
        <f>Table36!D91</f>
        <v>0.9</v>
      </c>
      <c r="H95" s="55">
        <f t="shared" si="8"/>
        <v>84.333333333333343</v>
      </c>
      <c r="I95" s="57">
        <f t="shared" si="9"/>
        <v>11.857707509881422</v>
      </c>
      <c r="J95" s="58">
        <f>Table38!D91</f>
        <v>2.9</v>
      </c>
      <c r="K95" s="59">
        <f t="shared" si="10"/>
        <v>26.172413793103452</v>
      </c>
      <c r="L95" s="60">
        <f t="shared" si="11"/>
        <v>38.20816864295125</v>
      </c>
    </row>
    <row r="96" spans="1:12" x14ac:dyDescent="0.3">
      <c r="A96" s="51">
        <v>16048</v>
      </c>
      <c r="B96" s="52" t="s">
        <v>211</v>
      </c>
      <c r="C96" s="53">
        <f>EnrollExtract!F92</f>
        <v>637.33600000000001</v>
      </c>
      <c r="D96" s="54">
        <f>Table34!D92</f>
        <v>26.83</v>
      </c>
      <c r="E96" s="55">
        <f t="shared" si="6"/>
        <v>23.754603056280285</v>
      </c>
      <c r="F96" s="56">
        <f t="shared" si="7"/>
        <v>42.097104196216748</v>
      </c>
      <c r="G96" s="54">
        <f>Table36!D92</f>
        <v>2.58</v>
      </c>
      <c r="H96" s="55">
        <f t="shared" si="8"/>
        <v>247.02945736434108</v>
      </c>
      <c r="I96" s="57">
        <f t="shared" si="9"/>
        <v>4.0481002171539036</v>
      </c>
      <c r="J96" s="58">
        <f>Table38!D92</f>
        <v>13.74</v>
      </c>
      <c r="K96" s="59">
        <f t="shared" si="10"/>
        <v>46.385443959243084</v>
      </c>
      <c r="L96" s="60">
        <f t="shared" si="11"/>
        <v>21.558487202982413</v>
      </c>
    </row>
    <row r="97" spans="1:12" x14ac:dyDescent="0.3">
      <c r="A97" s="51">
        <v>16049</v>
      </c>
      <c r="B97" s="52" t="s">
        <v>212</v>
      </c>
      <c r="C97" s="53">
        <f>EnrollExtract!F93</f>
        <v>692.18400000000008</v>
      </c>
      <c r="D97" s="54">
        <f>Table34!D93</f>
        <v>40.6</v>
      </c>
      <c r="E97" s="55">
        <f t="shared" si="6"/>
        <v>17.048866995073894</v>
      </c>
      <c r="F97" s="56">
        <f t="shared" si="7"/>
        <v>58.654924124221296</v>
      </c>
      <c r="G97" s="54">
        <f>Table36!D93</f>
        <v>4.96</v>
      </c>
      <c r="H97" s="55">
        <f t="shared" si="8"/>
        <v>139.55322580645162</v>
      </c>
      <c r="I97" s="57">
        <f t="shared" si="9"/>
        <v>7.1657247205945236</v>
      </c>
      <c r="J97" s="58">
        <f>Table38!D93</f>
        <v>24.74</v>
      </c>
      <c r="K97" s="59">
        <f t="shared" si="10"/>
        <v>27.978334680679069</v>
      </c>
      <c r="L97" s="60">
        <f t="shared" si="11"/>
        <v>35.741941449094455</v>
      </c>
    </row>
    <row r="98" spans="1:12" x14ac:dyDescent="0.3">
      <c r="A98" s="51">
        <v>16050</v>
      </c>
      <c r="B98" s="52" t="s">
        <v>213</v>
      </c>
      <c r="C98" s="53">
        <f>EnrollExtract!F94</f>
        <v>1066.0619999999999</v>
      </c>
      <c r="D98" s="54">
        <f>Table34!D94</f>
        <v>59.66</v>
      </c>
      <c r="E98" s="55">
        <f t="shared" si="6"/>
        <v>17.86895742541066</v>
      </c>
      <c r="F98" s="56">
        <f t="shared" si="7"/>
        <v>55.962974010892424</v>
      </c>
      <c r="G98" s="54">
        <f>Table36!D94</f>
        <v>5</v>
      </c>
      <c r="H98" s="55">
        <f t="shared" si="8"/>
        <v>213.21239999999997</v>
      </c>
      <c r="I98" s="57">
        <f t="shared" si="9"/>
        <v>4.6901587337321855</v>
      </c>
      <c r="J98" s="58">
        <f>Table38!D94</f>
        <v>26.92</v>
      </c>
      <c r="K98" s="59">
        <f t="shared" si="10"/>
        <v>39.601114413075777</v>
      </c>
      <c r="L98" s="60">
        <f t="shared" si="11"/>
        <v>25.251814622414088</v>
      </c>
    </row>
    <row r="99" spans="1:12" x14ac:dyDescent="0.3">
      <c r="A99" s="51">
        <v>17001</v>
      </c>
      <c r="B99" s="52" t="s">
        <v>214</v>
      </c>
      <c r="C99" s="53">
        <f>EnrollExtract!F95</f>
        <v>51308.131000000008</v>
      </c>
      <c r="D99" s="54">
        <f>Table34!D95</f>
        <v>2808.2</v>
      </c>
      <c r="E99" s="55">
        <f t="shared" si="6"/>
        <v>18.270825083683501</v>
      </c>
      <c r="F99" s="56">
        <f t="shared" si="7"/>
        <v>54.732065761662597</v>
      </c>
      <c r="G99" s="54">
        <f>Table36!D95</f>
        <v>229.64</v>
      </c>
      <c r="H99" s="55">
        <f t="shared" si="8"/>
        <v>223.42854467862747</v>
      </c>
      <c r="I99" s="57">
        <f t="shared" si="9"/>
        <v>4.4757038606609925</v>
      </c>
      <c r="J99" s="58">
        <f>Table38!D95</f>
        <v>846.86</v>
      </c>
      <c r="K99" s="59">
        <f t="shared" si="10"/>
        <v>60.586320052901314</v>
      </c>
      <c r="L99" s="60">
        <f t="shared" si="11"/>
        <v>16.505376116701658</v>
      </c>
    </row>
    <row r="100" spans="1:12" x14ac:dyDescent="0.3">
      <c r="A100" s="51">
        <v>17210</v>
      </c>
      <c r="B100" s="52" t="s">
        <v>215</v>
      </c>
      <c r="C100" s="53">
        <f>EnrollExtract!F96</f>
        <v>20241.938000000002</v>
      </c>
      <c r="D100" s="54">
        <f>Table34!D96</f>
        <v>1103.72</v>
      </c>
      <c r="E100" s="55">
        <f t="shared" si="6"/>
        <v>18.339740151487696</v>
      </c>
      <c r="F100" s="56">
        <f t="shared" si="7"/>
        <v>54.526399596718456</v>
      </c>
      <c r="G100" s="54">
        <f>Table36!D96</f>
        <v>84.99</v>
      </c>
      <c r="H100" s="55">
        <f t="shared" si="8"/>
        <v>238.16846687845631</v>
      </c>
      <c r="I100" s="57">
        <f t="shared" si="9"/>
        <v>4.1987086414354193</v>
      </c>
      <c r="J100" s="58">
        <f>Table38!D96</f>
        <v>394.23</v>
      </c>
      <c r="K100" s="59">
        <f t="shared" si="10"/>
        <v>51.345503893666134</v>
      </c>
      <c r="L100" s="60">
        <f t="shared" si="11"/>
        <v>19.475901961561188</v>
      </c>
    </row>
    <row r="101" spans="1:12" x14ac:dyDescent="0.3">
      <c r="A101" s="51">
        <v>17216</v>
      </c>
      <c r="B101" s="52" t="s">
        <v>216</v>
      </c>
      <c r="C101" s="53">
        <f>EnrollExtract!F97</f>
        <v>3896.585</v>
      </c>
      <c r="D101" s="54">
        <f>Table34!D97</f>
        <v>208.26</v>
      </c>
      <c r="E101" s="55">
        <f t="shared" si="6"/>
        <v>18.710193988283876</v>
      </c>
      <c r="F101" s="56">
        <f t="shared" si="7"/>
        <v>53.446800210953946</v>
      </c>
      <c r="G101" s="54">
        <f>Table36!D97</f>
        <v>16.899999999999999</v>
      </c>
      <c r="H101" s="55">
        <f t="shared" si="8"/>
        <v>230.56715976331364</v>
      </c>
      <c r="I101" s="57">
        <f t="shared" si="9"/>
        <v>4.3371311032609317</v>
      </c>
      <c r="J101" s="58">
        <f>Table38!D97</f>
        <v>97.57</v>
      </c>
      <c r="K101" s="59">
        <f t="shared" si="10"/>
        <v>39.936302142051865</v>
      </c>
      <c r="L101" s="60">
        <f t="shared" si="11"/>
        <v>25.039874659477462</v>
      </c>
    </row>
    <row r="102" spans="1:12" x14ac:dyDescent="0.3">
      <c r="A102" s="51">
        <v>17400</v>
      </c>
      <c r="B102" s="52" t="s">
        <v>217</v>
      </c>
      <c r="C102" s="53">
        <f>EnrollExtract!F98</f>
        <v>4019.1880000000006</v>
      </c>
      <c r="D102" s="54">
        <f>Table34!D98</f>
        <v>240.57</v>
      </c>
      <c r="E102" s="55">
        <f t="shared" si="6"/>
        <v>16.706937689653742</v>
      </c>
      <c r="F102" s="56">
        <f t="shared" si="7"/>
        <v>59.855373772015625</v>
      </c>
      <c r="G102" s="54">
        <f>Table36!D98</f>
        <v>16.579999999999998</v>
      </c>
      <c r="H102" s="55">
        <f t="shared" si="8"/>
        <v>242.41182147165264</v>
      </c>
      <c r="I102" s="57">
        <f t="shared" si="9"/>
        <v>4.1252113611007983</v>
      </c>
      <c r="J102" s="58">
        <f>Table38!D98</f>
        <v>96.91</v>
      </c>
      <c r="K102" s="59">
        <f t="shared" si="10"/>
        <v>41.473408316995155</v>
      </c>
      <c r="L102" s="60">
        <f t="shared" si="11"/>
        <v>24.111835524986635</v>
      </c>
    </row>
    <row r="103" spans="1:12" x14ac:dyDescent="0.3">
      <c r="A103" s="51">
        <v>17401</v>
      </c>
      <c r="B103" s="52" t="s">
        <v>218</v>
      </c>
      <c r="C103" s="53">
        <f>EnrollExtract!F99</f>
        <v>17774.843000000004</v>
      </c>
      <c r="D103" s="54">
        <f>Table34!D99</f>
        <v>981.64</v>
      </c>
      <c r="E103" s="55">
        <f t="shared" si="6"/>
        <v>18.10729289759994</v>
      </c>
      <c r="F103" s="56">
        <f t="shared" si="7"/>
        <v>55.226366837670511</v>
      </c>
      <c r="G103" s="54">
        <f>Table36!D99</f>
        <v>88.25</v>
      </c>
      <c r="H103" s="55">
        <f t="shared" si="8"/>
        <v>201.4146515580737</v>
      </c>
      <c r="I103" s="57">
        <f t="shared" si="9"/>
        <v>4.9648821089446464</v>
      </c>
      <c r="J103" s="58">
        <f>Table38!D99</f>
        <v>391.73</v>
      </c>
      <c r="K103" s="59">
        <f t="shared" si="10"/>
        <v>45.375240599392448</v>
      </c>
      <c r="L103" s="60">
        <f t="shared" si="11"/>
        <v>22.038450634978879</v>
      </c>
    </row>
    <row r="104" spans="1:12" x14ac:dyDescent="0.3">
      <c r="A104" s="51">
        <v>17402</v>
      </c>
      <c r="B104" s="52" t="s">
        <v>219</v>
      </c>
      <c r="C104" s="53">
        <f>EnrollExtract!F100</f>
        <v>1421.075</v>
      </c>
      <c r="D104" s="54">
        <f>Table34!D100</f>
        <v>79.27</v>
      </c>
      <c r="E104" s="55">
        <f t="shared" si="6"/>
        <v>17.927021571843071</v>
      </c>
      <c r="F104" s="56">
        <f t="shared" si="7"/>
        <v>55.781714547085834</v>
      </c>
      <c r="G104" s="54">
        <f>Table36!D100</f>
        <v>6.85</v>
      </c>
      <c r="H104" s="55">
        <f t="shared" si="8"/>
        <v>207.45620437956205</v>
      </c>
      <c r="I104" s="57">
        <f t="shared" si="9"/>
        <v>4.8202944953644238</v>
      </c>
      <c r="J104" s="58">
        <f>Table38!D100</f>
        <v>40.659999999999997</v>
      </c>
      <c r="K104" s="59">
        <f t="shared" si="10"/>
        <v>34.950196753566161</v>
      </c>
      <c r="L104" s="60">
        <f t="shared" si="11"/>
        <v>28.612142216279924</v>
      </c>
    </row>
    <row r="105" spans="1:12" x14ac:dyDescent="0.3">
      <c r="A105" s="51">
        <v>17403</v>
      </c>
      <c r="B105" s="52" t="s">
        <v>220</v>
      </c>
      <c r="C105" s="53">
        <f>EnrollExtract!F101</f>
        <v>14504.451999999999</v>
      </c>
      <c r="D105" s="54">
        <f>Table34!D101</f>
        <v>769.99</v>
      </c>
      <c r="E105" s="55">
        <f t="shared" si="6"/>
        <v>18.837195288250495</v>
      </c>
      <c r="F105" s="56">
        <f t="shared" si="7"/>
        <v>53.086459247133227</v>
      </c>
      <c r="G105" s="54">
        <f>Table36!D101</f>
        <v>63.74</v>
      </c>
      <c r="H105" s="55">
        <f t="shared" si="8"/>
        <v>227.55651082522746</v>
      </c>
      <c r="I105" s="57">
        <f t="shared" si="9"/>
        <v>4.3945128020003787</v>
      </c>
      <c r="J105" s="58">
        <f>Table38!D101</f>
        <v>292.89</v>
      </c>
      <c r="K105" s="59">
        <f t="shared" si="10"/>
        <v>49.521840964184506</v>
      </c>
      <c r="L105" s="60">
        <f t="shared" si="11"/>
        <v>20.193110363631803</v>
      </c>
    </row>
    <row r="106" spans="1:12" x14ac:dyDescent="0.3">
      <c r="A106" s="51">
        <v>17404</v>
      </c>
      <c r="B106" s="52" t="s">
        <v>221</v>
      </c>
      <c r="C106" s="53">
        <f>EnrollExtract!F102</f>
        <v>44.007999999999996</v>
      </c>
      <c r="D106" s="54">
        <f>Table34!D102</f>
        <v>10</v>
      </c>
      <c r="E106" s="55">
        <f t="shared" si="6"/>
        <v>4.4007999999999994</v>
      </c>
      <c r="F106" s="56">
        <f t="shared" si="7"/>
        <v>227.23141247045993</v>
      </c>
      <c r="G106" s="54">
        <f>Table36!D102</f>
        <v>1</v>
      </c>
      <c r="H106" s="55">
        <f t="shared" si="8"/>
        <v>44.007999999999996</v>
      </c>
      <c r="I106" s="57">
        <f t="shared" si="9"/>
        <v>22.723141247045994</v>
      </c>
      <c r="J106" s="58">
        <f>Table38!D102</f>
        <v>5.62</v>
      </c>
      <c r="K106" s="59">
        <f t="shared" si="10"/>
        <v>7.8306049822064043</v>
      </c>
      <c r="L106" s="60">
        <f t="shared" si="11"/>
        <v>127.7040538083985</v>
      </c>
    </row>
    <row r="107" spans="1:12" x14ac:dyDescent="0.3">
      <c r="A107" s="51">
        <v>17405</v>
      </c>
      <c r="B107" s="52" t="s">
        <v>222</v>
      </c>
      <c r="C107" s="53">
        <f>EnrollExtract!F103</f>
        <v>19166.770999999997</v>
      </c>
      <c r="D107" s="54">
        <f>Table34!D103</f>
        <v>1136.25</v>
      </c>
      <c r="E107" s="55">
        <f t="shared" si="6"/>
        <v>16.868445324532452</v>
      </c>
      <c r="F107" s="56">
        <f t="shared" si="7"/>
        <v>59.282285993817126</v>
      </c>
      <c r="G107" s="54">
        <f>Table36!D103</f>
        <v>87.4</v>
      </c>
      <c r="H107" s="55">
        <f t="shared" si="8"/>
        <v>219.29943935926769</v>
      </c>
      <c r="I107" s="57">
        <f t="shared" si="9"/>
        <v>4.5599751778742501</v>
      </c>
      <c r="J107" s="58">
        <f>Table38!D103</f>
        <v>444.93</v>
      </c>
      <c r="K107" s="59">
        <f t="shared" si="10"/>
        <v>43.078171847256861</v>
      </c>
      <c r="L107" s="60">
        <f t="shared" si="11"/>
        <v>23.213612767638331</v>
      </c>
    </row>
    <row r="108" spans="1:12" x14ac:dyDescent="0.3">
      <c r="A108" s="51">
        <v>17406</v>
      </c>
      <c r="B108" s="52" t="s">
        <v>52</v>
      </c>
      <c r="C108" s="53">
        <f>EnrollExtract!F104</f>
        <v>2595.9539999999997</v>
      </c>
      <c r="D108" s="54">
        <f>Table34!D104</f>
        <v>148.31</v>
      </c>
      <c r="E108" s="55">
        <f t="shared" si="6"/>
        <v>17.503566853212863</v>
      </c>
      <c r="F108" s="56">
        <f t="shared" si="7"/>
        <v>57.131212648606258</v>
      </c>
      <c r="G108" s="54">
        <f>Table36!D104</f>
        <v>13.55</v>
      </c>
      <c r="H108" s="55">
        <f t="shared" si="8"/>
        <v>191.5833210332103</v>
      </c>
      <c r="I108" s="57">
        <f t="shared" si="9"/>
        <v>5.2196610571681941</v>
      </c>
      <c r="J108" s="58">
        <f>Table38!D104</f>
        <v>58.49</v>
      </c>
      <c r="K108" s="59">
        <f t="shared" si="10"/>
        <v>44.382868866472897</v>
      </c>
      <c r="L108" s="60">
        <f t="shared" si="11"/>
        <v>22.531215884410898</v>
      </c>
    </row>
    <row r="109" spans="1:12" x14ac:dyDescent="0.3">
      <c r="A109" s="51">
        <v>17407</v>
      </c>
      <c r="B109" s="52" t="s">
        <v>223</v>
      </c>
      <c r="C109" s="53">
        <f>EnrollExtract!F105</f>
        <v>2927.6360000000004</v>
      </c>
      <c r="D109" s="54">
        <f>Table34!D105</f>
        <v>179.87</v>
      </c>
      <c r="E109" s="55">
        <f t="shared" si="6"/>
        <v>16.276399621949189</v>
      </c>
      <c r="F109" s="56">
        <f t="shared" si="7"/>
        <v>61.438648793770803</v>
      </c>
      <c r="G109" s="54">
        <f>Table36!D105</f>
        <v>14.12</v>
      </c>
      <c r="H109" s="55">
        <f t="shared" si="8"/>
        <v>207.33966005665727</v>
      </c>
      <c r="I109" s="57">
        <f t="shared" si="9"/>
        <v>4.8230039526771762</v>
      </c>
      <c r="J109" s="58">
        <f>Table38!D105</f>
        <v>62.62</v>
      </c>
      <c r="K109" s="59">
        <f t="shared" si="10"/>
        <v>46.752411370169284</v>
      </c>
      <c r="L109" s="60">
        <f t="shared" si="11"/>
        <v>21.389271070583909</v>
      </c>
    </row>
    <row r="110" spans="1:12" x14ac:dyDescent="0.3">
      <c r="A110" s="51">
        <v>17408</v>
      </c>
      <c r="B110" s="52" t="s">
        <v>224</v>
      </c>
      <c r="C110" s="53">
        <f>EnrollExtract!F106</f>
        <v>16075.701999999997</v>
      </c>
      <c r="D110" s="54">
        <f>Table34!D106</f>
        <v>875.59</v>
      </c>
      <c r="E110" s="55">
        <f t="shared" si="6"/>
        <v>18.359851071848691</v>
      </c>
      <c r="F110" s="56">
        <f t="shared" si="7"/>
        <v>54.46667274623529</v>
      </c>
      <c r="G110" s="54">
        <f>Table36!D106</f>
        <v>66.16</v>
      </c>
      <c r="H110" s="55">
        <f t="shared" si="8"/>
        <v>242.98219467956466</v>
      </c>
      <c r="I110" s="57">
        <f t="shared" si="9"/>
        <v>4.1155278942095341</v>
      </c>
      <c r="J110" s="58">
        <f>Table38!D106</f>
        <v>328.8</v>
      </c>
      <c r="K110" s="59">
        <f t="shared" si="10"/>
        <v>48.892037712895366</v>
      </c>
      <c r="L110" s="60">
        <f t="shared" si="11"/>
        <v>20.453228107861172</v>
      </c>
    </row>
    <row r="111" spans="1:12" x14ac:dyDescent="0.3">
      <c r="A111" s="51">
        <v>17409</v>
      </c>
      <c r="B111" s="52" t="s">
        <v>225</v>
      </c>
      <c r="C111" s="53">
        <f>EnrollExtract!F107</f>
        <v>8205.3580000000002</v>
      </c>
      <c r="D111" s="54">
        <f>Table34!D107</f>
        <v>448.62</v>
      </c>
      <c r="E111" s="55">
        <f t="shared" si="6"/>
        <v>18.290218893495609</v>
      </c>
      <c r="F111" s="56">
        <f t="shared" si="7"/>
        <v>54.67403128541131</v>
      </c>
      <c r="G111" s="54">
        <f>Table36!D107</f>
        <v>26.27</v>
      </c>
      <c r="H111" s="55">
        <f t="shared" si="8"/>
        <v>312.34708793300342</v>
      </c>
      <c r="I111" s="57">
        <f t="shared" si="9"/>
        <v>3.2015665861257969</v>
      </c>
      <c r="J111" s="58">
        <f>Table38!D107</f>
        <v>161.11000000000001</v>
      </c>
      <c r="K111" s="59">
        <f t="shared" si="10"/>
        <v>50.930159518341505</v>
      </c>
      <c r="L111" s="60">
        <f t="shared" si="11"/>
        <v>19.634731354804998</v>
      </c>
    </row>
    <row r="112" spans="1:12" x14ac:dyDescent="0.3">
      <c r="A112" s="51">
        <v>17410</v>
      </c>
      <c r="B112" s="52" t="s">
        <v>226</v>
      </c>
      <c r="C112" s="53">
        <f>EnrollExtract!F108</f>
        <v>6583.7130000000006</v>
      </c>
      <c r="D112" s="54">
        <f>Table34!D108</f>
        <v>393.35</v>
      </c>
      <c r="E112" s="55">
        <f t="shared" si="6"/>
        <v>16.737544171857124</v>
      </c>
      <c r="F112" s="56">
        <f t="shared" si="7"/>
        <v>59.745921488375927</v>
      </c>
      <c r="G112" s="54">
        <f>Table36!D108</f>
        <v>30.25</v>
      </c>
      <c r="H112" s="55">
        <f t="shared" si="8"/>
        <v>217.64340495867771</v>
      </c>
      <c r="I112" s="57">
        <f t="shared" si="9"/>
        <v>4.5946717300708579</v>
      </c>
      <c r="J112" s="58">
        <f>Table38!D108</f>
        <v>116.97</v>
      </c>
      <c r="K112" s="59">
        <f t="shared" si="10"/>
        <v>56.285483457296749</v>
      </c>
      <c r="L112" s="60">
        <f t="shared" si="11"/>
        <v>17.766570322855809</v>
      </c>
    </row>
    <row r="113" spans="1:12" x14ac:dyDescent="0.3">
      <c r="A113" s="51">
        <v>17411</v>
      </c>
      <c r="B113" s="52" t="s">
        <v>227</v>
      </c>
      <c r="C113" s="53">
        <f>EnrollExtract!F109</f>
        <v>19034.072</v>
      </c>
      <c r="D113" s="54">
        <f>Table34!D109</f>
        <v>1115.6300000000001</v>
      </c>
      <c r="E113" s="55">
        <f t="shared" si="6"/>
        <v>17.061276588116129</v>
      </c>
      <c r="F113" s="56">
        <f t="shared" si="7"/>
        <v>58.612261212419504</v>
      </c>
      <c r="G113" s="54">
        <f>Table36!D109</f>
        <v>73.36</v>
      </c>
      <c r="H113" s="55">
        <f t="shared" si="8"/>
        <v>259.46117775354418</v>
      </c>
      <c r="I113" s="57">
        <f t="shared" si="9"/>
        <v>3.8541411422632006</v>
      </c>
      <c r="J113" s="58">
        <f>Table38!D109</f>
        <v>420.56</v>
      </c>
      <c r="K113" s="59">
        <f t="shared" si="10"/>
        <v>45.258873882442458</v>
      </c>
      <c r="L113" s="60">
        <f t="shared" si="11"/>
        <v>22.095114487325674</v>
      </c>
    </row>
    <row r="114" spans="1:12" x14ac:dyDescent="0.3">
      <c r="A114" s="51">
        <v>17412</v>
      </c>
      <c r="B114" s="52" t="s">
        <v>228</v>
      </c>
      <c r="C114" s="53">
        <f>EnrollExtract!F110</f>
        <v>9058.2380000000012</v>
      </c>
      <c r="D114" s="54">
        <f>Table34!D110</f>
        <v>482.53</v>
      </c>
      <c r="E114" s="55">
        <f t="shared" si="6"/>
        <v>18.772383064265437</v>
      </c>
      <c r="F114" s="56">
        <f t="shared" si="7"/>
        <v>53.26974186370461</v>
      </c>
      <c r="G114" s="54">
        <f>Table36!D110</f>
        <v>32.69</v>
      </c>
      <c r="H114" s="55">
        <f t="shared" si="8"/>
        <v>277.09507494646687</v>
      </c>
      <c r="I114" s="57">
        <f t="shared" si="9"/>
        <v>3.6088696278459449</v>
      </c>
      <c r="J114" s="58">
        <f>Table38!D110</f>
        <v>199.11</v>
      </c>
      <c r="K114" s="59">
        <f t="shared" si="10"/>
        <v>45.493636683240425</v>
      </c>
      <c r="L114" s="60">
        <f t="shared" si="11"/>
        <v>21.981096102796148</v>
      </c>
    </row>
    <row r="115" spans="1:12" x14ac:dyDescent="0.3">
      <c r="A115" s="51">
        <v>17414</v>
      </c>
      <c r="B115" s="52" t="s">
        <v>229</v>
      </c>
      <c r="C115" s="53">
        <f>EnrollExtract!F111</f>
        <v>29859.465999999997</v>
      </c>
      <c r="D115" s="54">
        <f>Table34!D111</f>
        <v>1684.42</v>
      </c>
      <c r="E115" s="55">
        <f t="shared" si="6"/>
        <v>17.726853160138205</v>
      </c>
      <c r="F115" s="56">
        <f t="shared" si="7"/>
        <v>56.411591553579697</v>
      </c>
      <c r="G115" s="54">
        <f>Table36!D111</f>
        <v>121.39</v>
      </c>
      <c r="H115" s="55">
        <f t="shared" si="8"/>
        <v>245.97961940851798</v>
      </c>
      <c r="I115" s="57">
        <f t="shared" si="9"/>
        <v>4.0653774585252132</v>
      </c>
      <c r="J115" s="58">
        <f>Table38!D111</f>
        <v>591.95000000000005</v>
      </c>
      <c r="K115" s="59">
        <f t="shared" si="10"/>
        <v>50.442547512458816</v>
      </c>
      <c r="L115" s="60">
        <f t="shared" si="11"/>
        <v>19.824534035538349</v>
      </c>
    </row>
    <row r="116" spans="1:12" x14ac:dyDescent="0.3">
      <c r="A116" s="51">
        <v>17415</v>
      </c>
      <c r="B116" s="52" t="s">
        <v>230</v>
      </c>
      <c r="C116" s="53">
        <f>EnrollExtract!F112</f>
        <v>24356.037000000004</v>
      </c>
      <c r="D116" s="54">
        <f>Table34!D112</f>
        <v>1386.82</v>
      </c>
      <c r="E116" s="55">
        <f t="shared" si="6"/>
        <v>17.562507751546708</v>
      </c>
      <c r="F116" s="56">
        <f t="shared" si="7"/>
        <v>56.939476648027743</v>
      </c>
      <c r="G116" s="54">
        <f>Table36!D112</f>
        <v>103.38</v>
      </c>
      <c r="H116" s="55">
        <f t="shared" si="8"/>
        <v>235.59718514219389</v>
      </c>
      <c r="I116" s="57">
        <f t="shared" si="9"/>
        <v>4.2445328852144533</v>
      </c>
      <c r="J116" s="58">
        <f>Table38!D112</f>
        <v>520.26</v>
      </c>
      <c r="K116" s="59">
        <f t="shared" si="10"/>
        <v>46.815125129742832</v>
      </c>
      <c r="L116" s="60">
        <f t="shared" si="11"/>
        <v>21.36061790347912</v>
      </c>
    </row>
    <row r="117" spans="1:12" x14ac:dyDescent="0.3">
      <c r="A117" s="51">
        <v>17417</v>
      </c>
      <c r="B117" s="52" t="s">
        <v>231</v>
      </c>
      <c r="C117" s="53">
        <f>EnrollExtract!F113</f>
        <v>22167.571999999996</v>
      </c>
      <c r="D117" s="54">
        <f>Table34!D113</f>
        <v>1169.2</v>
      </c>
      <c r="E117" s="55">
        <f t="shared" si="6"/>
        <v>18.959606568593905</v>
      </c>
      <c r="F117" s="56">
        <f t="shared" si="7"/>
        <v>52.743710497478034</v>
      </c>
      <c r="G117" s="54">
        <f>Table36!D113</f>
        <v>80.33</v>
      </c>
      <c r="H117" s="55">
        <f t="shared" si="8"/>
        <v>275.95633013817996</v>
      </c>
      <c r="I117" s="57">
        <f t="shared" si="9"/>
        <v>3.6237617723763349</v>
      </c>
      <c r="J117" s="58">
        <f>Table38!D113</f>
        <v>382.6</v>
      </c>
      <c r="K117" s="59">
        <f t="shared" si="10"/>
        <v>57.939289074751684</v>
      </c>
      <c r="L117" s="60">
        <f t="shared" si="11"/>
        <v>17.259445463851435</v>
      </c>
    </row>
    <row r="118" spans="1:12" x14ac:dyDescent="0.3">
      <c r="A118" s="51" t="s">
        <v>615</v>
      </c>
      <c r="B118" s="52" t="s">
        <v>635</v>
      </c>
      <c r="C118" s="53">
        <f>EnrollExtract!F114</f>
        <v>366.04400000000004</v>
      </c>
      <c r="D118" s="54">
        <f>Table34!D114</f>
        <v>22</v>
      </c>
      <c r="E118" s="55">
        <f t="shared" si="6"/>
        <v>16.638363636363639</v>
      </c>
      <c r="F118" s="56">
        <f t="shared" si="7"/>
        <v>60.102064232715186</v>
      </c>
      <c r="G118" s="54">
        <f>Table36!D114</f>
        <v>0</v>
      </c>
      <c r="H118" s="55">
        <f t="shared" si="8"/>
        <v>0</v>
      </c>
      <c r="I118" s="57">
        <f t="shared" si="9"/>
        <v>0</v>
      </c>
      <c r="J118" s="58">
        <f>Table38!D114</f>
        <v>5</v>
      </c>
      <c r="K118" s="59">
        <f t="shared" si="10"/>
        <v>73.208800000000011</v>
      </c>
      <c r="L118" s="60">
        <f t="shared" si="11"/>
        <v>13.659560052889816</v>
      </c>
    </row>
    <row r="119" spans="1:12" x14ac:dyDescent="0.3">
      <c r="A119" s="51" t="s">
        <v>607</v>
      </c>
      <c r="B119" s="52" t="s">
        <v>608</v>
      </c>
      <c r="C119" s="53">
        <f>EnrollExtract!F115</f>
        <v>553.27399999999989</v>
      </c>
      <c r="D119" s="54">
        <f>Table34!D115</f>
        <v>51</v>
      </c>
      <c r="E119" s="55">
        <f t="shared" si="6"/>
        <v>10.848509803921566</v>
      </c>
      <c r="F119" s="56">
        <f t="shared" si="7"/>
        <v>92.178558905714013</v>
      </c>
      <c r="G119" s="54">
        <f>Table36!D115</f>
        <v>6</v>
      </c>
      <c r="H119" s="55">
        <f t="shared" si="8"/>
        <v>92.212333333333319</v>
      </c>
      <c r="I119" s="57">
        <f t="shared" si="9"/>
        <v>10.844536341848706</v>
      </c>
      <c r="J119" s="58">
        <f>Table38!D115</f>
        <v>0</v>
      </c>
      <c r="K119" s="59">
        <f t="shared" si="10"/>
        <v>0</v>
      </c>
      <c r="L119" s="60">
        <f t="shared" si="11"/>
        <v>0</v>
      </c>
    </row>
    <row r="120" spans="1:12" x14ac:dyDescent="0.3">
      <c r="A120" s="51" t="s">
        <v>666</v>
      </c>
      <c r="B120" s="52" t="s">
        <v>670</v>
      </c>
      <c r="C120" s="53">
        <f>EnrollExtract!F116</f>
        <v>461.86800000000005</v>
      </c>
      <c r="D120" s="54">
        <f>Table34!D116</f>
        <v>25</v>
      </c>
      <c r="E120" s="55">
        <f t="shared" si="6"/>
        <v>18.474720000000001</v>
      </c>
      <c r="F120" s="56">
        <f t="shared" si="7"/>
        <v>54.128019260914364</v>
      </c>
      <c r="G120" s="54">
        <f>Table36!D116</f>
        <v>0</v>
      </c>
      <c r="H120" s="55">
        <f t="shared" si="8"/>
        <v>0</v>
      </c>
      <c r="I120" s="57">
        <f t="shared" si="9"/>
        <v>0</v>
      </c>
      <c r="J120" s="58">
        <f>Table38!D116</f>
        <v>2</v>
      </c>
      <c r="K120" s="59">
        <f t="shared" si="10"/>
        <v>230.93400000000003</v>
      </c>
      <c r="L120" s="60">
        <f t="shared" si="11"/>
        <v>4.3302415408731498</v>
      </c>
    </row>
    <row r="121" spans="1:12" x14ac:dyDescent="0.3">
      <c r="A121" s="51" t="s">
        <v>616</v>
      </c>
      <c r="B121" s="52" t="s">
        <v>636</v>
      </c>
      <c r="C121" s="53">
        <f>EnrollExtract!F117</f>
        <v>343.7</v>
      </c>
      <c r="D121" s="54">
        <f>Table34!D117</f>
        <v>18.649999999999999</v>
      </c>
      <c r="E121" s="55">
        <f t="shared" si="6"/>
        <v>18.428954423592494</v>
      </c>
      <c r="F121" s="56">
        <f t="shared" si="7"/>
        <v>54.262438172825142</v>
      </c>
      <c r="G121" s="54">
        <f>Table36!D117</f>
        <v>1.65</v>
      </c>
      <c r="H121" s="55">
        <f t="shared" si="8"/>
        <v>208.30303030303031</v>
      </c>
      <c r="I121" s="57">
        <f t="shared" si="9"/>
        <v>4.8006982833866747</v>
      </c>
      <c r="J121" s="58">
        <f>Table38!D117</f>
        <v>4.5999999999999996</v>
      </c>
      <c r="K121" s="59">
        <f t="shared" si="10"/>
        <v>74.717391304347828</v>
      </c>
      <c r="L121" s="60">
        <f t="shared" si="11"/>
        <v>13.383764911259819</v>
      </c>
    </row>
    <row r="122" spans="1:12" x14ac:dyDescent="0.3">
      <c r="A122" s="51" t="s">
        <v>667</v>
      </c>
      <c r="B122" s="52" t="s">
        <v>701</v>
      </c>
      <c r="C122" s="53">
        <f>EnrollExtract!F118</f>
        <v>163.30000000000001</v>
      </c>
      <c r="D122" s="54">
        <f>Table34!D118</f>
        <v>7.4</v>
      </c>
      <c r="E122" s="55">
        <f t="shared" ref="E122" si="12">IF(D122=0,0,C122/D122)</f>
        <v>22.067567567567568</v>
      </c>
      <c r="F122" s="56">
        <f t="shared" ref="F122" si="13">(+D122/C122)*1000</f>
        <v>45.315370483772199</v>
      </c>
      <c r="G122" s="54">
        <f>Table36!D118</f>
        <v>1.45</v>
      </c>
      <c r="H122" s="55">
        <f t="shared" ref="H122" si="14">IF(G122=0,0,C122/G122)</f>
        <v>112.62068965517243</v>
      </c>
      <c r="I122" s="57">
        <f t="shared" ref="I122" si="15">(+G122/C122)*1000</f>
        <v>8.8793631353337403</v>
      </c>
      <c r="J122" s="58">
        <f>Table38!D118</f>
        <v>5.25</v>
      </c>
      <c r="K122" s="59">
        <f t="shared" ref="K122" si="16">IF(J122=0,0,C122/J122)</f>
        <v>31.104761904761908</v>
      </c>
      <c r="L122" s="60">
        <f t="shared" ref="L122" si="17">(+J122/C122)*1000</f>
        <v>32.149418248622162</v>
      </c>
    </row>
    <row r="123" spans="1:12" x14ac:dyDescent="0.3">
      <c r="A123" s="51" t="s">
        <v>674</v>
      </c>
      <c r="B123" s="52" t="s">
        <v>702</v>
      </c>
      <c r="C123" s="53">
        <f>EnrollExtract!F119</f>
        <v>407.6</v>
      </c>
      <c r="D123" s="54">
        <f>Table34!D119</f>
        <v>23</v>
      </c>
      <c r="E123" s="55">
        <f t="shared" si="6"/>
        <v>17.721739130434784</v>
      </c>
      <c r="F123" s="56">
        <f t="shared" si="7"/>
        <v>56.427870461236502</v>
      </c>
      <c r="G123" s="54">
        <f>Table36!D119</f>
        <v>0</v>
      </c>
      <c r="H123" s="55">
        <f t="shared" si="8"/>
        <v>0</v>
      </c>
      <c r="I123" s="57">
        <f t="shared" si="9"/>
        <v>0</v>
      </c>
      <c r="J123" s="58">
        <f>Table38!D119</f>
        <v>0</v>
      </c>
      <c r="K123" s="59">
        <f t="shared" si="10"/>
        <v>0</v>
      </c>
      <c r="L123" s="60">
        <f t="shared" si="11"/>
        <v>0</v>
      </c>
    </row>
    <row r="124" spans="1:12" x14ac:dyDescent="0.3">
      <c r="A124" s="51" t="s">
        <v>694</v>
      </c>
      <c r="B124" s="52" t="s">
        <v>700</v>
      </c>
      <c r="C124" s="53">
        <f>EnrollExtract!F120</f>
        <v>124.2</v>
      </c>
      <c r="D124" s="54">
        <f>Table34!D120</f>
        <v>7.7</v>
      </c>
      <c r="E124" s="55">
        <f t="shared" ref="E124" si="18">IF(D124=0,0,C124/D124)</f>
        <v>16.129870129870131</v>
      </c>
      <c r="F124" s="56">
        <f t="shared" ref="F124" si="19">(+D124/C124)*1000</f>
        <v>61.996779388083731</v>
      </c>
      <c r="G124" s="54">
        <f>Table36!D120</f>
        <v>0</v>
      </c>
      <c r="H124" s="55">
        <f t="shared" ref="H124" si="20">IF(G124=0,0,C124/G124)</f>
        <v>0</v>
      </c>
      <c r="I124" s="57">
        <f t="shared" ref="I124" si="21">(+G124/C124)*1000</f>
        <v>0</v>
      </c>
      <c r="J124" s="58">
        <f>Table38!D120</f>
        <v>0</v>
      </c>
      <c r="K124" s="59">
        <f t="shared" ref="K124" si="22">IF(J124=0,0,C124/J124)</f>
        <v>0</v>
      </c>
      <c r="L124" s="60">
        <f t="shared" ref="L124" si="23">(+J124/C124)*1000</f>
        <v>0</v>
      </c>
    </row>
    <row r="125" spans="1:12" x14ac:dyDescent="0.3">
      <c r="A125" s="51">
        <v>18100</v>
      </c>
      <c r="B125" s="52" t="s">
        <v>232</v>
      </c>
      <c r="C125" s="53">
        <f>EnrollExtract!F121</f>
        <v>4498.1152999999995</v>
      </c>
      <c r="D125" s="54">
        <f>Table34!D121</f>
        <v>249.07</v>
      </c>
      <c r="E125" s="55">
        <f t="shared" si="6"/>
        <v>18.059643072228688</v>
      </c>
      <c r="F125" s="56">
        <f t="shared" si="7"/>
        <v>55.372079946461135</v>
      </c>
      <c r="G125" s="54">
        <f>Table36!D121</f>
        <v>20.100000000000001</v>
      </c>
      <c r="H125" s="55">
        <f t="shared" si="8"/>
        <v>223.78683084577111</v>
      </c>
      <c r="I125" s="57">
        <f t="shared" si="9"/>
        <v>4.4685381897613885</v>
      </c>
      <c r="J125" s="58">
        <f>Table38!D121</f>
        <v>130.66</v>
      </c>
      <c r="K125" s="59">
        <f t="shared" si="10"/>
        <v>34.426108219807126</v>
      </c>
      <c r="L125" s="60">
        <f t="shared" si="11"/>
        <v>29.047721386777262</v>
      </c>
    </row>
    <row r="126" spans="1:12" x14ac:dyDescent="0.3">
      <c r="A126" s="51">
        <v>18303</v>
      </c>
      <c r="B126" s="52" t="s">
        <v>350</v>
      </c>
      <c r="C126" s="53">
        <f>EnrollExtract!F122</f>
        <v>3471.8910000000005</v>
      </c>
      <c r="D126" s="54">
        <f>Table34!D122</f>
        <v>202.83</v>
      </c>
      <c r="E126" s="55">
        <f t="shared" si="6"/>
        <v>17.117245969531137</v>
      </c>
      <c r="F126" s="56">
        <f t="shared" si="7"/>
        <v>58.420612859101851</v>
      </c>
      <c r="G126" s="54">
        <f>Table36!D122</f>
        <v>15.27</v>
      </c>
      <c r="H126" s="55">
        <f t="shared" si="8"/>
        <v>227.36679764243618</v>
      </c>
      <c r="I126" s="57">
        <f t="shared" si="9"/>
        <v>4.398179551143742</v>
      </c>
      <c r="J126" s="58">
        <f>Table38!D122</f>
        <v>81.64</v>
      </c>
      <c r="K126" s="59">
        <f t="shared" si="10"/>
        <v>42.526837334639886</v>
      </c>
      <c r="L126" s="60">
        <f t="shared" si="11"/>
        <v>23.514563101203347</v>
      </c>
    </row>
    <row r="127" spans="1:12" x14ac:dyDescent="0.3">
      <c r="A127" s="51">
        <v>18400</v>
      </c>
      <c r="B127" s="52" t="s">
        <v>233</v>
      </c>
      <c r="C127" s="53">
        <f>EnrollExtract!F123</f>
        <v>5095.5</v>
      </c>
      <c r="D127" s="54">
        <f>Table34!D123</f>
        <v>267.63</v>
      </c>
      <c r="E127" s="55">
        <f t="shared" si="6"/>
        <v>19.039345364869408</v>
      </c>
      <c r="F127" s="56">
        <f t="shared" si="7"/>
        <v>52.52281424786576</v>
      </c>
      <c r="G127" s="54">
        <f>Table36!D123</f>
        <v>20.04</v>
      </c>
      <c r="H127" s="55">
        <f t="shared" si="8"/>
        <v>254.26646706586828</v>
      </c>
      <c r="I127" s="57">
        <f t="shared" si="9"/>
        <v>3.9328819546658811</v>
      </c>
      <c r="J127" s="58">
        <f>Table38!D123</f>
        <v>119.35</v>
      </c>
      <c r="K127" s="59">
        <f t="shared" si="10"/>
        <v>42.693757855048183</v>
      </c>
      <c r="L127" s="60">
        <f t="shared" si="11"/>
        <v>23.422627808850947</v>
      </c>
    </row>
    <row r="128" spans="1:12" x14ac:dyDescent="0.3">
      <c r="A128" s="51">
        <v>18401</v>
      </c>
      <c r="B128" s="52" t="s">
        <v>234</v>
      </c>
      <c r="C128" s="53">
        <f>EnrollExtract!F124</f>
        <v>10570.298000000001</v>
      </c>
      <c r="D128" s="54">
        <f>Table34!D124</f>
        <v>556.16</v>
      </c>
      <c r="E128" s="55">
        <f t="shared" si="6"/>
        <v>19.005858026467205</v>
      </c>
      <c r="F128" s="56">
        <f t="shared" si="7"/>
        <v>52.61535672882637</v>
      </c>
      <c r="G128" s="54">
        <f>Table36!D124</f>
        <v>39.4</v>
      </c>
      <c r="H128" s="55">
        <f t="shared" si="8"/>
        <v>268.28167512690356</v>
      </c>
      <c r="I128" s="57">
        <f t="shared" si="9"/>
        <v>3.7274256600901881</v>
      </c>
      <c r="J128" s="58">
        <f>Table38!D124</f>
        <v>201.63</v>
      </c>
      <c r="K128" s="59">
        <f t="shared" si="10"/>
        <v>52.424232505083573</v>
      </c>
      <c r="L128" s="60">
        <f t="shared" si="11"/>
        <v>19.075148117867631</v>
      </c>
    </row>
    <row r="129" spans="1:12" x14ac:dyDescent="0.3">
      <c r="A129" s="51">
        <v>18402</v>
      </c>
      <c r="B129" s="52" t="s">
        <v>235</v>
      </c>
      <c r="C129" s="53">
        <f>EnrollExtract!F125</f>
        <v>9612.6950000000015</v>
      </c>
      <c r="D129" s="54">
        <f>Table34!D125</f>
        <v>520.34</v>
      </c>
      <c r="E129" s="55">
        <f t="shared" si="6"/>
        <v>18.473872852365762</v>
      </c>
      <c r="F129" s="56">
        <f t="shared" si="7"/>
        <v>54.130501383847083</v>
      </c>
      <c r="G129" s="54">
        <f>Table36!D125</f>
        <v>30.42</v>
      </c>
      <c r="H129" s="55">
        <f t="shared" si="8"/>
        <v>315.99917817225514</v>
      </c>
      <c r="I129" s="57">
        <f t="shared" si="9"/>
        <v>3.1645651921755547</v>
      </c>
      <c r="J129" s="58">
        <f>Table38!D125</f>
        <v>216.52</v>
      </c>
      <c r="K129" s="59">
        <f t="shared" si="10"/>
        <v>44.396337520783305</v>
      </c>
      <c r="L129" s="60">
        <f t="shared" si="11"/>
        <v>22.524380519718974</v>
      </c>
    </row>
    <row r="130" spans="1:12" x14ac:dyDescent="0.3">
      <c r="A130" s="51" t="s">
        <v>696</v>
      </c>
      <c r="B130" s="52" t="s">
        <v>703</v>
      </c>
      <c r="C130" s="53">
        <f>EnrollExtract!F126</f>
        <v>165.4</v>
      </c>
      <c r="D130" s="54">
        <f>Table34!D126</f>
        <v>9.82</v>
      </c>
      <c r="E130" s="55">
        <f t="shared" ref="E130" si="24">IF(D130=0,0,C130/D130)</f>
        <v>16.843177189409367</v>
      </c>
      <c r="F130" s="56">
        <f t="shared" ref="F130" si="25">(+D130/C130)*1000</f>
        <v>59.371221281741235</v>
      </c>
      <c r="G130" s="54">
        <f>Table36!D126</f>
        <v>1.96</v>
      </c>
      <c r="H130" s="55">
        <f t="shared" ref="H130" si="26">IF(G130=0,0,C130/G130)</f>
        <v>84.387755102040828</v>
      </c>
      <c r="I130" s="57">
        <f t="shared" ref="I130" si="27">(+G130/C130)*1000</f>
        <v>11.850060459492139</v>
      </c>
      <c r="J130" s="58">
        <f>Table38!D126</f>
        <v>4.68</v>
      </c>
      <c r="K130" s="59">
        <f t="shared" ref="K130" si="28">IF(J130=0,0,C130/J130)</f>
        <v>35.341880341880348</v>
      </c>
      <c r="L130" s="60">
        <f t="shared" ref="L130" si="29">(+J130/C130)*1000</f>
        <v>28.295042321644495</v>
      </c>
    </row>
    <row r="131" spans="1:12" x14ac:dyDescent="0.3">
      <c r="A131" s="51">
        <v>18902</v>
      </c>
      <c r="B131" s="52" t="s">
        <v>610</v>
      </c>
      <c r="C131" s="53">
        <f>EnrollExtract!F127</f>
        <v>86.023999999999987</v>
      </c>
      <c r="D131" s="54">
        <f>Table34!D127</f>
        <v>9</v>
      </c>
      <c r="E131" s="55">
        <f t="shared" si="6"/>
        <v>9.55822222222222</v>
      </c>
      <c r="F131" s="56">
        <f t="shared" si="7"/>
        <v>104.62196596298709</v>
      </c>
      <c r="G131" s="54">
        <f>Table36!D127</f>
        <v>2</v>
      </c>
      <c r="H131" s="55">
        <f t="shared" si="8"/>
        <v>43.011999999999993</v>
      </c>
      <c r="I131" s="57">
        <f t="shared" si="9"/>
        <v>23.249325769552687</v>
      </c>
      <c r="J131" s="58">
        <f>Table38!D127</f>
        <v>8.5399999999999991</v>
      </c>
      <c r="K131" s="59">
        <f t="shared" si="10"/>
        <v>10.073067915690865</v>
      </c>
      <c r="L131" s="60">
        <f t="shared" si="11"/>
        <v>99.274621035989966</v>
      </c>
    </row>
    <row r="132" spans="1:12" x14ac:dyDescent="0.3">
      <c r="A132" s="51">
        <v>19007</v>
      </c>
      <c r="B132" s="52" t="s">
        <v>236</v>
      </c>
      <c r="C132" s="53">
        <f>EnrollExtract!F128</f>
        <v>42</v>
      </c>
      <c r="D132" s="54">
        <f>Table34!D128</f>
        <v>2.4</v>
      </c>
      <c r="E132" s="55">
        <f t="shared" si="6"/>
        <v>17.5</v>
      </c>
      <c r="F132" s="56">
        <f t="shared" si="7"/>
        <v>57.142857142857139</v>
      </c>
      <c r="G132" s="54">
        <f>Table36!D128</f>
        <v>1</v>
      </c>
      <c r="H132" s="55">
        <f t="shared" si="8"/>
        <v>42</v>
      </c>
      <c r="I132" s="57">
        <f t="shared" si="9"/>
        <v>23.809523809523807</v>
      </c>
      <c r="J132" s="58">
        <f>Table38!D128</f>
        <v>1.18</v>
      </c>
      <c r="K132" s="59">
        <f t="shared" si="10"/>
        <v>35.593220338983052</v>
      </c>
      <c r="L132" s="60">
        <f t="shared" si="11"/>
        <v>28.095238095238095</v>
      </c>
    </row>
    <row r="133" spans="1:12" x14ac:dyDescent="0.3">
      <c r="A133" s="51">
        <v>19028</v>
      </c>
      <c r="B133" s="52" t="s">
        <v>237</v>
      </c>
      <c r="C133" s="53">
        <f>EnrollExtract!F129</f>
        <v>84.66</v>
      </c>
      <c r="D133" s="54">
        <f>Table34!D129</f>
        <v>8.2100000000000009</v>
      </c>
      <c r="E133" s="55">
        <f t="shared" si="6"/>
        <v>10.311814859926917</v>
      </c>
      <c r="F133" s="56">
        <f t="shared" si="7"/>
        <v>96.976139853531791</v>
      </c>
      <c r="G133" s="54">
        <f>Table36!D129</f>
        <v>1.6</v>
      </c>
      <c r="H133" s="55">
        <f t="shared" si="8"/>
        <v>52.912499999999994</v>
      </c>
      <c r="I133" s="57">
        <f t="shared" si="9"/>
        <v>18.899125915426414</v>
      </c>
      <c r="J133" s="58">
        <f>Table38!D129</f>
        <v>4.12</v>
      </c>
      <c r="K133" s="59">
        <f t="shared" si="10"/>
        <v>20.548543689320386</v>
      </c>
      <c r="L133" s="60">
        <f t="shared" si="11"/>
        <v>48.665249232223012</v>
      </c>
    </row>
    <row r="134" spans="1:12" x14ac:dyDescent="0.3">
      <c r="A134" s="51">
        <v>19400</v>
      </c>
      <c r="B134" s="52" t="s">
        <v>238</v>
      </c>
      <c r="C134" s="53">
        <f>EnrollExtract!F130</f>
        <v>208.03900000000004</v>
      </c>
      <c r="D134" s="54">
        <f>Table34!D130</f>
        <v>19.510000000000002</v>
      </c>
      <c r="E134" s="55">
        <f t="shared" si="6"/>
        <v>10.66319835981548</v>
      </c>
      <c r="F134" s="56">
        <f t="shared" si="7"/>
        <v>93.780493080624296</v>
      </c>
      <c r="G134" s="54">
        <f>Table36!D130</f>
        <v>1.4</v>
      </c>
      <c r="H134" s="55">
        <f t="shared" si="8"/>
        <v>148.59928571428574</v>
      </c>
      <c r="I134" s="57">
        <f t="shared" si="9"/>
        <v>6.729507448122706</v>
      </c>
      <c r="J134" s="58">
        <f>Table38!D130</f>
        <v>5.62</v>
      </c>
      <c r="K134" s="59">
        <f t="shared" si="10"/>
        <v>37.017615658362999</v>
      </c>
      <c r="L134" s="60">
        <f t="shared" si="11"/>
        <v>27.014165613178292</v>
      </c>
    </row>
    <row r="135" spans="1:12" x14ac:dyDescent="0.3">
      <c r="A135" s="51">
        <v>19401</v>
      </c>
      <c r="B135" s="52" t="s">
        <v>239</v>
      </c>
      <c r="C135" s="53">
        <f>EnrollExtract!F131</f>
        <v>2999.6880000000006</v>
      </c>
      <c r="D135" s="54">
        <f>Table34!D131</f>
        <v>169.15</v>
      </c>
      <c r="E135" s="55">
        <f t="shared" si="6"/>
        <v>17.733892994383687</v>
      </c>
      <c r="F135" s="56">
        <f t="shared" si="7"/>
        <v>56.389197809905554</v>
      </c>
      <c r="G135" s="54">
        <f>Table36!D131</f>
        <v>16.91</v>
      </c>
      <c r="H135" s="55">
        <f t="shared" si="8"/>
        <v>177.39136605558843</v>
      </c>
      <c r="I135" s="57">
        <f t="shared" si="9"/>
        <v>5.6372529409725267</v>
      </c>
      <c r="J135" s="58">
        <f>Table38!D131</f>
        <v>64.19</v>
      </c>
      <c r="K135" s="59">
        <f t="shared" si="10"/>
        <v>46.731391182427181</v>
      </c>
      <c r="L135" s="60">
        <f t="shared" si="11"/>
        <v>21.398892151450415</v>
      </c>
    </row>
    <row r="136" spans="1:12" x14ac:dyDescent="0.3">
      <c r="A136" s="51">
        <v>19403</v>
      </c>
      <c r="B136" s="52" t="s">
        <v>240</v>
      </c>
      <c r="C136" s="53">
        <f>EnrollExtract!F132</f>
        <v>578.77599999999995</v>
      </c>
      <c r="D136" s="54">
        <f>Table34!D132</f>
        <v>34.659999999999997</v>
      </c>
      <c r="E136" s="55">
        <f t="shared" si="6"/>
        <v>16.69867282169648</v>
      </c>
      <c r="F136" s="56">
        <f t="shared" si="7"/>
        <v>59.884998686884046</v>
      </c>
      <c r="G136" s="54">
        <f>Table36!D132</f>
        <v>3</v>
      </c>
      <c r="H136" s="55">
        <f t="shared" si="8"/>
        <v>192.92533333333333</v>
      </c>
      <c r="I136" s="57">
        <f t="shared" si="9"/>
        <v>5.1833524541446083</v>
      </c>
      <c r="J136" s="58">
        <f>Table38!D132</f>
        <v>15.98</v>
      </c>
      <c r="K136" s="59">
        <f t="shared" si="10"/>
        <v>36.218773466833539</v>
      </c>
      <c r="L136" s="60">
        <f t="shared" si="11"/>
        <v>27.609990739076949</v>
      </c>
    </row>
    <row r="137" spans="1:12" x14ac:dyDescent="0.3">
      <c r="A137" s="51">
        <v>19404</v>
      </c>
      <c r="B137" s="52" t="s">
        <v>241</v>
      </c>
      <c r="C137" s="53">
        <f>EnrollExtract!F133</f>
        <v>831.42599999999982</v>
      </c>
      <c r="D137" s="54">
        <f>Table34!D133</f>
        <v>49.4</v>
      </c>
      <c r="E137" s="55">
        <f t="shared" si="6"/>
        <v>16.83048582995951</v>
      </c>
      <c r="F137" s="56">
        <f t="shared" si="7"/>
        <v>59.415991320935369</v>
      </c>
      <c r="G137" s="54">
        <f>Table36!D133</f>
        <v>4.67</v>
      </c>
      <c r="H137" s="55">
        <f t="shared" si="8"/>
        <v>178.03554603854386</v>
      </c>
      <c r="I137" s="57">
        <f t="shared" si="9"/>
        <v>5.6168558596916638</v>
      </c>
      <c r="J137" s="58">
        <f>Table38!D133</f>
        <v>21.54</v>
      </c>
      <c r="K137" s="59">
        <f t="shared" si="10"/>
        <v>38.599164345403892</v>
      </c>
      <c r="L137" s="60">
        <f t="shared" si="11"/>
        <v>25.907296620505015</v>
      </c>
    </row>
    <row r="138" spans="1:12" x14ac:dyDescent="0.3">
      <c r="A138" s="51">
        <v>20094</v>
      </c>
      <c r="B138" s="52" t="s">
        <v>242</v>
      </c>
      <c r="C138" s="53">
        <f>EnrollExtract!F134</f>
        <v>64.370000000000019</v>
      </c>
      <c r="D138" s="54">
        <f>Table34!D134</f>
        <v>8.73</v>
      </c>
      <c r="E138" s="55">
        <f t="shared" si="6"/>
        <v>7.3734249713631179</v>
      </c>
      <c r="F138" s="56">
        <f t="shared" si="7"/>
        <v>135.62218424732015</v>
      </c>
      <c r="G138" s="54">
        <f>Table36!D134</f>
        <v>1</v>
      </c>
      <c r="H138" s="55">
        <f t="shared" si="8"/>
        <v>64.370000000000019</v>
      </c>
      <c r="I138" s="57">
        <f t="shared" si="9"/>
        <v>15.535187199005744</v>
      </c>
      <c r="J138" s="58">
        <f>Table38!D134</f>
        <v>4.6399999999999997</v>
      </c>
      <c r="K138" s="59">
        <f t="shared" si="10"/>
        <v>13.872844827586212</v>
      </c>
      <c r="L138" s="60">
        <f t="shared" si="11"/>
        <v>72.083268603386642</v>
      </c>
    </row>
    <row r="139" spans="1:12" x14ac:dyDescent="0.3">
      <c r="A139" s="51">
        <v>20203</v>
      </c>
      <c r="B139" s="52" t="s">
        <v>243</v>
      </c>
      <c r="C139" s="53">
        <f>EnrollExtract!F135</f>
        <v>107.5</v>
      </c>
      <c r="D139" s="54">
        <f>Table34!D135</f>
        <v>12</v>
      </c>
      <c r="E139" s="55">
        <f t="shared" si="6"/>
        <v>8.9583333333333339</v>
      </c>
      <c r="F139" s="56">
        <f t="shared" si="7"/>
        <v>111.62790697674419</v>
      </c>
      <c r="G139" s="54">
        <f>Table36!D135</f>
        <v>1.42</v>
      </c>
      <c r="H139" s="55">
        <f t="shared" si="8"/>
        <v>75.704225352112687</v>
      </c>
      <c r="I139" s="57">
        <f t="shared" si="9"/>
        <v>13.209302325581394</v>
      </c>
      <c r="J139" s="58">
        <f>Table38!D135</f>
        <v>4.8899999999999997</v>
      </c>
      <c r="K139" s="59">
        <f t="shared" si="10"/>
        <v>21.983640081799592</v>
      </c>
      <c r="L139" s="60">
        <f t="shared" si="11"/>
        <v>45.488372093023258</v>
      </c>
    </row>
    <row r="140" spans="1:12" x14ac:dyDescent="0.3">
      <c r="A140" s="51">
        <v>20215</v>
      </c>
      <c r="B140" s="52" t="s">
        <v>244</v>
      </c>
      <c r="C140" s="53">
        <f>EnrollExtract!F136</f>
        <v>87.2</v>
      </c>
      <c r="D140" s="54">
        <f>Table34!D136</f>
        <v>4.7</v>
      </c>
      <c r="E140" s="55">
        <f t="shared" ref="E140:E203" si="30">IF(D140=0,0,C140/D140)</f>
        <v>18.553191489361701</v>
      </c>
      <c r="F140" s="56">
        <f t="shared" ref="F140:F203" si="31">(+D140/C140)*1000</f>
        <v>53.899082568807344</v>
      </c>
      <c r="G140" s="54">
        <f>Table36!D136</f>
        <v>0.39</v>
      </c>
      <c r="H140" s="55">
        <f t="shared" ref="H140:H203" si="32">IF(G140=0,0,C140/G140)</f>
        <v>223.58974358974359</v>
      </c>
      <c r="I140" s="57">
        <f t="shared" ref="I140:I203" si="33">(+G140/C140)*1000</f>
        <v>4.4724770642201834</v>
      </c>
      <c r="J140" s="58">
        <f>Table38!D136</f>
        <v>2.98</v>
      </c>
      <c r="K140" s="59">
        <f t="shared" ref="K140:K203" si="34">IF(J140=0,0,C140/J140)</f>
        <v>29.261744966442954</v>
      </c>
      <c r="L140" s="60">
        <f t="shared" ref="L140:L203" si="35">(+J140/C140)*1000</f>
        <v>34.174311926605505</v>
      </c>
    </row>
    <row r="141" spans="1:12" x14ac:dyDescent="0.3">
      <c r="A141" s="51">
        <v>20400</v>
      </c>
      <c r="B141" s="52" t="s">
        <v>245</v>
      </c>
      <c r="C141" s="53">
        <f>EnrollExtract!F137</f>
        <v>181.62400000000002</v>
      </c>
      <c r="D141" s="54">
        <f>Table34!D137</f>
        <v>16.68</v>
      </c>
      <c r="E141" s="55">
        <f t="shared" si="30"/>
        <v>10.888729016786572</v>
      </c>
      <c r="F141" s="56">
        <f t="shared" si="31"/>
        <v>91.838083072721645</v>
      </c>
      <c r="G141" s="54">
        <f>Table36!D137</f>
        <v>1</v>
      </c>
      <c r="H141" s="55">
        <f t="shared" si="32"/>
        <v>181.62400000000002</v>
      </c>
      <c r="I141" s="57">
        <f t="shared" si="33"/>
        <v>5.5058802801391886</v>
      </c>
      <c r="J141" s="58">
        <f>Table38!D137</f>
        <v>7</v>
      </c>
      <c r="K141" s="59">
        <f t="shared" si="34"/>
        <v>25.946285714285718</v>
      </c>
      <c r="L141" s="60">
        <f t="shared" si="35"/>
        <v>38.541161960974321</v>
      </c>
    </row>
    <row r="142" spans="1:12" x14ac:dyDescent="0.3">
      <c r="A142" s="51">
        <v>20401</v>
      </c>
      <c r="B142" s="52" t="s">
        <v>246</v>
      </c>
      <c r="C142" s="53">
        <f>EnrollExtract!F138</f>
        <v>61.2</v>
      </c>
      <c r="D142" s="54">
        <f>Table34!D138</f>
        <v>9.9600000000000009</v>
      </c>
      <c r="E142" s="55">
        <f t="shared" si="30"/>
        <v>6.1445783132530121</v>
      </c>
      <c r="F142" s="56">
        <f t="shared" si="31"/>
        <v>162.74509803921569</v>
      </c>
      <c r="G142" s="54">
        <f>Table36!D138</f>
        <v>1</v>
      </c>
      <c r="H142" s="55">
        <f t="shared" si="32"/>
        <v>61.2</v>
      </c>
      <c r="I142" s="57">
        <f t="shared" si="33"/>
        <v>16.339869281045754</v>
      </c>
      <c r="J142" s="58">
        <f>Table38!D138</f>
        <v>5.37</v>
      </c>
      <c r="K142" s="59">
        <f t="shared" si="34"/>
        <v>11.396648044692737</v>
      </c>
      <c r="L142" s="60">
        <f t="shared" si="35"/>
        <v>87.745098039215677</v>
      </c>
    </row>
    <row r="143" spans="1:12" x14ac:dyDescent="0.3">
      <c r="A143" s="51">
        <v>20402</v>
      </c>
      <c r="B143" s="52" t="s">
        <v>247</v>
      </c>
      <c r="C143" s="53">
        <f>EnrollExtract!F139</f>
        <v>72.351000000000013</v>
      </c>
      <c r="D143" s="54">
        <f>Table34!D139</f>
        <v>8.1199999999999992</v>
      </c>
      <c r="E143" s="55">
        <f t="shared" si="30"/>
        <v>8.9102216748768495</v>
      </c>
      <c r="F143" s="56">
        <f t="shared" si="31"/>
        <v>112.23065334273193</v>
      </c>
      <c r="G143" s="54">
        <f>Table36!D139</f>
        <v>1.71</v>
      </c>
      <c r="H143" s="55">
        <f t="shared" si="32"/>
        <v>42.310526315789481</v>
      </c>
      <c r="I143" s="57">
        <f t="shared" si="33"/>
        <v>23.634780445329017</v>
      </c>
      <c r="J143" s="58">
        <f>Table38!D139</f>
        <v>5.0199999999999996</v>
      </c>
      <c r="K143" s="59">
        <f t="shared" si="34"/>
        <v>14.412549800796816</v>
      </c>
      <c r="L143" s="60">
        <f t="shared" si="35"/>
        <v>69.38397534242786</v>
      </c>
    </row>
    <row r="144" spans="1:12" x14ac:dyDescent="0.3">
      <c r="A144" s="51">
        <v>20403</v>
      </c>
      <c r="B144" s="52" t="s">
        <v>248</v>
      </c>
      <c r="C144" s="53">
        <f>EnrollExtract!F140</f>
        <v>37.299999999999997</v>
      </c>
      <c r="D144" s="54">
        <f>Table34!D140</f>
        <v>1.8</v>
      </c>
      <c r="E144" s="55">
        <f t="shared" si="30"/>
        <v>20.722222222222221</v>
      </c>
      <c r="F144" s="56">
        <f t="shared" si="31"/>
        <v>48.257372654155503</v>
      </c>
      <c r="G144" s="54">
        <f>Table36!D140</f>
        <v>0.64</v>
      </c>
      <c r="H144" s="55">
        <f t="shared" si="32"/>
        <v>58.281249999999993</v>
      </c>
      <c r="I144" s="57">
        <f t="shared" si="33"/>
        <v>17.158176943699733</v>
      </c>
      <c r="J144" s="58">
        <f>Table38!D140</f>
        <v>1.87</v>
      </c>
      <c r="K144" s="59">
        <f t="shared" si="34"/>
        <v>19.946524064171122</v>
      </c>
      <c r="L144" s="60">
        <f t="shared" si="35"/>
        <v>50.134048257372662</v>
      </c>
    </row>
    <row r="145" spans="1:12" x14ac:dyDescent="0.3">
      <c r="A145" s="51">
        <v>20404</v>
      </c>
      <c r="B145" s="52" t="s">
        <v>249</v>
      </c>
      <c r="C145" s="53">
        <f>EnrollExtract!F141</f>
        <v>2181.6459999999997</v>
      </c>
      <c r="D145" s="54">
        <f>Table34!D141</f>
        <v>103.19</v>
      </c>
      <c r="E145" s="55">
        <f t="shared" si="30"/>
        <v>21.142029266401781</v>
      </c>
      <c r="F145" s="56">
        <f t="shared" si="31"/>
        <v>47.299149357870164</v>
      </c>
      <c r="G145" s="54">
        <f>Table36!D141</f>
        <v>3.85</v>
      </c>
      <c r="H145" s="55">
        <f t="shared" si="32"/>
        <v>566.66129870129862</v>
      </c>
      <c r="I145" s="57">
        <f t="shared" si="33"/>
        <v>1.7647225993584663</v>
      </c>
      <c r="J145" s="58">
        <f>Table38!D141</f>
        <v>28.52</v>
      </c>
      <c r="K145" s="59">
        <f t="shared" si="34"/>
        <v>76.495301542776986</v>
      </c>
      <c r="L145" s="60">
        <f t="shared" si="35"/>
        <v>13.072698320442456</v>
      </c>
    </row>
    <row r="146" spans="1:12" x14ac:dyDescent="0.3">
      <c r="A146" s="51">
        <v>20405</v>
      </c>
      <c r="B146" s="52" t="s">
        <v>250</v>
      </c>
      <c r="C146" s="53">
        <f>EnrollExtract!F142</f>
        <v>1099.9370000000001</v>
      </c>
      <c r="D146" s="54">
        <f>Table34!D142</f>
        <v>66.47</v>
      </c>
      <c r="E146" s="55">
        <f t="shared" si="30"/>
        <v>16.547871220099296</v>
      </c>
      <c r="F146" s="56">
        <f t="shared" si="31"/>
        <v>60.430733760206259</v>
      </c>
      <c r="G146" s="54">
        <f>Table36!D142</f>
        <v>6</v>
      </c>
      <c r="H146" s="55">
        <f t="shared" si="32"/>
        <v>183.32283333333336</v>
      </c>
      <c r="I146" s="57">
        <f t="shared" si="33"/>
        <v>5.4548578691325043</v>
      </c>
      <c r="J146" s="58">
        <f>Table38!D142</f>
        <v>26.29</v>
      </c>
      <c r="K146" s="59">
        <f t="shared" si="34"/>
        <v>41.838607835678971</v>
      </c>
      <c r="L146" s="60">
        <f t="shared" si="35"/>
        <v>23.901368896582255</v>
      </c>
    </row>
    <row r="147" spans="1:12" x14ac:dyDescent="0.3">
      <c r="A147" s="51">
        <v>20406</v>
      </c>
      <c r="B147" s="52" t="s">
        <v>251</v>
      </c>
      <c r="C147" s="53">
        <f>EnrollExtract!F143</f>
        <v>199.67800000000003</v>
      </c>
      <c r="D147" s="54">
        <f>Table34!D143</f>
        <v>15.35</v>
      </c>
      <c r="E147" s="55">
        <f t="shared" si="30"/>
        <v>13.008338762214986</v>
      </c>
      <c r="F147" s="56">
        <f t="shared" si="31"/>
        <v>76.87376676449081</v>
      </c>
      <c r="G147" s="54">
        <f>Table36!D143</f>
        <v>2</v>
      </c>
      <c r="H147" s="55">
        <f t="shared" si="32"/>
        <v>99.839000000000013</v>
      </c>
      <c r="I147" s="57">
        <f t="shared" si="33"/>
        <v>10.016125962800107</v>
      </c>
      <c r="J147" s="58">
        <f>Table38!D143</f>
        <v>4.6100000000000003</v>
      </c>
      <c r="K147" s="59">
        <f t="shared" si="34"/>
        <v>43.314099783080266</v>
      </c>
      <c r="L147" s="60">
        <f t="shared" si="35"/>
        <v>23.087170344254247</v>
      </c>
    </row>
    <row r="148" spans="1:12" x14ac:dyDescent="0.3">
      <c r="A148" s="51">
        <v>21014</v>
      </c>
      <c r="B148" s="52" t="s">
        <v>252</v>
      </c>
      <c r="C148" s="53">
        <f>EnrollExtract!F144</f>
        <v>740.94599999999991</v>
      </c>
      <c r="D148" s="54">
        <f>Table34!D144</f>
        <v>46.96</v>
      </c>
      <c r="E148" s="55">
        <f t="shared" si="30"/>
        <v>15.778236797274273</v>
      </c>
      <c r="F148" s="56">
        <f t="shared" si="31"/>
        <v>63.378437834875967</v>
      </c>
      <c r="G148" s="54">
        <f>Table36!D144</f>
        <v>3</v>
      </c>
      <c r="H148" s="55">
        <f t="shared" si="32"/>
        <v>246.98199999999997</v>
      </c>
      <c r="I148" s="57">
        <f t="shared" si="33"/>
        <v>4.0488780558907127</v>
      </c>
      <c r="J148" s="58">
        <f>Table38!D144</f>
        <v>15.96</v>
      </c>
      <c r="K148" s="59">
        <f t="shared" si="34"/>
        <v>46.425187969924806</v>
      </c>
      <c r="L148" s="60">
        <f t="shared" si="35"/>
        <v>21.540031257338597</v>
      </c>
    </row>
    <row r="149" spans="1:12" x14ac:dyDescent="0.3">
      <c r="A149" s="51">
        <v>21036</v>
      </c>
      <c r="B149" s="52" t="s">
        <v>253</v>
      </c>
      <c r="C149" s="53">
        <f>EnrollExtract!F145</f>
        <v>51.3</v>
      </c>
      <c r="D149" s="54">
        <f>Table34!D145</f>
        <v>3.49</v>
      </c>
      <c r="E149" s="55">
        <f t="shared" si="30"/>
        <v>14.69914040114613</v>
      </c>
      <c r="F149" s="56">
        <f t="shared" si="31"/>
        <v>68.031189083820664</v>
      </c>
      <c r="G149" s="54">
        <f>Table36!D145</f>
        <v>0</v>
      </c>
      <c r="H149" s="55">
        <f t="shared" si="32"/>
        <v>0</v>
      </c>
      <c r="I149" s="57">
        <f t="shared" si="33"/>
        <v>0</v>
      </c>
      <c r="J149" s="58">
        <f>Table38!D145</f>
        <v>1.39</v>
      </c>
      <c r="K149" s="59">
        <f t="shared" si="34"/>
        <v>36.906474820143885</v>
      </c>
      <c r="L149" s="60">
        <f t="shared" si="35"/>
        <v>27.095516569200779</v>
      </c>
    </row>
    <row r="150" spans="1:12" x14ac:dyDescent="0.3">
      <c r="A150" s="51">
        <v>21206</v>
      </c>
      <c r="B150" s="52" t="s">
        <v>254</v>
      </c>
      <c r="C150" s="53">
        <f>EnrollExtract!F146</f>
        <v>544.27999999999986</v>
      </c>
      <c r="D150" s="54">
        <f>Table34!D146</f>
        <v>30.27</v>
      </c>
      <c r="E150" s="55">
        <f t="shared" si="30"/>
        <v>17.980839114634946</v>
      </c>
      <c r="F150" s="56">
        <f t="shared" si="31"/>
        <v>55.614757110310883</v>
      </c>
      <c r="G150" s="54">
        <f>Table36!D146</f>
        <v>3</v>
      </c>
      <c r="H150" s="55">
        <f t="shared" si="32"/>
        <v>181.42666666666662</v>
      </c>
      <c r="I150" s="57">
        <f t="shared" si="33"/>
        <v>5.5118688910119804</v>
      </c>
      <c r="J150" s="58">
        <f>Table38!D146</f>
        <v>13.04</v>
      </c>
      <c r="K150" s="59">
        <f t="shared" si="34"/>
        <v>41.73926380368097</v>
      </c>
      <c r="L150" s="60">
        <f t="shared" si="35"/>
        <v>23.958256779598742</v>
      </c>
    </row>
    <row r="151" spans="1:12" x14ac:dyDescent="0.3">
      <c r="A151" s="51">
        <v>21214</v>
      </c>
      <c r="B151" s="52" t="s">
        <v>255</v>
      </c>
      <c r="C151" s="53">
        <f>EnrollExtract!F147</f>
        <v>308.70400000000001</v>
      </c>
      <c r="D151" s="54">
        <f>Table34!D147</f>
        <v>19.649999999999999</v>
      </c>
      <c r="E151" s="55">
        <f t="shared" si="30"/>
        <v>15.710127226463106</v>
      </c>
      <c r="F151" s="56">
        <f t="shared" si="31"/>
        <v>63.653208251269817</v>
      </c>
      <c r="G151" s="54">
        <f>Table36!D147</f>
        <v>1.9</v>
      </c>
      <c r="H151" s="55">
        <f t="shared" si="32"/>
        <v>162.47578947368422</v>
      </c>
      <c r="I151" s="57">
        <f t="shared" si="33"/>
        <v>6.154763138799626</v>
      </c>
      <c r="J151" s="58">
        <f>Table38!D147</f>
        <v>6.32</v>
      </c>
      <c r="K151" s="59">
        <f t="shared" si="34"/>
        <v>48.845569620253166</v>
      </c>
      <c r="L151" s="60">
        <f t="shared" si="35"/>
        <v>20.472685809059811</v>
      </c>
    </row>
    <row r="152" spans="1:12" x14ac:dyDescent="0.3">
      <c r="A152" s="51">
        <v>21226</v>
      </c>
      <c r="B152" s="52" t="s">
        <v>256</v>
      </c>
      <c r="C152" s="53">
        <f>EnrollExtract!F148</f>
        <v>572.95399999999995</v>
      </c>
      <c r="D152" s="54">
        <f>Table34!D148</f>
        <v>34.049999999999997</v>
      </c>
      <c r="E152" s="55">
        <f t="shared" si="30"/>
        <v>16.826842878120409</v>
      </c>
      <c r="F152" s="56">
        <f t="shared" si="31"/>
        <v>59.428854672451891</v>
      </c>
      <c r="G152" s="54">
        <f>Table36!D148</f>
        <v>2.6</v>
      </c>
      <c r="H152" s="55">
        <f t="shared" si="32"/>
        <v>220.36692307692306</v>
      </c>
      <c r="I152" s="57">
        <f t="shared" si="33"/>
        <v>4.5378861130212895</v>
      </c>
      <c r="J152" s="58">
        <f>Table38!D148</f>
        <v>13.33</v>
      </c>
      <c r="K152" s="59">
        <f t="shared" si="34"/>
        <v>42.982295573893467</v>
      </c>
      <c r="L152" s="60">
        <f t="shared" si="35"/>
        <v>23.265393033297613</v>
      </c>
    </row>
    <row r="153" spans="1:12" x14ac:dyDescent="0.3">
      <c r="A153" s="51">
        <v>21232</v>
      </c>
      <c r="B153" s="52" t="s">
        <v>257</v>
      </c>
      <c r="C153" s="53">
        <f>EnrollExtract!F149</f>
        <v>680.94499999999994</v>
      </c>
      <c r="D153" s="54">
        <f>Table34!D149</f>
        <v>37.729999999999997</v>
      </c>
      <c r="E153" s="55">
        <f t="shared" si="30"/>
        <v>18.047839915186852</v>
      </c>
      <c r="F153" s="56">
        <f t="shared" si="31"/>
        <v>55.408292887090731</v>
      </c>
      <c r="G153" s="54">
        <f>Table36!D149</f>
        <v>3.9</v>
      </c>
      <c r="H153" s="55">
        <f t="shared" si="32"/>
        <v>174.60128205128203</v>
      </c>
      <c r="I153" s="57">
        <f t="shared" si="33"/>
        <v>5.727334806775878</v>
      </c>
      <c r="J153" s="58">
        <f>Table38!D149</f>
        <v>21.96</v>
      </c>
      <c r="K153" s="59">
        <f t="shared" si="34"/>
        <v>31.008424408014569</v>
      </c>
      <c r="L153" s="60">
        <f t="shared" si="35"/>
        <v>32.249300604307251</v>
      </c>
    </row>
    <row r="154" spans="1:12" x14ac:dyDescent="0.3">
      <c r="A154" s="51">
        <v>21234</v>
      </c>
      <c r="B154" s="52" t="s">
        <v>258</v>
      </c>
      <c r="C154" s="53">
        <f>EnrollExtract!F150</f>
        <v>85.004000000000005</v>
      </c>
      <c r="D154" s="54">
        <f>Table34!D150</f>
        <v>6.35</v>
      </c>
      <c r="E154" s="55">
        <f t="shared" si="30"/>
        <v>13.386456692913388</v>
      </c>
      <c r="F154" s="56">
        <f t="shared" si="31"/>
        <v>74.702366947437753</v>
      </c>
      <c r="G154" s="54">
        <f>Table36!D150</f>
        <v>1</v>
      </c>
      <c r="H154" s="55">
        <f t="shared" si="32"/>
        <v>85.004000000000005</v>
      </c>
      <c r="I154" s="57">
        <f t="shared" si="33"/>
        <v>11.764152275187049</v>
      </c>
      <c r="J154" s="58">
        <f>Table38!D150</f>
        <v>4.3</v>
      </c>
      <c r="K154" s="59">
        <f t="shared" si="34"/>
        <v>19.768372093023256</v>
      </c>
      <c r="L154" s="60">
        <f t="shared" si="35"/>
        <v>50.585854783304313</v>
      </c>
    </row>
    <row r="155" spans="1:12" x14ac:dyDescent="0.3">
      <c r="A155" s="51">
        <v>21237</v>
      </c>
      <c r="B155" s="52" t="s">
        <v>259</v>
      </c>
      <c r="C155" s="53">
        <f>EnrollExtract!F151</f>
        <v>765.63600000000008</v>
      </c>
      <c r="D155" s="54">
        <f>Table34!D151</f>
        <v>41</v>
      </c>
      <c r="E155" s="55">
        <f t="shared" si="30"/>
        <v>18.674048780487809</v>
      </c>
      <c r="F155" s="56">
        <f t="shared" si="31"/>
        <v>53.550251033128006</v>
      </c>
      <c r="G155" s="54">
        <f>Table36!D151</f>
        <v>4</v>
      </c>
      <c r="H155" s="55">
        <f t="shared" si="32"/>
        <v>191.40900000000002</v>
      </c>
      <c r="I155" s="57">
        <f t="shared" si="33"/>
        <v>5.2244147349393177</v>
      </c>
      <c r="J155" s="58">
        <f>Table38!D151</f>
        <v>15.85</v>
      </c>
      <c r="K155" s="59">
        <f t="shared" si="34"/>
        <v>48.305110410094642</v>
      </c>
      <c r="L155" s="60">
        <f t="shared" si="35"/>
        <v>20.701743387197048</v>
      </c>
    </row>
    <row r="156" spans="1:12" x14ac:dyDescent="0.3">
      <c r="A156" s="51">
        <v>21300</v>
      </c>
      <c r="B156" s="52" t="s">
        <v>260</v>
      </c>
      <c r="C156" s="53">
        <f>EnrollExtract!F152</f>
        <v>795.798</v>
      </c>
      <c r="D156" s="54">
        <f>Table34!D152</f>
        <v>42.78</v>
      </c>
      <c r="E156" s="55">
        <f t="shared" si="30"/>
        <v>18.602103786816269</v>
      </c>
      <c r="F156" s="56">
        <f t="shared" si="31"/>
        <v>53.757360536216481</v>
      </c>
      <c r="G156" s="54">
        <f>Table36!D152</f>
        <v>3.75</v>
      </c>
      <c r="H156" s="55">
        <f t="shared" si="32"/>
        <v>212.21279999999999</v>
      </c>
      <c r="I156" s="57">
        <f t="shared" si="33"/>
        <v>4.7122510988969566</v>
      </c>
      <c r="J156" s="58">
        <f>Table38!D152</f>
        <v>19.27</v>
      </c>
      <c r="K156" s="59">
        <f t="shared" si="34"/>
        <v>41.297249610793983</v>
      </c>
      <c r="L156" s="60">
        <f t="shared" si="35"/>
        <v>24.214687646865158</v>
      </c>
    </row>
    <row r="157" spans="1:12" x14ac:dyDescent="0.3">
      <c r="A157" s="51">
        <v>21301</v>
      </c>
      <c r="B157" s="52" t="s">
        <v>261</v>
      </c>
      <c r="C157" s="53">
        <f>EnrollExtract!F153</f>
        <v>247.48200000000003</v>
      </c>
      <c r="D157" s="54">
        <f>Table34!D153</f>
        <v>19.79</v>
      </c>
      <c r="E157" s="55">
        <f t="shared" si="30"/>
        <v>12.505406771096515</v>
      </c>
      <c r="F157" s="56">
        <f t="shared" si="31"/>
        <v>79.96541162589601</v>
      </c>
      <c r="G157" s="54">
        <f>Table36!D153</f>
        <v>2</v>
      </c>
      <c r="H157" s="55">
        <f t="shared" si="32"/>
        <v>123.74100000000001</v>
      </c>
      <c r="I157" s="57">
        <f t="shared" si="33"/>
        <v>8.0813958186858024</v>
      </c>
      <c r="J157" s="58">
        <f>Table38!D153</f>
        <v>6.6</v>
      </c>
      <c r="K157" s="59">
        <f t="shared" si="34"/>
        <v>37.497272727272737</v>
      </c>
      <c r="L157" s="60">
        <f t="shared" si="35"/>
        <v>26.668606201663145</v>
      </c>
    </row>
    <row r="158" spans="1:12" x14ac:dyDescent="0.3">
      <c r="A158" s="51">
        <v>21302</v>
      </c>
      <c r="B158" s="52" t="s">
        <v>262</v>
      </c>
      <c r="C158" s="53">
        <f>EnrollExtract!F154</f>
        <v>2820.7660000000001</v>
      </c>
      <c r="D158" s="54">
        <f>Table34!D154</f>
        <v>146.99</v>
      </c>
      <c r="E158" s="55">
        <f t="shared" si="30"/>
        <v>19.190189808830532</v>
      </c>
      <c r="F158" s="56">
        <f t="shared" si="31"/>
        <v>52.10995878424513</v>
      </c>
      <c r="G158" s="54">
        <f>Table36!D154</f>
        <v>12</v>
      </c>
      <c r="H158" s="55">
        <f t="shared" si="32"/>
        <v>235.06383333333335</v>
      </c>
      <c r="I158" s="57">
        <f t="shared" si="33"/>
        <v>4.2541635853523472</v>
      </c>
      <c r="J158" s="58">
        <f>Table38!D154</f>
        <v>61.24</v>
      </c>
      <c r="K158" s="59">
        <f t="shared" si="34"/>
        <v>46.060842586544744</v>
      </c>
      <c r="L158" s="60">
        <f t="shared" si="35"/>
        <v>21.710414830581481</v>
      </c>
    </row>
    <row r="159" spans="1:12" x14ac:dyDescent="0.3">
      <c r="A159" s="51">
        <v>21303</v>
      </c>
      <c r="B159" s="52" t="s">
        <v>263</v>
      </c>
      <c r="C159" s="53">
        <f>EnrollExtract!F155</f>
        <v>327.66499999999991</v>
      </c>
      <c r="D159" s="54">
        <f>Table34!D155</f>
        <v>20.63</v>
      </c>
      <c r="E159" s="55">
        <f t="shared" si="30"/>
        <v>15.882937469704311</v>
      </c>
      <c r="F159" s="56">
        <f t="shared" si="31"/>
        <v>62.960645781514671</v>
      </c>
      <c r="G159" s="54">
        <f>Table36!D155</f>
        <v>4.8600000000000003</v>
      </c>
      <c r="H159" s="55">
        <f t="shared" si="32"/>
        <v>67.42078189300409</v>
      </c>
      <c r="I159" s="57">
        <f t="shared" si="33"/>
        <v>14.832221933987462</v>
      </c>
      <c r="J159" s="58">
        <f>Table38!D155</f>
        <v>11.44</v>
      </c>
      <c r="K159" s="59">
        <f t="shared" si="34"/>
        <v>28.642045454545446</v>
      </c>
      <c r="L159" s="60">
        <f t="shared" si="35"/>
        <v>34.913707597698881</v>
      </c>
    </row>
    <row r="160" spans="1:12" x14ac:dyDescent="0.3">
      <c r="A160" s="51">
        <v>21401</v>
      </c>
      <c r="B160" s="52" t="s">
        <v>264</v>
      </c>
      <c r="C160" s="53">
        <f>EnrollExtract!F156</f>
        <v>3256.0070000000001</v>
      </c>
      <c r="D160" s="54">
        <f>Table34!D156</f>
        <v>141.25</v>
      </c>
      <c r="E160" s="55">
        <f t="shared" si="30"/>
        <v>23.051376991150441</v>
      </c>
      <c r="F160" s="56">
        <f t="shared" si="31"/>
        <v>43.381356366862846</v>
      </c>
      <c r="G160" s="54">
        <f>Table36!D156</f>
        <v>12.4</v>
      </c>
      <c r="H160" s="55">
        <f t="shared" si="32"/>
        <v>262.58120967741934</v>
      </c>
      <c r="I160" s="57">
        <f t="shared" si="33"/>
        <v>3.8083456208785793</v>
      </c>
      <c r="J160" s="58">
        <f>Table38!D156</f>
        <v>51.66</v>
      </c>
      <c r="K160" s="59">
        <f t="shared" si="34"/>
        <v>63.02762291908634</v>
      </c>
      <c r="L160" s="60">
        <f t="shared" si="35"/>
        <v>15.866059256015109</v>
      </c>
    </row>
    <row r="161" spans="1:12" x14ac:dyDescent="0.3">
      <c r="A161" s="51">
        <v>22008</v>
      </c>
      <c r="B161" s="52" t="s">
        <v>265</v>
      </c>
      <c r="C161" s="53">
        <f>EnrollExtract!F157</f>
        <v>73.717999999999989</v>
      </c>
      <c r="D161" s="54">
        <f>Table34!D157</f>
        <v>10.16</v>
      </c>
      <c r="E161" s="55">
        <f t="shared" si="30"/>
        <v>7.2557086614173221</v>
      </c>
      <c r="F161" s="56">
        <f t="shared" si="31"/>
        <v>137.82251281912153</v>
      </c>
      <c r="G161" s="54">
        <f>Table36!D157</f>
        <v>1</v>
      </c>
      <c r="H161" s="55">
        <f t="shared" si="32"/>
        <v>73.717999999999989</v>
      </c>
      <c r="I161" s="57">
        <f t="shared" si="33"/>
        <v>13.565207954637946</v>
      </c>
      <c r="J161" s="58">
        <f>Table38!D157</f>
        <v>4.5599999999999996</v>
      </c>
      <c r="K161" s="59">
        <f t="shared" si="34"/>
        <v>16.166228070175439</v>
      </c>
      <c r="L161" s="60">
        <f t="shared" si="35"/>
        <v>61.857348273149029</v>
      </c>
    </row>
    <row r="162" spans="1:12" x14ac:dyDescent="0.3">
      <c r="A162" s="51">
        <v>22009</v>
      </c>
      <c r="B162" s="52" t="s">
        <v>351</v>
      </c>
      <c r="C162" s="53">
        <f>EnrollExtract!F158</f>
        <v>665.79099999999994</v>
      </c>
      <c r="D162" s="54">
        <f>Table34!D158</f>
        <v>35.700000000000003</v>
      </c>
      <c r="E162" s="55">
        <f t="shared" si="30"/>
        <v>18.64960784313725</v>
      </c>
      <c r="F162" s="56">
        <f t="shared" si="31"/>
        <v>53.620430435376875</v>
      </c>
      <c r="G162" s="54">
        <f>Table36!D158</f>
        <v>3.12</v>
      </c>
      <c r="H162" s="55">
        <f t="shared" si="32"/>
        <v>213.39455128205125</v>
      </c>
      <c r="I162" s="57">
        <f t="shared" si="33"/>
        <v>4.6861552649405001</v>
      </c>
      <c r="J162" s="58">
        <f>Table38!D158</f>
        <v>16.309999999999999</v>
      </c>
      <c r="K162" s="59">
        <f t="shared" si="34"/>
        <v>40.821030042918451</v>
      </c>
      <c r="L162" s="60">
        <f t="shared" si="35"/>
        <v>24.497177042044726</v>
      </c>
    </row>
    <row r="163" spans="1:12" x14ac:dyDescent="0.3">
      <c r="A163" s="51">
        <v>22017</v>
      </c>
      <c r="B163" s="52" t="s">
        <v>266</v>
      </c>
      <c r="C163" s="53">
        <f>EnrollExtract!F159</f>
        <v>86.8</v>
      </c>
      <c r="D163" s="54">
        <f>Table34!D159</f>
        <v>8.86</v>
      </c>
      <c r="E163" s="55">
        <f t="shared" si="30"/>
        <v>9.7968397291196396</v>
      </c>
      <c r="F163" s="56">
        <f t="shared" si="31"/>
        <v>102.07373271889401</v>
      </c>
      <c r="G163" s="54">
        <f>Table36!D159</f>
        <v>0</v>
      </c>
      <c r="H163" s="55">
        <f t="shared" si="32"/>
        <v>0</v>
      </c>
      <c r="I163" s="57">
        <f t="shared" si="33"/>
        <v>0</v>
      </c>
      <c r="J163" s="58">
        <f>Table38!D159</f>
        <v>3.33</v>
      </c>
      <c r="K163" s="59">
        <f t="shared" si="34"/>
        <v>26.066066066066064</v>
      </c>
      <c r="L163" s="60">
        <f t="shared" si="35"/>
        <v>38.364055299539174</v>
      </c>
    </row>
    <row r="164" spans="1:12" x14ac:dyDescent="0.3">
      <c r="A164" s="51">
        <v>22073</v>
      </c>
      <c r="B164" s="52" t="s">
        <v>267</v>
      </c>
      <c r="C164" s="53">
        <f>EnrollExtract!F160</f>
        <v>83.747</v>
      </c>
      <c r="D164" s="54">
        <f>Table34!D160</f>
        <v>8.31</v>
      </c>
      <c r="E164" s="55">
        <f t="shared" si="30"/>
        <v>10.077858002406739</v>
      </c>
      <c r="F164" s="56">
        <f t="shared" si="31"/>
        <v>99.227435012597468</v>
      </c>
      <c r="G164" s="54">
        <f>Table36!D160</f>
        <v>2</v>
      </c>
      <c r="H164" s="55">
        <f t="shared" si="32"/>
        <v>41.8735</v>
      </c>
      <c r="I164" s="57">
        <f t="shared" si="33"/>
        <v>23.881452469939219</v>
      </c>
      <c r="J164" s="58">
        <f>Table38!D160</f>
        <v>3.52</v>
      </c>
      <c r="K164" s="59">
        <f t="shared" si="34"/>
        <v>23.791761363636365</v>
      </c>
      <c r="L164" s="60">
        <f t="shared" si="35"/>
        <v>42.03135634709303</v>
      </c>
    </row>
    <row r="165" spans="1:12" x14ac:dyDescent="0.3">
      <c r="A165" s="51">
        <v>22105</v>
      </c>
      <c r="B165" s="52" t="s">
        <v>268</v>
      </c>
      <c r="C165" s="53">
        <f>EnrollExtract!F161</f>
        <v>203.46799999999999</v>
      </c>
      <c r="D165" s="54">
        <f>Table34!D161</f>
        <v>17.7</v>
      </c>
      <c r="E165" s="55">
        <f t="shared" si="30"/>
        <v>11.495367231638419</v>
      </c>
      <c r="F165" s="56">
        <f t="shared" si="31"/>
        <v>86.991566241374571</v>
      </c>
      <c r="G165" s="54">
        <f>Table36!D161</f>
        <v>1</v>
      </c>
      <c r="H165" s="55">
        <f t="shared" si="32"/>
        <v>203.46799999999999</v>
      </c>
      <c r="I165" s="57">
        <f t="shared" si="33"/>
        <v>4.9147777537499762</v>
      </c>
      <c r="J165" s="58">
        <f>Table38!D161</f>
        <v>7.57</v>
      </c>
      <c r="K165" s="59">
        <f t="shared" si="34"/>
        <v>26.878203434610302</v>
      </c>
      <c r="L165" s="60">
        <f t="shared" si="35"/>
        <v>37.204867595887315</v>
      </c>
    </row>
    <row r="166" spans="1:12" x14ac:dyDescent="0.3">
      <c r="A166" s="51">
        <v>22200</v>
      </c>
      <c r="B166" s="52" t="s">
        <v>269</v>
      </c>
      <c r="C166" s="53">
        <f>EnrollExtract!F162</f>
        <v>218.37000000000003</v>
      </c>
      <c r="D166" s="54">
        <f>Table34!D162</f>
        <v>17.14</v>
      </c>
      <c r="E166" s="55">
        <f t="shared" si="30"/>
        <v>12.740373395565928</v>
      </c>
      <c r="F166" s="56">
        <f t="shared" si="31"/>
        <v>78.490635160507395</v>
      </c>
      <c r="G166" s="54">
        <f>Table36!D162</f>
        <v>1</v>
      </c>
      <c r="H166" s="55">
        <f t="shared" si="32"/>
        <v>218.37000000000003</v>
      </c>
      <c r="I166" s="57">
        <f t="shared" si="33"/>
        <v>4.5793836149654252</v>
      </c>
      <c r="J166" s="58">
        <f>Table38!D162</f>
        <v>7.34</v>
      </c>
      <c r="K166" s="59">
        <f t="shared" si="34"/>
        <v>29.750681198910087</v>
      </c>
      <c r="L166" s="60">
        <f t="shared" si="35"/>
        <v>33.612675733846224</v>
      </c>
    </row>
    <row r="167" spans="1:12" x14ac:dyDescent="0.3">
      <c r="A167" s="51">
        <v>22204</v>
      </c>
      <c r="B167" s="52" t="s">
        <v>270</v>
      </c>
      <c r="C167" s="53">
        <f>EnrollExtract!F163</f>
        <v>119.25399999999999</v>
      </c>
      <c r="D167" s="54">
        <f>Table34!D163</f>
        <v>13.66</v>
      </c>
      <c r="E167" s="55">
        <f t="shared" si="30"/>
        <v>8.7301610541727666</v>
      </c>
      <c r="F167" s="56">
        <f t="shared" si="31"/>
        <v>114.54542405286197</v>
      </c>
      <c r="G167" s="54">
        <f>Table36!D163</f>
        <v>1.5</v>
      </c>
      <c r="H167" s="55">
        <f t="shared" si="32"/>
        <v>79.502666666666656</v>
      </c>
      <c r="I167" s="57">
        <f t="shared" si="33"/>
        <v>12.578194442115151</v>
      </c>
      <c r="J167" s="58">
        <f>Table38!D163</f>
        <v>5.07</v>
      </c>
      <c r="K167" s="59">
        <f t="shared" si="34"/>
        <v>23.521499013806704</v>
      </c>
      <c r="L167" s="60">
        <f t="shared" si="35"/>
        <v>42.514297214349213</v>
      </c>
    </row>
    <row r="168" spans="1:12" x14ac:dyDescent="0.3">
      <c r="A168" s="51">
        <v>22207</v>
      </c>
      <c r="B168" s="52" t="s">
        <v>271</v>
      </c>
      <c r="C168" s="53">
        <f>EnrollExtract!F164</f>
        <v>523.36600000000021</v>
      </c>
      <c r="D168" s="54">
        <f>Table34!D164</f>
        <v>33.020000000000003</v>
      </c>
      <c r="E168" s="55">
        <f t="shared" si="30"/>
        <v>15.84996971532405</v>
      </c>
      <c r="F168" s="56">
        <f t="shared" si="31"/>
        <v>63.091603199290716</v>
      </c>
      <c r="G168" s="54">
        <f>Table36!D164</f>
        <v>3</v>
      </c>
      <c r="H168" s="55">
        <f t="shared" si="32"/>
        <v>174.45533333333341</v>
      </c>
      <c r="I168" s="57">
        <f t="shared" si="33"/>
        <v>5.7321262749204172</v>
      </c>
      <c r="J168" s="58">
        <f>Table38!D164</f>
        <v>10.43</v>
      </c>
      <c r="K168" s="59">
        <f t="shared" si="34"/>
        <v>50.178906999041246</v>
      </c>
      <c r="L168" s="60">
        <f t="shared" si="35"/>
        <v>19.928692349139983</v>
      </c>
    </row>
    <row r="169" spans="1:12" x14ac:dyDescent="0.3">
      <c r="A169" s="51">
        <v>23042</v>
      </c>
      <c r="B169" s="52" t="s">
        <v>272</v>
      </c>
      <c r="C169" s="53">
        <f>EnrollExtract!F165</f>
        <v>202.1</v>
      </c>
      <c r="D169" s="54">
        <f>Table34!D165</f>
        <v>11.9</v>
      </c>
      <c r="E169" s="55">
        <f t="shared" si="30"/>
        <v>16.983193277310924</v>
      </c>
      <c r="F169" s="56">
        <f t="shared" si="31"/>
        <v>58.881741712023754</v>
      </c>
      <c r="G169" s="54">
        <f>Table36!D165</f>
        <v>2</v>
      </c>
      <c r="H169" s="55">
        <f t="shared" si="32"/>
        <v>101.05</v>
      </c>
      <c r="I169" s="57">
        <f t="shared" si="33"/>
        <v>9.8960910440376058</v>
      </c>
      <c r="J169" s="58">
        <f>Table38!D165</f>
        <v>5.25</v>
      </c>
      <c r="K169" s="59">
        <f t="shared" si="34"/>
        <v>38.495238095238093</v>
      </c>
      <c r="L169" s="60">
        <f t="shared" si="35"/>
        <v>25.977238990598714</v>
      </c>
    </row>
    <row r="170" spans="1:12" x14ac:dyDescent="0.3">
      <c r="A170" s="51">
        <v>23054</v>
      </c>
      <c r="B170" s="52" t="s">
        <v>273</v>
      </c>
      <c r="C170" s="53">
        <f>EnrollExtract!F166</f>
        <v>195.4</v>
      </c>
      <c r="D170" s="54">
        <f>Table34!D166</f>
        <v>12.27</v>
      </c>
      <c r="E170" s="55">
        <f t="shared" si="30"/>
        <v>15.925020374898127</v>
      </c>
      <c r="F170" s="56">
        <f t="shared" si="31"/>
        <v>62.794268167860793</v>
      </c>
      <c r="G170" s="54">
        <f>Table36!D166</f>
        <v>1.4</v>
      </c>
      <c r="H170" s="55">
        <f t="shared" si="32"/>
        <v>139.57142857142858</v>
      </c>
      <c r="I170" s="57">
        <f t="shared" si="33"/>
        <v>7.1647901740020465</v>
      </c>
      <c r="J170" s="58">
        <f>Table38!D166</f>
        <v>5.03</v>
      </c>
      <c r="K170" s="59">
        <f t="shared" si="34"/>
        <v>38.846918489065608</v>
      </c>
      <c r="L170" s="60">
        <f t="shared" si="35"/>
        <v>25.742067553735925</v>
      </c>
    </row>
    <row r="171" spans="1:12" x14ac:dyDescent="0.3">
      <c r="A171" s="51">
        <v>23309</v>
      </c>
      <c r="B171" s="52" t="s">
        <v>274</v>
      </c>
      <c r="C171" s="53">
        <f>EnrollExtract!F167</f>
        <v>4209.6219999999994</v>
      </c>
      <c r="D171" s="54">
        <f>Table34!D167</f>
        <v>227.4</v>
      </c>
      <c r="E171" s="55">
        <f t="shared" si="30"/>
        <v>18.51197009674582</v>
      </c>
      <c r="F171" s="56">
        <f t="shared" si="31"/>
        <v>54.019101952621881</v>
      </c>
      <c r="G171" s="54">
        <f>Table36!D167</f>
        <v>20.100000000000001</v>
      </c>
      <c r="H171" s="55">
        <f t="shared" si="32"/>
        <v>209.43393034825866</v>
      </c>
      <c r="I171" s="57">
        <f t="shared" si="33"/>
        <v>4.7747755024085308</v>
      </c>
      <c r="J171" s="58">
        <f>Table38!D167</f>
        <v>85.78</v>
      </c>
      <c r="K171" s="59">
        <f t="shared" si="34"/>
        <v>49.074632781534149</v>
      </c>
      <c r="L171" s="60">
        <f t="shared" si="35"/>
        <v>20.377126497343472</v>
      </c>
    </row>
    <row r="172" spans="1:12" x14ac:dyDescent="0.3">
      <c r="A172" s="51">
        <v>23311</v>
      </c>
      <c r="B172" s="52" t="s">
        <v>69</v>
      </c>
      <c r="C172" s="53">
        <f>EnrollExtract!F168</f>
        <v>2065.3999999999996</v>
      </c>
      <c r="D172" s="54">
        <f>Table34!D168</f>
        <v>46.31</v>
      </c>
      <c r="E172" s="55">
        <f t="shared" si="30"/>
        <v>44.599438566184396</v>
      </c>
      <c r="F172" s="56">
        <f t="shared" si="31"/>
        <v>22.421806913914985</v>
      </c>
      <c r="G172" s="54">
        <f>Table36!D168</f>
        <v>3.98</v>
      </c>
      <c r="H172" s="55">
        <f t="shared" si="32"/>
        <v>518.94472361809039</v>
      </c>
      <c r="I172" s="57">
        <f t="shared" si="33"/>
        <v>1.9269875084729353</v>
      </c>
      <c r="J172" s="58">
        <f>Table38!D168</f>
        <v>5.03</v>
      </c>
      <c r="K172" s="59">
        <f t="shared" si="34"/>
        <v>410.61630218687861</v>
      </c>
      <c r="L172" s="60">
        <f t="shared" si="35"/>
        <v>2.4353636099544889</v>
      </c>
    </row>
    <row r="173" spans="1:12" x14ac:dyDescent="0.3">
      <c r="A173" s="51">
        <v>23402</v>
      </c>
      <c r="B173" s="52" t="s">
        <v>275</v>
      </c>
      <c r="C173" s="53">
        <f>EnrollExtract!F169</f>
        <v>645.83600000000001</v>
      </c>
      <c r="D173" s="54">
        <f>Table34!D169</f>
        <v>43.28</v>
      </c>
      <c r="E173" s="55">
        <f t="shared" si="30"/>
        <v>14.922273567467652</v>
      </c>
      <c r="F173" s="56">
        <f t="shared" si="31"/>
        <v>67.013916845762708</v>
      </c>
      <c r="G173" s="54">
        <f>Table36!D169</f>
        <v>4.5</v>
      </c>
      <c r="H173" s="55">
        <f t="shared" si="32"/>
        <v>143.5191111111111</v>
      </c>
      <c r="I173" s="57">
        <f t="shared" si="33"/>
        <v>6.9677131655714453</v>
      </c>
      <c r="J173" s="58">
        <f>Table38!D169</f>
        <v>11.37</v>
      </c>
      <c r="K173" s="59">
        <f t="shared" si="34"/>
        <v>56.801759014951635</v>
      </c>
      <c r="L173" s="60">
        <f t="shared" si="35"/>
        <v>17.605088598343851</v>
      </c>
    </row>
    <row r="174" spans="1:12" x14ac:dyDescent="0.3">
      <c r="A174" s="51">
        <v>23403</v>
      </c>
      <c r="B174" s="52" t="s">
        <v>276</v>
      </c>
      <c r="C174" s="53">
        <f>EnrollExtract!F170</f>
        <v>2132.4299999999998</v>
      </c>
      <c r="D174" s="54">
        <f>Table34!D170</f>
        <v>99.75</v>
      </c>
      <c r="E174" s="55">
        <f t="shared" si="30"/>
        <v>21.377744360902255</v>
      </c>
      <c r="F174" s="56">
        <f t="shared" si="31"/>
        <v>46.777619898425741</v>
      </c>
      <c r="G174" s="54">
        <f>Table36!D170</f>
        <v>10.75</v>
      </c>
      <c r="H174" s="55">
        <f t="shared" si="32"/>
        <v>198.36558139534881</v>
      </c>
      <c r="I174" s="57">
        <f t="shared" si="33"/>
        <v>5.0411971319105442</v>
      </c>
      <c r="J174" s="58">
        <f>Table38!D170</f>
        <v>53.67</v>
      </c>
      <c r="K174" s="59">
        <f t="shared" si="34"/>
        <v>39.732252655114586</v>
      </c>
      <c r="L174" s="60">
        <f t="shared" si="35"/>
        <v>25.168469773919895</v>
      </c>
    </row>
    <row r="175" spans="1:12" x14ac:dyDescent="0.3">
      <c r="A175" s="51">
        <v>23404</v>
      </c>
      <c r="B175" s="52" t="s">
        <v>277</v>
      </c>
      <c r="C175" s="53">
        <f>EnrollExtract!F171</f>
        <v>293.2</v>
      </c>
      <c r="D175" s="54">
        <f>Table34!D171</f>
        <v>20.82</v>
      </c>
      <c r="E175" s="55">
        <f t="shared" si="30"/>
        <v>14.082612872238231</v>
      </c>
      <c r="F175" s="56">
        <f t="shared" si="31"/>
        <v>71.009549795361536</v>
      </c>
      <c r="G175" s="54">
        <f>Table36!D171</f>
        <v>2</v>
      </c>
      <c r="H175" s="55">
        <f t="shared" si="32"/>
        <v>146.6</v>
      </c>
      <c r="I175" s="57">
        <f t="shared" si="33"/>
        <v>6.8212824010914055</v>
      </c>
      <c r="J175" s="58">
        <f>Table38!D171</f>
        <v>8.82</v>
      </c>
      <c r="K175" s="59">
        <f t="shared" si="34"/>
        <v>33.242630385487523</v>
      </c>
      <c r="L175" s="60">
        <f t="shared" si="35"/>
        <v>30.081855388813096</v>
      </c>
    </row>
    <row r="176" spans="1:12" x14ac:dyDescent="0.3">
      <c r="A176" s="51">
        <v>24014</v>
      </c>
      <c r="B176" s="52" t="s">
        <v>278</v>
      </c>
      <c r="C176" s="53">
        <f>EnrollExtract!F172</f>
        <v>131.92599999999999</v>
      </c>
      <c r="D176" s="54">
        <f>Table34!D172</f>
        <v>8.81</v>
      </c>
      <c r="E176" s="55">
        <f t="shared" si="30"/>
        <v>14.974574347332574</v>
      </c>
      <c r="F176" s="56">
        <f t="shared" si="31"/>
        <v>66.779861437472533</v>
      </c>
      <c r="G176" s="54">
        <f>Table36!D172</f>
        <v>1</v>
      </c>
      <c r="H176" s="55">
        <f t="shared" si="32"/>
        <v>131.92599999999999</v>
      </c>
      <c r="I176" s="57">
        <f t="shared" si="33"/>
        <v>7.580006973606416</v>
      </c>
      <c r="J176" s="58">
        <f>Table38!D172</f>
        <v>5.61</v>
      </c>
      <c r="K176" s="59">
        <f t="shared" si="34"/>
        <v>23.516221033868089</v>
      </c>
      <c r="L176" s="60">
        <f t="shared" si="35"/>
        <v>42.523839121931999</v>
      </c>
    </row>
    <row r="177" spans="1:12" x14ac:dyDescent="0.3">
      <c r="A177" s="51">
        <v>24019</v>
      </c>
      <c r="B177" s="52" t="s">
        <v>279</v>
      </c>
      <c r="C177" s="53">
        <f>EnrollExtract!F173</f>
        <v>7623.9609999999957</v>
      </c>
      <c r="D177" s="54">
        <f>Table34!D173</f>
        <v>223.67</v>
      </c>
      <c r="E177" s="55">
        <f t="shared" si="30"/>
        <v>34.085755800956747</v>
      </c>
      <c r="F177" s="56">
        <f t="shared" si="31"/>
        <v>29.337768123420375</v>
      </c>
      <c r="G177" s="54">
        <f>Table36!D173</f>
        <v>5.5</v>
      </c>
      <c r="H177" s="55">
        <f t="shared" si="32"/>
        <v>1386.1747272727264</v>
      </c>
      <c r="I177" s="57">
        <f t="shared" si="33"/>
        <v>0.72140977636165815</v>
      </c>
      <c r="J177" s="58">
        <f>Table38!D173</f>
        <v>46.77</v>
      </c>
      <c r="K177" s="59">
        <f t="shared" si="34"/>
        <v>163.00964293350427</v>
      </c>
      <c r="L177" s="60">
        <f t="shared" si="35"/>
        <v>6.1346064073517725</v>
      </c>
    </row>
    <row r="178" spans="1:12" x14ac:dyDescent="0.3">
      <c r="A178" s="51">
        <v>24105</v>
      </c>
      <c r="B178" s="52" t="s">
        <v>280</v>
      </c>
      <c r="C178" s="53">
        <f>EnrollExtract!F174</f>
        <v>1050.2689999999998</v>
      </c>
      <c r="D178" s="54">
        <f>Table34!D174</f>
        <v>53.28</v>
      </c>
      <c r="E178" s="55">
        <f t="shared" si="30"/>
        <v>19.712256006006001</v>
      </c>
      <c r="F178" s="56">
        <f t="shared" si="31"/>
        <v>50.729860635703815</v>
      </c>
      <c r="G178" s="54">
        <f>Table36!D174</f>
        <v>4.8</v>
      </c>
      <c r="H178" s="55">
        <f t="shared" si="32"/>
        <v>218.80604166666663</v>
      </c>
      <c r="I178" s="57">
        <f t="shared" si="33"/>
        <v>4.570257714928271</v>
      </c>
      <c r="J178" s="58">
        <f>Table38!D174</f>
        <v>28.71</v>
      </c>
      <c r="K178" s="59">
        <f t="shared" si="34"/>
        <v>36.581992337164742</v>
      </c>
      <c r="L178" s="60">
        <f t="shared" si="35"/>
        <v>27.335853957414727</v>
      </c>
    </row>
    <row r="179" spans="1:12" x14ac:dyDescent="0.3">
      <c r="A179" s="51">
        <v>24111</v>
      </c>
      <c r="B179" s="52" t="s">
        <v>281</v>
      </c>
      <c r="C179" s="53">
        <f>EnrollExtract!F175</f>
        <v>915.87700000000007</v>
      </c>
      <c r="D179" s="54">
        <f>Table34!D175</f>
        <v>47.84</v>
      </c>
      <c r="E179" s="55">
        <f t="shared" si="30"/>
        <v>19.144586120401339</v>
      </c>
      <c r="F179" s="56">
        <f t="shared" si="31"/>
        <v>52.234088201800027</v>
      </c>
      <c r="G179" s="54">
        <f>Table36!D175</f>
        <v>4.75</v>
      </c>
      <c r="H179" s="55">
        <f t="shared" si="32"/>
        <v>192.81621052631581</v>
      </c>
      <c r="I179" s="57">
        <f t="shared" si="33"/>
        <v>5.1862859314078191</v>
      </c>
      <c r="J179" s="58">
        <f>Table38!D175</f>
        <v>18.59</v>
      </c>
      <c r="K179" s="59">
        <f t="shared" si="34"/>
        <v>49.267186659494357</v>
      </c>
      <c r="L179" s="60">
        <f t="shared" si="35"/>
        <v>20.297485361025551</v>
      </c>
    </row>
    <row r="180" spans="1:12" x14ac:dyDescent="0.3">
      <c r="A180" s="51">
        <v>24122</v>
      </c>
      <c r="B180" s="52" t="s">
        <v>282</v>
      </c>
      <c r="C180" s="53">
        <f>EnrollExtract!F176</f>
        <v>288.07799999999997</v>
      </c>
      <c r="D180" s="54">
        <f>Table34!D176</f>
        <v>20.079999999999998</v>
      </c>
      <c r="E180" s="55">
        <f t="shared" si="30"/>
        <v>14.346513944223107</v>
      </c>
      <c r="F180" s="56">
        <f t="shared" si="31"/>
        <v>69.703344233159072</v>
      </c>
      <c r="G180" s="54">
        <f>Table36!D176</f>
        <v>1.83</v>
      </c>
      <c r="H180" s="55">
        <f t="shared" si="32"/>
        <v>157.41967213114751</v>
      </c>
      <c r="I180" s="57">
        <f t="shared" si="33"/>
        <v>6.3524462124841197</v>
      </c>
      <c r="J180" s="58">
        <f>Table38!D176</f>
        <v>9.2100000000000009</v>
      </c>
      <c r="K180" s="59">
        <f t="shared" si="34"/>
        <v>31.278827361563511</v>
      </c>
      <c r="L180" s="60">
        <f t="shared" si="35"/>
        <v>31.970507987420078</v>
      </c>
    </row>
    <row r="181" spans="1:12" x14ac:dyDescent="0.3">
      <c r="A181" s="51">
        <v>24350</v>
      </c>
      <c r="B181" s="52" t="s">
        <v>283</v>
      </c>
      <c r="C181" s="53">
        <f>EnrollExtract!F177</f>
        <v>669.7</v>
      </c>
      <c r="D181" s="54">
        <f>Table34!D177</f>
        <v>39.770000000000003</v>
      </c>
      <c r="E181" s="55">
        <f t="shared" si="30"/>
        <v>16.839326125220015</v>
      </c>
      <c r="F181" s="56">
        <f t="shared" si="31"/>
        <v>59.384799163804686</v>
      </c>
      <c r="G181" s="54">
        <f>Table36!D177</f>
        <v>3.24</v>
      </c>
      <c r="H181" s="55">
        <f t="shared" si="32"/>
        <v>206.69753086419752</v>
      </c>
      <c r="I181" s="57">
        <f t="shared" si="33"/>
        <v>4.8379871584291472</v>
      </c>
      <c r="J181" s="58">
        <f>Table38!D177</f>
        <v>21.75</v>
      </c>
      <c r="K181" s="59">
        <f t="shared" si="34"/>
        <v>30.79080459770115</v>
      </c>
      <c r="L181" s="60">
        <f t="shared" si="35"/>
        <v>32.477228609825289</v>
      </c>
    </row>
    <row r="182" spans="1:12" x14ac:dyDescent="0.3">
      <c r="A182" s="51">
        <v>24404</v>
      </c>
      <c r="B182" s="52" t="s">
        <v>284</v>
      </c>
      <c r="C182" s="53">
        <f>EnrollExtract!F178</f>
        <v>1057.346</v>
      </c>
      <c r="D182" s="54">
        <f>Table34!D178</f>
        <v>55.81</v>
      </c>
      <c r="E182" s="55">
        <f t="shared" si="30"/>
        <v>18.945457803261064</v>
      </c>
      <c r="F182" s="56">
        <f t="shared" si="31"/>
        <v>52.783100328558483</v>
      </c>
      <c r="G182" s="54">
        <f>Table36!D178</f>
        <v>4.95</v>
      </c>
      <c r="H182" s="55">
        <f t="shared" si="32"/>
        <v>213.60525252525252</v>
      </c>
      <c r="I182" s="57">
        <f t="shared" si="33"/>
        <v>4.6815328189637073</v>
      </c>
      <c r="J182" s="58">
        <f>Table38!D178</f>
        <v>25.86</v>
      </c>
      <c r="K182" s="59">
        <f t="shared" si="34"/>
        <v>40.887316318638824</v>
      </c>
      <c r="L182" s="60">
        <f t="shared" si="35"/>
        <v>24.457462363313429</v>
      </c>
    </row>
    <row r="183" spans="1:12" x14ac:dyDescent="0.3">
      <c r="A183" s="51">
        <v>24410</v>
      </c>
      <c r="B183" s="52" t="s">
        <v>285</v>
      </c>
      <c r="C183" s="53">
        <f>EnrollExtract!F179</f>
        <v>505.10300000000007</v>
      </c>
      <c r="D183" s="54">
        <f>Table34!D179</f>
        <v>30.74</v>
      </c>
      <c r="E183" s="55">
        <f t="shared" si="30"/>
        <v>16.431457384515294</v>
      </c>
      <c r="F183" s="56">
        <f t="shared" si="31"/>
        <v>60.858874328602269</v>
      </c>
      <c r="G183" s="54">
        <f>Table36!D179</f>
        <v>3.07</v>
      </c>
      <c r="H183" s="55">
        <f t="shared" si="32"/>
        <v>164.52866449511404</v>
      </c>
      <c r="I183" s="57">
        <f t="shared" si="33"/>
        <v>6.0779682559794725</v>
      </c>
      <c r="J183" s="58">
        <f>Table38!D179</f>
        <v>13.36</v>
      </c>
      <c r="K183" s="59">
        <f t="shared" si="34"/>
        <v>37.807110778443118</v>
      </c>
      <c r="L183" s="60">
        <f t="shared" si="35"/>
        <v>26.450050781721743</v>
      </c>
    </row>
    <row r="184" spans="1:12" x14ac:dyDescent="0.3">
      <c r="A184" s="51">
        <v>25101</v>
      </c>
      <c r="B184" s="52" t="s">
        <v>286</v>
      </c>
      <c r="C184" s="53">
        <f>EnrollExtract!F180</f>
        <v>993.90700000000015</v>
      </c>
      <c r="D184" s="54">
        <f>Table34!D180</f>
        <v>46.28</v>
      </c>
      <c r="E184" s="55">
        <f t="shared" si="30"/>
        <v>21.475950734658603</v>
      </c>
      <c r="F184" s="56">
        <f t="shared" si="31"/>
        <v>46.563712701490175</v>
      </c>
      <c r="G184" s="54">
        <f>Table36!D180</f>
        <v>7.95</v>
      </c>
      <c r="H184" s="55">
        <f t="shared" si="32"/>
        <v>125.01974842767297</v>
      </c>
      <c r="I184" s="57">
        <f t="shared" si="33"/>
        <v>7.9987363002775904</v>
      </c>
      <c r="J184" s="58">
        <f>Table38!D180</f>
        <v>27.45</v>
      </c>
      <c r="K184" s="59">
        <f t="shared" si="34"/>
        <v>36.207905282331517</v>
      </c>
      <c r="L184" s="60">
        <f t="shared" si="35"/>
        <v>27.618278168883002</v>
      </c>
    </row>
    <row r="185" spans="1:12" x14ac:dyDescent="0.3">
      <c r="A185" s="51">
        <v>25116</v>
      </c>
      <c r="B185" s="52" t="s">
        <v>287</v>
      </c>
      <c r="C185" s="53">
        <f>EnrollExtract!F181</f>
        <v>514.61399999999992</v>
      </c>
      <c r="D185" s="54">
        <f>Table34!D181</f>
        <v>34.85</v>
      </c>
      <c r="E185" s="55">
        <f t="shared" si="30"/>
        <v>14.766542324246769</v>
      </c>
      <c r="F185" s="56">
        <f t="shared" si="31"/>
        <v>67.720660533914753</v>
      </c>
      <c r="G185" s="54">
        <f>Table36!D181</f>
        <v>2.58</v>
      </c>
      <c r="H185" s="55">
        <f t="shared" si="32"/>
        <v>199.46279069767439</v>
      </c>
      <c r="I185" s="57">
        <f t="shared" si="33"/>
        <v>5.0134664039454826</v>
      </c>
      <c r="J185" s="58">
        <f>Table38!D181</f>
        <v>18.36</v>
      </c>
      <c r="K185" s="59">
        <f t="shared" si="34"/>
        <v>28.029084967320259</v>
      </c>
      <c r="L185" s="60">
        <f t="shared" si="35"/>
        <v>35.677226037379477</v>
      </c>
    </row>
    <row r="186" spans="1:12" x14ac:dyDescent="0.3">
      <c r="A186" s="51">
        <v>25118</v>
      </c>
      <c r="B186" s="52" t="s">
        <v>288</v>
      </c>
      <c r="C186" s="53">
        <f>EnrollExtract!F182</f>
        <v>562.93999999999994</v>
      </c>
      <c r="D186" s="54">
        <f>Table34!D182</f>
        <v>28.43</v>
      </c>
      <c r="E186" s="55">
        <f t="shared" si="30"/>
        <v>19.800914526908194</v>
      </c>
      <c r="F186" s="56">
        <f t="shared" si="31"/>
        <v>50.502717874018551</v>
      </c>
      <c r="G186" s="54">
        <f>Table36!D182</f>
        <v>3.15</v>
      </c>
      <c r="H186" s="55">
        <f t="shared" si="32"/>
        <v>178.71111111111111</v>
      </c>
      <c r="I186" s="57">
        <f t="shared" si="33"/>
        <v>5.5956229793583692</v>
      </c>
      <c r="J186" s="58">
        <f>Table38!D182</f>
        <v>10.06</v>
      </c>
      <c r="K186" s="59">
        <f t="shared" si="34"/>
        <v>55.958250497017886</v>
      </c>
      <c r="L186" s="60">
        <f t="shared" si="35"/>
        <v>17.870465768998475</v>
      </c>
    </row>
    <row r="187" spans="1:12" x14ac:dyDescent="0.3">
      <c r="A187" s="51">
        <v>25155</v>
      </c>
      <c r="B187" s="52" t="s">
        <v>352</v>
      </c>
      <c r="C187" s="53">
        <f>EnrollExtract!F183</f>
        <v>302.89999999999998</v>
      </c>
      <c r="D187" s="54">
        <f>Table34!D183</f>
        <v>17.71</v>
      </c>
      <c r="E187" s="55">
        <f t="shared" si="30"/>
        <v>17.103331451157537</v>
      </c>
      <c r="F187" s="56">
        <f t="shared" si="31"/>
        <v>58.468141300759335</v>
      </c>
      <c r="G187" s="54">
        <f>Table36!D183</f>
        <v>2.16</v>
      </c>
      <c r="H187" s="55">
        <f t="shared" si="32"/>
        <v>140.23148148148147</v>
      </c>
      <c r="I187" s="57">
        <f t="shared" si="33"/>
        <v>7.13106635853417</v>
      </c>
      <c r="J187" s="58">
        <f>Table38!D183</f>
        <v>8.69</v>
      </c>
      <c r="K187" s="59">
        <f t="shared" si="34"/>
        <v>34.856156501726119</v>
      </c>
      <c r="L187" s="60">
        <f t="shared" si="35"/>
        <v>28.689336414658303</v>
      </c>
    </row>
    <row r="188" spans="1:12" x14ac:dyDescent="0.3">
      <c r="A188" s="51">
        <v>25160</v>
      </c>
      <c r="B188" s="52" t="s">
        <v>289</v>
      </c>
      <c r="C188" s="53">
        <f>EnrollExtract!F184</f>
        <v>320.00000000000006</v>
      </c>
      <c r="D188" s="54">
        <f>Table34!D184</f>
        <v>21.04</v>
      </c>
      <c r="E188" s="55">
        <f t="shared" si="30"/>
        <v>15.209125475285175</v>
      </c>
      <c r="F188" s="56">
        <f t="shared" si="31"/>
        <v>65.749999999999986</v>
      </c>
      <c r="G188" s="54">
        <f>Table36!D184</f>
        <v>3.4</v>
      </c>
      <c r="H188" s="55">
        <f t="shared" si="32"/>
        <v>94.11764705882355</v>
      </c>
      <c r="I188" s="57">
        <f t="shared" si="33"/>
        <v>10.624999999999996</v>
      </c>
      <c r="J188" s="58">
        <f>Table38!D184</f>
        <v>8.81</v>
      </c>
      <c r="K188" s="59">
        <f t="shared" si="34"/>
        <v>36.322360953461981</v>
      </c>
      <c r="L188" s="60">
        <f t="shared" si="35"/>
        <v>27.531249999999996</v>
      </c>
    </row>
    <row r="189" spans="1:12" x14ac:dyDescent="0.3">
      <c r="A189" s="51">
        <v>25200</v>
      </c>
      <c r="B189" s="52" t="s">
        <v>290</v>
      </c>
      <c r="C189" s="53">
        <f>EnrollExtract!F185</f>
        <v>67.95</v>
      </c>
      <c r="D189" s="54">
        <f>Table34!D185</f>
        <v>8.77</v>
      </c>
      <c r="E189" s="55">
        <f t="shared" si="30"/>
        <v>7.7480045610034214</v>
      </c>
      <c r="F189" s="56">
        <f t="shared" si="31"/>
        <v>129.06548933038997</v>
      </c>
      <c r="G189" s="54">
        <f>Table36!D185</f>
        <v>1</v>
      </c>
      <c r="H189" s="55">
        <f t="shared" si="32"/>
        <v>67.95</v>
      </c>
      <c r="I189" s="57">
        <f t="shared" si="33"/>
        <v>14.716703458425313</v>
      </c>
      <c r="J189" s="58">
        <f>Table38!D185</f>
        <v>3.48</v>
      </c>
      <c r="K189" s="59">
        <f t="shared" si="34"/>
        <v>19.52586206896552</v>
      </c>
      <c r="L189" s="60">
        <f t="shared" si="35"/>
        <v>51.214128035320087</v>
      </c>
    </row>
    <row r="190" spans="1:12" x14ac:dyDescent="0.3">
      <c r="A190" s="51">
        <v>26056</v>
      </c>
      <c r="B190" s="52" t="s">
        <v>291</v>
      </c>
      <c r="C190" s="53">
        <f>EnrollExtract!F186</f>
        <v>930.11199999999985</v>
      </c>
      <c r="D190" s="54">
        <f>Table34!D186</f>
        <v>54.46</v>
      </c>
      <c r="E190" s="55">
        <f t="shared" si="30"/>
        <v>17.078810135879543</v>
      </c>
      <c r="F190" s="56">
        <f t="shared" si="31"/>
        <v>58.552088350650251</v>
      </c>
      <c r="G190" s="54">
        <f>Table36!D186</f>
        <v>5.0999999999999996</v>
      </c>
      <c r="H190" s="55">
        <f t="shared" si="32"/>
        <v>182.37490196078429</v>
      </c>
      <c r="I190" s="57">
        <f t="shared" si="33"/>
        <v>5.4832106240968832</v>
      </c>
      <c r="J190" s="58">
        <f>Table38!D186</f>
        <v>24.41</v>
      </c>
      <c r="K190" s="59">
        <f t="shared" si="34"/>
        <v>38.103727980335918</v>
      </c>
      <c r="L190" s="60">
        <f t="shared" si="35"/>
        <v>26.244151242000967</v>
      </c>
    </row>
    <row r="191" spans="1:12" x14ac:dyDescent="0.3">
      <c r="A191" s="51">
        <v>26059</v>
      </c>
      <c r="B191" s="52" t="s">
        <v>292</v>
      </c>
      <c r="C191" s="53">
        <f>EnrollExtract!F187</f>
        <v>273.33199999999999</v>
      </c>
      <c r="D191" s="54">
        <f>Table34!D187</f>
        <v>18.32</v>
      </c>
      <c r="E191" s="55">
        <f t="shared" si="30"/>
        <v>14.919868995633188</v>
      </c>
      <c r="F191" s="56">
        <f t="shared" si="31"/>
        <v>67.024717193742404</v>
      </c>
      <c r="G191" s="54">
        <f>Table36!D187</f>
        <v>2</v>
      </c>
      <c r="H191" s="55">
        <f t="shared" si="32"/>
        <v>136.666</v>
      </c>
      <c r="I191" s="57">
        <f t="shared" si="33"/>
        <v>7.3171088639456778</v>
      </c>
      <c r="J191" s="58">
        <f>Table38!D187</f>
        <v>10.039999999999999</v>
      </c>
      <c r="K191" s="59">
        <f t="shared" si="34"/>
        <v>27.224302788844625</v>
      </c>
      <c r="L191" s="60">
        <f t="shared" si="35"/>
        <v>36.731886497007302</v>
      </c>
    </row>
    <row r="192" spans="1:12" x14ac:dyDescent="0.3">
      <c r="A192" s="51">
        <v>26070</v>
      </c>
      <c r="B192" s="52" t="s">
        <v>293</v>
      </c>
      <c r="C192" s="53">
        <f>EnrollExtract!F188</f>
        <v>226.084</v>
      </c>
      <c r="D192" s="54">
        <f>Table34!D188</f>
        <v>18.04</v>
      </c>
      <c r="E192" s="55">
        <f t="shared" si="30"/>
        <v>12.532372505543238</v>
      </c>
      <c r="F192" s="56">
        <f t="shared" si="31"/>
        <v>79.793351143822647</v>
      </c>
      <c r="G192" s="54">
        <f>Table36!D188</f>
        <v>1.65</v>
      </c>
      <c r="H192" s="55">
        <f t="shared" si="32"/>
        <v>137.02060606060607</v>
      </c>
      <c r="I192" s="57">
        <f t="shared" si="33"/>
        <v>7.298172360715486</v>
      </c>
      <c r="J192" s="58">
        <f>Table38!D188</f>
        <v>10.72</v>
      </c>
      <c r="K192" s="59">
        <f t="shared" si="34"/>
        <v>21.089925373134328</v>
      </c>
      <c r="L192" s="60">
        <f t="shared" si="35"/>
        <v>47.416004670830311</v>
      </c>
    </row>
    <row r="193" spans="1:12" x14ac:dyDescent="0.3">
      <c r="A193" s="51">
        <v>27001</v>
      </c>
      <c r="B193" s="52" t="s">
        <v>294</v>
      </c>
      <c r="C193" s="53">
        <f>EnrollExtract!F189</f>
        <v>2910.4490000000005</v>
      </c>
      <c r="D193" s="54">
        <f>Table34!D189</f>
        <v>164.47</v>
      </c>
      <c r="E193" s="55">
        <f t="shared" si="30"/>
        <v>17.695926308749318</v>
      </c>
      <c r="F193" s="56">
        <f t="shared" si="31"/>
        <v>56.510181075153689</v>
      </c>
      <c r="G193" s="54">
        <f>Table36!D189</f>
        <v>15.4</v>
      </c>
      <c r="H193" s="55">
        <f t="shared" si="32"/>
        <v>188.99019480519485</v>
      </c>
      <c r="I193" s="57">
        <f t="shared" si="33"/>
        <v>5.2912797990962899</v>
      </c>
      <c r="J193" s="58">
        <f>Table38!D189</f>
        <v>68.180000000000007</v>
      </c>
      <c r="K193" s="59">
        <f t="shared" si="34"/>
        <v>42.687723672631272</v>
      </c>
      <c r="L193" s="60">
        <f t="shared" si="35"/>
        <v>23.425938746908123</v>
      </c>
    </row>
    <row r="194" spans="1:12" x14ac:dyDescent="0.3">
      <c r="A194" s="51">
        <v>27003</v>
      </c>
      <c r="B194" s="52" t="s">
        <v>295</v>
      </c>
      <c r="C194" s="53">
        <f>EnrollExtract!F190</f>
        <v>21330.293999999998</v>
      </c>
      <c r="D194" s="54">
        <f>Table34!D190</f>
        <v>1107.7</v>
      </c>
      <c r="E194" s="55">
        <f t="shared" si="30"/>
        <v>19.256381691793806</v>
      </c>
      <c r="F194" s="56">
        <f t="shared" si="31"/>
        <v>51.930836021294418</v>
      </c>
      <c r="G194" s="54">
        <f>Table36!D190</f>
        <v>79.489999999999995</v>
      </c>
      <c r="H194" s="55">
        <f t="shared" si="32"/>
        <v>268.33933828154483</v>
      </c>
      <c r="I194" s="57">
        <f t="shared" si="33"/>
        <v>3.7266246775595309</v>
      </c>
      <c r="J194" s="58">
        <f>Table38!D190</f>
        <v>447.59</v>
      </c>
      <c r="K194" s="59">
        <f t="shared" si="34"/>
        <v>47.655877030317924</v>
      </c>
      <c r="L194" s="60">
        <f t="shared" si="35"/>
        <v>20.983770781593542</v>
      </c>
    </row>
    <row r="195" spans="1:12" x14ac:dyDescent="0.3">
      <c r="A195" s="51">
        <v>27010</v>
      </c>
      <c r="B195" s="52" t="s">
        <v>296</v>
      </c>
      <c r="C195" s="53">
        <f>EnrollExtract!F191</f>
        <v>26693.061000000002</v>
      </c>
      <c r="D195" s="54">
        <f>Table34!D191</f>
        <v>1480.17</v>
      </c>
      <c r="E195" s="55">
        <f t="shared" si="30"/>
        <v>18.033780579257787</v>
      </c>
      <c r="F195" s="56">
        <f t="shared" si="31"/>
        <v>55.451489808531136</v>
      </c>
      <c r="G195" s="54">
        <f>Table36!D191</f>
        <v>120.3</v>
      </c>
      <c r="H195" s="55">
        <f t="shared" si="32"/>
        <v>221.88745635910226</v>
      </c>
      <c r="I195" s="57">
        <f t="shared" si="33"/>
        <v>4.5067892363487267</v>
      </c>
      <c r="J195" s="58">
        <f>Table38!D191</f>
        <v>591.62</v>
      </c>
      <c r="K195" s="59">
        <f t="shared" si="34"/>
        <v>45.118591325513002</v>
      </c>
      <c r="L195" s="60">
        <f t="shared" si="35"/>
        <v>22.163812535400119</v>
      </c>
    </row>
    <row r="196" spans="1:12" x14ac:dyDescent="0.3">
      <c r="A196" s="51">
        <v>27019</v>
      </c>
      <c r="B196" s="52" t="s">
        <v>297</v>
      </c>
      <c r="C196" s="53">
        <f>EnrollExtract!F192</f>
        <v>188.17</v>
      </c>
      <c r="D196" s="54">
        <f>Table34!D192</f>
        <v>10.5</v>
      </c>
      <c r="E196" s="55">
        <f t="shared" si="30"/>
        <v>17.920952380952379</v>
      </c>
      <c r="F196" s="56">
        <f t="shared" si="31"/>
        <v>55.800605835149071</v>
      </c>
      <c r="G196" s="54">
        <f>Table36!D192</f>
        <v>0.9</v>
      </c>
      <c r="H196" s="55">
        <f t="shared" si="32"/>
        <v>209.07777777777775</v>
      </c>
      <c r="I196" s="57">
        <f t="shared" si="33"/>
        <v>4.7829090715842062</v>
      </c>
      <c r="J196" s="58">
        <f>Table38!D192</f>
        <v>4.4000000000000004</v>
      </c>
      <c r="K196" s="59">
        <f t="shared" si="34"/>
        <v>42.765909090909084</v>
      </c>
      <c r="L196" s="60">
        <f t="shared" si="35"/>
        <v>23.383111016633897</v>
      </c>
    </row>
    <row r="197" spans="1:12" x14ac:dyDescent="0.3">
      <c r="A197" s="51">
        <v>27083</v>
      </c>
      <c r="B197" s="52" t="s">
        <v>298</v>
      </c>
      <c r="C197" s="53">
        <f>EnrollExtract!F193</f>
        <v>5356.7689999999984</v>
      </c>
      <c r="D197" s="54">
        <f>Table34!D193</f>
        <v>274.39999999999998</v>
      </c>
      <c r="E197" s="55">
        <f t="shared" si="30"/>
        <v>19.521752915451891</v>
      </c>
      <c r="F197" s="56">
        <f t="shared" si="31"/>
        <v>51.224908148923369</v>
      </c>
      <c r="G197" s="54">
        <f>Table36!D193</f>
        <v>25.95</v>
      </c>
      <c r="H197" s="55">
        <f t="shared" si="32"/>
        <v>206.4265510597302</v>
      </c>
      <c r="I197" s="57">
        <f t="shared" si="33"/>
        <v>4.8443380702061276</v>
      </c>
      <c r="J197" s="58">
        <f>Table38!D193</f>
        <v>96.96</v>
      </c>
      <c r="K197" s="59">
        <f t="shared" si="34"/>
        <v>55.24720503300329</v>
      </c>
      <c r="L197" s="60">
        <f t="shared" si="35"/>
        <v>18.10046317098983</v>
      </c>
    </row>
    <row r="198" spans="1:12" x14ac:dyDescent="0.3">
      <c r="A198" s="51">
        <v>27320</v>
      </c>
      <c r="B198" s="52" t="s">
        <v>299</v>
      </c>
      <c r="C198" s="53">
        <f>EnrollExtract!F194</f>
        <v>9284.6049999999996</v>
      </c>
      <c r="D198" s="54">
        <f>Table34!D194</f>
        <v>491.01</v>
      </c>
      <c r="E198" s="55">
        <f t="shared" si="30"/>
        <v>18.909197368689028</v>
      </c>
      <c r="F198" s="56">
        <f t="shared" si="31"/>
        <v>52.884317641945998</v>
      </c>
      <c r="G198" s="54">
        <f>Table36!D194</f>
        <v>47.55</v>
      </c>
      <c r="H198" s="55">
        <f t="shared" si="32"/>
        <v>195.25983175604628</v>
      </c>
      <c r="I198" s="57">
        <f t="shared" si="33"/>
        <v>5.1213810388271774</v>
      </c>
      <c r="J198" s="58">
        <f>Table38!D194</f>
        <v>179.12</v>
      </c>
      <c r="K198" s="59">
        <f t="shared" si="34"/>
        <v>51.834552255471188</v>
      </c>
      <c r="L198" s="60">
        <f t="shared" si="35"/>
        <v>19.292150823863803</v>
      </c>
    </row>
    <row r="199" spans="1:12" x14ac:dyDescent="0.3">
      <c r="A199" s="51">
        <v>27343</v>
      </c>
      <c r="B199" s="52" t="s">
        <v>300</v>
      </c>
      <c r="C199" s="53">
        <f>EnrollExtract!F195</f>
        <v>1346.6460000000002</v>
      </c>
      <c r="D199" s="54">
        <f>Table34!D195</f>
        <v>77.84</v>
      </c>
      <c r="E199" s="55">
        <f t="shared" si="30"/>
        <v>17.300179856115111</v>
      </c>
      <c r="F199" s="56">
        <f t="shared" si="31"/>
        <v>57.802867271725447</v>
      </c>
      <c r="G199" s="54">
        <f>Table36!D195</f>
        <v>5</v>
      </c>
      <c r="H199" s="55">
        <f t="shared" si="32"/>
        <v>269.32920000000001</v>
      </c>
      <c r="I199" s="57">
        <f t="shared" si="33"/>
        <v>3.7129282677110385</v>
      </c>
      <c r="J199" s="58">
        <f>Table38!D195</f>
        <v>31.76</v>
      </c>
      <c r="K199" s="59">
        <f t="shared" si="34"/>
        <v>42.400692695214111</v>
      </c>
      <c r="L199" s="60">
        <f t="shared" si="35"/>
        <v>23.584520356500519</v>
      </c>
    </row>
    <row r="200" spans="1:12" x14ac:dyDescent="0.3">
      <c r="A200" s="51">
        <v>27344</v>
      </c>
      <c r="B200" s="52" t="s">
        <v>301</v>
      </c>
      <c r="C200" s="53">
        <f>EnrollExtract!F196</f>
        <v>2471.299</v>
      </c>
      <c r="D200" s="54">
        <f>Table34!D196</f>
        <v>126.52</v>
      </c>
      <c r="E200" s="55">
        <f t="shared" si="30"/>
        <v>19.532872273158393</v>
      </c>
      <c r="F200" s="56">
        <f t="shared" si="31"/>
        <v>51.195747661452536</v>
      </c>
      <c r="G200" s="54">
        <f>Table36!D196</f>
        <v>11</v>
      </c>
      <c r="H200" s="55">
        <f t="shared" si="32"/>
        <v>224.66354545454544</v>
      </c>
      <c r="I200" s="57">
        <f t="shared" si="33"/>
        <v>4.4511004131835117</v>
      </c>
      <c r="J200" s="58">
        <f>Table38!D196</f>
        <v>53.13</v>
      </c>
      <c r="K200" s="59">
        <f t="shared" si="34"/>
        <v>46.514191605495952</v>
      </c>
      <c r="L200" s="60">
        <f t="shared" si="35"/>
        <v>21.498814995676366</v>
      </c>
    </row>
    <row r="201" spans="1:12" x14ac:dyDescent="0.3">
      <c r="A201" s="51">
        <v>27400</v>
      </c>
      <c r="B201" s="52" t="s">
        <v>302</v>
      </c>
      <c r="C201" s="53">
        <f>EnrollExtract!F197</f>
        <v>11704.953</v>
      </c>
      <c r="D201" s="54">
        <f>Table34!D197</f>
        <v>613.69000000000005</v>
      </c>
      <c r="E201" s="55">
        <f t="shared" si="30"/>
        <v>19.073071094526551</v>
      </c>
      <c r="F201" s="56">
        <f t="shared" si="31"/>
        <v>52.429941410273081</v>
      </c>
      <c r="G201" s="54">
        <f>Table36!D197</f>
        <v>53.6</v>
      </c>
      <c r="H201" s="55">
        <f t="shared" si="32"/>
        <v>218.37598880597014</v>
      </c>
      <c r="I201" s="57">
        <f t="shared" si="33"/>
        <v>4.579258028631128</v>
      </c>
      <c r="J201" s="58">
        <f>Table38!D197</f>
        <v>253.19</v>
      </c>
      <c r="K201" s="59">
        <f t="shared" si="34"/>
        <v>46.229918243216552</v>
      </c>
      <c r="L201" s="60">
        <f t="shared" si="35"/>
        <v>21.631013810990957</v>
      </c>
    </row>
    <row r="202" spans="1:12" x14ac:dyDescent="0.3">
      <c r="A202" s="51">
        <v>27401</v>
      </c>
      <c r="B202" s="52" t="s">
        <v>303</v>
      </c>
      <c r="C202" s="53">
        <f>EnrollExtract!F198</f>
        <v>7969.5730000000012</v>
      </c>
      <c r="D202" s="54">
        <f>Table34!D198</f>
        <v>488.54</v>
      </c>
      <c r="E202" s="55">
        <f t="shared" si="30"/>
        <v>16.313040897367667</v>
      </c>
      <c r="F202" s="56">
        <f t="shared" si="31"/>
        <v>61.300649357249121</v>
      </c>
      <c r="G202" s="54">
        <f>Table36!D198</f>
        <v>37.72</v>
      </c>
      <c r="H202" s="55">
        <f t="shared" si="32"/>
        <v>211.28242311770947</v>
      </c>
      <c r="I202" s="57">
        <f t="shared" si="33"/>
        <v>4.7330013791203109</v>
      </c>
      <c r="J202" s="58">
        <f>Table38!D198</f>
        <v>179.53</v>
      </c>
      <c r="K202" s="59">
        <f t="shared" si="34"/>
        <v>44.391316214560248</v>
      </c>
      <c r="L202" s="60">
        <f t="shared" si="35"/>
        <v>22.526928356136519</v>
      </c>
    </row>
    <row r="203" spans="1:12" x14ac:dyDescent="0.3">
      <c r="A203" s="51">
        <v>27402</v>
      </c>
      <c r="B203" s="52" t="s">
        <v>304</v>
      </c>
      <c r="C203" s="53">
        <f>EnrollExtract!F199</f>
        <v>7262.3880000000008</v>
      </c>
      <c r="D203" s="54">
        <f>Table34!D199</f>
        <v>402.84</v>
      </c>
      <c r="E203" s="55">
        <f t="shared" si="30"/>
        <v>18.027971403038432</v>
      </c>
      <c r="F203" s="56">
        <f t="shared" si="31"/>
        <v>55.469358012818915</v>
      </c>
      <c r="G203" s="54">
        <f>Table36!D199</f>
        <v>37</v>
      </c>
      <c r="H203" s="55">
        <f t="shared" si="32"/>
        <v>196.28075675675677</v>
      </c>
      <c r="I203" s="57">
        <f t="shared" si="33"/>
        <v>5.0947429413025027</v>
      </c>
      <c r="J203" s="58">
        <f>Table38!D199</f>
        <v>156.97999999999999</v>
      </c>
      <c r="K203" s="59">
        <f t="shared" si="34"/>
        <v>46.263141801503387</v>
      </c>
      <c r="L203" s="60">
        <f t="shared" si="35"/>
        <v>21.615479646639642</v>
      </c>
    </row>
    <row r="204" spans="1:12" x14ac:dyDescent="0.3">
      <c r="A204" s="51">
        <v>27403</v>
      </c>
      <c r="B204" s="52" t="s">
        <v>305</v>
      </c>
      <c r="C204" s="53">
        <f>EnrollExtract!F200</f>
        <v>19370.807000000008</v>
      </c>
      <c r="D204" s="54">
        <f>Table34!D200</f>
        <v>1073.8499999999999</v>
      </c>
      <c r="E204" s="55">
        <f t="shared" ref="E204:E267" si="36">IF(D204=0,0,C204/D204)</f>
        <v>18.038652511989579</v>
      </c>
      <c r="F204" s="56">
        <f t="shared" ref="F204:F267" si="37">(+D204/C204)*1000</f>
        <v>55.436513305821457</v>
      </c>
      <c r="G204" s="54">
        <f>Table36!D200</f>
        <v>91.49</v>
      </c>
      <c r="H204" s="55">
        <f t="shared" ref="H204:H267" si="38">IF(G204=0,0,C204/G204)</f>
        <v>211.72594819105922</v>
      </c>
      <c r="I204" s="57">
        <f t="shared" ref="I204:I267" si="39">(+G204/C204)*1000</f>
        <v>4.723086653023798</v>
      </c>
      <c r="J204" s="58">
        <f>Table38!D200</f>
        <v>388.31</v>
      </c>
      <c r="K204" s="59">
        <f t="shared" ref="K204:K267" si="40">IF(J204=0,0,C204/J204)</f>
        <v>49.884903813963092</v>
      </c>
      <c r="L204" s="60">
        <f t="shared" ref="L204:L267" si="41">(+J204/C204)*1000</f>
        <v>20.046144695985038</v>
      </c>
    </row>
    <row r="205" spans="1:12" x14ac:dyDescent="0.3">
      <c r="A205" s="51">
        <v>27404</v>
      </c>
      <c r="B205" s="52" t="s">
        <v>306</v>
      </c>
      <c r="C205" s="53">
        <f>EnrollExtract!F201</f>
        <v>1761.0930000000001</v>
      </c>
      <c r="D205" s="54">
        <f>Table34!D201</f>
        <v>93.23</v>
      </c>
      <c r="E205" s="55">
        <f t="shared" si="36"/>
        <v>18.889767242303979</v>
      </c>
      <c r="F205" s="56">
        <f t="shared" si="37"/>
        <v>52.938714764069815</v>
      </c>
      <c r="G205" s="54">
        <f>Table36!D201</f>
        <v>8.1999999999999993</v>
      </c>
      <c r="H205" s="55">
        <f t="shared" si="38"/>
        <v>214.76743902439028</v>
      </c>
      <c r="I205" s="57">
        <f t="shared" si="39"/>
        <v>4.6561993035007232</v>
      </c>
      <c r="J205" s="58">
        <f>Table38!D201</f>
        <v>34.64</v>
      </c>
      <c r="K205" s="59">
        <f t="shared" si="40"/>
        <v>50.839867205542724</v>
      </c>
      <c r="L205" s="60">
        <f t="shared" si="41"/>
        <v>19.669602911373786</v>
      </c>
    </row>
    <row r="206" spans="1:12" x14ac:dyDescent="0.3">
      <c r="A206" s="51">
        <v>27416</v>
      </c>
      <c r="B206" s="52" t="s">
        <v>307</v>
      </c>
      <c r="C206" s="53">
        <f>EnrollExtract!F202</f>
        <v>3795.0319999999997</v>
      </c>
      <c r="D206" s="54">
        <f>Table34!D202</f>
        <v>191.85</v>
      </c>
      <c r="E206" s="55">
        <f t="shared" si="36"/>
        <v>19.781245764920509</v>
      </c>
      <c r="F206" s="56">
        <f t="shared" si="37"/>
        <v>50.552933414000201</v>
      </c>
      <c r="G206" s="54">
        <f>Table36!D202</f>
        <v>18.8</v>
      </c>
      <c r="H206" s="55">
        <f t="shared" si="38"/>
        <v>201.86340425531913</v>
      </c>
      <c r="I206" s="57">
        <f t="shared" si="39"/>
        <v>4.9538449214657483</v>
      </c>
      <c r="J206" s="58">
        <f>Table38!D202</f>
        <v>81.34</v>
      </c>
      <c r="K206" s="59">
        <f t="shared" si="40"/>
        <v>46.656405212687481</v>
      </c>
      <c r="L206" s="60">
        <f t="shared" si="41"/>
        <v>21.433284357022551</v>
      </c>
    </row>
    <row r="207" spans="1:12" x14ac:dyDescent="0.3">
      <c r="A207" s="51">
        <v>27417</v>
      </c>
      <c r="B207" s="52" t="s">
        <v>308</v>
      </c>
      <c r="C207" s="53">
        <f>EnrollExtract!F203</f>
        <v>3650.2190000000005</v>
      </c>
      <c r="D207" s="54">
        <f>Table34!D203</f>
        <v>192.75</v>
      </c>
      <c r="E207" s="55">
        <f t="shared" si="36"/>
        <v>18.937582360570691</v>
      </c>
      <c r="F207" s="56">
        <f t="shared" si="37"/>
        <v>52.805050875029679</v>
      </c>
      <c r="G207" s="54">
        <f>Table36!D203</f>
        <v>20.8</v>
      </c>
      <c r="H207" s="55">
        <f t="shared" si="38"/>
        <v>175.4912980769231</v>
      </c>
      <c r="I207" s="57">
        <f t="shared" si="39"/>
        <v>5.6982882396919194</v>
      </c>
      <c r="J207" s="58">
        <f>Table38!D203</f>
        <v>68.239999999999995</v>
      </c>
      <c r="K207" s="59">
        <f t="shared" si="40"/>
        <v>53.49089976553342</v>
      </c>
      <c r="L207" s="60">
        <f t="shared" si="41"/>
        <v>18.694768724835409</v>
      </c>
    </row>
    <row r="208" spans="1:12" x14ac:dyDescent="0.3">
      <c r="A208" s="51" t="s">
        <v>675</v>
      </c>
      <c r="B208" s="52" t="s">
        <v>676</v>
      </c>
      <c r="C208" s="53">
        <f>EnrollExtract!F204</f>
        <v>550.54899999999998</v>
      </c>
      <c r="D208" s="54">
        <f>Table34!D204</f>
        <v>39.08</v>
      </c>
      <c r="E208" s="55">
        <f t="shared" ref="E208" si="42">IF(D208=0,0,C208/D208)</f>
        <v>14.08774309109519</v>
      </c>
      <c r="F208" s="56">
        <f t="shared" ref="F208" si="43">(+D208/C208)*1000</f>
        <v>70.98369082497652</v>
      </c>
      <c r="G208" s="54">
        <f>Table36!D204</f>
        <v>5.1100000000000003</v>
      </c>
      <c r="H208" s="55">
        <f t="shared" ref="H208" si="44">IF(G208=0,0,C208/G208)</f>
        <v>107.73953033268101</v>
      </c>
      <c r="I208" s="57">
        <f t="shared" ref="I208" si="45">(+G208/C208)*1000</f>
        <v>9.2816443223037375</v>
      </c>
      <c r="J208" s="58">
        <f>Table38!D204</f>
        <v>15.22</v>
      </c>
      <c r="K208" s="59">
        <f t="shared" ref="K208" si="46">IF(J208=0,0,C208/J208)</f>
        <v>36.172733245729297</v>
      </c>
      <c r="L208" s="60">
        <f t="shared" ref="L208" si="47">(+J208/C208)*1000</f>
        <v>27.645132404200172</v>
      </c>
    </row>
    <row r="209" spans="1:12" x14ac:dyDescent="0.3">
      <c r="A209" s="51" t="s">
        <v>618</v>
      </c>
      <c r="B209" s="52" t="s">
        <v>637</v>
      </c>
      <c r="C209" s="53">
        <f>EnrollExtract!F205</f>
        <v>194.69599999999997</v>
      </c>
      <c r="D209" s="54">
        <f>Table34!D205</f>
        <v>10</v>
      </c>
      <c r="E209" s="55">
        <f t="shared" si="36"/>
        <v>19.469599999999996</v>
      </c>
      <c r="F209" s="56">
        <f t="shared" si="37"/>
        <v>51.362123515634643</v>
      </c>
      <c r="G209" s="54">
        <f>Table36!D205</f>
        <v>0</v>
      </c>
      <c r="H209" s="55">
        <f t="shared" si="38"/>
        <v>0</v>
      </c>
      <c r="I209" s="57">
        <f t="shared" si="39"/>
        <v>0</v>
      </c>
      <c r="J209" s="58">
        <f>Table38!D205</f>
        <v>5</v>
      </c>
      <c r="K209" s="59">
        <f t="shared" si="40"/>
        <v>38.939199999999992</v>
      </c>
      <c r="L209" s="60">
        <f t="shared" si="41"/>
        <v>25.681061757817321</v>
      </c>
    </row>
    <row r="210" spans="1:12" x14ac:dyDescent="0.3">
      <c r="A210" s="51">
        <v>28010</v>
      </c>
      <c r="B210" s="52" t="s">
        <v>59</v>
      </c>
      <c r="C210" s="53">
        <f>EnrollExtract!F206</f>
        <v>8.3000000000000007</v>
      </c>
      <c r="D210" s="54">
        <f>Table34!D206</f>
        <v>1.8</v>
      </c>
      <c r="E210" s="55">
        <f t="shared" si="36"/>
        <v>4.6111111111111116</v>
      </c>
      <c r="F210" s="56">
        <f t="shared" si="37"/>
        <v>216.86746987951804</v>
      </c>
      <c r="G210" s="54">
        <f>Table36!D206</f>
        <v>0</v>
      </c>
      <c r="H210" s="55">
        <f t="shared" si="38"/>
        <v>0</v>
      </c>
      <c r="I210" s="57">
        <f t="shared" si="39"/>
        <v>0</v>
      </c>
      <c r="J210" s="58">
        <f>Table38!D206</f>
        <v>1.04</v>
      </c>
      <c r="K210" s="59">
        <f t="shared" si="40"/>
        <v>7.9807692307692308</v>
      </c>
      <c r="L210" s="60">
        <f t="shared" si="41"/>
        <v>125.30120481927709</v>
      </c>
    </row>
    <row r="211" spans="1:12" x14ac:dyDescent="0.3">
      <c r="A211" s="51">
        <v>28137</v>
      </c>
      <c r="B211" s="52" t="s">
        <v>70</v>
      </c>
      <c r="C211" s="53">
        <f>EnrollExtract!F207</f>
        <v>756.41100000000006</v>
      </c>
      <c r="D211" s="54">
        <f>Table34!D207</f>
        <v>40.61</v>
      </c>
      <c r="E211" s="55">
        <f t="shared" si="36"/>
        <v>18.626225067717314</v>
      </c>
      <c r="F211" s="56">
        <f t="shared" si="37"/>
        <v>53.687743832387412</v>
      </c>
      <c r="G211" s="54">
        <f>Table36!D207</f>
        <v>3.5</v>
      </c>
      <c r="H211" s="55">
        <f t="shared" si="38"/>
        <v>216.11742857142858</v>
      </c>
      <c r="I211" s="57">
        <f t="shared" si="39"/>
        <v>4.6271140953793628</v>
      </c>
      <c r="J211" s="58">
        <f>Table38!D207</f>
        <v>21.97</v>
      </c>
      <c r="K211" s="59">
        <f t="shared" si="40"/>
        <v>34.429267182521627</v>
      </c>
      <c r="L211" s="60">
        <f t="shared" si="41"/>
        <v>29.045056192995602</v>
      </c>
    </row>
    <row r="212" spans="1:12" x14ac:dyDescent="0.3">
      <c r="A212" s="51">
        <v>28144</v>
      </c>
      <c r="B212" s="52" t="s">
        <v>71</v>
      </c>
      <c r="C212" s="53">
        <f>EnrollExtract!F208</f>
        <v>229.00300000000001</v>
      </c>
      <c r="D212" s="54">
        <f>Table34!D208</f>
        <v>16.7</v>
      </c>
      <c r="E212" s="55">
        <f t="shared" si="36"/>
        <v>13.712754491017966</v>
      </c>
      <c r="F212" s="56">
        <f t="shared" si="37"/>
        <v>72.924808845298969</v>
      </c>
      <c r="G212" s="54">
        <f>Table36!D208</f>
        <v>2.23</v>
      </c>
      <c r="H212" s="55">
        <f t="shared" si="38"/>
        <v>102.69192825112108</v>
      </c>
      <c r="I212" s="57">
        <f t="shared" si="39"/>
        <v>9.7378636961087839</v>
      </c>
      <c r="J212" s="58">
        <f>Table38!D208</f>
        <v>5.94</v>
      </c>
      <c r="K212" s="59">
        <f t="shared" si="40"/>
        <v>38.552693602693601</v>
      </c>
      <c r="L212" s="60">
        <f t="shared" si="41"/>
        <v>25.938524822818916</v>
      </c>
    </row>
    <row r="213" spans="1:12" x14ac:dyDescent="0.3">
      <c r="A213" s="51">
        <v>28149</v>
      </c>
      <c r="B213" s="52" t="s">
        <v>72</v>
      </c>
      <c r="C213" s="53">
        <f>EnrollExtract!F209</f>
        <v>745.49500000000012</v>
      </c>
      <c r="D213" s="54">
        <f>Table34!D209</f>
        <v>44.63</v>
      </c>
      <c r="E213" s="55">
        <f t="shared" si="36"/>
        <v>16.703898722832179</v>
      </c>
      <c r="F213" s="56">
        <f t="shared" si="37"/>
        <v>59.866263355220347</v>
      </c>
      <c r="G213" s="54">
        <f>Table36!D209</f>
        <v>4</v>
      </c>
      <c r="H213" s="55">
        <f t="shared" si="38"/>
        <v>186.37375000000003</v>
      </c>
      <c r="I213" s="57">
        <f t="shared" si="39"/>
        <v>5.3655624786215856</v>
      </c>
      <c r="J213" s="58">
        <f>Table38!D209</f>
        <v>17.41</v>
      </c>
      <c r="K213" s="59">
        <f t="shared" si="40"/>
        <v>42.819931074095351</v>
      </c>
      <c r="L213" s="60">
        <f t="shared" si="41"/>
        <v>23.353610688200455</v>
      </c>
    </row>
    <row r="214" spans="1:12" x14ac:dyDescent="0.3">
      <c r="A214" s="51">
        <v>29011</v>
      </c>
      <c r="B214" s="52" t="s">
        <v>309</v>
      </c>
      <c r="C214" s="53">
        <f>EnrollExtract!F210</f>
        <v>489.53200000000004</v>
      </c>
      <c r="D214" s="54">
        <f>Table34!D210</f>
        <v>29.65</v>
      </c>
      <c r="E214" s="55">
        <f t="shared" si="36"/>
        <v>16.510354131534573</v>
      </c>
      <c r="F214" s="56">
        <f t="shared" si="37"/>
        <v>60.568052752424755</v>
      </c>
      <c r="G214" s="54">
        <f>Table36!D210</f>
        <v>3</v>
      </c>
      <c r="H214" s="55">
        <f t="shared" si="38"/>
        <v>163.17733333333334</v>
      </c>
      <c r="I214" s="57">
        <f t="shared" si="39"/>
        <v>6.1283021334662493</v>
      </c>
      <c r="J214" s="58">
        <f>Table38!D210</f>
        <v>14.81</v>
      </c>
      <c r="K214" s="59">
        <f t="shared" si="40"/>
        <v>33.054152599594872</v>
      </c>
      <c r="L214" s="60">
        <f t="shared" si="41"/>
        <v>30.253384865545051</v>
      </c>
    </row>
    <row r="215" spans="1:12" x14ac:dyDescent="0.3">
      <c r="A215" s="51">
        <v>29100</v>
      </c>
      <c r="B215" s="52" t="s">
        <v>73</v>
      </c>
      <c r="C215" s="53">
        <f>EnrollExtract!F211</f>
        <v>3235.7869999999998</v>
      </c>
      <c r="D215" s="54">
        <f>Table34!D211</f>
        <v>187.19</v>
      </c>
      <c r="E215" s="55">
        <f t="shared" si="36"/>
        <v>17.28611036914365</v>
      </c>
      <c r="F215" s="56">
        <f t="shared" si="37"/>
        <v>57.849914101268098</v>
      </c>
      <c r="G215" s="54">
        <f>Table36!D211</f>
        <v>12.6</v>
      </c>
      <c r="H215" s="55">
        <f t="shared" si="38"/>
        <v>256.80849206349205</v>
      </c>
      <c r="I215" s="57">
        <f t="shared" si="39"/>
        <v>3.8939522286232067</v>
      </c>
      <c r="J215" s="58">
        <f>Table38!D211</f>
        <v>86.8</v>
      </c>
      <c r="K215" s="59">
        <f t="shared" si="40"/>
        <v>37.278652073732715</v>
      </c>
      <c r="L215" s="60">
        <f t="shared" si="41"/>
        <v>26.825004241626534</v>
      </c>
    </row>
    <row r="216" spans="1:12" x14ac:dyDescent="0.3">
      <c r="A216" s="51">
        <v>29101</v>
      </c>
      <c r="B216" s="52" t="s">
        <v>74</v>
      </c>
      <c r="C216" s="53">
        <f>EnrollExtract!F212</f>
        <v>4085.8259999999991</v>
      </c>
      <c r="D216" s="54">
        <f>Table34!D212</f>
        <v>217.27</v>
      </c>
      <c r="E216" s="55">
        <f t="shared" si="36"/>
        <v>18.80529295346803</v>
      </c>
      <c r="F216" s="56">
        <f t="shared" si="37"/>
        <v>53.176518040660575</v>
      </c>
      <c r="G216" s="54">
        <f>Table36!D212</f>
        <v>21.33</v>
      </c>
      <c r="H216" s="55">
        <f t="shared" si="38"/>
        <v>191.55302390998591</v>
      </c>
      <c r="I216" s="57">
        <f t="shared" si="39"/>
        <v>5.2204866286523215</v>
      </c>
      <c r="J216" s="58">
        <f>Table38!D212</f>
        <v>92.97</v>
      </c>
      <c r="K216" s="59">
        <f t="shared" si="40"/>
        <v>43.947789609551457</v>
      </c>
      <c r="L216" s="60">
        <f t="shared" si="41"/>
        <v>22.75427294260696</v>
      </c>
    </row>
    <row r="217" spans="1:12" x14ac:dyDescent="0.3">
      <c r="A217" s="51">
        <v>29103</v>
      </c>
      <c r="B217" s="52" t="s">
        <v>310</v>
      </c>
      <c r="C217" s="53">
        <f>EnrollExtract!F213</f>
        <v>2437.576</v>
      </c>
      <c r="D217" s="54">
        <f>Table34!D213</f>
        <v>143.91999999999999</v>
      </c>
      <c r="E217" s="55">
        <f t="shared" si="36"/>
        <v>16.937020566981658</v>
      </c>
      <c r="F217" s="56">
        <f t="shared" si="37"/>
        <v>59.042261656662191</v>
      </c>
      <c r="G217" s="54">
        <f>Table36!D213</f>
        <v>10.06</v>
      </c>
      <c r="H217" s="55">
        <f t="shared" si="38"/>
        <v>242.30377733598408</v>
      </c>
      <c r="I217" s="57">
        <f t="shared" si="39"/>
        <v>4.1270508078517345</v>
      </c>
      <c r="J217" s="58">
        <f>Table38!D213</f>
        <v>57.13</v>
      </c>
      <c r="K217" s="59">
        <f t="shared" si="40"/>
        <v>42.667180115525994</v>
      </c>
      <c r="L217" s="60">
        <f t="shared" si="41"/>
        <v>23.437217957511891</v>
      </c>
    </row>
    <row r="218" spans="1:12" x14ac:dyDescent="0.3">
      <c r="A218" s="51">
        <v>29311</v>
      </c>
      <c r="B218" s="52" t="s">
        <v>311</v>
      </c>
      <c r="C218" s="53">
        <f>EnrollExtract!F214</f>
        <v>581.46499999999992</v>
      </c>
      <c r="D218" s="54">
        <f>Table34!D214</f>
        <v>36.86</v>
      </c>
      <c r="E218" s="55">
        <f t="shared" si="36"/>
        <v>15.774959305480193</v>
      </c>
      <c r="F218" s="56">
        <f t="shared" si="37"/>
        <v>63.391605685638872</v>
      </c>
      <c r="G218" s="54">
        <f>Table36!D214</f>
        <v>3.5</v>
      </c>
      <c r="H218" s="55">
        <f t="shared" si="38"/>
        <v>166.13285714285712</v>
      </c>
      <c r="I218" s="57">
        <f t="shared" si="39"/>
        <v>6.0192788903889323</v>
      </c>
      <c r="J218" s="58">
        <f>Table38!D214</f>
        <v>12.85</v>
      </c>
      <c r="K218" s="59">
        <f t="shared" si="40"/>
        <v>45.25019455252918</v>
      </c>
      <c r="L218" s="60">
        <f t="shared" si="41"/>
        <v>22.099352497570791</v>
      </c>
    </row>
    <row r="219" spans="1:12" x14ac:dyDescent="0.3">
      <c r="A219" s="51">
        <v>29317</v>
      </c>
      <c r="B219" s="52" t="s">
        <v>312</v>
      </c>
      <c r="C219" s="53">
        <f>EnrollExtract!F215</f>
        <v>448.05599999999993</v>
      </c>
      <c r="D219" s="54">
        <f>Table34!D215</f>
        <v>22.91</v>
      </c>
      <c r="E219" s="55">
        <f t="shared" si="36"/>
        <v>19.557223919685722</v>
      </c>
      <c r="F219" s="56">
        <f t="shared" si="37"/>
        <v>51.132001356973248</v>
      </c>
      <c r="G219" s="54">
        <f>Table36!D215</f>
        <v>2</v>
      </c>
      <c r="H219" s="55">
        <f t="shared" si="38"/>
        <v>224.02799999999996</v>
      </c>
      <c r="I219" s="57">
        <f t="shared" si="39"/>
        <v>4.4637277483171758</v>
      </c>
      <c r="J219" s="58">
        <f>Table38!D215</f>
        <v>5.69</v>
      </c>
      <c r="K219" s="59">
        <f t="shared" si="40"/>
        <v>78.744463971880478</v>
      </c>
      <c r="L219" s="60">
        <f t="shared" si="41"/>
        <v>12.699305443962364</v>
      </c>
    </row>
    <row r="220" spans="1:12" x14ac:dyDescent="0.3">
      <c r="A220" s="51">
        <v>29320</v>
      </c>
      <c r="B220" s="52" t="s">
        <v>75</v>
      </c>
      <c r="C220" s="53">
        <f>EnrollExtract!F216</f>
        <v>6379.6729999999998</v>
      </c>
      <c r="D220" s="54">
        <f>Table34!D216</f>
        <v>362.2</v>
      </c>
      <c r="E220" s="55">
        <f t="shared" si="36"/>
        <v>17.613674765323026</v>
      </c>
      <c r="F220" s="56">
        <f t="shared" si="37"/>
        <v>56.774069768152692</v>
      </c>
      <c r="G220" s="54">
        <f>Table36!D216</f>
        <v>28.55</v>
      </c>
      <c r="H220" s="55">
        <f t="shared" si="38"/>
        <v>223.45614711033272</v>
      </c>
      <c r="I220" s="57">
        <f t="shared" si="39"/>
        <v>4.4751509991186067</v>
      </c>
      <c r="J220" s="58">
        <f>Table38!D216</f>
        <v>139.44</v>
      </c>
      <c r="K220" s="59">
        <f t="shared" si="40"/>
        <v>45.752101262191623</v>
      </c>
      <c r="L220" s="60">
        <f t="shared" si="41"/>
        <v>21.856919625817813</v>
      </c>
    </row>
    <row r="221" spans="1:12" x14ac:dyDescent="0.3">
      <c r="A221" s="51">
        <v>30002</v>
      </c>
      <c r="B221" s="52" t="s">
        <v>313</v>
      </c>
      <c r="C221" s="53">
        <f>EnrollExtract!F217</f>
        <v>63.1</v>
      </c>
      <c r="D221" s="54">
        <f>Table34!D217</f>
        <v>6.04</v>
      </c>
      <c r="E221" s="55">
        <f t="shared" si="36"/>
        <v>10.447019867549669</v>
      </c>
      <c r="F221" s="56">
        <f t="shared" si="37"/>
        <v>95.721077654516634</v>
      </c>
      <c r="G221" s="54">
        <f>Table36!D217</f>
        <v>1</v>
      </c>
      <c r="H221" s="55">
        <f t="shared" si="38"/>
        <v>63.1</v>
      </c>
      <c r="I221" s="57">
        <f t="shared" si="39"/>
        <v>15.847860538827259</v>
      </c>
      <c r="J221" s="58">
        <f>Table38!D217</f>
        <v>1.56</v>
      </c>
      <c r="K221" s="59">
        <f t="shared" si="40"/>
        <v>40.448717948717949</v>
      </c>
      <c r="L221" s="60">
        <f t="shared" si="41"/>
        <v>24.722662440570524</v>
      </c>
    </row>
    <row r="222" spans="1:12" x14ac:dyDescent="0.3">
      <c r="A222" s="51">
        <v>30029</v>
      </c>
      <c r="B222" s="52" t="s">
        <v>314</v>
      </c>
      <c r="C222" s="53">
        <f>EnrollExtract!F218</f>
        <v>65.5</v>
      </c>
      <c r="D222" s="54">
        <f>Table34!D218</f>
        <v>4.54</v>
      </c>
      <c r="E222" s="55">
        <f t="shared" si="36"/>
        <v>14.427312775330396</v>
      </c>
      <c r="F222" s="56">
        <f t="shared" si="37"/>
        <v>69.312977099236647</v>
      </c>
      <c r="G222" s="54">
        <f>Table36!D218</f>
        <v>0.37</v>
      </c>
      <c r="H222" s="55">
        <f t="shared" si="38"/>
        <v>177.02702702702703</v>
      </c>
      <c r="I222" s="57">
        <f t="shared" si="39"/>
        <v>5.6488549618320612</v>
      </c>
      <c r="J222" s="58">
        <f>Table38!D218</f>
        <v>1.06</v>
      </c>
      <c r="K222" s="59">
        <f t="shared" si="40"/>
        <v>61.79245283018868</v>
      </c>
      <c r="L222" s="60">
        <f t="shared" si="41"/>
        <v>16.18320610687023</v>
      </c>
    </row>
    <row r="223" spans="1:12" x14ac:dyDescent="0.3">
      <c r="A223" s="51">
        <v>30031</v>
      </c>
      <c r="B223" s="52" t="s">
        <v>315</v>
      </c>
      <c r="C223" s="53">
        <f>EnrollExtract!F219</f>
        <v>41.313999999999986</v>
      </c>
      <c r="D223" s="54">
        <f>Table34!D219</f>
        <v>10.5</v>
      </c>
      <c r="E223" s="55">
        <f t="shared" si="36"/>
        <v>3.9346666666666654</v>
      </c>
      <c r="F223" s="56">
        <f t="shared" si="37"/>
        <v>254.15113520840404</v>
      </c>
      <c r="G223" s="54">
        <f>Table36!D219</f>
        <v>1</v>
      </c>
      <c r="H223" s="55">
        <f t="shared" si="38"/>
        <v>41.313999999999986</v>
      </c>
      <c r="I223" s="57">
        <f t="shared" si="39"/>
        <v>24.204870019848002</v>
      </c>
      <c r="J223" s="58">
        <f>Table38!D219</f>
        <v>2.13</v>
      </c>
      <c r="K223" s="59">
        <f t="shared" si="40"/>
        <v>19.396244131455394</v>
      </c>
      <c r="L223" s="60">
        <f t="shared" si="41"/>
        <v>51.556373142276243</v>
      </c>
    </row>
    <row r="224" spans="1:12" x14ac:dyDescent="0.3">
      <c r="A224" s="51">
        <v>30303</v>
      </c>
      <c r="B224" s="52" t="s">
        <v>316</v>
      </c>
      <c r="C224" s="53">
        <f>EnrollExtract!F220</f>
        <v>813.74599999999987</v>
      </c>
      <c r="D224" s="54">
        <f>Table34!D220</f>
        <v>46.2</v>
      </c>
      <c r="E224" s="55">
        <f t="shared" si="36"/>
        <v>17.613549783549779</v>
      </c>
      <c r="F224" s="56">
        <f t="shared" si="37"/>
        <v>56.774472624135797</v>
      </c>
      <c r="G224" s="54">
        <f>Table36!D220</f>
        <v>4.5</v>
      </c>
      <c r="H224" s="55">
        <f t="shared" si="38"/>
        <v>180.83244444444441</v>
      </c>
      <c r="I224" s="57">
        <f t="shared" si="39"/>
        <v>5.5299810997534866</v>
      </c>
      <c r="J224" s="58">
        <f>Table38!D220</f>
        <v>17.100000000000001</v>
      </c>
      <c r="K224" s="59">
        <f t="shared" si="40"/>
        <v>47.587485380116945</v>
      </c>
      <c r="L224" s="60">
        <f t="shared" si="41"/>
        <v>21.013928179063253</v>
      </c>
    </row>
    <row r="225" spans="1:12" x14ac:dyDescent="0.3">
      <c r="A225" s="51">
        <v>31002</v>
      </c>
      <c r="B225" s="52" t="s">
        <v>317</v>
      </c>
      <c r="C225" s="53">
        <f>EnrollExtract!F221</f>
        <v>19280.177</v>
      </c>
      <c r="D225" s="54">
        <f>Table34!D221</f>
        <v>1012.51</v>
      </c>
      <c r="E225" s="55">
        <f t="shared" si="36"/>
        <v>19.041962054695755</v>
      </c>
      <c r="F225" s="56">
        <f t="shared" si="37"/>
        <v>52.515596718847547</v>
      </c>
      <c r="G225" s="54">
        <f>Table36!D221</f>
        <v>78.62</v>
      </c>
      <c r="H225" s="55">
        <f t="shared" si="38"/>
        <v>245.23247265326887</v>
      </c>
      <c r="I225" s="57">
        <f t="shared" si="39"/>
        <v>4.0777633939771407</v>
      </c>
      <c r="J225" s="58">
        <f>Table38!D221</f>
        <v>361.35</v>
      </c>
      <c r="K225" s="59">
        <f t="shared" si="40"/>
        <v>53.355962363359616</v>
      </c>
      <c r="L225" s="60">
        <f t="shared" si="41"/>
        <v>18.742047855680998</v>
      </c>
    </row>
    <row r="226" spans="1:12" x14ac:dyDescent="0.3">
      <c r="A226" s="51">
        <v>31004</v>
      </c>
      <c r="B226" s="52" t="s">
        <v>318</v>
      </c>
      <c r="C226" s="53">
        <f>EnrollExtract!F222</f>
        <v>8635.1879999999983</v>
      </c>
      <c r="D226" s="54">
        <f>Table34!D222</f>
        <v>442.34</v>
      </c>
      <c r="E226" s="55">
        <f t="shared" si="36"/>
        <v>19.521607812994528</v>
      </c>
      <c r="F226" s="56">
        <f t="shared" si="37"/>
        <v>51.225288899326806</v>
      </c>
      <c r="G226" s="54">
        <f>Table36!D222</f>
        <v>28.9</v>
      </c>
      <c r="H226" s="55">
        <f t="shared" si="38"/>
        <v>298.79543252595153</v>
      </c>
      <c r="I226" s="57">
        <f t="shared" si="39"/>
        <v>3.3467713731304989</v>
      </c>
      <c r="J226" s="58">
        <f>Table38!D222</f>
        <v>163.99</v>
      </c>
      <c r="K226" s="59">
        <f t="shared" si="40"/>
        <v>52.656796146106458</v>
      </c>
      <c r="L226" s="60">
        <f t="shared" si="41"/>
        <v>18.99090095085365</v>
      </c>
    </row>
    <row r="227" spans="1:12" x14ac:dyDescent="0.3">
      <c r="A227" s="51">
        <v>31006</v>
      </c>
      <c r="B227" s="52" t="s">
        <v>319</v>
      </c>
      <c r="C227" s="53">
        <f>EnrollExtract!F223</f>
        <v>14849.805000000006</v>
      </c>
      <c r="D227" s="54">
        <f>Table34!D223</f>
        <v>842.89</v>
      </c>
      <c r="E227" s="55">
        <f t="shared" si="36"/>
        <v>17.617725919159092</v>
      </c>
      <c r="F227" s="56">
        <f t="shared" si="37"/>
        <v>56.761014706927106</v>
      </c>
      <c r="G227" s="54">
        <f>Table36!D223</f>
        <v>50</v>
      </c>
      <c r="H227" s="55">
        <f t="shared" si="38"/>
        <v>296.99610000000013</v>
      </c>
      <c r="I227" s="57">
        <f t="shared" si="39"/>
        <v>3.3670475807594769</v>
      </c>
      <c r="J227" s="58">
        <f>Table38!D223</f>
        <v>289.69</v>
      </c>
      <c r="K227" s="59">
        <f t="shared" si="40"/>
        <v>51.261020401118458</v>
      </c>
      <c r="L227" s="60">
        <f t="shared" si="41"/>
        <v>19.508000273404257</v>
      </c>
    </row>
    <row r="228" spans="1:12" x14ac:dyDescent="0.3">
      <c r="A228" s="51">
        <v>31015</v>
      </c>
      <c r="B228" s="52" t="s">
        <v>320</v>
      </c>
      <c r="C228" s="53">
        <f>EnrollExtract!F224</f>
        <v>19714.247000000003</v>
      </c>
      <c r="D228" s="54">
        <f>Table34!D224</f>
        <v>1030.42</v>
      </c>
      <c r="E228" s="55">
        <f t="shared" si="36"/>
        <v>19.132244133460144</v>
      </c>
      <c r="F228" s="56">
        <f t="shared" si="37"/>
        <v>52.267783801227601</v>
      </c>
      <c r="G228" s="54">
        <f>Table36!D224</f>
        <v>62.93</v>
      </c>
      <c r="H228" s="55">
        <f t="shared" si="38"/>
        <v>313.27263626251397</v>
      </c>
      <c r="I228" s="57">
        <f t="shared" si="39"/>
        <v>3.192107717834721</v>
      </c>
      <c r="J228" s="58">
        <f>Table38!D224</f>
        <v>434.57</v>
      </c>
      <c r="K228" s="59">
        <f t="shared" si="40"/>
        <v>45.364951561313489</v>
      </c>
      <c r="L228" s="60">
        <f t="shared" si="41"/>
        <v>22.043449085323925</v>
      </c>
    </row>
    <row r="229" spans="1:12" x14ac:dyDescent="0.3">
      <c r="A229" s="51">
        <v>31016</v>
      </c>
      <c r="B229" s="52" t="s">
        <v>321</v>
      </c>
      <c r="C229" s="53">
        <f>EnrollExtract!F225</f>
        <v>5153.8740000000007</v>
      </c>
      <c r="D229" s="54">
        <f>Table34!D225</f>
        <v>277.67</v>
      </c>
      <c r="E229" s="55">
        <f t="shared" si="36"/>
        <v>18.561148125472684</v>
      </c>
      <c r="F229" s="56">
        <f t="shared" si="37"/>
        <v>53.875977565613752</v>
      </c>
      <c r="G229" s="54">
        <f>Table36!D225</f>
        <v>24.49</v>
      </c>
      <c r="H229" s="55">
        <f t="shared" si="38"/>
        <v>210.44810126582283</v>
      </c>
      <c r="I229" s="57">
        <f t="shared" si="39"/>
        <v>4.7517653710587409</v>
      </c>
      <c r="J229" s="58">
        <f>Table38!D225</f>
        <v>91.04</v>
      </c>
      <c r="K229" s="59">
        <f t="shared" si="40"/>
        <v>56.611094024604576</v>
      </c>
      <c r="L229" s="60">
        <f t="shared" si="41"/>
        <v>17.664382171547071</v>
      </c>
    </row>
    <row r="230" spans="1:12" x14ac:dyDescent="0.3">
      <c r="A230" s="51">
        <v>31025</v>
      </c>
      <c r="B230" s="52" t="s">
        <v>322</v>
      </c>
      <c r="C230" s="53">
        <f>EnrollExtract!F226</f>
        <v>9641.0239999999994</v>
      </c>
      <c r="D230" s="54">
        <f>Table34!D226</f>
        <v>511.6</v>
      </c>
      <c r="E230" s="55">
        <f t="shared" si="36"/>
        <v>18.844847537138389</v>
      </c>
      <c r="F230" s="56">
        <f t="shared" si="37"/>
        <v>53.064902649345136</v>
      </c>
      <c r="G230" s="54">
        <f>Table36!D226</f>
        <v>35.799999999999997</v>
      </c>
      <c r="H230" s="55">
        <f t="shared" si="38"/>
        <v>269.30234636871506</v>
      </c>
      <c r="I230" s="57">
        <f t="shared" si="39"/>
        <v>3.713298504391235</v>
      </c>
      <c r="J230" s="58">
        <f>Table38!D226</f>
        <v>179.73</v>
      </c>
      <c r="K230" s="59">
        <f t="shared" si="40"/>
        <v>53.641707004951876</v>
      </c>
      <c r="L230" s="60">
        <f t="shared" si="41"/>
        <v>18.642210619950742</v>
      </c>
    </row>
    <row r="231" spans="1:12" x14ac:dyDescent="0.3">
      <c r="A231" s="51">
        <v>31063</v>
      </c>
      <c r="B231" s="52" t="s">
        <v>323</v>
      </c>
      <c r="C231" s="53">
        <f>EnrollExtract!F227</f>
        <v>24.27999999999999</v>
      </c>
      <c r="D231" s="54">
        <f>Table34!D227</f>
        <v>1.9</v>
      </c>
      <c r="E231" s="55">
        <f t="shared" si="36"/>
        <v>12.778947368421049</v>
      </c>
      <c r="F231" s="56">
        <f t="shared" si="37"/>
        <v>78.253706754530498</v>
      </c>
      <c r="G231" s="54">
        <f>Table36!D227</f>
        <v>1</v>
      </c>
      <c r="H231" s="55">
        <f t="shared" si="38"/>
        <v>24.27999999999999</v>
      </c>
      <c r="I231" s="57">
        <f t="shared" si="39"/>
        <v>41.186161449752902</v>
      </c>
      <c r="J231" s="58">
        <f>Table38!D227</f>
        <v>2.63</v>
      </c>
      <c r="K231" s="59">
        <f t="shared" si="40"/>
        <v>9.2319391634980956</v>
      </c>
      <c r="L231" s="60">
        <f t="shared" si="41"/>
        <v>108.31960461285011</v>
      </c>
    </row>
    <row r="232" spans="1:12" x14ac:dyDescent="0.3">
      <c r="A232" s="51">
        <v>31103</v>
      </c>
      <c r="B232" s="52" t="s">
        <v>324</v>
      </c>
      <c r="C232" s="53">
        <f>EnrollExtract!F228</f>
        <v>5764.7529999999997</v>
      </c>
      <c r="D232" s="54">
        <f>Table34!D228</f>
        <v>287.31</v>
      </c>
      <c r="E232" s="55">
        <f t="shared" si="36"/>
        <v>20.064574849465732</v>
      </c>
      <c r="F232" s="56">
        <f t="shared" si="37"/>
        <v>49.839082437703752</v>
      </c>
      <c r="G232" s="54">
        <f>Table36!D228</f>
        <v>23.95</v>
      </c>
      <c r="H232" s="55">
        <f t="shared" si="38"/>
        <v>240.69949895615866</v>
      </c>
      <c r="I232" s="57">
        <f t="shared" si="39"/>
        <v>4.154557879583046</v>
      </c>
      <c r="J232" s="58">
        <f>Table38!D228</f>
        <v>98.14</v>
      </c>
      <c r="K232" s="59">
        <f t="shared" si="40"/>
        <v>58.740095781536574</v>
      </c>
      <c r="L232" s="60">
        <f t="shared" si="41"/>
        <v>17.024146567944889</v>
      </c>
    </row>
    <row r="233" spans="1:12" x14ac:dyDescent="0.3">
      <c r="A233" s="51">
        <v>31201</v>
      </c>
      <c r="B233" s="52" t="s">
        <v>325</v>
      </c>
      <c r="C233" s="53">
        <f>EnrollExtract!F229</f>
        <v>8938.2250000000004</v>
      </c>
      <c r="D233" s="54">
        <f>Table34!D229</f>
        <v>474.56</v>
      </c>
      <c r="E233" s="55">
        <f t="shared" si="36"/>
        <v>18.834762727579232</v>
      </c>
      <c r="F233" s="56">
        <f t="shared" si="37"/>
        <v>53.09331550727353</v>
      </c>
      <c r="G233" s="54">
        <f>Table36!D229</f>
        <v>35.159999999999997</v>
      </c>
      <c r="H233" s="55">
        <f t="shared" si="38"/>
        <v>254.21572810011381</v>
      </c>
      <c r="I233" s="57">
        <f t="shared" si="39"/>
        <v>3.9336669193268237</v>
      </c>
      <c r="J233" s="58">
        <f>Table38!D229</f>
        <v>175.65</v>
      </c>
      <c r="K233" s="59">
        <f t="shared" si="40"/>
        <v>50.886564190150871</v>
      </c>
      <c r="L233" s="60">
        <f t="shared" si="41"/>
        <v>19.651552741176243</v>
      </c>
    </row>
    <row r="234" spans="1:12" x14ac:dyDescent="0.3">
      <c r="A234" s="51">
        <v>31306</v>
      </c>
      <c r="B234" s="52" t="s">
        <v>326</v>
      </c>
      <c r="C234" s="53">
        <f>EnrollExtract!F230</f>
        <v>2403.4009999999998</v>
      </c>
      <c r="D234" s="54">
        <f>Table34!D230</f>
        <v>120.01</v>
      </c>
      <c r="E234" s="55">
        <f t="shared" si="36"/>
        <v>20.026672777268558</v>
      </c>
      <c r="F234" s="56">
        <f t="shared" si="37"/>
        <v>49.93340686801745</v>
      </c>
      <c r="G234" s="54">
        <f>Table36!D230</f>
        <v>14.5</v>
      </c>
      <c r="H234" s="55">
        <f t="shared" si="38"/>
        <v>165.75179310344828</v>
      </c>
      <c r="I234" s="57">
        <f t="shared" si="39"/>
        <v>6.0331172367823767</v>
      </c>
      <c r="J234" s="58">
        <f>Table38!D230</f>
        <v>41.81</v>
      </c>
      <c r="K234" s="59">
        <f t="shared" si="40"/>
        <v>57.483879454675908</v>
      </c>
      <c r="L234" s="60">
        <f t="shared" si="41"/>
        <v>17.396181494473876</v>
      </c>
    </row>
    <row r="235" spans="1:12" x14ac:dyDescent="0.3">
      <c r="A235" s="51">
        <v>31311</v>
      </c>
      <c r="B235" s="52" t="s">
        <v>327</v>
      </c>
      <c r="C235" s="53">
        <f>EnrollExtract!F231</f>
        <v>1843.78</v>
      </c>
      <c r="D235" s="54">
        <f>Table34!D231</f>
        <v>98.54</v>
      </c>
      <c r="E235" s="55">
        <f t="shared" si="36"/>
        <v>18.710980312563425</v>
      </c>
      <c r="F235" s="56">
        <f t="shared" si="37"/>
        <v>53.444554122509196</v>
      </c>
      <c r="G235" s="54">
        <f>Table36!D231</f>
        <v>9.6</v>
      </c>
      <c r="H235" s="55">
        <f t="shared" si="38"/>
        <v>192.06041666666667</v>
      </c>
      <c r="I235" s="57">
        <f t="shared" si="39"/>
        <v>5.2066949419128097</v>
      </c>
      <c r="J235" s="58">
        <f>Table38!D231</f>
        <v>36.64</v>
      </c>
      <c r="K235" s="59">
        <f t="shared" si="40"/>
        <v>50.321506550218338</v>
      </c>
      <c r="L235" s="60">
        <f t="shared" si="41"/>
        <v>19.872219028300556</v>
      </c>
    </row>
    <row r="236" spans="1:12" x14ac:dyDescent="0.3">
      <c r="A236" s="51">
        <v>31330</v>
      </c>
      <c r="B236" s="52" t="s">
        <v>328</v>
      </c>
      <c r="C236" s="53">
        <f>EnrollExtract!F232</f>
        <v>383.95600000000002</v>
      </c>
      <c r="D236" s="54">
        <f>Table34!D232</f>
        <v>19.809999999999999</v>
      </c>
      <c r="E236" s="55">
        <f t="shared" si="36"/>
        <v>19.381928319030795</v>
      </c>
      <c r="F236" s="56">
        <f t="shared" si="37"/>
        <v>51.594453531133766</v>
      </c>
      <c r="G236" s="54">
        <f>Table36!D232</f>
        <v>2.4500000000000002</v>
      </c>
      <c r="H236" s="55">
        <f t="shared" si="38"/>
        <v>156.71673469387756</v>
      </c>
      <c r="I236" s="57">
        <f t="shared" si="39"/>
        <v>6.3809394826490538</v>
      </c>
      <c r="J236" s="58">
        <f>Table38!D232</f>
        <v>12.84</v>
      </c>
      <c r="K236" s="59">
        <f t="shared" si="40"/>
        <v>29.90311526479751</v>
      </c>
      <c r="L236" s="60">
        <f t="shared" si="41"/>
        <v>33.441331819270957</v>
      </c>
    </row>
    <row r="237" spans="1:12" x14ac:dyDescent="0.3">
      <c r="A237" s="51">
        <v>31332</v>
      </c>
      <c r="B237" s="52" t="s">
        <v>329</v>
      </c>
      <c r="C237" s="53">
        <f>EnrollExtract!F233</f>
        <v>2050.1750000000002</v>
      </c>
      <c r="D237" s="54">
        <f>Table34!D233</f>
        <v>101.45</v>
      </c>
      <c r="E237" s="55">
        <f t="shared" si="36"/>
        <v>20.208723509117792</v>
      </c>
      <c r="F237" s="56">
        <f t="shared" si="37"/>
        <v>49.48358066994281</v>
      </c>
      <c r="G237" s="54">
        <f>Table36!D233</f>
        <v>7.97</v>
      </c>
      <c r="H237" s="55">
        <f t="shared" si="38"/>
        <v>257.2365119196989</v>
      </c>
      <c r="I237" s="57">
        <f t="shared" si="39"/>
        <v>3.8874730205958024</v>
      </c>
      <c r="J237" s="58">
        <f>Table38!D233</f>
        <v>41.73</v>
      </c>
      <c r="K237" s="59">
        <f t="shared" si="40"/>
        <v>49.129523124850238</v>
      </c>
      <c r="L237" s="60">
        <f t="shared" si="41"/>
        <v>20.354359993659074</v>
      </c>
    </row>
    <row r="238" spans="1:12" x14ac:dyDescent="0.3">
      <c r="A238" s="51">
        <v>31401</v>
      </c>
      <c r="B238" s="52" t="s">
        <v>78</v>
      </c>
      <c r="C238" s="53">
        <f>EnrollExtract!F234</f>
        <v>4418.5200000000004</v>
      </c>
      <c r="D238" s="54">
        <f>Table34!D234</f>
        <v>219.73</v>
      </c>
      <c r="E238" s="55">
        <f t="shared" si="36"/>
        <v>20.108860874709872</v>
      </c>
      <c r="F238" s="56">
        <f t="shared" si="37"/>
        <v>49.729321130152172</v>
      </c>
      <c r="G238" s="54">
        <f>Table36!D234</f>
        <v>19.399999999999999</v>
      </c>
      <c r="H238" s="55">
        <f t="shared" si="38"/>
        <v>227.75876288659796</v>
      </c>
      <c r="I238" s="57">
        <f t="shared" si="39"/>
        <v>4.3906104306419333</v>
      </c>
      <c r="J238" s="58">
        <f>Table38!D234</f>
        <v>91.5</v>
      </c>
      <c r="K238" s="59">
        <f t="shared" si="40"/>
        <v>48.289836065573773</v>
      </c>
      <c r="L238" s="60">
        <f t="shared" si="41"/>
        <v>20.708291464110154</v>
      </c>
    </row>
    <row r="239" spans="1:12" x14ac:dyDescent="0.3">
      <c r="A239" s="51">
        <v>32081</v>
      </c>
      <c r="B239" s="52" t="s">
        <v>330</v>
      </c>
      <c r="C239" s="53">
        <f>EnrollExtract!F235</f>
        <v>27833.137999999999</v>
      </c>
      <c r="D239" s="54">
        <f>Table34!D235</f>
        <v>1583.22</v>
      </c>
      <c r="E239" s="55">
        <f t="shared" si="36"/>
        <v>17.58008236379025</v>
      </c>
      <c r="F239" s="56">
        <f t="shared" si="37"/>
        <v>56.882554888349276</v>
      </c>
      <c r="G239" s="54">
        <f>Table36!D235</f>
        <v>89.36</v>
      </c>
      <c r="H239" s="55">
        <f t="shared" si="38"/>
        <v>311.47200089525512</v>
      </c>
      <c r="I239" s="57">
        <f t="shared" si="39"/>
        <v>3.2105614537606217</v>
      </c>
      <c r="J239" s="58">
        <f>Table38!D235</f>
        <v>562.29999999999995</v>
      </c>
      <c r="K239" s="59">
        <f t="shared" si="40"/>
        <v>49.498733772007824</v>
      </c>
      <c r="L239" s="60">
        <f t="shared" si="41"/>
        <v>20.202536990259595</v>
      </c>
    </row>
    <row r="240" spans="1:12" x14ac:dyDescent="0.3">
      <c r="A240" s="51">
        <v>32123</v>
      </c>
      <c r="B240" s="52" t="s">
        <v>331</v>
      </c>
      <c r="C240" s="53">
        <f>EnrollExtract!F236</f>
        <v>77.760000000000019</v>
      </c>
      <c r="D240" s="54">
        <f>Table34!D236</f>
        <v>5.27</v>
      </c>
      <c r="E240" s="55">
        <f t="shared" si="36"/>
        <v>14.75521821631879</v>
      </c>
      <c r="F240" s="56">
        <f t="shared" si="37"/>
        <v>67.772633744855938</v>
      </c>
      <c r="G240" s="54">
        <f>Table36!D236</f>
        <v>0.89</v>
      </c>
      <c r="H240" s="55">
        <f t="shared" si="38"/>
        <v>87.370786516853954</v>
      </c>
      <c r="I240" s="57">
        <f t="shared" si="39"/>
        <v>11.445473251028803</v>
      </c>
      <c r="J240" s="58">
        <f>Table38!D236</f>
        <v>0.9</v>
      </c>
      <c r="K240" s="59">
        <f t="shared" si="40"/>
        <v>86.40000000000002</v>
      </c>
      <c r="L240" s="60">
        <f t="shared" si="41"/>
        <v>11.574074074074071</v>
      </c>
    </row>
    <row r="241" spans="1:12" x14ac:dyDescent="0.3">
      <c r="A241" s="51">
        <v>32312</v>
      </c>
      <c r="B241" s="52" t="s">
        <v>332</v>
      </c>
      <c r="C241" s="53">
        <f>EnrollExtract!F237</f>
        <v>36.299999999999997</v>
      </c>
      <c r="D241" s="54">
        <f>Table34!D237</f>
        <v>3.48</v>
      </c>
      <c r="E241" s="55">
        <f t="shared" si="36"/>
        <v>10.431034482758619</v>
      </c>
      <c r="F241" s="56">
        <f t="shared" si="37"/>
        <v>95.867768595041326</v>
      </c>
      <c r="G241" s="54">
        <f>Table36!D237</f>
        <v>1</v>
      </c>
      <c r="H241" s="55">
        <f t="shared" si="38"/>
        <v>36.299999999999997</v>
      </c>
      <c r="I241" s="57">
        <f t="shared" si="39"/>
        <v>27.548209366391184</v>
      </c>
      <c r="J241" s="58">
        <f>Table38!D237</f>
        <v>0.28999999999999998</v>
      </c>
      <c r="K241" s="59">
        <f t="shared" si="40"/>
        <v>125.17241379310344</v>
      </c>
      <c r="L241" s="60">
        <f t="shared" si="41"/>
        <v>7.988980716253443</v>
      </c>
    </row>
    <row r="242" spans="1:12" x14ac:dyDescent="0.3">
      <c r="A242" s="51">
        <v>32325</v>
      </c>
      <c r="B242" s="52" t="s">
        <v>333</v>
      </c>
      <c r="C242" s="53">
        <f>EnrollExtract!F238</f>
        <v>1263.04</v>
      </c>
      <c r="D242" s="54">
        <f>Table34!D238</f>
        <v>73.760000000000005</v>
      </c>
      <c r="E242" s="55">
        <f t="shared" si="36"/>
        <v>17.123644251626896</v>
      </c>
      <c r="F242" s="56">
        <f t="shared" si="37"/>
        <v>58.398783886496084</v>
      </c>
      <c r="G242" s="54">
        <f>Table36!D238</f>
        <v>7.43</v>
      </c>
      <c r="H242" s="55">
        <f t="shared" si="38"/>
        <v>169.99192462987887</v>
      </c>
      <c r="I242" s="57">
        <f t="shared" si="39"/>
        <v>5.8826323790220414</v>
      </c>
      <c r="J242" s="58">
        <f>Table38!D238</f>
        <v>29.15</v>
      </c>
      <c r="K242" s="59">
        <f t="shared" si="40"/>
        <v>43.328987993138938</v>
      </c>
      <c r="L242" s="60">
        <f t="shared" si="41"/>
        <v>23.079237395490242</v>
      </c>
    </row>
    <row r="243" spans="1:12" x14ac:dyDescent="0.3">
      <c r="A243" s="51">
        <v>32326</v>
      </c>
      <c r="B243" s="52" t="s">
        <v>334</v>
      </c>
      <c r="C243" s="53">
        <f>EnrollExtract!F239</f>
        <v>1695.7600000000002</v>
      </c>
      <c r="D243" s="54">
        <f>Table34!D239</f>
        <v>104.02</v>
      </c>
      <c r="E243" s="55">
        <f t="shared" si="36"/>
        <v>16.302249567390888</v>
      </c>
      <c r="F243" s="56">
        <f t="shared" si="37"/>
        <v>61.341227532197941</v>
      </c>
      <c r="G243" s="54">
        <f>Table36!D239</f>
        <v>9.84</v>
      </c>
      <c r="H243" s="55">
        <f t="shared" si="38"/>
        <v>172.33333333333337</v>
      </c>
      <c r="I243" s="57">
        <f t="shared" si="39"/>
        <v>5.8027079303675047</v>
      </c>
      <c r="J243" s="58">
        <f>Table38!D239</f>
        <v>33.04</v>
      </c>
      <c r="K243" s="59">
        <f t="shared" si="40"/>
        <v>51.324455205811148</v>
      </c>
      <c r="L243" s="60">
        <f t="shared" si="41"/>
        <v>19.483889229607961</v>
      </c>
    </row>
    <row r="244" spans="1:12" x14ac:dyDescent="0.3">
      <c r="A244" s="51">
        <v>32354</v>
      </c>
      <c r="B244" s="52" t="s">
        <v>335</v>
      </c>
      <c r="C244" s="53">
        <f>EnrollExtract!F240</f>
        <v>9763.8029999999999</v>
      </c>
      <c r="D244" s="54">
        <f>Table34!D240</f>
        <v>501.85</v>
      </c>
      <c r="E244" s="55">
        <f t="shared" si="36"/>
        <v>19.45562020524061</v>
      </c>
      <c r="F244" s="56">
        <f t="shared" si="37"/>
        <v>51.399029660881119</v>
      </c>
      <c r="G244" s="54">
        <f>Table36!D240</f>
        <v>39</v>
      </c>
      <c r="H244" s="55">
        <f t="shared" si="38"/>
        <v>250.35392307692308</v>
      </c>
      <c r="I244" s="57">
        <f t="shared" si="39"/>
        <v>3.9943452361748797</v>
      </c>
      <c r="J244" s="58">
        <f>Table38!D240</f>
        <v>210.09</v>
      </c>
      <c r="K244" s="59">
        <f t="shared" si="40"/>
        <v>46.474382407539622</v>
      </c>
      <c r="L244" s="60">
        <f t="shared" si="41"/>
        <v>21.517230529948218</v>
      </c>
    </row>
    <row r="245" spans="1:12" x14ac:dyDescent="0.3">
      <c r="A245" s="51">
        <v>32356</v>
      </c>
      <c r="B245" s="52" t="s">
        <v>336</v>
      </c>
      <c r="C245" s="53">
        <f>EnrollExtract!F241</f>
        <v>13433.006000000001</v>
      </c>
      <c r="D245" s="54">
        <f>Table34!D241</f>
        <v>738.37</v>
      </c>
      <c r="E245" s="55">
        <f t="shared" si="36"/>
        <v>18.19278410552975</v>
      </c>
      <c r="F245" s="56">
        <f t="shared" si="37"/>
        <v>54.9668480755536</v>
      </c>
      <c r="G245" s="54">
        <f>Table36!D241</f>
        <v>62.08</v>
      </c>
      <c r="H245" s="55">
        <f t="shared" si="38"/>
        <v>216.38218427835054</v>
      </c>
      <c r="I245" s="57">
        <f t="shared" si="39"/>
        <v>4.6214525624420917</v>
      </c>
      <c r="J245" s="58">
        <f>Table38!D241</f>
        <v>245.46</v>
      </c>
      <c r="K245" s="59">
        <f t="shared" si="40"/>
        <v>54.72584535158478</v>
      </c>
      <c r="L245" s="60">
        <f t="shared" si="41"/>
        <v>18.272901835970295</v>
      </c>
    </row>
    <row r="246" spans="1:12" x14ac:dyDescent="0.3">
      <c r="A246" s="51">
        <v>32358</v>
      </c>
      <c r="B246" s="52" t="s">
        <v>337</v>
      </c>
      <c r="C246" s="53">
        <f>EnrollExtract!F242</f>
        <v>814.2</v>
      </c>
      <c r="D246" s="54">
        <f>Table34!D242</f>
        <v>50.3</v>
      </c>
      <c r="E246" s="55">
        <f t="shared" si="36"/>
        <v>16.186878727634198</v>
      </c>
      <c r="F246" s="56">
        <f t="shared" si="37"/>
        <v>61.778432817489559</v>
      </c>
      <c r="G246" s="54">
        <f>Table36!D242</f>
        <v>0</v>
      </c>
      <c r="H246" s="55">
        <f t="shared" si="38"/>
        <v>0</v>
      </c>
      <c r="I246" s="57">
        <f t="shared" si="39"/>
        <v>0</v>
      </c>
      <c r="J246" s="58">
        <f>Table38!D242</f>
        <v>16.18</v>
      </c>
      <c r="K246" s="59">
        <f t="shared" si="40"/>
        <v>50.321384425216323</v>
      </c>
      <c r="L246" s="60">
        <f t="shared" si="41"/>
        <v>19.872267256202406</v>
      </c>
    </row>
    <row r="247" spans="1:12" x14ac:dyDescent="0.3">
      <c r="A247" s="51">
        <v>32360</v>
      </c>
      <c r="B247" s="52" t="s">
        <v>338</v>
      </c>
      <c r="C247" s="53">
        <f>EnrollExtract!F243</f>
        <v>4828.2420000000002</v>
      </c>
      <c r="D247" s="54">
        <f>Table34!D243</f>
        <v>263.24</v>
      </c>
      <c r="E247" s="55">
        <f t="shared" si="36"/>
        <v>18.341597021729221</v>
      </c>
      <c r="F247" s="56">
        <f t="shared" si="37"/>
        <v>54.520879442248336</v>
      </c>
      <c r="G247" s="54">
        <f>Table36!D243</f>
        <v>22.2</v>
      </c>
      <c r="H247" s="55">
        <f t="shared" si="38"/>
        <v>217.4883783783784</v>
      </c>
      <c r="I247" s="57">
        <f t="shared" si="39"/>
        <v>4.5979468303370039</v>
      </c>
      <c r="J247" s="58">
        <f>Table38!D243</f>
        <v>104.47</v>
      </c>
      <c r="K247" s="59">
        <f t="shared" si="40"/>
        <v>46.21654063367474</v>
      </c>
      <c r="L247" s="60">
        <f t="shared" si="41"/>
        <v>21.637275016455266</v>
      </c>
    </row>
    <row r="248" spans="1:12" x14ac:dyDescent="0.3">
      <c r="A248" s="51">
        <v>32361</v>
      </c>
      <c r="B248" s="52" t="s">
        <v>79</v>
      </c>
      <c r="C248" s="53">
        <f>EnrollExtract!F244</f>
        <v>3495.1860000000001</v>
      </c>
      <c r="D248" s="54">
        <f>Table34!D244</f>
        <v>190.09</v>
      </c>
      <c r="E248" s="55">
        <f t="shared" si="36"/>
        <v>18.387006154979222</v>
      </c>
      <c r="F248" s="56">
        <f t="shared" si="37"/>
        <v>54.386232950120537</v>
      </c>
      <c r="G248" s="54">
        <f>Table36!D244</f>
        <v>17.559999999999999</v>
      </c>
      <c r="H248" s="55">
        <f t="shared" si="38"/>
        <v>199.04248291571756</v>
      </c>
      <c r="I248" s="57">
        <f t="shared" si="39"/>
        <v>5.0240530832979982</v>
      </c>
      <c r="J248" s="58">
        <f>Table38!D244</f>
        <v>90.32</v>
      </c>
      <c r="K248" s="59">
        <f t="shared" si="40"/>
        <v>38.697807794508421</v>
      </c>
      <c r="L248" s="60">
        <f t="shared" si="41"/>
        <v>25.841257089036173</v>
      </c>
    </row>
    <row r="249" spans="1:12" x14ac:dyDescent="0.3">
      <c r="A249" s="51">
        <v>32362</v>
      </c>
      <c r="B249" s="52" t="s">
        <v>339</v>
      </c>
      <c r="C249" s="53">
        <f>EnrollExtract!F245</f>
        <v>521.22600000000011</v>
      </c>
      <c r="D249" s="54">
        <f>Table34!D245</f>
        <v>31.93</v>
      </c>
      <c r="E249" s="55">
        <f t="shared" si="36"/>
        <v>16.324021296586285</v>
      </c>
      <c r="F249" s="56">
        <f t="shared" si="37"/>
        <v>61.259415301615789</v>
      </c>
      <c r="G249" s="54">
        <f>Table36!D245</f>
        <v>3</v>
      </c>
      <c r="H249" s="55">
        <f t="shared" si="38"/>
        <v>173.74200000000005</v>
      </c>
      <c r="I249" s="57">
        <f t="shared" si="39"/>
        <v>5.7556606922908671</v>
      </c>
      <c r="J249" s="58">
        <f>Table38!D245</f>
        <v>12.6</v>
      </c>
      <c r="K249" s="59">
        <f t="shared" si="40"/>
        <v>41.367142857142866</v>
      </c>
      <c r="L249" s="60">
        <f t="shared" si="41"/>
        <v>24.173774907621638</v>
      </c>
    </row>
    <row r="250" spans="1:12" x14ac:dyDescent="0.3">
      <c r="A250" s="51">
        <v>32363</v>
      </c>
      <c r="B250" s="52" t="s">
        <v>53</v>
      </c>
      <c r="C250" s="53">
        <f>EnrollExtract!F246</f>
        <v>3265.9069999999992</v>
      </c>
      <c r="D250" s="54">
        <f>Table34!D246</f>
        <v>184.28</v>
      </c>
      <c r="E250" s="55">
        <f t="shared" si="36"/>
        <v>17.722525504666809</v>
      </c>
      <c r="F250" s="56">
        <f t="shared" si="37"/>
        <v>56.425366674556273</v>
      </c>
      <c r="G250" s="54">
        <f>Table36!D246</f>
        <v>16.98</v>
      </c>
      <c r="H250" s="55">
        <f t="shared" si="38"/>
        <v>192.33845700824494</v>
      </c>
      <c r="I250" s="57">
        <f t="shared" si="39"/>
        <v>5.1991682555565735</v>
      </c>
      <c r="J250" s="58">
        <f>Table38!D246</f>
        <v>73.77</v>
      </c>
      <c r="K250" s="59">
        <f t="shared" si="40"/>
        <v>44.27147892097058</v>
      </c>
      <c r="L250" s="60">
        <f t="shared" si="41"/>
        <v>22.587905901790837</v>
      </c>
    </row>
    <row r="251" spans="1:12" x14ac:dyDescent="0.3">
      <c r="A251" s="51">
        <v>32414</v>
      </c>
      <c r="B251" s="52" t="s">
        <v>340</v>
      </c>
      <c r="C251" s="53">
        <f>EnrollExtract!F247</f>
        <v>2382.1660000000002</v>
      </c>
      <c r="D251" s="54">
        <f>Table34!D247</f>
        <v>118.74</v>
      </c>
      <c r="E251" s="55">
        <f t="shared" si="36"/>
        <v>20.062034697658753</v>
      </c>
      <c r="F251" s="56">
        <f t="shared" si="37"/>
        <v>49.845392806378733</v>
      </c>
      <c r="G251" s="54">
        <f>Table36!D247</f>
        <v>8.9</v>
      </c>
      <c r="H251" s="55">
        <f t="shared" si="38"/>
        <v>267.65910112359552</v>
      </c>
      <c r="I251" s="57">
        <f t="shared" si="39"/>
        <v>3.7360956373317391</v>
      </c>
      <c r="J251" s="58">
        <f>Table38!D247</f>
        <v>52.69</v>
      </c>
      <c r="K251" s="59">
        <f t="shared" si="40"/>
        <v>45.210969823495923</v>
      </c>
      <c r="L251" s="60">
        <f t="shared" si="41"/>
        <v>22.118525745057227</v>
      </c>
    </row>
    <row r="252" spans="1:12" x14ac:dyDescent="0.3">
      <c r="A252" s="51">
        <v>32416</v>
      </c>
      <c r="B252" s="52" t="s">
        <v>341</v>
      </c>
      <c r="C252" s="53">
        <f>EnrollExtract!F248</f>
        <v>1363.8560000000002</v>
      </c>
      <c r="D252" s="54">
        <f>Table34!D248</f>
        <v>72.41</v>
      </c>
      <c r="E252" s="55">
        <f t="shared" si="36"/>
        <v>18.835188509874332</v>
      </c>
      <c r="F252" s="56">
        <f t="shared" si="37"/>
        <v>53.092115296629544</v>
      </c>
      <c r="G252" s="54">
        <f>Table36!D248</f>
        <v>6.6</v>
      </c>
      <c r="H252" s="55">
        <f t="shared" si="38"/>
        <v>206.64484848484852</v>
      </c>
      <c r="I252" s="57">
        <f t="shared" si="39"/>
        <v>4.8392205628746723</v>
      </c>
      <c r="J252" s="58">
        <f>Table38!D248</f>
        <v>41.39</v>
      </c>
      <c r="K252" s="59">
        <f t="shared" si="40"/>
        <v>32.951340903599906</v>
      </c>
      <c r="L252" s="60">
        <f t="shared" si="41"/>
        <v>30.347778651118588</v>
      </c>
    </row>
    <row r="253" spans="1:12" x14ac:dyDescent="0.3">
      <c r="A253" s="51" t="s">
        <v>619</v>
      </c>
      <c r="B253" s="52" t="s">
        <v>638</v>
      </c>
      <c r="C253" s="53">
        <f>EnrollExtract!F249</f>
        <v>598.1</v>
      </c>
      <c r="D253" s="54">
        <f>Table34!D249</f>
        <v>34.22</v>
      </c>
      <c r="E253" s="55">
        <f t="shared" si="36"/>
        <v>17.478082992402104</v>
      </c>
      <c r="F253" s="56">
        <f t="shared" si="37"/>
        <v>57.214512623307137</v>
      </c>
      <c r="G253" s="54">
        <f>Table36!D249</f>
        <v>2</v>
      </c>
      <c r="H253" s="55">
        <f t="shared" si="38"/>
        <v>299.05</v>
      </c>
      <c r="I253" s="57">
        <f t="shared" si="39"/>
        <v>3.3439224209998328</v>
      </c>
      <c r="J253" s="58">
        <f>Table38!D249</f>
        <v>5.75</v>
      </c>
      <c r="K253" s="59">
        <f t="shared" si="40"/>
        <v>104.01739130434783</v>
      </c>
      <c r="L253" s="60">
        <f t="shared" si="41"/>
        <v>9.6137769603745191</v>
      </c>
    </row>
    <row r="254" spans="1:12" x14ac:dyDescent="0.3">
      <c r="A254" s="51" t="s">
        <v>698</v>
      </c>
      <c r="B254" s="52" t="s">
        <v>699</v>
      </c>
      <c r="C254" s="53">
        <f>EnrollExtract!F250</f>
        <v>36.74</v>
      </c>
      <c r="D254" s="54">
        <f>Table34!D250</f>
        <v>6.06</v>
      </c>
      <c r="E254" s="55">
        <f t="shared" ref="E254" si="48">IF(D254=0,0,C254/D254)</f>
        <v>6.0627062706270634</v>
      </c>
      <c r="F254" s="56">
        <f t="shared" ref="F254" si="49">(+D254/C254)*1000</f>
        <v>164.94284158954818</v>
      </c>
      <c r="G254" s="54">
        <f>Table36!D250</f>
        <v>0.96</v>
      </c>
      <c r="H254" s="55">
        <f t="shared" ref="H254" si="50">IF(G254=0,0,C254/G254)</f>
        <v>38.270833333333336</v>
      </c>
      <c r="I254" s="57">
        <f t="shared" ref="I254" si="51">(+G254/C254)*1000</f>
        <v>26.129559063690799</v>
      </c>
      <c r="J254" s="58">
        <f>Table38!D250</f>
        <v>3.31</v>
      </c>
      <c r="K254" s="59">
        <f t="shared" ref="K254" si="52">IF(J254=0,0,C254/J254)</f>
        <v>11.099697885196376</v>
      </c>
      <c r="L254" s="60">
        <f t="shared" ref="L254" si="53">(+J254/C254)*1000</f>
        <v>90.092542188350563</v>
      </c>
    </row>
    <row r="255" spans="1:12" x14ac:dyDescent="0.3">
      <c r="A255" s="51" t="s">
        <v>620</v>
      </c>
      <c r="B255" s="52" t="s">
        <v>639</v>
      </c>
      <c r="C255" s="53">
        <f>EnrollExtract!F251</f>
        <v>699.74</v>
      </c>
      <c r="D255" s="54">
        <f>Table34!D251</f>
        <v>30.23</v>
      </c>
      <c r="E255" s="55">
        <f t="shared" si="36"/>
        <v>23.147204763479987</v>
      </c>
      <c r="F255" s="56">
        <f t="shared" si="37"/>
        <v>43.201760653957187</v>
      </c>
      <c r="G255" s="54">
        <f>Table36!D251</f>
        <v>1</v>
      </c>
      <c r="H255" s="55">
        <f t="shared" si="38"/>
        <v>699.74</v>
      </c>
      <c r="I255" s="57">
        <f t="shared" si="39"/>
        <v>1.4291022379741047</v>
      </c>
      <c r="J255" s="58">
        <f>Table38!D251</f>
        <v>5.7</v>
      </c>
      <c r="K255" s="59">
        <f t="shared" si="40"/>
        <v>122.76140350877193</v>
      </c>
      <c r="L255" s="60">
        <f t="shared" si="41"/>
        <v>8.1458827564523979</v>
      </c>
    </row>
    <row r="256" spans="1:12" x14ac:dyDescent="0.3">
      <c r="A256" s="51">
        <v>33030</v>
      </c>
      <c r="B256" s="52" t="s">
        <v>342</v>
      </c>
      <c r="C256" s="53">
        <f>EnrollExtract!F252</f>
        <v>42.6</v>
      </c>
      <c r="D256" s="54">
        <f>Table34!D252</f>
        <v>3.4</v>
      </c>
      <c r="E256" s="55">
        <f t="shared" si="36"/>
        <v>12.529411764705882</v>
      </c>
      <c r="F256" s="56">
        <f t="shared" si="37"/>
        <v>79.812206572769952</v>
      </c>
      <c r="G256" s="54">
        <f>Table36!D252</f>
        <v>1.25</v>
      </c>
      <c r="H256" s="55">
        <f t="shared" si="38"/>
        <v>34.08</v>
      </c>
      <c r="I256" s="57">
        <f t="shared" si="39"/>
        <v>29.342723004694836</v>
      </c>
      <c r="J256" s="58">
        <f>Table38!D252</f>
        <v>0.63</v>
      </c>
      <c r="K256" s="59">
        <f t="shared" si="40"/>
        <v>67.61904761904762</v>
      </c>
      <c r="L256" s="60">
        <f t="shared" si="41"/>
        <v>14.788732394366196</v>
      </c>
    </row>
    <row r="257" spans="1:12" x14ac:dyDescent="0.3">
      <c r="A257" s="51">
        <v>33036</v>
      </c>
      <c r="B257" s="52" t="s">
        <v>343</v>
      </c>
      <c r="C257" s="53">
        <f>EnrollExtract!F253</f>
        <v>679.93500000000006</v>
      </c>
      <c r="D257" s="54">
        <f>Table34!D253</f>
        <v>38.42</v>
      </c>
      <c r="E257" s="55">
        <f t="shared" si="36"/>
        <v>17.697423217074441</v>
      </c>
      <c r="F257" s="56">
        <f t="shared" si="37"/>
        <v>56.505401251590222</v>
      </c>
      <c r="G257" s="54">
        <f>Table36!D253</f>
        <v>3.8</v>
      </c>
      <c r="H257" s="55">
        <f t="shared" si="38"/>
        <v>178.93026315789476</v>
      </c>
      <c r="I257" s="57">
        <f t="shared" si="39"/>
        <v>5.5887695147330252</v>
      </c>
      <c r="J257" s="58">
        <f>Table38!D253</f>
        <v>17.34</v>
      </c>
      <c r="K257" s="59">
        <f t="shared" si="40"/>
        <v>39.21193771626298</v>
      </c>
      <c r="L257" s="60">
        <f t="shared" si="41"/>
        <v>25.502437733018596</v>
      </c>
    </row>
    <row r="258" spans="1:12" x14ac:dyDescent="0.3">
      <c r="A258" s="51">
        <v>33049</v>
      </c>
      <c r="B258" s="52" t="s">
        <v>344</v>
      </c>
      <c r="C258" s="53">
        <f>EnrollExtract!F254</f>
        <v>428.90299999999996</v>
      </c>
      <c r="D258" s="54">
        <f>Table34!D254</f>
        <v>31.83</v>
      </c>
      <c r="E258" s="55">
        <f t="shared" si="36"/>
        <v>13.474803644360666</v>
      </c>
      <c r="F258" s="56">
        <f t="shared" si="37"/>
        <v>74.212584197359305</v>
      </c>
      <c r="G258" s="54">
        <f>Table36!D254</f>
        <v>4</v>
      </c>
      <c r="H258" s="55">
        <f t="shared" si="38"/>
        <v>107.22574999999999</v>
      </c>
      <c r="I258" s="57">
        <f t="shared" si="39"/>
        <v>9.3261180266866877</v>
      </c>
      <c r="J258" s="58">
        <f>Table38!D254</f>
        <v>16.38</v>
      </c>
      <c r="K258" s="59">
        <f t="shared" si="40"/>
        <v>26.184554334554335</v>
      </c>
      <c r="L258" s="60">
        <f t="shared" si="41"/>
        <v>38.190453319281986</v>
      </c>
    </row>
    <row r="259" spans="1:12" x14ac:dyDescent="0.3">
      <c r="A259" s="51">
        <v>33070</v>
      </c>
      <c r="B259" s="52" t="s">
        <v>345</v>
      </c>
      <c r="C259" s="53">
        <f>EnrollExtract!F255</f>
        <v>1234.932</v>
      </c>
      <c r="D259" s="54">
        <f>Table34!D255</f>
        <v>47.16</v>
      </c>
      <c r="E259" s="55">
        <f t="shared" si="36"/>
        <v>26.186005089058526</v>
      </c>
      <c r="F259" s="56">
        <f t="shared" si="37"/>
        <v>38.18833749550582</v>
      </c>
      <c r="G259" s="54">
        <f>Table36!D255</f>
        <v>5</v>
      </c>
      <c r="H259" s="55">
        <f t="shared" si="38"/>
        <v>246.9864</v>
      </c>
      <c r="I259" s="57">
        <f t="shared" si="39"/>
        <v>4.0488059261562572</v>
      </c>
      <c r="J259" s="58">
        <f>Table38!D255</f>
        <v>28.46</v>
      </c>
      <c r="K259" s="59">
        <f t="shared" si="40"/>
        <v>43.39184820801124</v>
      </c>
      <c r="L259" s="60">
        <f t="shared" si="41"/>
        <v>23.045803331681423</v>
      </c>
    </row>
    <row r="260" spans="1:12" x14ac:dyDescent="0.3">
      <c r="A260" s="51">
        <v>33115</v>
      </c>
      <c r="B260" s="52" t="s">
        <v>346</v>
      </c>
      <c r="C260" s="53">
        <f>EnrollExtract!F256</f>
        <v>1546.152</v>
      </c>
      <c r="D260" s="54">
        <f>Table34!D256</f>
        <v>84.22</v>
      </c>
      <c r="E260" s="55">
        <f t="shared" si="36"/>
        <v>18.358489669912135</v>
      </c>
      <c r="F260" s="56">
        <f t="shared" si="37"/>
        <v>54.47071180582504</v>
      </c>
      <c r="G260" s="54">
        <f>Table36!D256</f>
        <v>7.01</v>
      </c>
      <c r="H260" s="55">
        <f t="shared" si="38"/>
        <v>220.56376604850215</v>
      </c>
      <c r="I260" s="57">
        <f t="shared" si="39"/>
        <v>4.5338362593069768</v>
      </c>
      <c r="J260" s="58">
        <f>Table38!D256</f>
        <v>35.979999999999997</v>
      </c>
      <c r="K260" s="59">
        <f t="shared" si="40"/>
        <v>42.972540300166763</v>
      </c>
      <c r="L260" s="60">
        <f t="shared" si="41"/>
        <v>23.270674552049215</v>
      </c>
    </row>
    <row r="261" spans="1:12" x14ac:dyDescent="0.3">
      <c r="A261" s="51">
        <v>33183</v>
      </c>
      <c r="B261" s="52" t="s">
        <v>347</v>
      </c>
      <c r="C261" s="53">
        <f>EnrollExtract!F257</f>
        <v>259.23999999999995</v>
      </c>
      <c r="D261" s="54">
        <f>Table34!D257</f>
        <v>9.76</v>
      </c>
      <c r="E261" s="55">
        <f t="shared" si="36"/>
        <v>26.56147540983606</v>
      </c>
      <c r="F261" s="56">
        <f t="shared" si="37"/>
        <v>37.648511032248116</v>
      </c>
      <c r="G261" s="54">
        <f>Table36!D257</f>
        <v>1</v>
      </c>
      <c r="H261" s="55">
        <f t="shared" si="38"/>
        <v>259.23999999999995</v>
      </c>
      <c r="I261" s="57">
        <f t="shared" si="39"/>
        <v>3.8574294090418149</v>
      </c>
      <c r="J261" s="58">
        <f>Table38!D257</f>
        <v>5.75</v>
      </c>
      <c r="K261" s="59">
        <f t="shared" si="40"/>
        <v>45.08521739130434</v>
      </c>
      <c r="L261" s="60">
        <f t="shared" si="41"/>
        <v>22.180219101990438</v>
      </c>
    </row>
    <row r="262" spans="1:12" x14ac:dyDescent="0.3">
      <c r="A262" s="51">
        <v>33202</v>
      </c>
      <c r="B262" s="52" t="s">
        <v>348</v>
      </c>
      <c r="C262" s="53">
        <f>EnrollExtract!F258</f>
        <v>64.304000000000002</v>
      </c>
      <c r="D262" s="54">
        <f>Table34!D258</f>
        <v>4.66</v>
      </c>
      <c r="E262" s="55">
        <f t="shared" si="36"/>
        <v>13.799141630901287</v>
      </c>
      <c r="F262" s="56">
        <f t="shared" si="37"/>
        <v>72.468275690470264</v>
      </c>
      <c r="G262" s="54">
        <f>Table36!D258</f>
        <v>0.46</v>
      </c>
      <c r="H262" s="55">
        <f t="shared" si="38"/>
        <v>139.7913043478261</v>
      </c>
      <c r="I262" s="57">
        <f t="shared" si="39"/>
        <v>7.1535207763125159</v>
      </c>
      <c r="J262" s="58">
        <f>Table38!D258</f>
        <v>0.63</v>
      </c>
      <c r="K262" s="59">
        <f t="shared" si="40"/>
        <v>102.06984126984128</v>
      </c>
      <c r="L262" s="60">
        <f t="shared" si="41"/>
        <v>9.7972132371236622</v>
      </c>
    </row>
    <row r="263" spans="1:12" x14ac:dyDescent="0.3">
      <c r="A263" s="51">
        <v>33205</v>
      </c>
      <c r="B263" s="52" t="s">
        <v>54</v>
      </c>
      <c r="C263" s="53">
        <f>EnrollExtract!F259</f>
        <v>31.3</v>
      </c>
      <c r="D263" s="54">
        <f>Table34!D259</f>
        <v>2.0299999999999998</v>
      </c>
      <c r="E263" s="55">
        <f t="shared" si="36"/>
        <v>15.418719211822662</v>
      </c>
      <c r="F263" s="56">
        <f t="shared" si="37"/>
        <v>64.856230031948868</v>
      </c>
      <c r="G263" s="54">
        <f>Table36!D259</f>
        <v>0.34</v>
      </c>
      <c r="H263" s="55">
        <f t="shared" si="38"/>
        <v>92.058823529411754</v>
      </c>
      <c r="I263" s="57">
        <f t="shared" si="39"/>
        <v>10.862619808306711</v>
      </c>
      <c r="J263" s="58">
        <f>Table38!D259</f>
        <v>1.29</v>
      </c>
      <c r="K263" s="59">
        <f t="shared" si="40"/>
        <v>24.263565891472869</v>
      </c>
      <c r="L263" s="60">
        <f t="shared" si="41"/>
        <v>41.214057507987221</v>
      </c>
    </row>
    <row r="264" spans="1:12" x14ac:dyDescent="0.3">
      <c r="A264" s="51">
        <v>33206</v>
      </c>
      <c r="B264" s="52" t="s">
        <v>55</v>
      </c>
      <c r="C264" s="53">
        <f>EnrollExtract!F260</f>
        <v>105.04300000000001</v>
      </c>
      <c r="D264" s="54">
        <f>Table34!D260</f>
        <v>10.65</v>
      </c>
      <c r="E264" s="55">
        <f t="shared" si="36"/>
        <v>9.8631924882629107</v>
      </c>
      <c r="F264" s="56">
        <f t="shared" si="37"/>
        <v>101.38705101720248</v>
      </c>
      <c r="G264" s="54">
        <f>Table36!D260</f>
        <v>1.4</v>
      </c>
      <c r="H264" s="55">
        <f t="shared" si="38"/>
        <v>75.030714285714296</v>
      </c>
      <c r="I264" s="57">
        <f t="shared" si="39"/>
        <v>13.327875251087649</v>
      </c>
      <c r="J264" s="58">
        <f>Table38!D260</f>
        <v>4.96</v>
      </c>
      <c r="K264" s="59">
        <f t="shared" si="40"/>
        <v>21.178024193548389</v>
      </c>
      <c r="L264" s="60">
        <f t="shared" si="41"/>
        <v>47.218758032424816</v>
      </c>
    </row>
    <row r="265" spans="1:12" x14ac:dyDescent="0.3">
      <c r="A265" s="51">
        <v>33207</v>
      </c>
      <c r="B265" s="52" t="s">
        <v>0</v>
      </c>
      <c r="C265" s="53">
        <f>EnrollExtract!F261</f>
        <v>409.26599999999996</v>
      </c>
      <c r="D265" s="54">
        <f>Table34!D261</f>
        <v>19.72</v>
      </c>
      <c r="E265" s="55">
        <f t="shared" si="36"/>
        <v>20.753853955375252</v>
      </c>
      <c r="F265" s="56">
        <f t="shared" si="37"/>
        <v>48.183821768727434</v>
      </c>
      <c r="G265" s="54">
        <f>Table36!D261</f>
        <v>3.65</v>
      </c>
      <c r="H265" s="55">
        <f t="shared" si="38"/>
        <v>112.12767123287671</v>
      </c>
      <c r="I265" s="57">
        <f t="shared" si="39"/>
        <v>8.9184051448202393</v>
      </c>
      <c r="J265" s="58">
        <f>Table38!D261</f>
        <v>8</v>
      </c>
      <c r="K265" s="59">
        <f t="shared" si="40"/>
        <v>51.158249999999995</v>
      </c>
      <c r="L265" s="60">
        <f t="shared" si="41"/>
        <v>19.547189358510114</v>
      </c>
    </row>
    <row r="266" spans="1:12" x14ac:dyDescent="0.3">
      <c r="A266" s="51">
        <v>33211</v>
      </c>
      <c r="B266" s="52" t="s">
        <v>1</v>
      </c>
      <c r="C266" s="53">
        <f>EnrollExtract!F262</f>
        <v>261.19400000000002</v>
      </c>
      <c r="D266" s="54">
        <f>Table34!D262</f>
        <v>18.61</v>
      </c>
      <c r="E266" s="55">
        <f t="shared" si="36"/>
        <v>14.035142396560991</v>
      </c>
      <c r="F266" s="56">
        <f t="shared" si="37"/>
        <v>71.249722428539698</v>
      </c>
      <c r="G266" s="54">
        <f>Table36!D262</f>
        <v>1.5</v>
      </c>
      <c r="H266" s="55">
        <f t="shared" si="38"/>
        <v>174.12933333333334</v>
      </c>
      <c r="I266" s="57">
        <f t="shared" si="39"/>
        <v>5.7428577991837484</v>
      </c>
      <c r="J266" s="58">
        <f>Table38!D262</f>
        <v>8.2100000000000009</v>
      </c>
      <c r="K266" s="59">
        <f t="shared" si="40"/>
        <v>31.814129110840437</v>
      </c>
      <c r="L266" s="60">
        <f t="shared" si="41"/>
        <v>31.432575020865716</v>
      </c>
    </row>
    <row r="267" spans="1:12" x14ac:dyDescent="0.3">
      <c r="A267" s="51">
        <v>33212</v>
      </c>
      <c r="B267" s="52" t="s">
        <v>2</v>
      </c>
      <c r="C267" s="53">
        <f>EnrollExtract!F263</f>
        <v>1034.847</v>
      </c>
      <c r="D267" s="54">
        <f>Table34!D263</f>
        <v>48.2</v>
      </c>
      <c r="E267" s="55">
        <f t="shared" si="36"/>
        <v>21.469854771784231</v>
      </c>
      <c r="F267" s="56">
        <f t="shared" si="37"/>
        <v>46.57693359501453</v>
      </c>
      <c r="G267" s="54">
        <f>Table36!D263</f>
        <v>4.5</v>
      </c>
      <c r="H267" s="55">
        <f t="shared" si="38"/>
        <v>229.96600000000001</v>
      </c>
      <c r="I267" s="57">
        <f t="shared" si="39"/>
        <v>4.3484689040988673</v>
      </c>
      <c r="J267" s="58">
        <f>Table38!D263</f>
        <v>19.02</v>
      </c>
      <c r="K267" s="59">
        <f t="shared" si="40"/>
        <v>54.408359621451105</v>
      </c>
      <c r="L267" s="60">
        <f t="shared" si="41"/>
        <v>18.379528567991208</v>
      </c>
    </row>
    <row r="268" spans="1:12" x14ac:dyDescent="0.3">
      <c r="A268" s="51">
        <v>34002</v>
      </c>
      <c r="B268" s="52" t="s">
        <v>3</v>
      </c>
      <c r="C268" s="53">
        <f>EnrollExtract!F264</f>
        <v>5230.2860000000001</v>
      </c>
      <c r="D268" s="54">
        <f>Table34!D264</f>
        <v>286.77999999999997</v>
      </c>
      <c r="E268" s="55">
        <f t="shared" ref="E268:E322" si="54">IF(D268=0,0,C268/D268)</f>
        <v>18.237973359369555</v>
      </c>
      <c r="F268" s="56">
        <f t="shared" ref="F268:F322" si="55">(+D268/C268)*1000</f>
        <v>54.830653620088839</v>
      </c>
      <c r="G268" s="54">
        <f>Table36!D264</f>
        <v>22</v>
      </c>
      <c r="H268" s="55">
        <f t="shared" ref="H268:H322" si="56">IF(G268=0,0,C268/G268)</f>
        <v>237.74027272727272</v>
      </c>
      <c r="I268" s="57">
        <f t="shared" ref="I268:I322" si="57">(+G268/C268)*1000</f>
        <v>4.2062709381475507</v>
      </c>
      <c r="J268" s="58">
        <f>Table38!D264</f>
        <v>116.82</v>
      </c>
      <c r="K268" s="59">
        <f t="shared" ref="K268:K322" si="58">IF(J268=0,0,C268/J268)</f>
        <v>44.77217942133197</v>
      </c>
      <c r="L268" s="60">
        <f t="shared" ref="L268:L322" si="59">(+J268/C268)*1000</f>
        <v>22.335298681563494</v>
      </c>
    </row>
    <row r="269" spans="1:12" x14ac:dyDescent="0.3">
      <c r="A269" s="51">
        <v>34003</v>
      </c>
      <c r="B269" s="52" t="s">
        <v>4</v>
      </c>
      <c r="C269" s="53">
        <f>EnrollExtract!F265</f>
        <v>14074.726999999999</v>
      </c>
      <c r="D269" s="54">
        <f>Table34!D265</f>
        <v>753.03</v>
      </c>
      <c r="E269" s="55">
        <f t="shared" si="54"/>
        <v>18.690791867521877</v>
      </c>
      <c r="F269" s="56">
        <f t="shared" si="55"/>
        <v>53.502281074439317</v>
      </c>
      <c r="G269" s="54">
        <f>Table36!D265</f>
        <v>61.98</v>
      </c>
      <c r="H269" s="55">
        <f t="shared" si="56"/>
        <v>227.08497902549209</v>
      </c>
      <c r="I269" s="57">
        <f t="shared" si="57"/>
        <v>4.4036378112342787</v>
      </c>
      <c r="J269" s="58">
        <f>Table38!D265</f>
        <v>298.18</v>
      </c>
      <c r="K269" s="59">
        <f t="shared" si="58"/>
        <v>47.202116171440068</v>
      </c>
      <c r="L269" s="60">
        <f t="shared" si="59"/>
        <v>21.185490844689209</v>
      </c>
    </row>
    <row r="270" spans="1:12" x14ac:dyDescent="0.3">
      <c r="A270" s="51">
        <v>34033</v>
      </c>
      <c r="B270" s="52" t="s">
        <v>5</v>
      </c>
      <c r="C270" s="53">
        <f>EnrollExtract!F266</f>
        <v>6182.302999999999</v>
      </c>
      <c r="D270" s="54">
        <f>Table34!D266</f>
        <v>334.21</v>
      </c>
      <c r="E270" s="55">
        <f t="shared" si="54"/>
        <v>18.49825857993477</v>
      </c>
      <c r="F270" s="56">
        <f t="shared" si="55"/>
        <v>54.059142685177356</v>
      </c>
      <c r="G270" s="54">
        <f>Table36!D266</f>
        <v>25.71</v>
      </c>
      <c r="H270" s="55">
        <f t="shared" si="56"/>
        <v>240.4629716063788</v>
      </c>
      <c r="I270" s="57">
        <f t="shared" si="57"/>
        <v>4.1586444404294012</v>
      </c>
      <c r="J270" s="58">
        <f>Table38!D266</f>
        <v>139.97</v>
      </c>
      <c r="K270" s="59">
        <f t="shared" si="58"/>
        <v>44.168771879688499</v>
      </c>
      <c r="L270" s="60">
        <f t="shared" si="59"/>
        <v>22.64043027331401</v>
      </c>
    </row>
    <row r="271" spans="1:12" x14ac:dyDescent="0.3">
      <c r="A271" s="51">
        <v>34111</v>
      </c>
      <c r="B271" s="52" t="s">
        <v>6</v>
      </c>
      <c r="C271" s="53">
        <f>EnrollExtract!F267</f>
        <v>9259.7340000000004</v>
      </c>
      <c r="D271" s="54">
        <f>Table34!D267</f>
        <v>501.91</v>
      </c>
      <c r="E271" s="55">
        <f t="shared" si="54"/>
        <v>18.448992847323225</v>
      </c>
      <c r="F271" s="56">
        <f t="shared" si="55"/>
        <v>54.203500878102979</v>
      </c>
      <c r="G271" s="54">
        <f>Table36!D267</f>
        <v>37.75</v>
      </c>
      <c r="H271" s="55">
        <f t="shared" si="56"/>
        <v>245.29096688741723</v>
      </c>
      <c r="I271" s="57">
        <f t="shared" si="57"/>
        <v>4.0767909747731412</v>
      </c>
      <c r="J271" s="58">
        <f>Table38!D267</f>
        <v>227.12</v>
      </c>
      <c r="K271" s="59">
        <f t="shared" si="58"/>
        <v>40.770227192673481</v>
      </c>
      <c r="L271" s="60">
        <f t="shared" si="59"/>
        <v>24.527702415641745</v>
      </c>
    </row>
    <row r="272" spans="1:12" x14ac:dyDescent="0.3">
      <c r="A272" s="51">
        <v>34307</v>
      </c>
      <c r="B272" s="52" t="s">
        <v>7</v>
      </c>
      <c r="C272" s="53">
        <f>EnrollExtract!F268</f>
        <v>856.88</v>
      </c>
      <c r="D272" s="54">
        <f>Table34!D268</f>
        <v>50</v>
      </c>
      <c r="E272" s="55">
        <f t="shared" si="54"/>
        <v>17.137599999999999</v>
      </c>
      <c r="F272" s="56">
        <f t="shared" si="55"/>
        <v>58.351227709831015</v>
      </c>
      <c r="G272" s="54">
        <f>Table36!D268</f>
        <v>4</v>
      </c>
      <c r="H272" s="55">
        <f t="shared" si="56"/>
        <v>214.22</v>
      </c>
      <c r="I272" s="57">
        <f t="shared" si="57"/>
        <v>4.6680982167864808</v>
      </c>
      <c r="J272" s="58">
        <f>Table38!D268</f>
        <v>17.95</v>
      </c>
      <c r="K272" s="59">
        <f t="shared" si="58"/>
        <v>47.737047353760445</v>
      </c>
      <c r="L272" s="60">
        <f t="shared" si="59"/>
        <v>20.948090747829333</v>
      </c>
    </row>
    <row r="273" spans="1:12" x14ac:dyDescent="0.3">
      <c r="A273" s="51">
        <v>34324</v>
      </c>
      <c r="B273" s="52" t="s">
        <v>8</v>
      </c>
      <c r="C273" s="53">
        <f>EnrollExtract!F269</f>
        <v>597.51799999999992</v>
      </c>
      <c r="D273" s="54">
        <f>Table34!D269</f>
        <v>32.42</v>
      </c>
      <c r="E273" s="55">
        <f t="shared" si="54"/>
        <v>18.430536705737197</v>
      </c>
      <c r="F273" s="56">
        <f t="shared" si="55"/>
        <v>54.257779681951014</v>
      </c>
      <c r="G273" s="54">
        <f>Table36!D269</f>
        <v>4.25</v>
      </c>
      <c r="H273" s="55">
        <f t="shared" si="56"/>
        <v>140.59247058823527</v>
      </c>
      <c r="I273" s="57">
        <f t="shared" si="57"/>
        <v>7.1127564357893833</v>
      </c>
      <c r="J273" s="58">
        <f>Table38!D269</f>
        <v>14.75</v>
      </c>
      <c r="K273" s="59">
        <f t="shared" si="58"/>
        <v>40.509694915254229</v>
      </c>
      <c r="L273" s="60">
        <f t="shared" si="59"/>
        <v>24.685448806563151</v>
      </c>
    </row>
    <row r="274" spans="1:12" x14ac:dyDescent="0.3">
      <c r="A274" s="51">
        <v>34401</v>
      </c>
      <c r="B274" s="52" t="s">
        <v>9</v>
      </c>
      <c r="C274" s="53">
        <f>EnrollExtract!F270</f>
        <v>2051.3399999999997</v>
      </c>
      <c r="D274" s="54">
        <f>Table34!D270</f>
        <v>107.59</v>
      </c>
      <c r="E274" s="55">
        <f t="shared" si="54"/>
        <v>19.066270099451618</v>
      </c>
      <c r="F274" s="56">
        <f t="shared" si="55"/>
        <v>52.448643325826055</v>
      </c>
      <c r="G274" s="54">
        <f>Table36!D270</f>
        <v>8.48</v>
      </c>
      <c r="H274" s="55">
        <f t="shared" si="56"/>
        <v>241.90330188679241</v>
      </c>
      <c r="I274" s="57">
        <f t="shared" si="57"/>
        <v>4.1338832177990978</v>
      </c>
      <c r="J274" s="58">
        <f>Table38!D270</f>
        <v>38.380000000000003</v>
      </c>
      <c r="K274" s="59">
        <f t="shared" si="58"/>
        <v>53.448150078165696</v>
      </c>
      <c r="L274" s="60">
        <f t="shared" si="59"/>
        <v>18.709721450369031</v>
      </c>
    </row>
    <row r="275" spans="1:12" x14ac:dyDescent="0.3">
      <c r="A275" s="51">
        <v>34402</v>
      </c>
      <c r="B275" s="52" t="s">
        <v>10</v>
      </c>
      <c r="C275" s="53">
        <f>EnrollExtract!F271</f>
        <v>1233.3869999999999</v>
      </c>
      <c r="D275" s="54">
        <f>Table34!D271</f>
        <v>63.46</v>
      </c>
      <c r="E275" s="55">
        <f t="shared" si="54"/>
        <v>19.435660258430506</v>
      </c>
      <c r="F275" s="56">
        <f t="shared" si="55"/>
        <v>51.451815204797853</v>
      </c>
      <c r="G275" s="54">
        <f>Table36!D271</f>
        <v>7.45</v>
      </c>
      <c r="H275" s="55">
        <f t="shared" si="56"/>
        <v>165.55530201342282</v>
      </c>
      <c r="I275" s="57">
        <f t="shared" si="57"/>
        <v>6.0402777068349192</v>
      </c>
      <c r="J275" s="58">
        <f>Table38!D271</f>
        <v>25.19</v>
      </c>
      <c r="K275" s="59">
        <f t="shared" si="58"/>
        <v>48.963358475585544</v>
      </c>
      <c r="L275" s="60">
        <f t="shared" si="59"/>
        <v>20.423435628882096</v>
      </c>
    </row>
    <row r="276" spans="1:12" x14ac:dyDescent="0.3">
      <c r="A276" s="51" t="s">
        <v>668</v>
      </c>
      <c r="B276" s="52" t="s">
        <v>669</v>
      </c>
      <c r="C276" s="53">
        <f>EnrollExtract!F272</f>
        <v>139.6</v>
      </c>
      <c r="D276" s="54">
        <f>Table34!D272</f>
        <v>10</v>
      </c>
      <c r="E276" s="55">
        <f t="shared" si="54"/>
        <v>13.959999999999999</v>
      </c>
      <c r="F276" s="56">
        <f t="shared" si="55"/>
        <v>71.633237822349585</v>
      </c>
      <c r="G276" s="54">
        <f>Table36!D272</f>
        <v>0</v>
      </c>
      <c r="H276" s="55">
        <f t="shared" si="56"/>
        <v>0</v>
      </c>
      <c r="I276" s="57">
        <f t="shared" si="57"/>
        <v>0</v>
      </c>
      <c r="J276" s="58">
        <f>Table38!D272</f>
        <v>1.35</v>
      </c>
      <c r="K276" s="59">
        <f t="shared" si="58"/>
        <v>103.40740740740739</v>
      </c>
      <c r="L276" s="60">
        <f t="shared" si="59"/>
        <v>9.6704871060171929</v>
      </c>
    </row>
    <row r="277" spans="1:12" x14ac:dyDescent="0.3">
      <c r="A277" s="51">
        <v>35200</v>
      </c>
      <c r="B277" s="52" t="s">
        <v>11</v>
      </c>
      <c r="C277" s="53">
        <f>EnrollExtract!F273</f>
        <v>466.7120000000001</v>
      </c>
      <c r="D277" s="54">
        <f>Table34!D273</f>
        <v>26.25</v>
      </c>
      <c r="E277" s="55">
        <f t="shared" si="54"/>
        <v>17.779504761904764</v>
      </c>
      <c r="F277" s="56">
        <f t="shared" si="55"/>
        <v>56.244536245050469</v>
      </c>
      <c r="G277" s="54">
        <f>Table36!D273</f>
        <v>2</v>
      </c>
      <c r="H277" s="55">
        <f t="shared" si="56"/>
        <v>233.35600000000005</v>
      </c>
      <c r="I277" s="57">
        <f t="shared" si="57"/>
        <v>4.2852979996228928</v>
      </c>
      <c r="J277" s="58">
        <f>Table38!D273</f>
        <v>12.11</v>
      </c>
      <c r="K277" s="59">
        <f t="shared" si="58"/>
        <v>38.539388934764666</v>
      </c>
      <c r="L277" s="60">
        <f t="shared" si="59"/>
        <v>25.947479387716616</v>
      </c>
    </row>
    <row r="278" spans="1:12" x14ac:dyDescent="0.3">
      <c r="A278" s="51">
        <v>36101</v>
      </c>
      <c r="B278" s="52" t="s">
        <v>12</v>
      </c>
      <c r="C278" s="53">
        <f>EnrollExtract!F274</f>
        <v>28.4</v>
      </c>
      <c r="D278" s="54">
        <f>Table34!D274</f>
        <v>1.8</v>
      </c>
      <c r="E278" s="55">
        <f t="shared" si="54"/>
        <v>15.777777777777777</v>
      </c>
      <c r="F278" s="56">
        <f t="shared" si="55"/>
        <v>63.380281690140841</v>
      </c>
      <c r="G278" s="54">
        <f>Table36!D274</f>
        <v>1</v>
      </c>
      <c r="H278" s="55">
        <f t="shared" si="56"/>
        <v>28.4</v>
      </c>
      <c r="I278" s="57">
        <f t="shared" si="57"/>
        <v>35.211267605633807</v>
      </c>
      <c r="J278" s="58">
        <f>Table38!D274</f>
        <v>1.4</v>
      </c>
      <c r="K278" s="59">
        <f t="shared" si="58"/>
        <v>20.285714285714285</v>
      </c>
      <c r="L278" s="60">
        <f t="shared" si="59"/>
        <v>49.29577464788732</v>
      </c>
    </row>
    <row r="279" spans="1:12" x14ac:dyDescent="0.3">
      <c r="A279" s="51">
        <v>36140</v>
      </c>
      <c r="B279" s="52" t="s">
        <v>13</v>
      </c>
      <c r="C279" s="53">
        <f>EnrollExtract!F275</f>
        <v>5393.0370000000003</v>
      </c>
      <c r="D279" s="54">
        <f>Table34!D275</f>
        <v>288.52</v>
      </c>
      <c r="E279" s="55">
        <f t="shared" si="54"/>
        <v>18.692073339803134</v>
      </c>
      <c r="F279" s="56">
        <f t="shared" si="55"/>
        <v>53.498613119101535</v>
      </c>
      <c r="G279" s="54">
        <f>Table36!D275</f>
        <v>22.79</v>
      </c>
      <c r="H279" s="55">
        <f t="shared" si="56"/>
        <v>236.64050021939448</v>
      </c>
      <c r="I279" s="57">
        <f t="shared" si="57"/>
        <v>4.2258193296281856</v>
      </c>
      <c r="J279" s="58">
        <f>Table38!D275</f>
        <v>128.99</v>
      </c>
      <c r="K279" s="59">
        <f t="shared" si="58"/>
        <v>41.80972943639042</v>
      </c>
      <c r="L279" s="60">
        <f t="shared" si="59"/>
        <v>23.917877811704241</v>
      </c>
    </row>
    <row r="280" spans="1:12" x14ac:dyDescent="0.3">
      <c r="A280" s="51">
        <v>36250</v>
      </c>
      <c r="B280" s="52" t="s">
        <v>14</v>
      </c>
      <c r="C280" s="53">
        <f>EnrollExtract!F276</f>
        <v>1531.7260000000003</v>
      </c>
      <c r="D280" s="54">
        <f>Table34!D276</f>
        <v>76.540000000000006</v>
      </c>
      <c r="E280" s="55">
        <f t="shared" si="54"/>
        <v>20.012098249281426</v>
      </c>
      <c r="F280" s="56">
        <f t="shared" si="55"/>
        <v>49.969772661690136</v>
      </c>
      <c r="G280" s="54">
        <f>Table36!D276</f>
        <v>6.4</v>
      </c>
      <c r="H280" s="55">
        <f t="shared" si="56"/>
        <v>239.33218750000003</v>
      </c>
      <c r="I280" s="57">
        <f t="shared" si="57"/>
        <v>4.1782929845155063</v>
      </c>
      <c r="J280" s="58">
        <f>Table38!D276</f>
        <v>25.65</v>
      </c>
      <c r="K280" s="59">
        <f t="shared" si="58"/>
        <v>59.716413255360642</v>
      </c>
      <c r="L280" s="60">
        <f t="shared" si="59"/>
        <v>16.745814852003551</v>
      </c>
    </row>
    <row r="281" spans="1:12" x14ac:dyDescent="0.3">
      <c r="A281" s="51">
        <v>36300</v>
      </c>
      <c r="B281" s="52" t="s">
        <v>15</v>
      </c>
      <c r="C281" s="53">
        <f>EnrollExtract!F277</f>
        <v>202.29499999999999</v>
      </c>
      <c r="D281" s="54">
        <f>Table34!D277</f>
        <v>16.95</v>
      </c>
      <c r="E281" s="55">
        <f t="shared" si="54"/>
        <v>11.934808259587021</v>
      </c>
      <c r="F281" s="56">
        <f t="shared" si="55"/>
        <v>83.788526656615346</v>
      </c>
      <c r="G281" s="54">
        <f>Table36!D277</f>
        <v>1.5</v>
      </c>
      <c r="H281" s="55">
        <f t="shared" si="56"/>
        <v>134.86333333333332</v>
      </c>
      <c r="I281" s="57">
        <f t="shared" si="57"/>
        <v>7.4149138634172864</v>
      </c>
      <c r="J281" s="58">
        <f>Table38!D277</f>
        <v>8.57</v>
      </c>
      <c r="K281" s="59">
        <f t="shared" si="58"/>
        <v>23.60501750291715</v>
      </c>
      <c r="L281" s="60">
        <f t="shared" si="59"/>
        <v>42.363874539657431</v>
      </c>
    </row>
    <row r="282" spans="1:12" x14ac:dyDescent="0.3">
      <c r="A282" s="51">
        <v>36400</v>
      </c>
      <c r="B282" s="52" t="s">
        <v>56</v>
      </c>
      <c r="C282" s="53">
        <f>EnrollExtract!F278</f>
        <v>678.9319999999999</v>
      </c>
      <c r="D282" s="54">
        <f>Table34!D278</f>
        <v>40.32</v>
      </c>
      <c r="E282" s="55">
        <f t="shared" si="54"/>
        <v>16.838591269841267</v>
      </c>
      <c r="F282" s="56">
        <f t="shared" si="55"/>
        <v>59.387390784349549</v>
      </c>
      <c r="G282" s="54">
        <f>Table36!D278</f>
        <v>4.7</v>
      </c>
      <c r="H282" s="55">
        <f t="shared" si="56"/>
        <v>144.45361702127656</v>
      </c>
      <c r="I282" s="57">
        <f t="shared" si="57"/>
        <v>6.9226373186121748</v>
      </c>
      <c r="J282" s="58">
        <f>Table38!D278</f>
        <v>20.12</v>
      </c>
      <c r="K282" s="59">
        <f t="shared" si="58"/>
        <v>33.744135188866792</v>
      </c>
      <c r="L282" s="60">
        <f t="shared" si="59"/>
        <v>29.634779329888712</v>
      </c>
    </row>
    <row r="283" spans="1:12" x14ac:dyDescent="0.3">
      <c r="A283" s="51">
        <v>36401</v>
      </c>
      <c r="B283" s="52" t="s">
        <v>16</v>
      </c>
      <c r="C283" s="53">
        <f>EnrollExtract!F279</f>
        <v>238.613</v>
      </c>
      <c r="D283" s="54">
        <f>Table34!D279</f>
        <v>16</v>
      </c>
      <c r="E283" s="55">
        <f t="shared" si="54"/>
        <v>14.9133125</v>
      </c>
      <c r="F283" s="56">
        <f t="shared" si="55"/>
        <v>67.054183971535494</v>
      </c>
      <c r="G283" s="54">
        <f>Table36!D279</f>
        <v>1.65</v>
      </c>
      <c r="H283" s="55">
        <f t="shared" si="56"/>
        <v>144.6139393939394</v>
      </c>
      <c r="I283" s="57">
        <f t="shared" si="57"/>
        <v>6.9149627220645975</v>
      </c>
      <c r="J283" s="58">
        <f>Table38!D279</f>
        <v>7.6</v>
      </c>
      <c r="K283" s="59">
        <f t="shared" si="58"/>
        <v>31.396447368421054</v>
      </c>
      <c r="L283" s="60">
        <f t="shared" si="59"/>
        <v>31.850737386479359</v>
      </c>
    </row>
    <row r="284" spans="1:12" x14ac:dyDescent="0.3">
      <c r="A284" s="51">
        <v>36402</v>
      </c>
      <c r="B284" s="52" t="s">
        <v>17</v>
      </c>
      <c r="C284" s="53">
        <f>EnrollExtract!F280</f>
        <v>244.98100000000002</v>
      </c>
      <c r="D284" s="54">
        <f>Table34!D280</f>
        <v>16.809999999999999</v>
      </c>
      <c r="E284" s="55">
        <f t="shared" si="54"/>
        <v>14.573527662105892</v>
      </c>
      <c r="F284" s="56">
        <f t="shared" si="55"/>
        <v>68.617566260240579</v>
      </c>
      <c r="G284" s="54">
        <f>Table36!D280</f>
        <v>0.93</v>
      </c>
      <c r="H284" s="55">
        <f t="shared" si="56"/>
        <v>263.4204301075269</v>
      </c>
      <c r="I284" s="57">
        <f t="shared" si="57"/>
        <v>3.7962127675207462</v>
      </c>
      <c r="J284" s="58">
        <f>Table38!D280</f>
        <v>5.4</v>
      </c>
      <c r="K284" s="59">
        <f t="shared" si="58"/>
        <v>45.366851851851855</v>
      </c>
      <c r="L284" s="60">
        <f t="shared" si="59"/>
        <v>22.042525746894658</v>
      </c>
    </row>
    <row r="285" spans="1:12" x14ac:dyDescent="0.3">
      <c r="A285" s="51" t="s">
        <v>677</v>
      </c>
      <c r="B285" s="52" t="s">
        <v>678</v>
      </c>
      <c r="C285" s="53">
        <f>EnrollExtract!F281</f>
        <v>55.620999999999995</v>
      </c>
      <c r="D285" s="54">
        <f>Table34!D281</f>
        <v>3.76</v>
      </c>
      <c r="E285" s="55">
        <f t="shared" ref="E285" si="60">IF(D285=0,0,C285/D285)</f>
        <v>14.79281914893617</v>
      </c>
      <c r="F285" s="56">
        <f t="shared" ref="F285" si="61">(+D285/C285)*1000</f>
        <v>67.600366767947349</v>
      </c>
      <c r="G285" s="54">
        <f>Table36!D281</f>
        <v>0.8</v>
      </c>
      <c r="H285" s="55">
        <f t="shared" ref="H285" si="62">IF(G285=0,0,C285/G285)</f>
        <v>69.52624999999999</v>
      </c>
      <c r="I285" s="57">
        <f t="shared" ref="I285" si="63">(+G285/C285)*1000</f>
        <v>14.383056759137737</v>
      </c>
      <c r="J285" s="58">
        <f>Table38!D281</f>
        <v>2.77</v>
      </c>
      <c r="K285" s="59">
        <f t="shared" ref="K285" si="64">IF(J285=0,0,C285/J285)</f>
        <v>20.079783393501803</v>
      </c>
      <c r="L285" s="60">
        <f t="shared" ref="L285" si="65">(+J285/C285)*1000</f>
        <v>49.801334028514418</v>
      </c>
    </row>
    <row r="286" spans="1:12" x14ac:dyDescent="0.3">
      <c r="A286" s="51">
        <v>37501</v>
      </c>
      <c r="B286" s="52" t="s">
        <v>18</v>
      </c>
      <c r="C286" s="53">
        <f>EnrollExtract!F282</f>
        <v>10876.537000000002</v>
      </c>
      <c r="D286" s="54">
        <f>Table34!D282</f>
        <v>623.5</v>
      </c>
      <c r="E286" s="55">
        <f t="shared" si="54"/>
        <v>17.444325581395351</v>
      </c>
      <c r="F286" s="56">
        <f t="shared" si="55"/>
        <v>57.325231367300077</v>
      </c>
      <c r="G286" s="54">
        <f>Table36!D282</f>
        <v>47.53</v>
      </c>
      <c r="H286" s="55">
        <f t="shared" si="56"/>
        <v>228.83519882179681</v>
      </c>
      <c r="I286" s="57">
        <f t="shared" si="57"/>
        <v>4.3699570920413358</v>
      </c>
      <c r="J286" s="58">
        <f>Table38!D282</f>
        <v>256.83999999999997</v>
      </c>
      <c r="K286" s="59">
        <f t="shared" si="58"/>
        <v>42.347519856720147</v>
      </c>
      <c r="L286" s="60">
        <f t="shared" si="59"/>
        <v>23.614133800124058</v>
      </c>
    </row>
    <row r="287" spans="1:12" x14ac:dyDescent="0.3">
      <c r="A287" s="51">
        <v>37502</v>
      </c>
      <c r="B287" s="52" t="s">
        <v>19</v>
      </c>
      <c r="C287" s="53">
        <f>EnrollExtract!F283</f>
        <v>4149.1370000000006</v>
      </c>
      <c r="D287" s="54">
        <f>Table34!D283</f>
        <v>209.14</v>
      </c>
      <c r="E287" s="55">
        <f t="shared" si="54"/>
        <v>19.839040833891179</v>
      </c>
      <c r="F287" s="56">
        <f t="shared" si="55"/>
        <v>50.405662671538678</v>
      </c>
      <c r="G287" s="54">
        <f>Table36!D283</f>
        <v>15.6</v>
      </c>
      <c r="H287" s="55">
        <f t="shared" si="56"/>
        <v>265.97032051282054</v>
      </c>
      <c r="I287" s="57">
        <f t="shared" si="57"/>
        <v>3.7598180055274137</v>
      </c>
      <c r="J287" s="58">
        <f>Table38!D283</f>
        <v>81.99</v>
      </c>
      <c r="K287" s="59">
        <f t="shared" si="58"/>
        <v>50.605403097938783</v>
      </c>
      <c r="L287" s="60">
        <f t="shared" si="59"/>
        <v>19.760735786743119</v>
      </c>
    </row>
    <row r="288" spans="1:12" x14ac:dyDescent="0.3">
      <c r="A288" s="51">
        <v>37503</v>
      </c>
      <c r="B288" s="52" t="s">
        <v>20</v>
      </c>
      <c r="C288" s="53">
        <f>EnrollExtract!F284</f>
        <v>2071.5089999999996</v>
      </c>
      <c r="D288" s="54">
        <f>Table34!D284</f>
        <v>112.67</v>
      </c>
      <c r="E288" s="55">
        <f t="shared" si="54"/>
        <v>18.385630602644888</v>
      </c>
      <c r="F288" s="56">
        <f t="shared" si="55"/>
        <v>54.390301948965721</v>
      </c>
      <c r="G288" s="54">
        <f>Table36!D284</f>
        <v>10.55</v>
      </c>
      <c r="H288" s="55">
        <f t="shared" si="56"/>
        <v>196.3515639810426</v>
      </c>
      <c r="I288" s="57">
        <f t="shared" si="57"/>
        <v>5.0929057030406355</v>
      </c>
      <c r="J288" s="58">
        <f>Table38!D284</f>
        <v>42.68</v>
      </c>
      <c r="K288" s="59">
        <f t="shared" si="58"/>
        <v>48.535824742268034</v>
      </c>
      <c r="L288" s="60">
        <f t="shared" si="59"/>
        <v>20.603337953153961</v>
      </c>
    </row>
    <row r="289" spans="1:12" x14ac:dyDescent="0.3">
      <c r="A289" s="51">
        <v>37504</v>
      </c>
      <c r="B289" s="52" t="s">
        <v>21</v>
      </c>
      <c r="C289" s="53">
        <f>EnrollExtract!F285</f>
        <v>3147.6510000000003</v>
      </c>
      <c r="D289" s="54">
        <f>Table34!D285</f>
        <v>176.71</v>
      </c>
      <c r="E289" s="55">
        <f t="shared" si="54"/>
        <v>17.812523343330881</v>
      </c>
      <c r="F289" s="56">
        <f t="shared" si="55"/>
        <v>56.140277305203149</v>
      </c>
      <c r="G289" s="54">
        <f>Table36!D285</f>
        <v>13.3</v>
      </c>
      <c r="H289" s="55">
        <f t="shared" si="56"/>
        <v>236.66548872180451</v>
      </c>
      <c r="I289" s="57">
        <f t="shared" si="57"/>
        <v>4.2253731433376824</v>
      </c>
      <c r="J289" s="58">
        <f>Table38!D285</f>
        <v>65.23</v>
      </c>
      <c r="K289" s="59">
        <f t="shared" si="58"/>
        <v>48.254652767131688</v>
      </c>
      <c r="L289" s="60">
        <f t="shared" si="59"/>
        <v>20.723390236083986</v>
      </c>
    </row>
    <row r="290" spans="1:12" x14ac:dyDescent="0.3">
      <c r="A290" s="51">
        <v>37505</v>
      </c>
      <c r="B290" s="52" t="s">
        <v>22</v>
      </c>
      <c r="C290" s="53">
        <f>EnrollExtract!F286</f>
        <v>1746.393</v>
      </c>
      <c r="D290" s="54">
        <f>Table34!D286</f>
        <v>84.38</v>
      </c>
      <c r="E290" s="55">
        <f t="shared" si="54"/>
        <v>20.696764636169711</v>
      </c>
      <c r="F290" s="56">
        <f t="shared" si="55"/>
        <v>48.316730541178302</v>
      </c>
      <c r="G290" s="54">
        <f>Table36!D286</f>
        <v>10.5</v>
      </c>
      <c r="H290" s="55">
        <f t="shared" si="56"/>
        <v>166.32314285714287</v>
      </c>
      <c r="I290" s="57">
        <f t="shared" si="57"/>
        <v>6.0123923996488768</v>
      </c>
      <c r="J290" s="58">
        <f>Table38!D286</f>
        <v>41.16</v>
      </c>
      <c r="K290" s="59">
        <f t="shared" si="58"/>
        <v>42.429373177842571</v>
      </c>
      <c r="L290" s="60">
        <f t="shared" si="59"/>
        <v>23.568578206623592</v>
      </c>
    </row>
    <row r="291" spans="1:12" x14ac:dyDescent="0.3">
      <c r="A291" s="51">
        <v>37506</v>
      </c>
      <c r="B291" s="52" t="s">
        <v>23</v>
      </c>
      <c r="C291" s="53">
        <f>EnrollExtract!F287</f>
        <v>1815.8769999999997</v>
      </c>
      <c r="D291" s="54">
        <f>Table34!D287</f>
        <v>103.48</v>
      </c>
      <c r="E291" s="55">
        <f t="shared" si="54"/>
        <v>17.54809625048318</v>
      </c>
      <c r="F291" s="56">
        <f t="shared" si="55"/>
        <v>56.986238605368108</v>
      </c>
      <c r="G291" s="54">
        <f>Table36!D287</f>
        <v>8.2100000000000009</v>
      </c>
      <c r="H291" s="55">
        <f t="shared" si="56"/>
        <v>221.17868453105962</v>
      </c>
      <c r="I291" s="57">
        <f t="shared" si="57"/>
        <v>4.521231338906766</v>
      </c>
      <c r="J291" s="58">
        <f>Table38!D287</f>
        <v>40.700000000000003</v>
      </c>
      <c r="K291" s="59">
        <f t="shared" si="58"/>
        <v>44.616142506142495</v>
      </c>
      <c r="L291" s="60">
        <f t="shared" si="59"/>
        <v>22.413412362180924</v>
      </c>
    </row>
    <row r="292" spans="1:12" x14ac:dyDescent="0.3">
      <c r="A292" s="51">
        <v>37507</v>
      </c>
      <c r="B292" s="52" t="s">
        <v>24</v>
      </c>
      <c r="C292" s="53">
        <f>EnrollExtract!F288</f>
        <v>1640.31</v>
      </c>
      <c r="D292" s="54">
        <f>Table34!D288</f>
        <v>108.07</v>
      </c>
      <c r="E292" s="55">
        <f t="shared" si="54"/>
        <v>15.178217821782178</v>
      </c>
      <c r="F292" s="56">
        <f t="shared" si="55"/>
        <v>65.883887801696019</v>
      </c>
      <c r="G292" s="54">
        <f>Table36!D288</f>
        <v>9</v>
      </c>
      <c r="H292" s="55">
        <f t="shared" si="56"/>
        <v>182.25666666666666</v>
      </c>
      <c r="I292" s="57">
        <f t="shared" si="57"/>
        <v>5.486767745121349</v>
      </c>
      <c r="J292" s="58">
        <f>Table38!D288</f>
        <v>47.45</v>
      </c>
      <c r="K292" s="59">
        <f t="shared" si="58"/>
        <v>34.569230769230764</v>
      </c>
      <c r="L292" s="60">
        <f t="shared" si="59"/>
        <v>28.927458834000891</v>
      </c>
    </row>
    <row r="293" spans="1:12" x14ac:dyDescent="0.3">
      <c r="A293" s="51">
        <v>37903</v>
      </c>
      <c r="B293" s="52" t="s">
        <v>613</v>
      </c>
      <c r="C293" s="53">
        <f>EnrollExtract!F289</f>
        <v>395.68</v>
      </c>
      <c r="D293" s="54">
        <f>Table34!D289</f>
        <v>43</v>
      </c>
      <c r="E293" s="55">
        <f t="shared" si="54"/>
        <v>9.2018604651162796</v>
      </c>
      <c r="F293" s="56">
        <f t="shared" si="55"/>
        <v>108.67367569753335</v>
      </c>
      <c r="G293" s="54">
        <f>Table36!D289</f>
        <v>3</v>
      </c>
      <c r="H293" s="55">
        <f t="shared" si="56"/>
        <v>131.89333333333335</v>
      </c>
      <c r="I293" s="57">
        <f t="shared" si="57"/>
        <v>7.5818843509907001</v>
      </c>
      <c r="J293" s="58">
        <f>Table38!D289</f>
        <v>0</v>
      </c>
      <c r="K293" s="59">
        <f t="shared" si="58"/>
        <v>0</v>
      </c>
      <c r="L293" s="60">
        <f t="shared" si="59"/>
        <v>0</v>
      </c>
    </row>
    <row r="294" spans="1:12" x14ac:dyDescent="0.3">
      <c r="A294" s="51">
        <v>38126</v>
      </c>
      <c r="B294" s="52" t="s">
        <v>60</v>
      </c>
      <c r="C294" s="53">
        <f>EnrollExtract!F290</f>
        <v>83.661000000000001</v>
      </c>
      <c r="D294" s="54">
        <f>Table34!D290</f>
        <v>11.87</v>
      </c>
      <c r="E294" s="55">
        <f t="shared" si="54"/>
        <v>7.0481044650379117</v>
      </c>
      <c r="F294" s="56">
        <f t="shared" si="55"/>
        <v>141.88211950610199</v>
      </c>
      <c r="G294" s="54">
        <f>Table36!D290</f>
        <v>1.82</v>
      </c>
      <c r="H294" s="55">
        <f t="shared" si="56"/>
        <v>45.967582417582413</v>
      </c>
      <c r="I294" s="57">
        <f t="shared" si="57"/>
        <v>21.754461457548917</v>
      </c>
      <c r="J294" s="58">
        <f>Table38!D290</f>
        <v>4.25</v>
      </c>
      <c r="K294" s="59">
        <f t="shared" si="58"/>
        <v>19.684941176470588</v>
      </c>
      <c r="L294" s="60">
        <f t="shared" si="59"/>
        <v>50.800253403616978</v>
      </c>
    </row>
    <row r="295" spans="1:12" x14ac:dyDescent="0.3">
      <c r="A295" s="51">
        <v>38264</v>
      </c>
      <c r="B295" s="52" t="s">
        <v>51</v>
      </c>
      <c r="C295" s="53">
        <f>EnrollExtract!F291</f>
        <v>41.408000000000001</v>
      </c>
      <c r="D295" s="54">
        <f>Table34!D291</f>
        <v>2.83</v>
      </c>
      <c r="E295" s="55">
        <f t="shared" si="54"/>
        <v>14.631802120141343</v>
      </c>
      <c r="F295" s="56">
        <f t="shared" si="55"/>
        <v>68.344281298299848</v>
      </c>
      <c r="G295" s="54">
        <f>Table36!D291</f>
        <v>0.42</v>
      </c>
      <c r="H295" s="55">
        <f t="shared" si="56"/>
        <v>98.590476190476195</v>
      </c>
      <c r="I295" s="57">
        <f t="shared" si="57"/>
        <v>10.142967542503865</v>
      </c>
      <c r="J295" s="58">
        <f>Table38!D291</f>
        <v>1.29</v>
      </c>
      <c r="K295" s="59">
        <f t="shared" si="58"/>
        <v>32.099224806201548</v>
      </c>
      <c r="L295" s="60">
        <f t="shared" si="59"/>
        <v>31.153400309119011</v>
      </c>
    </row>
    <row r="296" spans="1:12" x14ac:dyDescent="0.3">
      <c r="A296" s="51">
        <v>38265</v>
      </c>
      <c r="B296" s="52" t="s">
        <v>25</v>
      </c>
      <c r="C296" s="53">
        <f>EnrollExtract!F292</f>
        <v>169.05400000000003</v>
      </c>
      <c r="D296" s="54">
        <f>Table34!D292</f>
        <v>15.57</v>
      </c>
      <c r="E296" s="55">
        <f t="shared" si="54"/>
        <v>10.85767501605652</v>
      </c>
      <c r="F296" s="56">
        <f t="shared" si="55"/>
        <v>92.100748873141114</v>
      </c>
      <c r="G296" s="54">
        <f>Table36!D292</f>
        <v>1.93</v>
      </c>
      <c r="H296" s="55">
        <f t="shared" si="56"/>
        <v>87.592746113989662</v>
      </c>
      <c r="I296" s="57">
        <f t="shared" si="57"/>
        <v>11.416470476889039</v>
      </c>
      <c r="J296" s="58">
        <f>Table38!D292</f>
        <v>8.83</v>
      </c>
      <c r="K296" s="59">
        <f t="shared" si="58"/>
        <v>19.145413363533411</v>
      </c>
      <c r="L296" s="60">
        <f t="shared" si="59"/>
        <v>52.231831249186641</v>
      </c>
    </row>
    <row r="297" spans="1:12" x14ac:dyDescent="0.3">
      <c r="A297" s="51">
        <v>38267</v>
      </c>
      <c r="B297" s="52" t="s">
        <v>26</v>
      </c>
      <c r="C297" s="53">
        <f>EnrollExtract!F293</f>
        <v>2511.7589999999996</v>
      </c>
      <c r="D297" s="54">
        <f>Table34!D293</f>
        <v>147</v>
      </c>
      <c r="E297" s="55">
        <f t="shared" si="54"/>
        <v>17.086795918367343</v>
      </c>
      <c r="F297" s="56">
        <f t="shared" si="55"/>
        <v>58.524723112368669</v>
      </c>
      <c r="G297" s="54">
        <f>Table36!D293</f>
        <v>11.75</v>
      </c>
      <c r="H297" s="55">
        <f t="shared" si="56"/>
        <v>213.76672340425529</v>
      </c>
      <c r="I297" s="57">
        <f t="shared" si="57"/>
        <v>4.6779965753083799</v>
      </c>
      <c r="J297" s="58">
        <f>Table38!D293</f>
        <v>62.7</v>
      </c>
      <c r="K297" s="59">
        <f t="shared" si="58"/>
        <v>40.059952153110039</v>
      </c>
      <c r="L297" s="60">
        <f t="shared" si="59"/>
        <v>24.962585980581739</v>
      </c>
    </row>
    <row r="298" spans="1:12" x14ac:dyDescent="0.3">
      <c r="A298" s="51">
        <v>38300</v>
      </c>
      <c r="B298" s="52" t="s">
        <v>27</v>
      </c>
      <c r="C298" s="53">
        <f>EnrollExtract!F294</f>
        <v>521.42200000000003</v>
      </c>
      <c r="D298" s="54">
        <f>Table34!D294</f>
        <v>31.58</v>
      </c>
      <c r="E298" s="55">
        <f t="shared" si="54"/>
        <v>16.511146295123499</v>
      </c>
      <c r="F298" s="56">
        <f t="shared" si="55"/>
        <v>60.565146848426032</v>
      </c>
      <c r="G298" s="54">
        <f>Table36!D294</f>
        <v>2.87</v>
      </c>
      <c r="H298" s="55">
        <f t="shared" si="56"/>
        <v>181.68013937282231</v>
      </c>
      <c r="I298" s="57">
        <f t="shared" si="57"/>
        <v>5.5041789567758936</v>
      </c>
      <c r="J298" s="58">
        <f>Table38!D294</f>
        <v>13.3</v>
      </c>
      <c r="K298" s="59">
        <f t="shared" si="58"/>
        <v>39.204661654135336</v>
      </c>
      <c r="L298" s="60">
        <f t="shared" si="59"/>
        <v>25.507170775302921</v>
      </c>
    </row>
    <row r="299" spans="1:12" x14ac:dyDescent="0.3">
      <c r="A299" s="51">
        <v>38301</v>
      </c>
      <c r="B299" s="52" t="s">
        <v>28</v>
      </c>
      <c r="C299" s="53">
        <f>EnrollExtract!F295</f>
        <v>157.14700000000002</v>
      </c>
      <c r="D299" s="54">
        <f>Table34!D295</f>
        <v>15.53</v>
      </c>
      <c r="E299" s="55">
        <f t="shared" si="54"/>
        <v>10.118931101094658</v>
      </c>
      <c r="F299" s="56">
        <f t="shared" si="55"/>
        <v>98.824667349678947</v>
      </c>
      <c r="G299" s="54">
        <f>Table36!D295</f>
        <v>2</v>
      </c>
      <c r="H299" s="55">
        <f t="shared" si="56"/>
        <v>78.57350000000001</v>
      </c>
      <c r="I299" s="57">
        <f t="shared" si="57"/>
        <v>12.72693719892839</v>
      </c>
      <c r="J299" s="58">
        <f>Table38!D295</f>
        <v>3.74</v>
      </c>
      <c r="K299" s="59">
        <f t="shared" si="58"/>
        <v>42.017914438502679</v>
      </c>
      <c r="L299" s="60">
        <f t="shared" si="59"/>
        <v>23.799372561996091</v>
      </c>
    </row>
    <row r="300" spans="1:12" x14ac:dyDescent="0.3">
      <c r="A300" s="51">
        <v>38302</v>
      </c>
      <c r="B300" s="52" t="s">
        <v>29</v>
      </c>
      <c r="C300" s="53">
        <f>EnrollExtract!F296</f>
        <v>102.1</v>
      </c>
      <c r="D300" s="54">
        <f>Table34!D296</f>
        <v>11.43</v>
      </c>
      <c r="E300" s="55">
        <f t="shared" si="54"/>
        <v>8.9326334208223965</v>
      </c>
      <c r="F300" s="56">
        <f t="shared" si="55"/>
        <v>111.94906953966699</v>
      </c>
      <c r="G300" s="54">
        <f>Table36!D296</f>
        <v>0</v>
      </c>
      <c r="H300" s="55">
        <f t="shared" si="56"/>
        <v>0</v>
      </c>
      <c r="I300" s="57">
        <f t="shared" si="57"/>
        <v>0</v>
      </c>
      <c r="J300" s="58">
        <f>Table38!D296</f>
        <v>4.4800000000000004</v>
      </c>
      <c r="K300" s="59">
        <f t="shared" si="58"/>
        <v>22.790178571428569</v>
      </c>
      <c r="L300" s="60">
        <f t="shared" si="59"/>
        <v>43.878550440744377</v>
      </c>
    </row>
    <row r="301" spans="1:12" x14ac:dyDescent="0.3">
      <c r="A301" s="51">
        <v>38304</v>
      </c>
      <c r="B301" s="52" t="s">
        <v>30</v>
      </c>
      <c r="C301" s="53">
        <f>EnrollExtract!F297</f>
        <v>44.1</v>
      </c>
      <c r="D301" s="54">
        <f>Table34!D297</f>
        <v>4.12</v>
      </c>
      <c r="E301" s="55">
        <f t="shared" si="54"/>
        <v>10.703883495145631</v>
      </c>
      <c r="F301" s="56">
        <f t="shared" si="55"/>
        <v>93.424036281179141</v>
      </c>
      <c r="G301" s="54">
        <f>Table36!D297</f>
        <v>0.06</v>
      </c>
      <c r="H301" s="55">
        <f t="shared" si="56"/>
        <v>735</v>
      </c>
      <c r="I301" s="57">
        <f t="shared" si="57"/>
        <v>1.3605442176870748</v>
      </c>
      <c r="J301" s="58">
        <f>Table38!D297</f>
        <v>1.21</v>
      </c>
      <c r="K301" s="59">
        <f t="shared" si="58"/>
        <v>36.446280991735541</v>
      </c>
      <c r="L301" s="60">
        <f t="shared" si="59"/>
        <v>27.437641723356005</v>
      </c>
    </row>
    <row r="302" spans="1:12" x14ac:dyDescent="0.3">
      <c r="A302" s="51">
        <v>38306</v>
      </c>
      <c r="B302" s="52" t="s">
        <v>31</v>
      </c>
      <c r="C302" s="53">
        <f>EnrollExtract!F298</f>
        <v>153.38600000000002</v>
      </c>
      <c r="D302" s="54">
        <f>Table34!D298</f>
        <v>14.4</v>
      </c>
      <c r="E302" s="55">
        <f t="shared" si="54"/>
        <v>10.651805555555557</v>
      </c>
      <c r="F302" s="56">
        <f t="shared" si="55"/>
        <v>93.880797465218464</v>
      </c>
      <c r="G302" s="54">
        <f>Table36!D298</f>
        <v>1.4</v>
      </c>
      <c r="H302" s="55">
        <f t="shared" si="56"/>
        <v>109.56142857142859</v>
      </c>
      <c r="I302" s="57">
        <f t="shared" si="57"/>
        <v>9.1272997535629052</v>
      </c>
      <c r="J302" s="58">
        <f>Table38!D298</f>
        <v>4.58</v>
      </c>
      <c r="K302" s="59">
        <f t="shared" si="58"/>
        <v>33.490393013100444</v>
      </c>
      <c r="L302" s="60">
        <f t="shared" si="59"/>
        <v>29.859309193798648</v>
      </c>
    </row>
    <row r="303" spans="1:12" x14ac:dyDescent="0.3">
      <c r="A303" s="51">
        <v>38308</v>
      </c>
      <c r="B303" s="52" t="s">
        <v>32</v>
      </c>
      <c r="C303" s="53">
        <f>EnrollExtract!F299</f>
        <v>79.823000000000008</v>
      </c>
      <c r="D303" s="54">
        <f>Table34!D299</f>
        <v>11.17</v>
      </c>
      <c r="E303" s="55">
        <f t="shared" si="54"/>
        <v>7.1461951656222027</v>
      </c>
      <c r="F303" s="56">
        <f t="shared" si="55"/>
        <v>139.93460531425777</v>
      </c>
      <c r="G303" s="54">
        <f>Table36!D299</f>
        <v>1.5</v>
      </c>
      <c r="H303" s="55">
        <f t="shared" si="56"/>
        <v>53.215333333333341</v>
      </c>
      <c r="I303" s="57">
        <f t="shared" si="57"/>
        <v>18.791576362702475</v>
      </c>
      <c r="J303" s="58">
        <f>Table38!D299</f>
        <v>4.8899999999999997</v>
      </c>
      <c r="K303" s="59">
        <f t="shared" si="58"/>
        <v>16.323721881390597</v>
      </c>
      <c r="L303" s="60">
        <f t="shared" si="59"/>
        <v>61.260538942410072</v>
      </c>
    </row>
    <row r="304" spans="1:12" x14ac:dyDescent="0.3">
      <c r="A304" s="51">
        <v>38320</v>
      </c>
      <c r="B304" s="52" t="s">
        <v>33</v>
      </c>
      <c r="C304" s="53">
        <f>EnrollExtract!F300</f>
        <v>167.191</v>
      </c>
      <c r="D304" s="54">
        <f>Table34!D300</f>
        <v>15.17</v>
      </c>
      <c r="E304" s="55">
        <f t="shared" si="54"/>
        <v>11.021160184574819</v>
      </c>
      <c r="F304" s="56">
        <f t="shared" si="55"/>
        <v>90.734549108504652</v>
      </c>
      <c r="G304" s="54">
        <f>Table36!D300</f>
        <v>1.3</v>
      </c>
      <c r="H304" s="55">
        <f t="shared" si="56"/>
        <v>128.60846153846154</v>
      </c>
      <c r="I304" s="57">
        <f t="shared" si="57"/>
        <v>7.77553815695821</v>
      </c>
      <c r="J304" s="58">
        <f>Table38!D300</f>
        <v>7.27</v>
      </c>
      <c r="K304" s="59">
        <f t="shared" si="58"/>
        <v>22.997386519944982</v>
      </c>
      <c r="L304" s="60">
        <f t="shared" si="59"/>
        <v>43.483201846989367</v>
      </c>
    </row>
    <row r="305" spans="1:12" x14ac:dyDescent="0.3">
      <c r="A305" s="51">
        <v>38322</v>
      </c>
      <c r="B305" s="52" t="s">
        <v>353</v>
      </c>
      <c r="C305" s="53">
        <f>EnrollExtract!F301</f>
        <v>128.56</v>
      </c>
      <c r="D305" s="54">
        <f>Table34!D301</f>
        <v>13.24</v>
      </c>
      <c r="E305" s="55">
        <f t="shared" si="54"/>
        <v>9.7099697885196381</v>
      </c>
      <c r="F305" s="56">
        <f t="shared" si="55"/>
        <v>102.98693217174861</v>
      </c>
      <c r="G305" s="54">
        <f>Table36!D301</f>
        <v>1.5</v>
      </c>
      <c r="H305" s="55">
        <f t="shared" si="56"/>
        <v>85.706666666666663</v>
      </c>
      <c r="I305" s="57">
        <f t="shared" si="57"/>
        <v>11.667703795892967</v>
      </c>
      <c r="J305" s="58">
        <f>Table38!D301</f>
        <v>3.73</v>
      </c>
      <c r="K305" s="59">
        <f t="shared" si="58"/>
        <v>34.466487935656836</v>
      </c>
      <c r="L305" s="60">
        <f t="shared" si="59"/>
        <v>29.01369010578718</v>
      </c>
    </row>
    <row r="306" spans="1:12" x14ac:dyDescent="0.3">
      <c r="A306" s="51">
        <v>38324</v>
      </c>
      <c r="B306" s="52" t="s">
        <v>34</v>
      </c>
      <c r="C306" s="53">
        <f>EnrollExtract!F302</f>
        <v>141.47</v>
      </c>
      <c r="D306" s="54">
        <f>Table34!D302</f>
        <v>11.25</v>
      </c>
      <c r="E306" s="55">
        <f t="shared" si="54"/>
        <v>12.575111111111111</v>
      </c>
      <c r="F306" s="56">
        <f t="shared" si="55"/>
        <v>79.52216017530219</v>
      </c>
      <c r="G306" s="54">
        <f>Table36!D302</f>
        <v>0.75</v>
      </c>
      <c r="H306" s="55">
        <f t="shared" si="56"/>
        <v>188.62666666666667</v>
      </c>
      <c r="I306" s="57">
        <f t="shared" si="57"/>
        <v>5.301477345020146</v>
      </c>
      <c r="J306" s="58">
        <f>Table38!D302</f>
        <v>3.32</v>
      </c>
      <c r="K306" s="59">
        <f t="shared" si="58"/>
        <v>42.611445783132531</v>
      </c>
      <c r="L306" s="60">
        <f t="shared" si="59"/>
        <v>23.467873047289178</v>
      </c>
    </row>
    <row r="307" spans="1:12" x14ac:dyDescent="0.3">
      <c r="A307" s="51">
        <v>39002</v>
      </c>
      <c r="B307" s="52" t="s">
        <v>35</v>
      </c>
      <c r="C307" s="53">
        <f>EnrollExtract!F303</f>
        <v>575.29999999999995</v>
      </c>
      <c r="D307" s="54">
        <f>Table34!D303</f>
        <v>30.46</v>
      </c>
      <c r="E307" s="55">
        <f t="shared" si="54"/>
        <v>18.887065003282991</v>
      </c>
      <c r="F307" s="56">
        <f t="shared" si="55"/>
        <v>52.946288892751618</v>
      </c>
      <c r="G307" s="54">
        <f>Table36!D303</f>
        <v>3</v>
      </c>
      <c r="H307" s="55">
        <f t="shared" si="56"/>
        <v>191.76666666666665</v>
      </c>
      <c r="I307" s="57">
        <f t="shared" si="57"/>
        <v>5.2146706066400146</v>
      </c>
      <c r="J307" s="58">
        <f>Table38!D303</f>
        <v>11.11</v>
      </c>
      <c r="K307" s="59">
        <f t="shared" si="58"/>
        <v>51.78217821782178</v>
      </c>
      <c r="L307" s="60">
        <f t="shared" si="59"/>
        <v>19.311663479923517</v>
      </c>
    </row>
    <row r="308" spans="1:12" x14ac:dyDescent="0.3">
      <c r="A308" s="51">
        <v>39003</v>
      </c>
      <c r="B308" s="52" t="s">
        <v>36</v>
      </c>
      <c r="C308" s="53">
        <f>EnrollExtract!F304</f>
        <v>1189.1510000000001</v>
      </c>
      <c r="D308" s="54">
        <f>Table34!D304</f>
        <v>64.61</v>
      </c>
      <c r="E308" s="55">
        <f t="shared" si="54"/>
        <v>18.405061136047053</v>
      </c>
      <c r="F308" s="56">
        <f t="shared" si="55"/>
        <v>54.332881190025489</v>
      </c>
      <c r="G308" s="54">
        <f>Table36!D304</f>
        <v>6.9</v>
      </c>
      <c r="H308" s="55">
        <f t="shared" si="56"/>
        <v>172.34072463768115</v>
      </c>
      <c r="I308" s="57">
        <f t="shared" si="57"/>
        <v>5.8024590653331662</v>
      </c>
      <c r="J308" s="58">
        <f>Table38!D304</f>
        <v>22.84</v>
      </c>
      <c r="K308" s="59">
        <f t="shared" si="58"/>
        <v>52.064404553415066</v>
      </c>
      <c r="L308" s="60">
        <f t="shared" si="59"/>
        <v>19.206980442349206</v>
      </c>
    </row>
    <row r="309" spans="1:12" x14ac:dyDescent="0.3">
      <c r="A309" s="51">
        <v>39007</v>
      </c>
      <c r="B309" s="52" t="s">
        <v>37</v>
      </c>
      <c r="C309" s="53">
        <f>EnrollExtract!F305</f>
        <v>15532.832000000006</v>
      </c>
      <c r="D309" s="54">
        <f>Table34!D305</f>
        <v>726.09</v>
      </c>
      <c r="E309" s="55">
        <f t="shared" si="54"/>
        <v>21.392433444889758</v>
      </c>
      <c r="F309" s="56">
        <f t="shared" si="55"/>
        <v>46.745500112278286</v>
      </c>
      <c r="G309" s="54">
        <f>Table36!D305</f>
        <v>68.849999999999994</v>
      </c>
      <c r="H309" s="55">
        <f t="shared" si="56"/>
        <v>225.60395061728406</v>
      </c>
      <c r="I309" s="57">
        <f t="shared" si="57"/>
        <v>4.4325464924876519</v>
      </c>
      <c r="J309" s="58">
        <f>Table38!D305</f>
        <v>292.52999999999997</v>
      </c>
      <c r="K309" s="59">
        <f t="shared" si="58"/>
        <v>53.098253170615003</v>
      </c>
      <c r="L309" s="60">
        <f t="shared" si="59"/>
        <v>18.833011262852768</v>
      </c>
    </row>
    <row r="310" spans="1:12" x14ac:dyDescent="0.3">
      <c r="A310" s="51">
        <v>39090</v>
      </c>
      <c r="B310" s="52" t="s">
        <v>57</v>
      </c>
      <c r="C310" s="53">
        <f>EnrollExtract!F306</f>
        <v>3097.4870000000001</v>
      </c>
      <c r="D310" s="54">
        <f>Table34!D306</f>
        <v>162.1</v>
      </c>
      <c r="E310" s="55">
        <f t="shared" si="54"/>
        <v>19.108494756323257</v>
      </c>
      <c r="F310" s="56">
        <f t="shared" si="55"/>
        <v>52.332745867859977</v>
      </c>
      <c r="G310" s="54">
        <f>Table36!D306</f>
        <v>14.7</v>
      </c>
      <c r="H310" s="55">
        <f t="shared" si="56"/>
        <v>210.71340136054422</v>
      </c>
      <c r="I310" s="57">
        <f t="shared" si="57"/>
        <v>4.7457826295961851</v>
      </c>
      <c r="J310" s="58">
        <f>Table38!D306</f>
        <v>60.23</v>
      </c>
      <c r="K310" s="59">
        <f t="shared" si="58"/>
        <v>51.427644031213688</v>
      </c>
      <c r="L310" s="60">
        <f t="shared" si="59"/>
        <v>19.444795087114166</v>
      </c>
    </row>
    <row r="311" spans="1:12" x14ac:dyDescent="0.3">
      <c r="A311" s="51">
        <v>39119</v>
      </c>
      <c r="B311" s="52" t="s">
        <v>38</v>
      </c>
      <c r="C311" s="53">
        <f>EnrollExtract!F307</f>
        <v>3531.0942999999997</v>
      </c>
      <c r="D311" s="54">
        <f>Table34!D307</f>
        <v>187.31</v>
      </c>
      <c r="E311" s="55">
        <f t="shared" si="54"/>
        <v>18.851605893972557</v>
      </c>
      <c r="F311" s="56">
        <f t="shared" si="55"/>
        <v>53.045878723771267</v>
      </c>
      <c r="G311" s="54">
        <f>Table36!D307</f>
        <v>18</v>
      </c>
      <c r="H311" s="55">
        <f t="shared" si="56"/>
        <v>196.17190555555555</v>
      </c>
      <c r="I311" s="57">
        <f t="shared" si="57"/>
        <v>5.0975698949756172</v>
      </c>
      <c r="J311" s="58">
        <f>Table38!D307</f>
        <v>68.27</v>
      </c>
      <c r="K311" s="59">
        <f t="shared" si="58"/>
        <v>51.722488648015236</v>
      </c>
      <c r="L311" s="60">
        <f t="shared" si="59"/>
        <v>19.333949818332524</v>
      </c>
    </row>
    <row r="312" spans="1:12" x14ac:dyDescent="0.3">
      <c r="A312" s="51">
        <v>39120</v>
      </c>
      <c r="B312" s="52" t="s">
        <v>39</v>
      </c>
      <c r="C312" s="53">
        <f>EnrollExtract!F308</f>
        <v>827.72200000000009</v>
      </c>
      <c r="D312" s="54">
        <f>Table34!D308</f>
        <v>46.59</v>
      </c>
      <c r="E312" s="55">
        <f t="shared" si="54"/>
        <v>17.766087143163769</v>
      </c>
      <c r="F312" s="56">
        <f t="shared" si="55"/>
        <v>56.287014239080264</v>
      </c>
      <c r="G312" s="54">
        <f>Table36!D308</f>
        <v>5.25</v>
      </c>
      <c r="H312" s="55">
        <f t="shared" si="56"/>
        <v>157.66133333333335</v>
      </c>
      <c r="I312" s="57">
        <f t="shared" si="57"/>
        <v>6.3427092671210863</v>
      </c>
      <c r="J312" s="58">
        <f>Table38!D308</f>
        <v>18.47</v>
      </c>
      <c r="K312" s="59">
        <f t="shared" si="58"/>
        <v>44.81440173253926</v>
      </c>
      <c r="L312" s="60">
        <f t="shared" si="59"/>
        <v>22.314255269281226</v>
      </c>
    </row>
    <row r="313" spans="1:12" x14ac:dyDescent="0.3">
      <c r="A313" s="51">
        <v>39200</v>
      </c>
      <c r="B313" s="52" t="s">
        <v>40</v>
      </c>
      <c r="C313" s="53">
        <f>EnrollExtract!F309</f>
        <v>3475.5769999999998</v>
      </c>
      <c r="D313" s="54">
        <f>Table34!D309</f>
        <v>174.5</v>
      </c>
      <c r="E313" s="55">
        <f t="shared" si="54"/>
        <v>19.917346704871058</v>
      </c>
      <c r="F313" s="56">
        <f t="shared" si="55"/>
        <v>50.20749072743893</v>
      </c>
      <c r="G313" s="54">
        <f>Table36!D309</f>
        <v>16.54</v>
      </c>
      <c r="H313" s="55">
        <f t="shared" si="56"/>
        <v>210.13162031438935</v>
      </c>
      <c r="I313" s="57">
        <f t="shared" si="57"/>
        <v>4.7589220437354713</v>
      </c>
      <c r="J313" s="58">
        <f>Table38!D309</f>
        <v>67.87</v>
      </c>
      <c r="K313" s="59">
        <f t="shared" si="58"/>
        <v>51.209326653897151</v>
      </c>
      <c r="L313" s="60">
        <f t="shared" si="59"/>
        <v>19.527692811869798</v>
      </c>
    </row>
    <row r="314" spans="1:12" x14ac:dyDescent="0.3">
      <c r="A314" s="51">
        <v>39201</v>
      </c>
      <c r="B314" s="52" t="s">
        <v>41</v>
      </c>
      <c r="C314" s="53">
        <f>EnrollExtract!F310</f>
        <v>6521.098</v>
      </c>
      <c r="D314" s="54">
        <f>Table34!D310</f>
        <v>330.48</v>
      </c>
      <c r="E314" s="55">
        <f t="shared" si="54"/>
        <v>19.732201646090534</v>
      </c>
      <c r="F314" s="56">
        <f t="shared" si="55"/>
        <v>50.678582042471994</v>
      </c>
      <c r="G314" s="54">
        <f>Table36!D310</f>
        <v>27.45</v>
      </c>
      <c r="H314" s="55">
        <f t="shared" si="56"/>
        <v>237.56276867030965</v>
      </c>
      <c r="I314" s="57">
        <f t="shared" si="57"/>
        <v>4.2094138134406203</v>
      </c>
      <c r="J314" s="58">
        <f>Table38!D310</f>
        <v>121.1</v>
      </c>
      <c r="K314" s="59">
        <f t="shared" si="58"/>
        <v>53.848868703550785</v>
      </c>
      <c r="L314" s="60">
        <f t="shared" si="59"/>
        <v>18.570492269860075</v>
      </c>
    </row>
    <row r="315" spans="1:12" x14ac:dyDescent="0.3">
      <c r="A315" s="51">
        <v>39202</v>
      </c>
      <c r="B315" s="52" t="s">
        <v>42</v>
      </c>
      <c r="C315" s="53">
        <f>EnrollExtract!F311</f>
        <v>4478.7959999999994</v>
      </c>
      <c r="D315" s="54">
        <f>Table34!D311</f>
        <v>175.84</v>
      </c>
      <c r="E315" s="55">
        <f t="shared" si="54"/>
        <v>25.470859872611459</v>
      </c>
      <c r="F315" s="56">
        <f t="shared" si="55"/>
        <v>39.260551273154661</v>
      </c>
      <c r="G315" s="54">
        <f>Table36!D311</f>
        <v>21.75</v>
      </c>
      <c r="H315" s="55">
        <f t="shared" si="56"/>
        <v>205.92165517241375</v>
      </c>
      <c r="I315" s="57">
        <f t="shared" si="57"/>
        <v>4.8562158222879557</v>
      </c>
      <c r="J315" s="58">
        <f>Table38!D311</f>
        <v>73.69</v>
      </c>
      <c r="K315" s="59">
        <f t="shared" si="58"/>
        <v>60.778884516216579</v>
      </c>
      <c r="L315" s="60">
        <f t="shared" si="59"/>
        <v>16.453082480202273</v>
      </c>
    </row>
    <row r="316" spans="1:12" x14ac:dyDescent="0.3">
      <c r="A316" s="51">
        <v>39203</v>
      </c>
      <c r="B316" s="52" t="s">
        <v>43</v>
      </c>
      <c r="C316" s="53">
        <f>EnrollExtract!F312</f>
        <v>1044.4039999999998</v>
      </c>
      <c r="D316" s="54">
        <f>Table34!D312</f>
        <v>54.16</v>
      </c>
      <c r="E316" s="55">
        <f t="shared" si="54"/>
        <v>19.283677991137367</v>
      </c>
      <c r="F316" s="56">
        <f t="shared" si="55"/>
        <v>51.857327241182539</v>
      </c>
      <c r="G316" s="54">
        <f>Table36!D312</f>
        <v>6</v>
      </c>
      <c r="H316" s="55">
        <f t="shared" si="56"/>
        <v>174.06733333333329</v>
      </c>
      <c r="I316" s="57">
        <f t="shared" si="57"/>
        <v>5.7449033132772396</v>
      </c>
      <c r="J316" s="58">
        <f>Table38!D312</f>
        <v>23.9</v>
      </c>
      <c r="K316" s="59">
        <f t="shared" si="58"/>
        <v>43.698912133891206</v>
      </c>
      <c r="L316" s="60">
        <f t="shared" si="59"/>
        <v>22.883864864554333</v>
      </c>
    </row>
    <row r="317" spans="1:12" x14ac:dyDescent="0.3">
      <c r="A317" s="51">
        <v>39204</v>
      </c>
      <c r="B317" s="52" t="s">
        <v>44</v>
      </c>
      <c r="C317" s="53">
        <f>EnrollExtract!F313</f>
        <v>1413.402</v>
      </c>
      <c r="D317" s="54">
        <f>Table34!D313</f>
        <v>73.45</v>
      </c>
      <c r="E317" s="55">
        <f t="shared" si="54"/>
        <v>19.243049693669164</v>
      </c>
      <c r="F317" s="56">
        <f t="shared" si="55"/>
        <v>51.966814819846014</v>
      </c>
      <c r="G317" s="54">
        <f>Table36!D313</f>
        <v>7.25</v>
      </c>
      <c r="H317" s="55">
        <f t="shared" si="56"/>
        <v>194.952</v>
      </c>
      <c r="I317" s="57">
        <f t="shared" si="57"/>
        <v>5.1294677664245549</v>
      </c>
      <c r="J317" s="58">
        <f>Table38!D313</f>
        <v>25.7</v>
      </c>
      <c r="K317" s="59">
        <f t="shared" si="58"/>
        <v>54.996186770428018</v>
      </c>
      <c r="L317" s="60">
        <f t="shared" si="59"/>
        <v>18.183078840980841</v>
      </c>
    </row>
    <row r="318" spans="1:12" x14ac:dyDescent="0.3">
      <c r="A318" s="51">
        <v>39205</v>
      </c>
      <c r="B318" s="52" t="s">
        <v>45</v>
      </c>
      <c r="C318" s="53">
        <f>EnrollExtract!F314</f>
        <v>1204.0150000000001</v>
      </c>
      <c r="D318" s="54">
        <f>Table34!D314</f>
        <v>64.22</v>
      </c>
      <c r="E318" s="55">
        <f t="shared" si="54"/>
        <v>18.748287137963253</v>
      </c>
      <c r="F318" s="56">
        <f t="shared" si="55"/>
        <v>53.338205919361464</v>
      </c>
      <c r="G318" s="54">
        <f>Table36!D314</f>
        <v>7.1</v>
      </c>
      <c r="H318" s="55">
        <f t="shared" si="56"/>
        <v>169.57957746478874</v>
      </c>
      <c r="I318" s="57">
        <f t="shared" si="57"/>
        <v>5.8969364999605478</v>
      </c>
      <c r="J318" s="58">
        <f>Table38!D314</f>
        <v>19.399999999999999</v>
      </c>
      <c r="K318" s="59">
        <f t="shared" si="58"/>
        <v>62.062628865979391</v>
      </c>
      <c r="L318" s="60">
        <f t="shared" si="59"/>
        <v>16.112756070314735</v>
      </c>
    </row>
    <row r="319" spans="1:12" x14ac:dyDescent="0.3">
      <c r="A319" s="51">
        <v>39207</v>
      </c>
      <c r="B319" s="52" t="s">
        <v>46</v>
      </c>
      <c r="C319" s="53">
        <f>EnrollExtract!F315</f>
        <v>3134.1130000000003</v>
      </c>
      <c r="D319" s="54">
        <f>Table34!D315</f>
        <v>166.19</v>
      </c>
      <c r="E319" s="55">
        <f t="shared" si="54"/>
        <v>18.85861363499609</v>
      </c>
      <c r="F319" s="56">
        <f t="shared" si="55"/>
        <v>53.026167212222397</v>
      </c>
      <c r="G319" s="54">
        <f>Table36!D315</f>
        <v>18.66</v>
      </c>
      <c r="H319" s="55">
        <f t="shared" si="56"/>
        <v>167.95889603429796</v>
      </c>
      <c r="I319" s="57">
        <f t="shared" si="57"/>
        <v>5.9538376567788074</v>
      </c>
      <c r="J319" s="58">
        <f>Table38!D315</f>
        <v>65.48</v>
      </c>
      <c r="K319" s="59">
        <f t="shared" si="58"/>
        <v>47.863668295662798</v>
      </c>
      <c r="L319" s="60">
        <f t="shared" si="59"/>
        <v>20.892673620893696</v>
      </c>
    </row>
    <row r="320" spans="1:12" x14ac:dyDescent="0.3">
      <c r="A320" s="51">
        <v>39208</v>
      </c>
      <c r="B320" s="52" t="s">
        <v>58</v>
      </c>
      <c r="C320" s="53">
        <f>EnrollExtract!F316</f>
        <v>5005.6759999999995</v>
      </c>
      <c r="D320" s="54">
        <f>Table34!D316</f>
        <v>241.89</v>
      </c>
      <c r="E320" s="55">
        <f t="shared" si="54"/>
        <v>20.694017942039768</v>
      </c>
      <c r="F320" s="56">
        <f t="shared" si="55"/>
        <v>48.323143567422271</v>
      </c>
      <c r="G320" s="54">
        <f>Table36!D316</f>
        <v>17</v>
      </c>
      <c r="H320" s="55">
        <f t="shared" si="56"/>
        <v>294.45152941176468</v>
      </c>
      <c r="I320" s="57">
        <f t="shared" si="57"/>
        <v>3.3961446965404876</v>
      </c>
      <c r="J320" s="58">
        <f>Table38!D316</f>
        <v>69.66</v>
      </c>
      <c r="K320" s="59">
        <f t="shared" si="58"/>
        <v>71.858685041630778</v>
      </c>
      <c r="L320" s="60">
        <f t="shared" si="59"/>
        <v>13.916202327118256</v>
      </c>
    </row>
    <row r="321" spans="1:12" x14ac:dyDescent="0.3">
      <c r="A321" s="51">
        <v>39209</v>
      </c>
      <c r="B321" s="52" t="s">
        <v>47</v>
      </c>
      <c r="C321" s="53">
        <f>EnrollExtract!F317</f>
        <v>852.08400000000006</v>
      </c>
      <c r="D321" s="54">
        <f>Table34!D317</f>
        <v>43.64</v>
      </c>
      <c r="E321" s="55">
        <f t="shared" ref="E321" si="66">IF(D321=0,0,C321/D321)</f>
        <v>19.525297891842346</v>
      </c>
      <c r="F321" s="56">
        <f t="shared" ref="F321" si="67">(+D321/C321)*1000</f>
        <v>51.215607850869162</v>
      </c>
      <c r="G321" s="54">
        <f>Table36!D317</f>
        <v>5.45</v>
      </c>
      <c r="H321" s="55">
        <f t="shared" ref="H321" si="68">IF(G321=0,0,C321/G321)</f>
        <v>156.34568807339451</v>
      </c>
      <c r="I321" s="57">
        <f t="shared" ref="I321" si="69">(+G321/C321)*1000</f>
        <v>6.3960830152895722</v>
      </c>
      <c r="J321" s="58">
        <f>Table38!D317</f>
        <v>20.37</v>
      </c>
      <c r="K321" s="59">
        <f t="shared" ref="K321" si="70">IF(J321=0,0,C321/J321)</f>
        <v>41.830338733431518</v>
      </c>
      <c r="L321" s="60">
        <f t="shared" ref="L321" si="71">(+J321/C321)*1000</f>
        <v>23.906093765403412</v>
      </c>
    </row>
    <row r="322" spans="1:12" x14ac:dyDescent="0.3">
      <c r="A322" s="51" t="s">
        <v>689</v>
      </c>
      <c r="B322" s="52" t="s">
        <v>692</v>
      </c>
      <c r="C322" s="53">
        <f>EnrollExtract!F318</f>
        <v>125.72</v>
      </c>
      <c r="D322" s="54">
        <f>Table34!D318</f>
        <v>12</v>
      </c>
      <c r="E322" s="55">
        <f t="shared" si="54"/>
        <v>10.476666666666667</v>
      </c>
      <c r="F322" s="56">
        <f t="shared" si="55"/>
        <v>95.450206808781431</v>
      </c>
      <c r="G322" s="54">
        <f>Table36!D318</f>
        <v>3</v>
      </c>
      <c r="H322" s="55">
        <f t="shared" si="56"/>
        <v>41.906666666666666</v>
      </c>
      <c r="I322" s="57">
        <f t="shared" si="57"/>
        <v>23.862551702195358</v>
      </c>
      <c r="J322" s="58">
        <f>Table38!D318</f>
        <v>0</v>
      </c>
      <c r="K322" s="59">
        <f t="shared" si="58"/>
        <v>0</v>
      </c>
      <c r="L322" s="60">
        <f t="shared" si="59"/>
        <v>0</v>
      </c>
    </row>
    <row r="324" spans="1:12" x14ac:dyDescent="0.3">
      <c r="A324" s="33" t="s">
        <v>710</v>
      </c>
      <c r="J324" s="3"/>
      <c r="K324" s="3"/>
      <c r="L324" s="3"/>
    </row>
    <row r="325" spans="1:12" x14ac:dyDescent="0.3">
      <c r="A325" s="33" t="s">
        <v>711</v>
      </c>
      <c r="J325" s="3"/>
      <c r="K325" s="3"/>
      <c r="L325" s="3"/>
    </row>
    <row r="326" spans="1:12" x14ac:dyDescent="0.3">
      <c r="A326" s="33" t="s">
        <v>712</v>
      </c>
      <c r="J326" s="3"/>
      <c r="K326" s="3"/>
      <c r="L326" s="3"/>
    </row>
    <row r="327" spans="1:12" x14ac:dyDescent="0.3">
      <c r="A327" s="33" t="s">
        <v>713</v>
      </c>
    </row>
  </sheetData>
  <autoFilter ref="A8:L8" xr:uid="{00000000-0009-0000-0000-000000000000}"/>
  <mergeCells count="3">
    <mergeCell ref="D3:F3"/>
    <mergeCell ref="G3:I3"/>
    <mergeCell ref="J3:L3"/>
  </mergeCells>
  <phoneticPr fontId="0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Profiles—2020–21 Final</oddHeader>
    <oddFooter>&amp;L&amp;"Segoe UI,Regular"&amp;9See introduction for explanation of column headings, glossary for explanation of terms, and appendix for explanation of duty codes.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7"/>
  <sheetViews>
    <sheetView tabSelected="1" workbookViewId="0">
      <pane ySplit="8" topLeftCell="A314" activePane="bottomLeft" state="frozen"/>
      <selection pane="bottomLeft" activeCell="A2" sqref="A2"/>
    </sheetView>
  </sheetViews>
  <sheetFormatPr defaultRowHeight="16.5" x14ac:dyDescent="0.3"/>
  <cols>
    <col min="1" max="1" width="6.7109375" style="33" customWidth="1"/>
    <col min="2" max="2" width="19.7109375" style="29" customWidth="1"/>
    <col min="3" max="3" width="13.28515625" style="30" customWidth="1"/>
    <col min="4" max="4" width="11" style="31" customWidth="1"/>
    <col min="5" max="6" width="9.5703125" style="31" customWidth="1"/>
    <col min="7" max="7" width="11" style="31" customWidth="1"/>
    <col min="8" max="9" width="9.5703125" style="31" customWidth="1"/>
    <col min="10" max="10" width="11" style="61" customWidth="1"/>
    <col min="11" max="12" width="9.5703125" style="61" customWidth="1"/>
    <col min="13" max="16384" width="9.140625" style="3"/>
  </cols>
  <sheetData>
    <row r="1" spans="1:12" x14ac:dyDescent="0.3">
      <c r="A1" s="5" t="s">
        <v>614</v>
      </c>
      <c r="J1" s="32"/>
      <c r="K1" s="32"/>
      <c r="L1" s="32"/>
    </row>
    <row r="3" spans="1:12" x14ac:dyDescent="0.3">
      <c r="C3" s="34"/>
      <c r="D3" s="63" t="s">
        <v>48</v>
      </c>
      <c r="E3" s="64"/>
      <c r="F3" s="65"/>
      <c r="G3" s="63" t="s">
        <v>49</v>
      </c>
      <c r="H3" s="64"/>
      <c r="I3" s="65"/>
      <c r="J3" s="66" t="s">
        <v>693</v>
      </c>
      <c r="K3" s="67"/>
      <c r="L3" s="68"/>
    </row>
    <row r="4" spans="1:12" x14ac:dyDescent="0.3">
      <c r="C4" s="34" t="s">
        <v>81</v>
      </c>
      <c r="D4" s="35"/>
      <c r="E4" s="36"/>
      <c r="F4" s="37" t="s">
        <v>604</v>
      </c>
      <c r="G4" s="35"/>
      <c r="H4" s="36"/>
      <c r="I4" s="37" t="s">
        <v>604</v>
      </c>
      <c r="J4" s="38"/>
      <c r="K4" s="36"/>
      <c r="L4" s="37" t="s">
        <v>604</v>
      </c>
    </row>
    <row r="5" spans="1:12" x14ac:dyDescent="0.3">
      <c r="A5" s="33" t="s">
        <v>80</v>
      </c>
      <c r="C5" s="34" t="s">
        <v>349</v>
      </c>
      <c r="D5" s="35"/>
      <c r="E5" s="36" t="s">
        <v>349</v>
      </c>
      <c r="F5" s="39">
        <v>1000</v>
      </c>
      <c r="G5" s="35"/>
      <c r="H5" s="36" t="s">
        <v>349</v>
      </c>
      <c r="I5" s="39">
        <v>1000</v>
      </c>
      <c r="J5" s="38"/>
      <c r="K5" s="40" t="s">
        <v>349</v>
      </c>
      <c r="L5" s="41">
        <v>1000</v>
      </c>
    </row>
    <row r="6" spans="1:12" x14ac:dyDescent="0.3">
      <c r="C6" s="34" t="s">
        <v>356</v>
      </c>
      <c r="D6" s="35" t="s">
        <v>50</v>
      </c>
      <c r="E6" s="36" t="s">
        <v>605</v>
      </c>
      <c r="F6" s="37" t="s">
        <v>349</v>
      </c>
      <c r="G6" s="35" t="s">
        <v>50</v>
      </c>
      <c r="H6" s="36" t="s">
        <v>605</v>
      </c>
      <c r="I6" s="37" t="s">
        <v>349</v>
      </c>
      <c r="J6" s="38" t="s">
        <v>50</v>
      </c>
      <c r="K6" s="40" t="s">
        <v>605</v>
      </c>
      <c r="L6" s="42" t="s">
        <v>349</v>
      </c>
    </row>
    <row r="7" spans="1:12" x14ac:dyDescent="0.3">
      <c r="B7" s="43" t="s">
        <v>354</v>
      </c>
      <c r="C7" s="44">
        <f>SUM(C9:C322)</f>
        <v>1036808.5639</v>
      </c>
      <c r="D7" s="45">
        <f>SUM(D9:D322)</f>
        <v>72396.03999999995</v>
      </c>
      <c r="E7" s="46">
        <f>C7/D7</f>
        <v>14.32134359697023</v>
      </c>
      <c r="F7" s="47">
        <f>(+D7/C7)*1000</f>
        <v>69.825850712188497</v>
      </c>
      <c r="G7" s="45">
        <f>SUM(G9:G322)</f>
        <v>5028.5099999999984</v>
      </c>
      <c r="H7" s="46">
        <f>C7/G7</f>
        <v>206.18603998003391</v>
      </c>
      <c r="I7" s="47">
        <f>(+G7/C7)*1000</f>
        <v>4.8499888745951729</v>
      </c>
      <c r="J7" s="48">
        <f>SUM(J9:J322)</f>
        <v>40987.279999999984</v>
      </c>
      <c r="K7" s="49">
        <f>C7/J7</f>
        <v>25.295861640489449</v>
      </c>
      <c r="L7" s="50">
        <f>(+J7/C7)*1000</f>
        <v>39.53215803486863</v>
      </c>
    </row>
    <row r="8" spans="1:12" x14ac:dyDescent="0.3">
      <c r="B8" s="62"/>
      <c r="C8" s="53"/>
      <c r="D8" s="54"/>
      <c r="E8" s="55"/>
      <c r="F8" s="56"/>
      <c r="G8" s="54"/>
      <c r="H8" s="55"/>
      <c r="I8" s="57"/>
      <c r="J8" s="58"/>
      <c r="K8" s="59"/>
      <c r="L8" s="60"/>
    </row>
    <row r="9" spans="1:12" x14ac:dyDescent="0.3">
      <c r="A9" s="51" t="s">
        <v>82</v>
      </c>
      <c r="B9" s="52" t="s">
        <v>83</v>
      </c>
      <c r="C9" s="53">
        <f>EnrollExtract!F5</f>
        <v>60.9</v>
      </c>
      <c r="D9" s="54">
        <f>Table34B!D5</f>
        <v>11</v>
      </c>
      <c r="E9" s="55">
        <f>IF(D9=0,0,C9/D9)</f>
        <v>5.5363636363636362</v>
      </c>
      <c r="F9" s="56">
        <f>(+D9/C9)*1000</f>
        <v>180.623973727422</v>
      </c>
      <c r="G9" s="54">
        <f>Table36B!D5</f>
        <v>1.42</v>
      </c>
      <c r="H9" s="55">
        <f>IF(G9=0,0,C9/G9)</f>
        <v>42.887323943661976</v>
      </c>
      <c r="I9" s="57">
        <f>(+G9/C9)*1000</f>
        <v>23.316912972085387</v>
      </c>
      <c r="J9" s="58">
        <f>Table38B!D5</f>
        <v>6.74</v>
      </c>
      <c r="K9" s="59">
        <f>IF(J9=0,0,C9/J9)</f>
        <v>9.0356083086053403</v>
      </c>
      <c r="L9" s="60">
        <f>(+J9/C9)*1000</f>
        <v>110.67323481116586</v>
      </c>
    </row>
    <row r="10" spans="1:12" x14ac:dyDescent="0.3">
      <c r="A10" s="51" t="s">
        <v>84</v>
      </c>
      <c r="B10" s="52" t="s">
        <v>85</v>
      </c>
      <c r="C10" s="53">
        <f>EnrollExtract!F6</f>
        <v>16.399999999999999</v>
      </c>
      <c r="D10" s="54">
        <f>Table34B!D6</f>
        <v>2</v>
      </c>
      <c r="E10" s="55">
        <f t="shared" ref="E10:E73" si="0">IF(D10=0,0,C10/D10)</f>
        <v>8.1999999999999993</v>
      </c>
      <c r="F10" s="56">
        <f t="shared" ref="F10:F73" si="1">(+D10/C10)*1000</f>
        <v>121.95121951219514</v>
      </c>
      <c r="G10" s="54">
        <f>Table36B!D6</f>
        <v>0</v>
      </c>
      <c r="H10" s="55">
        <f t="shared" ref="H10:H73" si="2">IF(G10=0,0,C10/G10)</f>
        <v>0</v>
      </c>
      <c r="I10" s="57">
        <f t="shared" ref="I10:I73" si="3">(+G10/C10)*1000</f>
        <v>0</v>
      </c>
      <c r="J10" s="58">
        <f>Table38B!D6</f>
        <v>0.77</v>
      </c>
      <c r="K10" s="59">
        <f t="shared" ref="K10:K73" si="4">IF(J10=0,0,C10/J10)</f>
        <v>21.298701298701296</v>
      </c>
      <c r="L10" s="60">
        <f t="shared" ref="L10:L73" si="5">(+J10/C10)*1000</f>
        <v>46.951219512195131</v>
      </c>
    </row>
    <row r="11" spans="1:12" x14ac:dyDescent="0.3">
      <c r="A11" s="51" t="s">
        <v>86</v>
      </c>
      <c r="B11" s="52" t="s">
        <v>87</v>
      </c>
      <c r="C11" s="53">
        <f>EnrollExtract!F7</f>
        <v>4443.8460000000005</v>
      </c>
      <c r="D11" s="54">
        <f>Table34B!D7</f>
        <v>286.39999999999998</v>
      </c>
      <c r="E11" s="55">
        <f t="shared" si="0"/>
        <v>15.516222067039109</v>
      </c>
      <c r="F11" s="56">
        <f t="shared" si="1"/>
        <v>64.448678014494632</v>
      </c>
      <c r="G11" s="54">
        <f>Table36B!D7</f>
        <v>22</v>
      </c>
      <c r="H11" s="55">
        <f t="shared" si="2"/>
        <v>201.99300000000002</v>
      </c>
      <c r="I11" s="57">
        <f t="shared" si="3"/>
        <v>4.9506666072586674</v>
      </c>
      <c r="J11" s="58">
        <f>Table38B!D7</f>
        <v>203.9</v>
      </c>
      <c r="K11" s="59">
        <f t="shared" si="4"/>
        <v>21.794242275625308</v>
      </c>
      <c r="L11" s="60">
        <f t="shared" si="5"/>
        <v>45.883678237274651</v>
      </c>
    </row>
    <row r="12" spans="1:12" x14ac:dyDescent="0.3">
      <c r="A12" s="51" t="s">
        <v>88</v>
      </c>
      <c r="B12" s="52" t="s">
        <v>89</v>
      </c>
      <c r="C12" s="53">
        <f>EnrollExtract!F8</f>
        <v>196.43599999999998</v>
      </c>
      <c r="D12" s="54">
        <f>Table34B!D8</f>
        <v>18.600000000000001</v>
      </c>
      <c r="E12" s="55">
        <f t="shared" si="0"/>
        <v>10.561075268817202</v>
      </c>
      <c r="F12" s="56">
        <f t="shared" si="1"/>
        <v>94.687328188315803</v>
      </c>
      <c r="G12" s="54">
        <f>Table36B!D8</f>
        <v>1</v>
      </c>
      <c r="H12" s="55">
        <f t="shared" si="2"/>
        <v>196.43599999999998</v>
      </c>
      <c r="I12" s="57">
        <f t="shared" si="3"/>
        <v>5.0907165692642904</v>
      </c>
      <c r="J12" s="58">
        <f>Table38B!D8</f>
        <v>17.850000000000001</v>
      </c>
      <c r="K12" s="59">
        <f t="shared" si="4"/>
        <v>11.004817927170865</v>
      </c>
      <c r="L12" s="60">
        <f t="shared" si="5"/>
        <v>90.86929076136758</v>
      </c>
    </row>
    <row r="13" spans="1:12" x14ac:dyDescent="0.3">
      <c r="A13" s="51" t="s">
        <v>90</v>
      </c>
      <c r="B13" s="52" t="s">
        <v>91</v>
      </c>
      <c r="C13" s="53">
        <f>EnrollExtract!F9</f>
        <v>321.33299999999997</v>
      </c>
      <c r="D13" s="54">
        <f>Table34B!D9</f>
        <v>24.5</v>
      </c>
      <c r="E13" s="55">
        <f t="shared" si="0"/>
        <v>13.115632653061223</v>
      </c>
      <c r="F13" s="56">
        <f t="shared" si="1"/>
        <v>76.244892370220313</v>
      </c>
      <c r="G13" s="54">
        <f>Table36B!D9</f>
        <v>2.5</v>
      </c>
      <c r="H13" s="55">
        <f t="shared" si="2"/>
        <v>128.53319999999999</v>
      </c>
      <c r="I13" s="57">
        <f t="shared" si="3"/>
        <v>7.7800910581857456</v>
      </c>
      <c r="J13" s="58">
        <f>Table38B!D9</f>
        <v>16.02</v>
      </c>
      <c r="K13" s="59">
        <f t="shared" si="4"/>
        <v>20.058239700374532</v>
      </c>
      <c r="L13" s="60">
        <f t="shared" si="5"/>
        <v>49.854823500854259</v>
      </c>
    </row>
    <row r="14" spans="1:12" x14ac:dyDescent="0.3">
      <c r="A14" s="51" t="s">
        <v>92</v>
      </c>
      <c r="B14" s="52" t="s">
        <v>93</v>
      </c>
      <c r="C14" s="53">
        <f>EnrollExtract!F10</f>
        <v>2446.2240000000002</v>
      </c>
      <c r="D14" s="54">
        <f>Table34B!D10</f>
        <v>151.93</v>
      </c>
      <c r="E14" s="55">
        <f t="shared" si="0"/>
        <v>16.100993878759954</v>
      </c>
      <c r="F14" s="56">
        <f t="shared" si="1"/>
        <v>62.107967218047079</v>
      </c>
      <c r="G14" s="54">
        <f>Table36B!D10</f>
        <v>13</v>
      </c>
      <c r="H14" s="55">
        <f t="shared" si="2"/>
        <v>188.17107692307692</v>
      </c>
      <c r="I14" s="57">
        <f t="shared" si="3"/>
        <v>5.3143129983190418</v>
      </c>
      <c r="J14" s="58">
        <f>Table38B!D10</f>
        <v>107.43</v>
      </c>
      <c r="K14" s="59">
        <f t="shared" si="4"/>
        <v>22.770399329796145</v>
      </c>
      <c r="L14" s="60">
        <f t="shared" si="5"/>
        <v>43.91666503149343</v>
      </c>
    </row>
    <row r="15" spans="1:12" x14ac:dyDescent="0.3">
      <c r="A15" s="51" t="s">
        <v>94</v>
      </c>
      <c r="B15" s="52" t="s">
        <v>95</v>
      </c>
      <c r="C15" s="53">
        <f>EnrollExtract!F11</f>
        <v>603.3900000000001</v>
      </c>
      <c r="D15" s="54">
        <f>Table34B!D11</f>
        <v>42.2</v>
      </c>
      <c r="E15" s="55">
        <f t="shared" si="0"/>
        <v>14.298341232227489</v>
      </c>
      <c r="F15" s="56">
        <f t="shared" si="1"/>
        <v>69.938182601634097</v>
      </c>
      <c r="G15" s="54">
        <f>Table36B!D11</f>
        <v>3</v>
      </c>
      <c r="H15" s="55">
        <f t="shared" si="2"/>
        <v>201.13000000000002</v>
      </c>
      <c r="I15" s="57">
        <f t="shared" si="3"/>
        <v>4.971908715755978</v>
      </c>
      <c r="J15" s="58">
        <f>Table38B!D11</f>
        <v>26.75</v>
      </c>
      <c r="K15" s="59">
        <f t="shared" si="4"/>
        <v>22.556635514018694</v>
      </c>
      <c r="L15" s="60">
        <f t="shared" si="5"/>
        <v>44.332852715490802</v>
      </c>
    </row>
    <row r="16" spans="1:12" x14ac:dyDescent="0.3">
      <c r="A16" s="51" t="s">
        <v>96</v>
      </c>
      <c r="B16" s="52" t="s">
        <v>97</v>
      </c>
      <c r="C16" s="53">
        <f>EnrollExtract!F12</f>
        <v>17820.954299999994</v>
      </c>
      <c r="D16" s="54">
        <f>Table34B!D12</f>
        <v>1209.8699999999999</v>
      </c>
      <c r="E16" s="55">
        <f t="shared" si="0"/>
        <v>14.729643928686549</v>
      </c>
      <c r="F16" s="56">
        <f t="shared" si="1"/>
        <v>67.89030371959376</v>
      </c>
      <c r="G16" s="54">
        <f>Table36B!D12</f>
        <v>83.32</v>
      </c>
      <c r="H16" s="55">
        <f t="shared" si="2"/>
        <v>213.88567330772918</v>
      </c>
      <c r="I16" s="57">
        <f t="shared" si="3"/>
        <v>4.6753949646793052</v>
      </c>
      <c r="J16" s="58">
        <f>Table38B!D12</f>
        <v>709.37</v>
      </c>
      <c r="K16" s="59">
        <f t="shared" si="4"/>
        <v>25.122227187504397</v>
      </c>
      <c r="L16" s="60">
        <f t="shared" si="5"/>
        <v>39.805387975210742</v>
      </c>
    </row>
    <row r="17" spans="1:12" x14ac:dyDescent="0.3">
      <c r="A17" s="51" t="s">
        <v>98</v>
      </c>
      <c r="B17" s="52" t="s">
        <v>99</v>
      </c>
      <c r="C17" s="53">
        <f>EnrollExtract!F13</f>
        <v>137.69999999999999</v>
      </c>
      <c r="D17" s="54">
        <f>Table34B!D13</f>
        <v>9.8800000000000008</v>
      </c>
      <c r="E17" s="55">
        <f t="shared" si="0"/>
        <v>13.937246963562751</v>
      </c>
      <c r="F17" s="56">
        <f t="shared" si="1"/>
        <v>71.750181554103136</v>
      </c>
      <c r="G17" s="54">
        <f>Table36B!D13</f>
        <v>1</v>
      </c>
      <c r="H17" s="55">
        <f t="shared" si="2"/>
        <v>137.69999999999999</v>
      </c>
      <c r="I17" s="57">
        <f t="shared" si="3"/>
        <v>7.2621641249092237</v>
      </c>
      <c r="J17" s="58">
        <f>Table38B!D13</f>
        <v>6.46</v>
      </c>
      <c r="K17" s="59">
        <f t="shared" si="4"/>
        <v>21.315789473684209</v>
      </c>
      <c r="L17" s="60">
        <f t="shared" si="5"/>
        <v>46.913580246913583</v>
      </c>
    </row>
    <row r="18" spans="1:12" x14ac:dyDescent="0.3">
      <c r="A18" s="51" t="s">
        <v>100</v>
      </c>
      <c r="B18" s="52" t="s">
        <v>65</v>
      </c>
      <c r="C18" s="53">
        <f>EnrollExtract!F14</f>
        <v>1326.3139999999999</v>
      </c>
      <c r="D18" s="54">
        <f>Table34B!D14</f>
        <v>84.22</v>
      </c>
      <c r="E18" s="55">
        <f t="shared" si="0"/>
        <v>15.748207076703869</v>
      </c>
      <c r="F18" s="56">
        <f t="shared" si="1"/>
        <v>63.499292022854327</v>
      </c>
      <c r="G18" s="54">
        <f>Table36B!D14</f>
        <v>9.3699999999999992</v>
      </c>
      <c r="H18" s="55">
        <f t="shared" si="2"/>
        <v>141.54898612593382</v>
      </c>
      <c r="I18" s="57">
        <f t="shared" si="3"/>
        <v>7.0646920714099375</v>
      </c>
      <c r="J18" s="58">
        <f>Table38B!D14</f>
        <v>56.89</v>
      </c>
      <c r="K18" s="59">
        <f t="shared" si="4"/>
        <v>23.313657936368429</v>
      </c>
      <c r="L18" s="60">
        <f t="shared" si="5"/>
        <v>42.893311840182648</v>
      </c>
    </row>
    <row r="19" spans="1:12" x14ac:dyDescent="0.3">
      <c r="A19" s="51" t="s">
        <v>101</v>
      </c>
      <c r="B19" s="52" t="s">
        <v>102</v>
      </c>
      <c r="C19" s="53">
        <f>EnrollExtract!F15</f>
        <v>863.60799999999995</v>
      </c>
      <c r="D19" s="54">
        <f>Table34B!D15</f>
        <v>54.6</v>
      </c>
      <c r="E19" s="55">
        <f t="shared" si="0"/>
        <v>15.816996336996336</v>
      </c>
      <c r="F19" s="56">
        <f t="shared" si="1"/>
        <v>63.223129012237031</v>
      </c>
      <c r="G19" s="54">
        <f>Table36B!D15</f>
        <v>6.5</v>
      </c>
      <c r="H19" s="55">
        <f t="shared" si="2"/>
        <v>132.86276923076923</v>
      </c>
      <c r="I19" s="57">
        <f t="shared" si="3"/>
        <v>7.5265629776472665</v>
      </c>
      <c r="J19" s="58">
        <f>Table38B!D15</f>
        <v>45.03</v>
      </c>
      <c r="K19" s="59">
        <f t="shared" si="4"/>
        <v>19.178503220075502</v>
      </c>
      <c r="L19" s="60">
        <f t="shared" si="5"/>
        <v>52.141712443608675</v>
      </c>
    </row>
    <row r="20" spans="1:12" x14ac:dyDescent="0.3">
      <c r="A20" s="51" t="s">
        <v>103</v>
      </c>
      <c r="B20" s="52" t="s">
        <v>104</v>
      </c>
      <c r="C20" s="53">
        <f>EnrollExtract!F16</f>
        <v>2449.6639999999998</v>
      </c>
      <c r="D20" s="54">
        <f>Table34B!D16</f>
        <v>152.28</v>
      </c>
      <c r="E20" s="55">
        <f t="shared" si="0"/>
        <v>16.08657735749934</v>
      </c>
      <c r="F20" s="56">
        <f t="shared" si="1"/>
        <v>62.163627338279866</v>
      </c>
      <c r="G20" s="54">
        <f>Table36B!D16</f>
        <v>13</v>
      </c>
      <c r="H20" s="55">
        <f t="shared" si="2"/>
        <v>188.43569230769228</v>
      </c>
      <c r="I20" s="57">
        <f t="shared" si="3"/>
        <v>5.3068502455847009</v>
      </c>
      <c r="J20" s="58">
        <f>Table38B!D16</f>
        <v>70.61</v>
      </c>
      <c r="K20" s="59">
        <f t="shared" si="4"/>
        <v>34.692876363121371</v>
      </c>
      <c r="L20" s="60">
        <f t="shared" si="5"/>
        <v>28.824361218518135</v>
      </c>
    </row>
    <row r="21" spans="1:12" x14ac:dyDescent="0.3">
      <c r="A21" s="51" t="s">
        <v>105</v>
      </c>
      <c r="B21" s="52" t="s">
        <v>106</v>
      </c>
      <c r="C21" s="53">
        <f>EnrollExtract!F17</f>
        <v>12883.764999999998</v>
      </c>
      <c r="D21" s="54">
        <f>Table34B!D17</f>
        <v>844.44</v>
      </c>
      <c r="E21" s="55">
        <f t="shared" si="0"/>
        <v>15.257170432475956</v>
      </c>
      <c r="F21" s="56">
        <f t="shared" si="1"/>
        <v>65.542952700549904</v>
      </c>
      <c r="G21" s="54">
        <f>Table36B!D17</f>
        <v>55.36</v>
      </c>
      <c r="H21" s="55">
        <f t="shared" si="2"/>
        <v>232.72696893063579</v>
      </c>
      <c r="I21" s="57">
        <f t="shared" si="3"/>
        <v>4.2968806090455711</v>
      </c>
      <c r="J21" s="58">
        <f>Table38B!D17</f>
        <v>496.33</v>
      </c>
      <c r="K21" s="59">
        <f t="shared" si="4"/>
        <v>25.958062176374586</v>
      </c>
      <c r="L21" s="60">
        <f t="shared" si="5"/>
        <v>38.523676891033027</v>
      </c>
    </row>
    <row r="22" spans="1:12" x14ac:dyDescent="0.3">
      <c r="A22" s="51" t="s">
        <v>107</v>
      </c>
      <c r="B22" s="52" t="s">
        <v>108</v>
      </c>
      <c r="C22" s="53">
        <f>EnrollExtract!F18</f>
        <v>611.09800000000018</v>
      </c>
      <c r="D22" s="54">
        <f>Table34B!D18</f>
        <v>45.98</v>
      </c>
      <c r="E22" s="55">
        <f t="shared" si="0"/>
        <v>13.290517616354942</v>
      </c>
      <c r="F22" s="56">
        <f t="shared" si="1"/>
        <v>75.241614274633491</v>
      </c>
      <c r="G22" s="54">
        <f>Table36B!D18</f>
        <v>3.88</v>
      </c>
      <c r="H22" s="55">
        <f t="shared" si="2"/>
        <v>157.49948453608252</v>
      </c>
      <c r="I22" s="57">
        <f t="shared" si="3"/>
        <v>6.3492271288729443</v>
      </c>
      <c r="J22" s="58">
        <f>Table38B!D18</f>
        <v>34.049999999999997</v>
      </c>
      <c r="K22" s="59">
        <f t="shared" si="4"/>
        <v>17.947077826725412</v>
      </c>
      <c r="L22" s="60">
        <f t="shared" si="5"/>
        <v>55.71937725209375</v>
      </c>
    </row>
    <row r="23" spans="1:12" x14ac:dyDescent="0.3">
      <c r="A23" s="51" t="s">
        <v>109</v>
      </c>
      <c r="B23" s="52" t="s">
        <v>110</v>
      </c>
      <c r="C23" s="53">
        <f>EnrollExtract!F19</f>
        <v>8</v>
      </c>
      <c r="D23" s="54">
        <f>Table34B!D19</f>
        <v>1</v>
      </c>
      <c r="E23" s="55">
        <f t="shared" si="0"/>
        <v>8</v>
      </c>
      <c r="F23" s="56">
        <f t="shared" si="1"/>
        <v>125</v>
      </c>
      <c r="G23" s="54">
        <f>Table36B!D19</f>
        <v>0</v>
      </c>
      <c r="H23" s="55">
        <f t="shared" si="2"/>
        <v>0</v>
      </c>
      <c r="I23" s="57">
        <f t="shared" si="3"/>
        <v>0</v>
      </c>
      <c r="J23" s="58">
        <f>Table38B!D19</f>
        <v>0</v>
      </c>
      <c r="K23" s="59">
        <f t="shared" si="4"/>
        <v>0</v>
      </c>
      <c r="L23" s="60">
        <f t="shared" si="5"/>
        <v>0</v>
      </c>
    </row>
    <row r="24" spans="1:12" x14ac:dyDescent="0.3">
      <c r="A24" s="51" t="s">
        <v>111</v>
      </c>
      <c r="B24" s="52" t="s">
        <v>112</v>
      </c>
      <c r="C24" s="53">
        <f>EnrollExtract!F20</f>
        <v>292.327</v>
      </c>
      <c r="D24" s="54">
        <f>Table34B!D20</f>
        <v>22.75</v>
      </c>
      <c r="E24" s="55">
        <f t="shared" si="0"/>
        <v>12.849538461538462</v>
      </c>
      <c r="F24" s="56">
        <f t="shared" si="1"/>
        <v>77.823806901175743</v>
      </c>
      <c r="G24" s="54">
        <f>Table36B!D20</f>
        <v>2.1</v>
      </c>
      <c r="H24" s="55">
        <f t="shared" si="2"/>
        <v>139.20333333333332</v>
      </c>
      <c r="I24" s="57">
        <f t="shared" si="3"/>
        <v>7.1837360216469923</v>
      </c>
      <c r="J24" s="58">
        <f>Table38B!D20</f>
        <v>18.28</v>
      </c>
      <c r="K24" s="59">
        <f t="shared" si="4"/>
        <v>15.991630196936542</v>
      </c>
      <c r="L24" s="60">
        <f t="shared" si="5"/>
        <v>62.532711655098581</v>
      </c>
    </row>
    <row r="25" spans="1:12" x14ac:dyDescent="0.3">
      <c r="A25" s="51" t="s">
        <v>113</v>
      </c>
      <c r="B25" s="52" t="s">
        <v>114</v>
      </c>
      <c r="C25" s="53">
        <f>EnrollExtract!F21</f>
        <v>1248.895</v>
      </c>
      <c r="D25" s="54">
        <f>Table34B!D21</f>
        <v>88.93</v>
      </c>
      <c r="E25" s="55">
        <f t="shared" si="0"/>
        <v>14.043573597211289</v>
      </c>
      <c r="F25" s="56">
        <f t="shared" si="1"/>
        <v>71.206946941095936</v>
      </c>
      <c r="G25" s="54">
        <f>Table36B!D21</f>
        <v>0.91</v>
      </c>
      <c r="H25" s="55">
        <f t="shared" si="2"/>
        <v>1372.4120879120878</v>
      </c>
      <c r="I25" s="57">
        <f t="shared" si="3"/>
        <v>0.72864412140332058</v>
      </c>
      <c r="J25" s="58">
        <f>Table38B!D21</f>
        <v>58.46</v>
      </c>
      <c r="K25" s="59">
        <f t="shared" si="4"/>
        <v>21.363239822100581</v>
      </c>
      <c r="L25" s="60">
        <f t="shared" si="5"/>
        <v>46.809379491470459</v>
      </c>
    </row>
    <row r="26" spans="1:12" x14ac:dyDescent="0.3">
      <c r="A26" s="51" t="s">
        <v>115</v>
      </c>
      <c r="B26" s="52" t="s">
        <v>116</v>
      </c>
      <c r="C26" s="53">
        <f>EnrollExtract!F22</f>
        <v>1528.0129999999999</v>
      </c>
      <c r="D26" s="54">
        <f>Table34B!D22</f>
        <v>104.16</v>
      </c>
      <c r="E26" s="55">
        <f t="shared" si="0"/>
        <v>14.669863671274962</v>
      </c>
      <c r="F26" s="56">
        <f t="shared" si="1"/>
        <v>68.166959312518941</v>
      </c>
      <c r="G26" s="54">
        <f>Table36B!D22</f>
        <v>8.25</v>
      </c>
      <c r="H26" s="55">
        <f t="shared" si="2"/>
        <v>185.21369696969697</v>
      </c>
      <c r="I26" s="57">
        <f t="shared" si="3"/>
        <v>5.3991687243498587</v>
      </c>
      <c r="J26" s="58">
        <f>Table38B!D22</f>
        <v>56.49</v>
      </c>
      <c r="K26" s="59">
        <f t="shared" si="4"/>
        <v>27.0492653567003</v>
      </c>
      <c r="L26" s="60">
        <f t="shared" si="5"/>
        <v>36.969580756184669</v>
      </c>
    </row>
    <row r="27" spans="1:12" x14ac:dyDescent="0.3">
      <c r="A27" s="51" t="s">
        <v>117</v>
      </c>
      <c r="B27" s="52" t="s">
        <v>118</v>
      </c>
      <c r="C27" s="53">
        <f>EnrollExtract!F23</f>
        <v>1162.5039999999999</v>
      </c>
      <c r="D27" s="54">
        <f>Table34B!D23</f>
        <v>87.31</v>
      </c>
      <c r="E27" s="55">
        <f t="shared" si="0"/>
        <v>13.314671858893597</v>
      </c>
      <c r="F27" s="56">
        <f t="shared" si="1"/>
        <v>75.105117917873841</v>
      </c>
      <c r="G27" s="54">
        <f>Table36B!D23</f>
        <v>7</v>
      </c>
      <c r="H27" s="55">
        <f t="shared" si="2"/>
        <v>166.07199999999997</v>
      </c>
      <c r="I27" s="57">
        <f t="shared" si="3"/>
        <v>6.0214846572570941</v>
      </c>
      <c r="J27" s="58">
        <f>Table38B!D23</f>
        <v>59.55</v>
      </c>
      <c r="K27" s="59">
        <f t="shared" si="4"/>
        <v>19.52147774979009</v>
      </c>
      <c r="L27" s="60">
        <f t="shared" si="5"/>
        <v>51.225630191379992</v>
      </c>
    </row>
    <row r="28" spans="1:12" x14ac:dyDescent="0.3">
      <c r="A28" s="51" t="s">
        <v>119</v>
      </c>
      <c r="B28" s="52" t="s">
        <v>120</v>
      </c>
      <c r="C28" s="53">
        <f>EnrollExtract!F24</f>
        <v>7034.2180000000017</v>
      </c>
      <c r="D28" s="54">
        <f>Table34B!D24</f>
        <v>530.35</v>
      </c>
      <c r="E28" s="55">
        <f t="shared" si="0"/>
        <v>13.263350617516737</v>
      </c>
      <c r="F28" s="56">
        <f t="shared" si="1"/>
        <v>75.395729845165434</v>
      </c>
      <c r="G28" s="54">
        <f>Table36B!D24</f>
        <v>33</v>
      </c>
      <c r="H28" s="55">
        <f t="shared" si="2"/>
        <v>213.15812121212127</v>
      </c>
      <c r="I28" s="57">
        <f t="shared" si="3"/>
        <v>4.6913530402384449</v>
      </c>
      <c r="J28" s="58">
        <f>Table38B!D24</f>
        <v>285.35000000000002</v>
      </c>
      <c r="K28" s="59">
        <f t="shared" si="4"/>
        <v>24.651193271421064</v>
      </c>
      <c r="L28" s="60">
        <f t="shared" si="5"/>
        <v>40.565987576728496</v>
      </c>
    </row>
    <row r="29" spans="1:12" x14ac:dyDescent="0.3">
      <c r="A29" s="51" t="s">
        <v>121</v>
      </c>
      <c r="B29" s="52" t="s">
        <v>122</v>
      </c>
      <c r="C29" s="53">
        <f>EnrollExtract!F25</f>
        <v>3276.7290000000003</v>
      </c>
      <c r="D29" s="54">
        <f>Table34B!D25</f>
        <v>235.2</v>
      </c>
      <c r="E29" s="55">
        <f t="shared" si="0"/>
        <v>13.931670918367349</v>
      </c>
      <c r="F29" s="56">
        <f t="shared" si="1"/>
        <v>71.778899017892527</v>
      </c>
      <c r="G29" s="54">
        <f>Table36B!D25</f>
        <v>17.13</v>
      </c>
      <c r="H29" s="55">
        <f t="shared" si="2"/>
        <v>191.28598949211911</v>
      </c>
      <c r="I29" s="57">
        <f t="shared" si="3"/>
        <v>5.2277744055123261</v>
      </c>
      <c r="J29" s="58">
        <f>Table38B!D25</f>
        <v>145.31</v>
      </c>
      <c r="K29" s="59">
        <f t="shared" si="4"/>
        <v>22.549920858853486</v>
      </c>
      <c r="L29" s="60">
        <f t="shared" si="5"/>
        <v>44.346053640688623</v>
      </c>
    </row>
    <row r="30" spans="1:12" x14ac:dyDescent="0.3">
      <c r="A30" s="51" t="s">
        <v>123</v>
      </c>
      <c r="B30" s="52" t="s">
        <v>124</v>
      </c>
      <c r="C30" s="53">
        <f>EnrollExtract!F26</f>
        <v>316.03999999999996</v>
      </c>
      <c r="D30" s="54">
        <f>Table34B!D26</f>
        <v>22.61</v>
      </c>
      <c r="E30" s="55">
        <f t="shared" si="0"/>
        <v>13.977885891198584</v>
      </c>
      <c r="F30" s="56">
        <f t="shared" si="1"/>
        <v>71.541577015567654</v>
      </c>
      <c r="G30" s="54">
        <f>Table36B!D26</f>
        <v>2.97</v>
      </c>
      <c r="H30" s="55">
        <f t="shared" si="2"/>
        <v>106.41077441077439</v>
      </c>
      <c r="I30" s="57">
        <f t="shared" si="3"/>
        <v>9.3975446146057475</v>
      </c>
      <c r="J30" s="58">
        <f>Table38B!D26</f>
        <v>18.43</v>
      </c>
      <c r="K30" s="59">
        <f t="shared" si="4"/>
        <v>17.148128052088985</v>
      </c>
      <c r="L30" s="60">
        <f t="shared" si="5"/>
        <v>58.315403113529939</v>
      </c>
    </row>
    <row r="31" spans="1:12" x14ac:dyDescent="0.3">
      <c r="A31" s="51" t="s">
        <v>125</v>
      </c>
      <c r="B31" s="52" t="s">
        <v>126</v>
      </c>
      <c r="C31" s="53">
        <f>EnrollExtract!F27</f>
        <v>2436.61</v>
      </c>
      <c r="D31" s="54">
        <f>Table34B!D27</f>
        <v>174.7</v>
      </c>
      <c r="E31" s="55">
        <f t="shared" si="0"/>
        <v>13.947395535203206</v>
      </c>
      <c r="F31" s="56">
        <f t="shared" si="1"/>
        <v>71.697973824288653</v>
      </c>
      <c r="G31" s="54">
        <f>Table36B!D27</f>
        <v>12</v>
      </c>
      <c r="H31" s="55">
        <f t="shared" si="2"/>
        <v>203.05083333333334</v>
      </c>
      <c r="I31" s="57">
        <f t="shared" si="3"/>
        <v>4.9248751338950418</v>
      </c>
      <c r="J31" s="58">
        <f>Table38B!D27</f>
        <v>105.62</v>
      </c>
      <c r="K31" s="59">
        <f t="shared" si="4"/>
        <v>23.069589092974816</v>
      </c>
      <c r="L31" s="60">
        <f t="shared" si="5"/>
        <v>43.347109303499536</v>
      </c>
    </row>
    <row r="32" spans="1:12" x14ac:dyDescent="0.3">
      <c r="A32" s="51" t="s">
        <v>127</v>
      </c>
      <c r="B32" s="52" t="s">
        <v>128</v>
      </c>
      <c r="C32" s="53">
        <f>EnrollExtract!F28</f>
        <v>498.51100000000008</v>
      </c>
      <c r="D32" s="54">
        <f>Table34B!D28</f>
        <v>40.54</v>
      </c>
      <c r="E32" s="55">
        <f t="shared" si="0"/>
        <v>12.29676862358165</v>
      </c>
      <c r="F32" s="56">
        <f t="shared" si="1"/>
        <v>81.322177444429499</v>
      </c>
      <c r="G32" s="54">
        <f>Table36B!D28</f>
        <v>4</v>
      </c>
      <c r="H32" s="55">
        <f t="shared" si="2"/>
        <v>124.62775000000002</v>
      </c>
      <c r="I32" s="57">
        <f t="shared" si="3"/>
        <v>8.023895159785841</v>
      </c>
      <c r="J32" s="58">
        <f>Table38B!D28</f>
        <v>39.64</v>
      </c>
      <c r="K32" s="59">
        <f t="shared" si="4"/>
        <v>12.575958627648841</v>
      </c>
      <c r="L32" s="60">
        <f t="shared" si="5"/>
        <v>79.516801033477691</v>
      </c>
    </row>
    <row r="33" spans="1:12" x14ac:dyDescent="0.3">
      <c r="A33" s="51" t="s">
        <v>129</v>
      </c>
      <c r="B33" s="52" t="s">
        <v>130</v>
      </c>
      <c r="C33" s="53">
        <f>EnrollExtract!F29</f>
        <v>3338.1439999999993</v>
      </c>
      <c r="D33" s="54">
        <f>Table34B!D29</f>
        <v>192</v>
      </c>
      <c r="E33" s="55">
        <f t="shared" si="0"/>
        <v>17.386166666666664</v>
      </c>
      <c r="F33" s="56">
        <f t="shared" si="1"/>
        <v>57.516991477899104</v>
      </c>
      <c r="G33" s="54">
        <f>Table36B!D29</f>
        <v>5</v>
      </c>
      <c r="H33" s="55">
        <f t="shared" si="2"/>
        <v>667.62879999999984</v>
      </c>
      <c r="I33" s="57">
        <f t="shared" si="3"/>
        <v>1.4978383197369558</v>
      </c>
      <c r="J33" s="58">
        <f>Table38B!D29</f>
        <v>79.3</v>
      </c>
      <c r="K33" s="59">
        <f t="shared" si="4"/>
        <v>42.095132408575026</v>
      </c>
      <c r="L33" s="60">
        <f t="shared" si="5"/>
        <v>23.75571575102812</v>
      </c>
    </row>
    <row r="34" spans="1:12" x14ac:dyDescent="0.3">
      <c r="A34" s="51" t="s">
        <v>640</v>
      </c>
      <c r="B34" s="52" t="s">
        <v>646</v>
      </c>
      <c r="C34" s="53">
        <f>EnrollExtract!F30</f>
        <v>129.54200000000003</v>
      </c>
      <c r="D34" s="54">
        <f>Table34B!D30</f>
        <v>16</v>
      </c>
      <c r="E34" s="55">
        <f t="shared" si="0"/>
        <v>8.0963750000000019</v>
      </c>
      <c r="F34" s="56">
        <f t="shared" si="1"/>
        <v>123.51206558490679</v>
      </c>
      <c r="G34" s="54">
        <f>Table36B!D30</f>
        <v>3</v>
      </c>
      <c r="H34" s="55">
        <f t="shared" si="2"/>
        <v>43.180666666666674</v>
      </c>
      <c r="I34" s="57">
        <f t="shared" si="3"/>
        <v>23.158512297170024</v>
      </c>
      <c r="J34" s="58">
        <f>Table38B!D30</f>
        <v>14.84</v>
      </c>
      <c r="K34" s="59">
        <f t="shared" si="4"/>
        <v>8.7292452830188694</v>
      </c>
      <c r="L34" s="60">
        <f t="shared" si="5"/>
        <v>114.55744083000106</v>
      </c>
    </row>
    <row r="35" spans="1:12" x14ac:dyDescent="0.3">
      <c r="A35" s="51" t="s">
        <v>131</v>
      </c>
      <c r="B35" s="52" t="s">
        <v>132</v>
      </c>
      <c r="C35" s="53">
        <f>EnrollExtract!F31</f>
        <v>21008.117000000002</v>
      </c>
      <c r="D35" s="54">
        <f>Table34B!D31</f>
        <v>1551.65</v>
      </c>
      <c r="E35" s="55">
        <f t="shared" si="0"/>
        <v>13.539211162311089</v>
      </c>
      <c r="F35" s="56">
        <f t="shared" si="1"/>
        <v>73.859546764710046</v>
      </c>
      <c r="G35" s="54">
        <f>Table36B!D31</f>
        <v>100.85</v>
      </c>
      <c r="H35" s="55">
        <f t="shared" si="2"/>
        <v>208.310530490828</v>
      </c>
      <c r="I35" s="57">
        <f t="shared" si="3"/>
        <v>4.8005254350020987</v>
      </c>
      <c r="J35" s="58">
        <f>Table38B!D31</f>
        <v>667.74</v>
      </c>
      <c r="K35" s="59">
        <f t="shared" si="4"/>
        <v>31.461522448857341</v>
      </c>
      <c r="L35" s="60">
        <f t="shared" si="5"/>
        <v>31.784857253032239</v>
      </c>
    </row>
    <row r="36" spans="1:12" x14ac:dyDescent="0.3">
      <c r="A36" s="51" t="s">
        <v>133</v>
      </c>
      <c r="B36" s="52" t="s">
        <v>134</v>
      </c>
      <c r="C36" s="53">
        <f>EnrollExtract!F32</f>
        <v>1734.7009999999998</v>
      </c>
      <c r="D36" s="54">
        <f>Table34B!D32</f>
        <v>116.2</v>
      </c>
      <c r="E36" s="55">
        <f t="shared" si="0"/>
        <v>14.928580034423407</v>
      </c>
      <c r="F36" s="56">
        <f t="shared" si="1"/>
        <v>66.985607317918195</v>
      </c>
      <c r="G36" s="54">
        <f>Table36B!D32</f>
        <v>8.4600000000000009</v>
      </c>
      <c r="H36" s="55">
        <f t="shared" si="2"/>
        <v>205.04739952718671</v>
      </c>
      <c r="I36" s="57">
        <f t="shared" si="3"/>
        <v>4.8769211524060934</v>
      </c>
      <c r="J36" s="58">
        <f>Table38B!D32</f>
        <v>46.61</v>
      </c>
      <c r="K36" s="59">
        <f t="shared" si="4"/>
        <v>37.217356790388322</v>
      </c>
      <c r="L36" s="60">
        <f t="shared" si="5"/>
        <v>26.869183795939474</v>
      </c>
    </row>
    <row r="37" spans="1:12" x14ac:dyDescent="0.3">
      <c r="A37" s="51" t="s">
        <v>135</v>
      </c>
      <c r="B37" s="52" t="s">
        <v>66</v>
      </c>
      <c r="C37" s="53">
        <f>EnrollExtract!F33</f>
        <v>1517.6380000000001</v>
      </c>
      <c r="D37" s="54">
        <f>Table34B!D33</f>
        <v>101.3</v>
      </c>
      <c r="E37" s="55">
        <f t="shared" si="0"/>
        <v>14.98161895360316</v>
      </c>
      <c r="F37" s="56">
        <f t="shared" si="1"/>
        <v>66.748460436546779</v>
      </c>
      <c r="G37" s="54">
        <f>Table36B!D33</f>
        <v>9</v>
      </c>
      <c r="H37" s="55">
        <f t="shared" si="2"/>
        <v>168.62644444444447</v>
      </c>
      <c r="I37" s="57">
        <f t="shared" si="3"/>
        <v>5.9302679558629912</v>
      </c>
      <c r="J37" s="58">
        <f>Table38B!D33</f>
        <v>48.33</v>
      </c>
      <c r="K37" s="59">
        <f t="shared" si="4"/>
        <v>31.401572522242919</v>
      </c>
      <c r="L37" s="60">
        <f t="shared" si="5"/>
        <v>31.845538922984264</v>
      </c>
    </row>
    <row r="38" spans="1:12" x14ac:dyDescent="0.3">
      <c r="A38" s="51" t="s">
        <v>136</v>
      </c>
      <c r="B38" s="52" t="s">
        <v>137</v>
      </c>
      <c r="C38" s="53">
        <f>EnrollExtract!F34</f>
        <v>154.78900000000004</v>
      </c>
      <c r="D38" s="54">
        <f>Table34B!D34</f>
        <v>10.91</v>
      </c>
      <c r="E38" s="55">
        <f t="shared" si="0"/>
        <v>14.187809349220903</v>
      </c>
      <c r="F38" s="56">
        <f t="shared" si="1"/>
        <v>70.483044660796281</v>
      </c>
      <c r="G38" s="54">
        <f>Table36B!D34</f>
        <v>1.71</v>
      </c>
      <c r="H38" s="55">
        <f t="shared" si="2"/>
        <v>90.519883040935696</v>
      </c>
      <c r="I38" s="57">
        <f t="shared" si="3"/>
        <v>11.047296642526275</v>
      </c>
      <c r="J38" s="58">
        <f>Table38B!D34</f>
        <v>4.6100000000000003</v>
      </c>
      <c r="K38" s="59">
        <f t="shared" si="4"/>
        <v>33.576789587852502</v>
      </c>
      <c r="L38" s="60">
        <f t="shared" si="5"/>
        <v>29.782478083067911</v>
      </c>
    </row>
    <row r="39" spans="1:12" x14ac:dyDescent="0.3">
      <c r="A39" s="51" t="s">
        <v>138</v>
      </c>
      <c r="B39" s="52" t="s">
        <v>139</v>
      </c>
      <c r="C39" s="53">
        <f>EnrollExtract!F35</f>
        <v>2788.5679999999998</v>
      </c>
      <c r="D39" s="54">
        <f>Table34B!D35</f>
        <v>198.07</v>
      </c>
      <c r="E39" s="55">
        <f t="shared" si="0"/>
        <v>14.078699449689504</v>
      </c>
      <c r="F39" s="56">
        <f t="shared" si="1"/>
        <v>71.029288150764117</v>
      </c>
      <c r="G39" s="54">
        <f>Table36B!D35</f>
        <v>17</v>
      </c>
      <c r="H39" s="55">
        <f t="shared" si="2"/>
        <v>164.03341176470587</v>
      </c>
      <c r="I39" s="57">
        <f t="shared" si="3"/>
        <v>6.0963189708839804</v>
      </c>
      <c r="J39" s="58">
        <f>Table38B!D35</f>
        <v>134.06</v>
      </c>
      <c r="K39" s="59">
        <f t="shared" si="4"/>
        <v>20.800895121587345</v>
      </c>
      <c r="L39" s="60">
        <f t="shared" si="5"/>
        <v>48.074854190394497</v>
      </c>
    </row>
    <row r="40" spans="1:12" x14ac:dyDescent="0.3">
      <c r="A40" s="51" t="s">
        <v>140</v>
      </c>
      <c r="B40" s="52" t="s">
        <v>141</v>
      </c>
      <c r="C40" s="53">
        <f>EnrollExtract!F36</f>
        <v>23251.188000000009</v>
      </c>
      <c r="D40" s="54">
        <f>Table34B!D36</f>
        <v>1677.22</v>
      </c>
      <c r="E40" s="55">
        <f t="shared" si="0"/>
        <v>13.862932710079781</v>
      </c>
      <c r="F40" s="56">
        <f t="shared" si="1"/>
        <v>72.134808767620797</v>
      </c>
      <c r="G40" s="54">
        <f>Table36B!D36</f>
        <v>113.54</v>
      </c>
      <c r="H40" s="55">
        <f t="shared" si="2"/>
        <v>204.78411132640485</v>
      </c>
      <c r="I40" s="57">
        <f t="shared" si="3"/>
        <v>4.8831913448895579</v>
      </c>
      <c r="J40" s="58">
        <f>Table38B!D36</f>
        <v>806.28</v>
      </c>
      <c r="K40" s="59">
        <f t="shared" si="4"/>
        <v>28.837609763357655</v>
      </c>
      <c r="L40" s="60">
        <f t="shared" si="5"/>
        <v>34.67693779775896</v>
      </c>
    </row>
    <row r="41" spans="1:12" x14ac:dyDescent="0.3">
      <c r="A41" s="51" t="s">
        <v>142</v>
      </c>
      <c r="B41" s="52" t="s">
        <v>143</v>
      </c>
      <c r="C41" s="53">
        <f>EnrollExtract!F37</f>
        <v>6809.3380000000006</v>
      </c>
      <c r="D41" s="54">
        <f>Table34B!D37</f>
        <v>455.84</v>
      </c>
      <c r="E41" s="55">
        <f t="shared" si="0"/>
        <v>14.938000175500179</v>
      </c>
      <c r="F41" s="56">
        <f t="shared" si="1"/>
        <v>66.943365125949086</v>
      </c>
      <c r="G41" s="54">
        <f>Table36B!D37</f>
        <v>34</v>
      </c>
      <c r="H41" s="55">
        <f t="shared" si="2"/>
        <v>200.27464705882355</v>
      </c>
      <c r="I41" s="57">
        <f t="shared" si="3"/>
        <v>4.9931432394749677</v>
      </c>
      <c r="J41" s="58">
        <f>Table38B!D37</f>
        <v>235.59</v>
      </c>
      <c r="K41" s="59">
        <f t="shared" si="4"/>
        <v>28.903340549259308</v>
      </c>
      <c r="L41" s="60">
        <f t="shared" si="5"/>
        <v>34.598076934938462</v>
      </c>
    </row>
    <row r="42" spans="1:12" x14ac:dyDescent="0.3">
      <c r="A42" s="51" t="s">
        <v>144</v>
      </c>
      <c r="B42" s="52" t="s">
        <v>145</v>
      </c>
      <c r="C42" s="53">
        <f>EnrollExtract!F38</f>
        <v>11352.574000000001</v>
      </c>
      <c r="D42" s="54">
        <f>Table34B!D38</f>
        <v>803.81</v>
      </c>
      <c r="E42" s="55">
        <f t="shared" si="0"/>
        <v>14.123454547716502</v>
      </c>
      <c r="F42" s="56">
        <f t="shared" si="1"/>
        <v>70.804207045908697</v>
      </c>
      <c r="G42" s="54">
        <f>Table36B!D38</f>
        <v>57.46</v>
      </c>
      <c r="H42" s="55">
        <f t="shared" si="2"/>
        <v>197.57351200835365</v>
      </c>
      <c r="I42" s="57">
        <f t="shared" si="3"/>
        <v>5.061407219190996</v>
      </c>
      <c r="J42" s="58">
        <f>Table38B!D38</f>
        <v>372.82</v>
      </c>
      <c r="K42" s="59">
        <f t="shared" si="4"/>
        <v>30.450549863204767</v>
      </c>
      <c r="L42" s="60">
        <f t="shared" si="5"/>
        <v>32.840129471959401</v>
      </c>
    </row>
    <row r="43" spans="1:12" x14ac:dyDescent="0.3">
      <c r="A43" s="51" t="s">
        <v>146</v>
      </c>
      <c r="B43" s="52" t="s">
        <v>147</v>
      </c>
      <c r="C43" s="53">
        <f>EnrollExtract!F39</f>
        <v>3216.808</v>
      </c>
      <c r="D43" s="54">
        <f>Table34B!D39</f>
        <v>208.15</v>
      </c>
      <c r="E43" s="55">
        <f t="shared" si="0"/>
        <v>15.454278164785011</v>
      </c>
      <c r="F43" s="56">
        <f t="shared" si="1"/>
        <v>64.707001474753866</v>
      </c>
      <c r="G43" s="54">
        <f>Table36B!D39</f>
        <v>14.44</v>
      </c>
      <c r="H43" s="55">
        <f t="shared" si="2"/>
        <v>222.77063711911359</v>
      </c>
      <c r="I43" s="57">
        <f t="shared" si="3"/>
        <v>4.4889219375231599</v>
      </c>
      <c r="J43" s="58">
        <f>Table38B!D39</f>
        <v>75.34</v>
      </c>
      <c r="K43" s="59">
        <f t="shared" si="4"/>
        <v>42.697212636049905</v>
      </c>
      <c r="L43" s="60">
        <f t="shared" si="5"/>
        <v>23.420732602007952</v>
      </c>
    </row>
    <row r="44" spans="1:12" x14ac:dyDescent="0.3">
      <c r="A44" s="51" t="s">
        <v>148</v>
      </c>
      <c r="B44" s="52" t="s">
        <v>149</v>
      </c>
      <c r="C44" s="53">
        <f>EnrollExtract!F40</f>
        <v>384.89500000000004</v>
      </c>
      <c r="D44" s="54">
        <f>Table34B!D40</f>
        <v>30</v>
      </c>
      <c r="E44" s="55">
        <f t="shared" si="0"/>
        <v>12.829833333333335</v>
      </c>
      <c r="F44" s="56">
        <f t="shared" si="1"/>
        <v>77.943335195313011</v>
      </c>
      <c r="G44" s="54">
        <f>Table36B!D40</f>
        <v>2</v>
      </c>
      <c r="H44" s="55">
        <f t="shared" si="2"/>
        <v>192.44750000000002</v>
      </c>
      <c r="I44" s="57">
        <f t="shared" si="3"/>
        <v>5.1962223463542001</v>
      </c>
      <c r="J44" s="58">
        <f>Table38B!D40</f>
        <v>19.760000000000002</v>
      </c>
      <c r="K44" s="59">
        <f t="shared" si="4"/>
        <v>19.478491902834008</v>
      </c>
      <c r="L44" s="60">
        <f t="shared" si="5"/>
        <v>51.338676781979501</v>
      </c>
    </row>
    <row r="45" spans="1:12" x14ac:dyDescent="0.3">
      <c r="A45" s="51" t="s">
        <v>150</v>
      </c>
      <c r="B45" s="52" t="s">
        <v>151</v>
      </c>
      <c r="C45" s="53">
        <f>EnrollExtract!F41</f>
        <v>52.3</v>
      </c>
      <c r="D45" s="54">
        <f>Table34B!D41</f>
        <v>4</v>
      </c>
      <c r="E45" s="55">
        <f t="shared" si="0"/>
        <v>13.074999999999999</v>
      </c>
      <c r="F45" s="56">
        <f t="shared" si="1"/>
        <v>76.48183556405354</v>
      </c>
      <c r="G45" s="54">
        <f>Table36B!D41</f>
        <v>1.56</v>
      </c>
      <c r="H45" s="55">
        <f t="shared" si="2"/>
        <v>33.525641025641022</v>
      </c>
      <c r="I45" s="57">
        <f t="shared" si="3"/>
        <v>29.827915869980881</v>
      </c>
      <c r="J45" s="58">
        <f>Table38B!D41</f>
        <v>2.71</v>
      </c>
      <c r="K45" s="59">
        <f t="shared" si="4"/>
        <v>19.298892988929889</v>
      </c>
      <c r="L45" s="60">
        <f t="shared" si="5"/>
        <v>51.816443594646273</v>
      </c>
    </row>
    <row r="46" spans="1:12" x14ac:dyDescent="0.3">
      <c r="A46" s="51" t="s">
        <v>152</v>
      </c>
      <c r="B46" s="52" t="s">
        <v>153</v>
      </c>
      <c r="C46" s="53">
        <f>EnrollExtract!F42</f>
        <v>5993.9119999999994</v>
      </c>
      <c r="D46" s="54">
        <f>Table34B!D42</f>
        <v>432.92</v>
      </c>
      <c r="E46" s="55">
        <f t="shared" si="0"/>
        <v>13.845310911946777</v>
      </c>
      <c r="F46" s="56">
        <f t="shared" si="1"/>
        <v>72.226619276359088</v>
      </c>
      <c r="G46" s="54">
        <f>Table36B!D42</f>
        <v>29</v>
      </c>
      <c r="H46" s="55">
        <f t="shared" si="2"/>
        <v>206.68662068965514</v>
      </c>
      <c r="I46" s="57">
        <f t="shared" si="3"/>
        <v>4.8382425367606334</v>
      </c>
      <c r="J46" s="58">
        <f>Table38B!D42</f>
        <v>247.32</v>
      </c>
      <c r="K46" s="59">
        <f t="shared" si="4"/>
        <v>24.235452045932394</v>
      </c>
      <c r="L46" s="60">
        <f t="shared" si="5"/>
        <v>41.26186704109103</v>
      </c>
    </row>
    <row r="47" spans="1:12" x14ac:dyDescent="0.3">
      <c r="A47" s="51" t="s">
        <v>154</v>
      </c>
      <c r="B47" s="52" t="s">
        <v>155</v>
      </c>
      <c r="C47" s="53">
        <f>EnrollExtract!F43</f>
        <v>629.17000000000007</v>
      </c>
      <c r="D47" s="54">
        <f>Table34B!D43</f>
        <v>35.799999999999997</v>
      </c>
      <c r="E47" s="55">
        <f t="shared" si="0"/>
        <v>17.574581005586595</v>
      </c>
      <c r="F47" s="56">
        <f t="shared" si="1"/>
        <v>56.900360792790487</v>
      </c>
      <c r="G47" s="54">
        <f>Table36B!D43</f>
        <v>3</v>
      </c>
      <c r="H47" s="55">
        <f t="shared" si="2"/>
        <v>209.72333333333336</v>
      </c>
      <c r="I47" s="57">
        <f t="shared" si="3"/>
        <v>4.768186658613728</v>
      </c>
      <c r="J47" s="58">
        <f>Table38B!D43</f>
        <v>28.89</v>
      </c>
      <c r="K47" s="59">
        <f t="shared" si="4"/>
        <v>21.778123918310836</v>
      </c>
      <c r="L47" s="60">
        <f t="shared" si="5"/>
        <v>45.917637522450207</v>
      </c>
    </row>
    <row r="48" spans="1:12" x14ac:dyDescent="0.3">
      <c r="A48" s="51" t="s">
        <v>156</v>
      </c>
      <c r="B48" s="52" t="s">
        <v>157</v>
      </c>
      <c r="C48" s="53">
        <f>EnrollExtract!F44</f>
        <v>1327.8920000000003</v>
      </c>
      <c r="D48" s="54">
        <f>Table34B!D44</f>
        <v>87.28</v>
      </c>
      <c r="E48" s="55">
        <f t="shared" si="0"/>
        <v>15.214161319890012</v>
      </c>
      <c r="F48" s="56">
        <f t="shared" si="1"/>
        <v>65.728236934931445</v>
      </c>
      <c r="G48" s="54">
        <f>Table36B!D44</f>
        <v>8</v>
      </c>
      <c r="H48" s="55">
        <f t="shared" si="2"/>
        <v>165.98650000000004</v>
      </c>
      <c r="I48" s="57">
        <f t="shared" si="3"/>
        <v>6.0245863368406463</v>
      </c>
      <c r="J48" s="58">
        <f>Table38B!D44</f>
        <v>66.45</v>
      </c>
      <c r="K48" s="59">
        <f t="shared" si="4"/>
        <v>19.98332580887886</v>
      </c>
      <c r="L48" s="60">
        <f t="shared" si="5"/>
        <v>50.041720260382618</v>
      </c>
    </row>
    <row r="49" spans="1:12" x14ac:dyDescent="0.3">
      <c r="A49" s="51" t="s">
        <v>158</v>
      </c>
      <c r="B49" s="52" t="s">
        <v>159</v>
      </c>
      <c r="C49" s="53">
        <f>EnrollExtract!F45</f>
        <v>983.41599999999983</v>
      </c>
      <c r="D49" s="54">
        <f>Table34B!D45</f>
        <v>56.63</v>
      </c>
      <c r="E49" s="55">
        <f t="shared" si="0"/>
        <v>17.365636588380713</v>
      </c>
      <c r="F49" s="56">
        <f t="shared" si="1"/>
        <v>57.584989465292416</v>
      </c>
      <c r="G49" s="54">
        <f>Table36B!D45</f>
        <v>0</v>
      </c>
      <c r="H49" s="55">
        <f t="shared" si="2"/>
        <v>0</v>
      </c>
      <c r="I49" s="57">
        <f t="shared" si="3"/>
        <v>0</v>
      </c>
      <c r="J49" s="58">
        <f>Table38B!D45</f>
        <v>26.63</v>
      </c>
      <c r="K49" s="59">
        <f t="shared" si="4"/>
        <v>36.928877206158461</v>
      </c>
      <c r="L49" s="60">
        <f t="shared" si="5"/>
        <v>27.079079453659496</v>
      </c>
    </row>
    <row r="50" spans="1:12" x14ac:dyDescent="0.3">
      <c r="A50" s="51" t="s">
        <v>160</v>
      </c>
      <c r="B50" s="52" t="s">
        <v>161</v>
      </c>
      <c r="C50" s="53">
        <f>EnrollExtract!F46</f>
        <v>2293.6909999999998</v>
      </c>
      <c r="D50" s="54">
        <f>Table34B!D46</f>
        <v>149.52000000000001</v>
      </c>
      <c r="E50" s="55">
        <f t="shared" si="0"/>
        <v>15.340362493311929</v>
      </c>
      <c r="F50" s="56">
        <f t="shared" si="1"/>
        <v>65.187507820364658</v>
      </c>
      <c r="G50" s="54">
        <f>Table36B!D46</f>
        <v>10.199999999999999</v>
      </c>
      <c r="H50" s="55">
        <f t="shared" si="2"/>
        <v>224.87166666666667</v>
      </c>
      <c r="I50" s="57">
        <f t="shared" si="3"/>
        <v>4.4469808705706226</v>
      </c>
      <c r="J50" s="58">
        <f>Table38B!D46</f>
        <v>119.31</v>
      </c>
      <c r="K50" s="59">
        <f t="shared" si="4"/>
        <v>19.22463330818875</v>
      </c>
      <c r="L50" s="60">
        <f t="shared" si="5"/>
        <v>52.016596830174599</v>
      </c>
    </row>
    <row r="51" spans="1:12" x14ac:dyDescent="0.3">
      <c r="A51" s="51" t="s">
        <v>162</v>
      </c>
      <c r="B51" s="52" t="s">
        <v>163</v>
      </c>
      <c r="C51" s="53">
        <f>EnrollExtract!F47</f>
        <v>4644.0929999999998</v>
      </c>
      <c r="D51" s="54">
        <f>Table34B!D47</f>
        <v>318.14</v>
      </c>
      <c r="E51" s="55">
        <f t="shared" si="0"/>
        <v>14.597639404035959</v>
      </c>
      <c r="F51" s="56">
        <f t="shared" si="1"/>
        <v>68.504226767207285</v>
      </c>
      <c r="G51" s="54">
        <f>Table36B!D47</f>
        <v>26</v>
      </c>
      <c r="H51" s="55">
        <f t="shared" si="2"/>
        <v>178.61896153846152</v>
      </c>
      <c r="I51" s="57">
        <f t="shared" si="3"/>
        <v>5.5985097628320535</v>
      </c>
      <c r="J51" s="58">
        <f>Table38B!D47</f>
        <v>178.95</v>
      </c>
      <c r="K51" s="59">
        <f t="shared" si="4"/>
        <v>25.951902766135792</v>
      </c>
      <c r="L51" s="60">
        <f t="shared" si="5"/>
        <v>38.532820079184461</v>
      </c>
    </row>
    <row r="52" spans="1:12" x14ac:dyDescent="0.3">
      <c r="A52" s="51" t="s">
        <v>164</v>
      </c>
      <c r="B52" s="52" t="s">
        <v>165</v>
      </c>
      <c r="C52" s="53">
        <f>EnrollExtract!F48</f>
        <v>154.625</v>
      </c>
      <c r="D52" s="54">
        <f>Table34B!D48</f>
        <v>10.43</v>
      </c>
      <c r="E52" s="55">
        <f t="shared" si="0"/>
        <v>14.825023969319272</v>
      </c>
      <c r="F52" s="56">
        <f t="shared" si="1"/>
        <v>67.453516572352456</v>
      </c>
      <c r="G52" s="54">
        <f>Table36B!D48</f>
        <v>2.02</v>
      </c>
      <c r="H52" s="55">
        <f t="shared" si="2"/>
        <v>76.547029702970292</v>
      </c>
      <c r="I52" s="57">
        <f t="shared" si="3"/>
        <v>13.063864187550525</v>
      </c>
      <c r="J52" s="58">
        <f>Table38B!D48</f>
        <v>15.17</v>
      </c>
      <c r="K52" s="59">
        <f t="shared" si="4"/>
        <v>10.192814765985498</v>
      </c>
      <c r="L52" s="60">
        <f t="shared" si="5"/>
        <v>98.108326596604698</v>
      </c>
    </row>
    <row r="53" spans="1:12" x14ac:dyDescent="0.3">
      <c r="A53" s="51" t="s">
        <v>166</v>
      </c>
      <c r="B53" s="52" t="s">
        <v>167</v>
      </c>
      <c r="C53" s="53">
        <f>EnrollExtract!F49</f>
        <v>745.06600000000003</v>
      </c>
      <c r="D53" s="54">
        <f>Table34B!D49</f>
        <v>53</v>
      </c>
      <c r="E53" s="55">
        <f t="shared" si="0"/>
        <v>14.057849056603775</v>
      </c>
      <c r="F53" s="56">
        <f t="shared" si="1"/>
        <v>71.134637736791106</v>
      </c>
      <c r="G53" s="54">
        <f>Table36B!D49</f>
        <v>4.4400000000000004</v>
      </c>
      <c r="H53" s="55">
        <f t="shared" si="2"/>
        <v>167.80765765765764</v>
      </c>
      <c r="I53" s="57">
        <f t="shared" si="3"/>
        <v>5.959203614176463</v>
      </c>
      <c r="J53" s="58">
        <f>Table38B!D49</f>
        <v>42.17</v>
      </c>
      <c r="K53" s="59">
        <f t="shared" si="4"/>
        <v>17.668152715200378</v>
      </c>
      <c r="L53" s="60">
        <f t="shared" si="5"/>
        <v>56.599012704914735</v>
      </c>
    </row>
    <row r="54" spans="1:12" x14ac:dyDescent="0.3">
      <c r="A54" s="51" t="s">
        <v>168</v>
      </c>
      <c r="B54" s="52" t="s">
        <v>169</v>
      </c>
      <c r="C54" s="53">
        <f>EnrollExtract!F50</f>
        <v>28.7</v>
      </c>
      <c r="D54" s="54">
        <f>Table34B!D50</f>
        <v>3</v>
      </c>
      <c r="E54" s="55">
        <f t="shared" si="0"/>
        <v>9.5666666666666664</v>
      </c>
      <c r="F54" s="56">
        <f t="shared" si="1"/>
        <v>104.52961672473867</v>
      </c>
      <c r="G54" s="54">
        <f>Table36B!D50</f>
        <v>0</v>
      </c>
      <c r="H54" s="55">
        <f t="shared" si="2"/>
        <v>0</v>
      </c>
      <c r="I54" s="57">
        <f t="shared" si="3"/>
        <v>0</v>
      </c>
      <c r="J54" s="58">
        <f>Table38B!D50</f>
        <v>1.86</v>
      </c>
      <c r="K54" s="59">
        <f t="shared" si="4"/>
        <v>15.43010752688172</v>
      </c>
      <c r="L54" s="60">
        <f t="shared" si="5"/>
        <v>64.808362369337985</v>
      </c>
    </row>
    <row r="55" spans="1:12" x14ac:dyDescent="0.3">
      <c r="A55" s="51" t="s">
        <v>170</v>
      </c>
      <c r="B55" s="52" t="s">
        <v>171</v>
      </c>
      <c r="C55" s="53">
        <f>EnrollExtract!F51</f>
        <v>5736.8090000000011</v>
      </c>
      <c r="D55" s="54">
        <f>Table34B!D51</f>
        <v>387.61</v>
      </c>
      <c r="E55" s="55">
        <f t="shared" si="0"/>
        <v>14.800466964216612</v>
      </c>
      <c r="F55" s="56">
        <f t="shared" si="1"/>
        <v>67.565435767514643</v>
      </c>
      <c r="G55" s="54">
        <f>Table36B!D51</f>
        <v>25.4</v>
      </c>
      <c r="H55" s="55">
        <f t="shared" si="2"/>
        <v>225.85862204724415</v>
      </c>
      <c r="I55" s="57">
        <f t="shared" si="3"/>
        <v>4.4275484855779572</v>
      </c>
      <c r="J55" s="58">
        <f>Table38B!D51</f>
        <v>225.93</v>
      </c>
      <c r="K55" s="59">
        <f t="shared" si="4"/>
        <v>25.391975390607715</v>
      </c>
      <c r="L55" s="60">
        <f t="shared" si="5"/>
        <v>39.382520840418422</v>
      </c>
    </row>
    <row r="56" spans="1:12" x14ac:dyDescent="0.3">
      <c r="A56" s="51" t="s">
        <v>172</v>
      </c>
      <c r="B56" s="52" t="s">
        <v>173</v>
      </c>
      <c r="C56" s="53">
        <f>EnrollExtract!F52</f>
        <v>87.293000000000006</v>
      </c>
      <c r="D56" s="54">
        <f>Table34B!D52</f>
        <v>12</v>
      </c>
      <c r="E56" s="55">
        <f t="shared" si="0"/>
        <v>7.2744166666666672</v>
      </c>
      <c r="F56" s="56">
        <f t="shared" si="1"/>
        <v>137.4680673135303</v>
      </c>
      <c r="G56" s="54">
        <f>Table36B!D52</f>
        <v>2</v>
      </c>
      <c r="H56" s="55">
        <f t="shared" si="2"/>
        <v>43.646500000000003</v>
      </c>
      <c r="I56" s="57">
        <f t="shared" si="3"/>
        <v>22.911344552255049</v>
      </c>
      <c r="J56" s="58">
        <f>Table38B!D52</f>
        <v>7.55</v>
      </c>
      <c r="K56" s="59">
        <f t="shared" si="4"/>
        <v>11.561986754966888</v>
      </c>
      <c r="L56" s="60">
        <f t="shared" si="5"/>
        <v>86.490325684762809</v>
      </c>
    </row>
    <row r="57" spans="1:12" x14ac:dyDescent="0.3">
      <c r="A57" s="51" t="s">
        <v>174</v>
      </c>
      <c r="B57" s="52" t="s">
        <v>175</v>
      </c>
      <c r="C57" s="53">
        <f>EnrollExtract!F53</f>
        <v>259.12</v>
      </c>
      <c r="D57" s="54">
        <f>Table34B!D53</f>
        <v>21.71</v>
      </c>
      <c r="E57" s="55">
        <f t="shared" si="0"/>
        <v>11.935513588208199</v>
      </c>
      <c r="F57" s="56">
        <f t="shared" si="1"/>
        <v>83.783575177523929</v>
      </c>
      <c r="G57" s="54">
        <f>Table36B!D53</f>
        <v>2</v>
      </c>
      <c r="H57" s="55">
        <f t="shared" si="2"/>
        <v>129.56</v>
      </c>
      <c r="I57" s="57">
        <f t="shared" si="3"/>
        <v>7.718431614695894</v>
      </c>
      <c r="J57" s="58">
        <f>Table38B!D53</f>
        <v>12.03</v>
      </c>
      <c r="K57" s="59">
        <f t="shared" si="4"/>
        <v>21.539484621778886</v>
      </c>
      <c r="L57" s="60">
        <f t="shared" si="5"/>
        <v>46.426366162395794</v>
      </c>
    </row>
    <row r="58" spans="1:12" x14ac:dyDescent="0.3">
      <c r="A58" s="51">
        <v>10003</v>
      </c>
      <c r="B58" s="52" t="s">
        <v>176</v>
      </c>
      <c r="C58" s="53">
        <f>EnrollExtract!F54</f>
        <v>36.1</v>
      </c>
      <c r="D58" s="54">
        <f>Table34B!D54</f>
        <v>3</v>
      </c>
      <c r="E58" s="55">
        <f t="shared" si="0"/>
        <v>12.033333333333333</v>
      </c>
      <c r="F58" s="56">
        <f t="shared" si="1"/>
        <v>83.102493074792235</v>
      </c>
      <c r="G58" s="54">
        <f>Table36B!D54</f>
        <v>2</v>
      </c>
      <c r="H58" s="55">
        <f t="shared" si="2"/>
        <v>18.05</v>
      </c>
      <c r="I58" s="57">
        <f t="shared" si="3"/>
        <v>55.401662049861493</v>
      </c>
      <c r="J58" s="58">
        <f>Table38B!D54</f>
        <v>5.22</v>
      </c>
      <c r="K58" s="59">
        <f t="shared" si="4"/>
        <v>6.9157088122605366</v>
      </c>
      <c r="L58" s="60">
        <f t="shared" si="5"/>
        <v>144.5983379501385</v>
      </c>
    </row>
    <row r="59" spans="1:12" x14ac:dyDescent="0.3">
      <c r="A59" s="51">
        <v>10050</v>
      </c>
      <c r="B59" s="52" t="s">
        <v>177</v>
      </c>
      <c r="C59" s="53">
        <f>EnrollExtract!F55</f>
        <v>284.03699999999998</v>
      </c>
      <c r="D59" s="54">
        <f>Table34B!D55</f>
        <v>18.559999999999999</v>
      </c>
      <c r="E59" s="55">
        <f t="shared" si="0"/>
        <v>15.303717672413793</v>
      </c>
      <c r="F59" s="56">
        <f t="shared" si="1"/>
        <v>65.343599601460369</v>
      </c>
      <c r="G59" s="54">
        <f>Table36B!D55</f>
        <v>2</v>
      </c>
      <c r="H59" s="55">
        <f t="shared" si="2"/>
        <v>142.01849999999999</v>
      </c>
      <c r="I59" s="57">
        <f t="shared" si="3"/>
        <v>7.0413361639504721</v>
      </c>
      <c r="J59" s="58">
        <f>Table38B!D55</f>
        <v>17.04</v>
      </c>
      <c r="K59" s="59">
        <f t="shared" si="4"/>
        <v>16.668838028169013</v>
      </c>
      <c r="L59" s="60">
        <f t="shared" si="5"/>
        <v>59.992184116858013</v>
      </c>
    </row>
    <row r="60" spans="1:12" x14ac:dyDescent="0.3">
      <c r="A60" s="51">
        <v>10065</v>
      </c>
      <c r="B60" s="52" t="s">
        <v>178</v>
      </c>
      <c r="C60" s="53">
        <f>EnrollExtract!F56</f>
        <v>43.98</v>
      </c>
      <c r="D60" s="54">
        <f>Table34B!D56</f>
        <v>3.5</v>
      </c>
      <c r="E60" s="55">
        <f t="shared" si="0"/>
        <v>12.565714285714284</v>
      </c>
      <c r="F60" s="56">
        <f t="shared" si="1"/>
        <v>79.581628012733063</v>
      </c>
      <c r="G60" s="54">
        <f>Table36B!D56</f>
        <v>0</v>
      </c>
      <c r="H60" s="55">
        <f t="shared" si="2"/>
        <v>0</v>
      </c>
      <c r="I60" s="57">
        <f t="shared" si="3"/>
        <v>0</v>
      </c>
      <c r="J60" s="58">
        <f>Table38B!D56</f>
        <v>5.88</v>
      </c>
      <c r="K60" s="59">
        <f t="shared" si="4"/>
        <v>7.4795918367346932</v>
      </c>
      <c r="L60" s="60">
        <f t="shared" si="5"/>
        <v>133.69713506139155</v>
      </c>
    </row>
    <row r="61" spans="1:12" x14ac:dyDescent="0.3">
      <c r="A61" s="51">
        <v>10070</v>
      </c>
      <c r="B61" s="52" t="s">
        <v>179</v>
      </c>
      <c r="C61" s="53">
        <f>EnrollExtract!F57</f>
        <v>212.55899999999997</v>
      </c>
      <c r="D61" s="54">
        <f>Table34B!D57</f>
        <v>21.5</v>
      </c>
      <c r="E61" s="55">
        <f t="shared" si="0"/>
        <v>9.8864651162790675</v>
      </c>
      <c r="F61" s="56">
        <f t="shared" si="1"/>
        <v>101.14838703607001</v>
      </c>
      <c r="G61" s="54">
        <f>Table36B!D57</f>
        <v>2</v>
      </c>
      <c r="H61" s="55">
        <f t="shared" si="2"/>
        <v>106.27949999999998</v>
      </c>
      <c r="I61" s="57">
        <f t="shared" si="3"/>
        <v>9.4091522824251168</v>
      </c>
      <c r="J61" s="58">
        <f>Table38B!D57</f>
        <v>15.81</v>
      </c>
      <c r="K61" s="59">
        <f t="shared" si="4"/>
        <v>13.444592030360528</v>
      </c>
      <c r="L61" s="60">
        <f t="shared" si="5"/>
        <v>74.379348792570553</v>
      </c>
    </row>
    <row r="62" spans="1:12" x14ac:dyDescent="0.3">
      <c r="A62" s="51">
        <v>10309</v>
      </c>
      <c r="B62" s="52" t="s">
        <v>180</v>
      </c>
      <c r="C62" s="53">
        <f>EnrollExtract!F58</f>
        <v>363.62299999999999</v>
      </c>
      <c r="D62" s="54">
        <f>Table34B!D58</f>
        <v>21.25</v>
      </c>
      <c r="E62" s="55">
        <f t="shared" si="0"/>
        <v>17.111670588235295</v>
      </c>
      <c r="F62" s="56">
        <f t="shared" si="1"/>
        <v>58.439647657051395</v>
      </c>
      <c r="G62" s="54">
        <f>Table36B!D58</f>
        <v>2</v>
      </c>
      <c r="H62" s="55">
        <f t="shared" si="2"/>
        <v>181.8115</v>
      </c>
      <c r="I62" s="57">
        <f t="shared" si="3"/>
        <v>5.5002021324283668</v>
      </c>
      <c r="J62" s="58">
        <f>Table38B!D58</f>
        <v>19.2</v>
      </c>
      <c r="K62" s="59">
        <f t="shared" si="4"/>
        <v>18.938697916666666</v>
      </c>
      <c r="L62" s="60">
        <f t="shared" si="5"/>
        <v>52.801940471312321</v>
      </c>
    </row>
    <row r="63" spans="1:12" x14ac:dyDescent="0.3">
      <c r="A63" s="51">
        <v>11001</v>
      </c>
      <c r="B63" s="52" t="s">
        <v>181</v>
      </c>
      <c r="C63" s="53">
        <f>EnrollExtract!F59</f>
        <v>17662.624</v>
      </c>
      <c r="D63" s="54">
        <f>Table34B!D59</f>
        <v>1221.01</v>
      </c>
      <c r="E63" s="55">
        <f t="shared" si="0"/>
        <v>14.465585048443502</v>
      </c>
      <c r="F63" s="56">
        <f t="shared" si="1"/>
        <v>69.129592522605932</v>
      </c>
      <c r="G63" s="54">
        <f>Table36B!D59</f>
        <v>82.95</v>
      </c>
      <c r="H63" s="55">
        <f t="shared" si="2"/>
        <v>212.93097046413502</v>
      </c>
      <c r="I63" s="57">
        <f t="shared" si="3"/>
        <v>4.6963576872836112</v>
      </c>
      <c r="J63" s="58">
        <f>Table38B!D59</f>
        <v>674.9</v>
      </c>
      <c r="K63" s="59">
        <f t="shared" si="4"/>
        <v>26.170727515187437</v>
      </c>
      <c r="L63" s="60">
        <f t="shared" si="5"/>
        <v>38.210630538248445</v>
      </c>
    </row>
    <row r="64" spans="1:12" x14ac:dyDescent="0.3">
      <c r="A64" s="51">
        <v>11051</v>
      </c>
      <c r="B64" s="52" t="s">
        <v>182</v>
      </c>
      <c r="C64" s="53">
        <f>EnrollExtract!F60</f>
        <v>1994.3979999999999</v>
      </c>
      <c r="D64" s="54">
        <f>Table34B!D60</f>
        <v>132.9</v>
      </c>
      <c r="E64" s="55">
        <f t="shared" si="0"/>
        <v>15.00675696012039</v>
      </c>
      <c r="F64" s="56">
        <f t="shared" si="1"/>
        <v>66.63664925456203</v>
      </c>
      <c r="G64" s="54">
        <f>Table36B!D60</f>
        <v>10.27</v>
      </c>
      <c r="H64" s="55">
        <f t="shared" si="2"/>
        <v>194.1964946445959</v>
      </c>
      <c r="I64" s="57">
        <f t="shared" si="3"/>
        <v>5.1494235353224385</v>
      </c>
      <c r="J64" s="58">
        <f>Table38B!D60</f>
        <v>99.23</v>
      </c>
      <c r="K64" s="59">
        <f t="shared" si="4"/>
        <v>20.098740300312404</v>
      </c>
      <c r="L64" s="60">
        <f t="shared" si="5"/>
        <v>49.754361967872015</v>
      </c>
    </row>
    <row r="65" spans="1:12" x14ac:dyDescent="0.3">
      <c r="A65" s="51">
        <v>11054</v>
      </c>
      <c r="B65" s="52" t="s">
        <v>183</v>
      </c>
      <c r="C65" s="53">
        <f>EnrollExtract!F61</f>
        <v>15.1</v>
      </c>
      <c r="D65" s="54">
        <f>Table34B!D61</f>
        <v>2</v>
      </c>
      <c r="E65" s="55">
        <f t="shared" si="0"/>
        <v>7.55</v>
      </c>
      <c r="F65" s="56">
        <f t="shared" si="1"/>
        <v>132.45033112582783</v>
      </c>
      <c r="G65" s="54">
        <f>Table36B!D61</f>
        <v>1</v>
      </c>
      <c r="H65" s="55">
        <f t="shared" si="2"/>
        <v>15.1</v>
      </c>
      <c r="I65" s="57">
        <f t="shared" si="3"/>
        <v>66.225165562913915</v>
      </c>
      <c r="J65" s="58">
        <f>Table38B!D61</f>
        <v>0</v>
      </c>
      <c r="K65" s="59">
        <f t="shared" si="4"/>
        <v>0</v>
      </c>
      <c r="L65" s="60">
        <f t="shared" si="5"/>
        <v>0</v>
      </c>
    </row>
    <row r="66" spans="1:12" x14ac:dyDescent="0.3">
      <c r="A66" s="51">
        <v>11056</v>
      </c>
      <c r="B66" s="52" t="s">
        <v>184</v>
      </c>
      <c r="C66" s="53">
        <f>EnrollExtract!F62</f>
        <v>38.5</v>
      </c>
      <c r="D66" s="54">
        <f>Table34B!D62</f>
        <v>9.67</v>
      </c>
      <c r="E66" s="55">
        <f t="shared" si="0"/>
        <v>3.9813857290589452</v>
      </c>
      <c r="F66" s="56">
        <f t="shared" si="1"/>
        <v>251.16883116883116</v>
      </c>
      <c r="G66" s="54">
        <f>Table36B!D62</f>
        <v>1.33</v>
      </c>
      <c r="H66" s="55">
        <f t="shared" si="2"/>
        <v>28.94736842105263</v>
      </c>
      <c r="I66" s="57">
        <f t="shared" si="3"/>
        <v>34.545454545454547</v>
      </c>
      <c r="J66" s="58">
        <f>Table38B!D62</f>
        <v>6.44</v>
      </c>
      <c r="K66" s="59">
        <f t="shared" si="4"/>
        <v>5.9782608695652169</v>
      </c>
      <c r="L66" s="60">
        <f t="shared" si="5"/>
        <v>167.27272727272731</v>
      </c>
    </row>
    <row r="67" spans="1:12" x14ac:dyDescent="0.3">
      <c r="A67" s="51">
        <v>12110</v>
      </c>
      <c r="B67" s="52" t="s">
        <v>185</v>
      </c>
      <c r="C67" s="53">
        <f>EnrollExtract!F63</f>
        <v>304.88</v>
      </c>
      <c r="D67" s="54">
        <f>Table34B!D63</f>
        <v>22.91</v>
      </c>
      <c r="E67" s="55">
        <f t="shared" si="0"/>
        <v>13.307725883893497</v>
      </c>
      <c r="F67" s="56">
        <f t="shared" si="1"/>
        <v>75.144319076357903</v>
      </c>
      <c r="G67" s="54">
        <f>Table36B!D63</f>
        <v>2.29</v>
      </c>
      <c r="H67" s="55">
        <f t="shared" si="2"/>
        <v>133.13537117903931</v>
      </c>
      <c r="I67" s="57">
        <f t="shared" si="3"/>
        <v>7.5111519286276573</v>
      </c>
      <c r="J67" s="58">
        <f>Table38B!D63</f>
        <v>20.69</v>
      </c>
      <c r="K67" s="59">
        <f t="shared" si="4"/>
        <v>14.735621072982116</v>
      </c>
      <c r="L67" s="60">
        <f t="shared" si="5"/>
        <v>67.862765678299652</v>
      </c>
    </row>
    <row r="68" spans="1:12" x14ac:dyDescent="0.3">
      <c r="A68" s="51">
        <v>13073</v>
      </c>
      <c r="B68" s="52" t="s">
        <v>186</v>
      </c>
      <c r="C68" s="53">
        <f>EnrollExtract!F64</f>
        <v>2393.7889999999998</v>
      </c>
      <c r="D68" s="54">
        <f>Table34B!D64</f>
        <v>166.5</v>
      </c>
      <c r="E68" s="55">
        <f t="shared" si="0"/>
        <v>14.377111111111109</v>
      </c>
      <c r="F68" s="56">
        <f t="shared" si="1"/>
        <v>69.55500255035011</v>
      </c>
      <c r="G68" s="54">
        <f>Table36B!D64</f>
        <v>15.33</v>
      </c>
      <c r="H68" s="55">
        <f t="shared" si="2"/>
        <v>156.15061969993477</v>
      </c>
      <c r="I68" s="57">
        <f t="shared" si="3"/>
        <v>6.4040732077889917</v>
      </c>
      <c r="J68" s="58">
        <f>Table38B!D64</f>
        <v>133.19</v>
      </c>
      <c r="K68" s="59">
        <f t="shared" si="4"/>
        <v>17.972738193558072</v>
      </c>
      <c r="L68" s="60">
        <f t="shared" si="5"/>
        <v>55.639824562649423</v>
      </c>
    </row>
    <row r="69" spans="1:12" x14ac:dyDescent="0.3">
      <c r="A69" s="51">
        <v>13144</v>
      </c>
      <c r="B69" s="52" t="s">
        <v>187</v>
      </c>
      <c r="C69" s="53">
        <f>EnrollExtract!F65</f>
        <v>2977.5819999999999</v>
      </c>
      <c r="D69" s="54">
        <f>Table34B!D65</f>
        <v>216.11</v>
      </c>
      <c r="E69" s="55">
        <f t="shared" si="0"/>
        <v>13.778085234371384</v>
      </c>
      <c r="F69" s="56">
        <f t="shared" si="1"/>
        <v>72.579025531454718</v>
      </c>
      <c r="G69" s="54">
        <f>Table36B!D65</f>
        <v>15</v>
      </c>
      <c r="H69" s="55">
        <f t="shared" si="2"/>
        <v>198.50546666666665</v>
      </c>
      <c r="I69" s="57">
        <f t="shared" si="3"/>
        <v>5.0376446391736653</v>
      </c>
      <c r="J69" s="58">
        <f>Table38B!D65</f>
        <v>147.91</v>
      </c>
      <c r="K69" s="59">
        <f t="shared" si="4"/>
        <v>20.131039145426271</v>
      </c>
      <c r="L69" s="60">
        <f t="shared" si="5"/>
        <v>49.674534572011787</v>
      </c>
    </row>
    <row r="70" spans="1:12" x14ac:dyDescent="0.3">
      <c r="A70" s="51">
        <v>13146</v>
      </c>
      <c r="B70" s="52" t="s">
        <v>188</v>
      </c>
      <c r="C70" s="53">
        <f>EnrollExtract!F66</f>
        <v>844.2890000000001</v>
      </c>
      <c r="D70" s="54">
        <f>Table34B!D66</f>
        <v>64.599999999999994</v>
      </c>
      <c r="E70" s="55">
        <f t="shared" si="0"/>
        <v>13.06948916408669</v>
      </c>
      <c r="F70" s="56">
        <f t="shared" si="1"/>
        <v>76.514084632157932</v>
      </c>
      <c r="G70" s="54">
        <f>Table36B!D66</f>
        <v>6.9</v>
      </c>
      <c r="H70" s="55">
        <f t="shared" si="2"/>
        <v>122.36072463768117</v>
      </c>
      <c r="I70" s="57">
        <f t="shared" si="3"/>
        <v>8.1725570272738359</v>
      </c>
      <c r="J70" s="58">
        <f>Table38B!D66</f>
        <v>43.01</v>
      </c>
      <c r="K70" s="59">
        <f t="shared" si="4"/>
        <v>19.630062776098583</v>
      </c>
      <c r="L70" s="60">
        <f t="shared" si="5"/>
        <v>50.942272136673573</v>
      </c>
    </row>
    <row r="71" spans="1:12" x14ac:dyDescent="0.3">
      <c r="A71" s="51">
        <v>13151</v>
      </c>
      <c r="B71" s="52" t="s">
        <v>67</v>
      </c>
      <c r="C71" s="53">
        <f>EnrollExtract!F67</f>
        <v>199.48999999999998</v>
      </c>
      <c r="D71" s="54">
        <f>Table34B!D67</f>
        <v>15.39</v>
      </c>
      <c r="E71" s="55">
        <f t="shared" si="0"/>
        <v>12.962313190383364</v>
      </c>
      <c r="F71" s="56">
        <f t="shared" si="1"/>
        <v>77.14672414657376</v>
      </c>
      <c r="G71" s="54">
        <f>Table36B!D67</f>
        <v>2.11</v>
      </c>
      <c r="H71" s="55">
        <f t="shared" si="2"/>
        <v>94.545023696682463</v>
      </c>
      <c r="I71" s="57">
        <f t="shared" si="3"/>
        <v>10.576971276755726</v>
      </c>
      <c r="J71" s="58">
        <f>Table38B!D67</f>
        <v>11.42</v>
      </c>
      <c r="K71" s="59">
        <f t="shared" si="4"/>
        <v>17.468476357267949</v>
      </c>
      <c r="L71" s="60">
        <f t="shared" si="5"/>
        <v>57.245977241967019</v>
      </c>
    </row>
    <row r="72" spans="1:12" x14ac:dyDescent="0.3">
      <c r="A72" s="51">
        <v>13156</v>
      </c>
      <c r="B72" s="52" t="s">
        <v>189</v>
      </c>
      <c r="C72" s="53">
        <f>EnrollExtract!F68</f>
        <v>523.47299999999996</v>
      </c>
      <c r="D72" s="54">
        <f>Table34B!D68</f>
        <v>38.22</v>
      </c>
      <c r="E72" s="55">
        <f t="shared" si="0"/>
        <v>13.696310832025118</v>
      </c>
      <c r="F72" s="56">
        <f t="shared" si="1"/>
        <v>73.012361669083219</v>
      </c>
      <c r="G72" s="54">
        <f>Table36B!D68</f>
        <v>2.78</v>
      </c>
      <c r="H72" s="55">
        <f t="shared" si="2"/>
        <v>188.29964028776979</v>
      </c>
      <c r="I72" s="57">
        <f t="shared" si="3"/>
        <v>5.3106846007339437</v>
      </c>
      <c r="J72" s="58">
        <f>Table38B!D68</f>
        <v>30.59</v>
      </c>
      <c r="K72" s="59">
        <f t="shared" si="4"/>
        <v>17.112553121935271</v>
      </c>
      <c r="L72" s="60">
        <f t="shared" si="5"/>
        <v>58.436633790090418</v>
      </c>
    </row>
    <row r="73" spans="1:12" x14ac:dyDescent="0.3">
      <c r="A73" s="51">
        <v>13160</v>
      </c>
      <c r="B73" s="52" t="s">
        <v>190</v>
      </c>
      <c r="C73" s="53">
        <f>EnrollExtract!F69</f>
        <v>1682.5540000000001</v>
      </c>
      <c r="D73" s="54">
        <f>Table34B!D69</f>
        <v>107</v>
      </c>
      <c r="E73" s="55">
        <f t="shared" si="0"/>
        <v>15.724803738317759</v>
      </c>
      <c r="F73" s="56">
        <f t="shared" si="1"/>
        <v>63.593798475412967</v>
      </c>
      <c r="G73" s="54">
        <f>Table36B!D69</f>
        <v>9</v>
      </c>
      <c r="H73" s="55">
        <f t="shared" si="2"/>
        <v>186.95044444444446</v>
      </c>
      <c r="I73" s="57">
        <f t="shared" si="3"/>
        <v>5.3490110867169793</v>
      </c>
      <c r="J73" s="58">
        <f>Table38B!D69</f>
        <v>87</v>
      </c>
      <c r="K73" s="59">
        <f t="shared" si="4"/>
        <v>19.339701149425288</v>
      </c>
      <c r="L73" s="60">
        <f t="shared" si="5"/>
        <v>51.707107171597464</v>
      </c>
    </row>
    <row r="74" spans="1:12" x14ac:dyDescent="0.3">
      <c r="A74" s="51">
        <v>13161</v>
      </c>
      <c r="B74" s="52" t="s">
        <v>191</v>
      </c>
      <c r="C74" s="53">
        <f>EnrollExtract!F70</f>
        <v>7832.222999999999</v>
      </c>
      <c r="D74" s="54">
        <f>Table34B!D70</f>
        <v>542.45000000000005</v>
      </c>
      <c r="E74" s="55">
        <f t="shared" ref="E74:E139" si="6">IF(D74=0,0,C74/D74)</f>
        <v>14.438608166651301</v>
      </c>
      <c r="F74" s="56">
        <f t="shared" ref="F74:F139" si="7">(+D74/C74)*1000</f>
        <v>69.258753230085532</v>
      </c>
      <c r="G74" s="54">
        <f>Table36B!D70</f>
        <v>30</v>
      </c>
      <c r="H74" s="55">
        <f t="shared" ref="H74:H139" si="8">IF(G74=0,0,C74/G74)</f>
        <v>261.07409999999999</v>
      </c>
      <c r="I74" s="57">
        <f t="shared" ref="I74:I139" si="9">(+G74/C74)*1000</f>
        <v>3.8303301629690578</v>
      </c>
      <c r="J74" s="58">
        <f>Table38B!D70</f>
        <v>328.88</v>
      </c>
      <c r="K74" s="59">
        <f t="shared" ref="K74:K139" si="10">IF(J74=0,0,C74/J74)</f>
        <v>23.814835198248598</v>
      </c>
      <c r="L74" s="60">
        <f t="shared" ref="L74:L139" si="11">(+J74/C74)*1000</f>
        <v>41.990632799908795</v>
      </c>
    </row>
    <row r="75" spans="1:12" x14ac:dyDescent="0.3">
      <c r="A75" s="51">
        <v>13165</v>
      </c>
      <c r="B75" s="52" t="s">
        <v>192</v>
      </c>
      <c r="C75" s="53">
        <f>EnrollExtract!F71</f>
        <v>2492.1309999999999</v>
      </c>
      <c r="D75" s="54">
        <f>Table34B!D71</f>
        <v>158.61000000000001</v>
      </c>
      <c r="E75" s="55">
        <f t="shared" si="6"/>
        <v>15.712319525881091</v>
      </c>
      <c r="F75" s="56">
        <f t="shared" si="7"/>
        <v>63.644326883297879</v>
      </c>
      <c r="G75" s="54">
        <f>Table36B!D71</f>
        <v>12.5</v>
      </c>
      <c r="H75" s="55">
        <f t="shared" si="8"/>
        <v>199.37047999999999</v>
      </c>
      <c r="I75" s="57">
        <f t="shared" si="9"/>
        <v>5.0157876933435679</v>
      </c>
      <c r="J75" s="58">
        <f>Table38B!D71</f>
        <v>100.02</v>
      </c>
      <c r="K75" s="59">
        <f t="shared" si="10"/>
        <v>24.916326734653069</v>
      </c>
      <c r="L75" s="60">
        <f t="shared" si="11"/>
        <v>40.134326807057896</v>
      </c>
    </row>
    <row r="76" spans="1:12" x14ac:dyDescent="0.3">
      <c r="A76" s="51">
        <v>13167</v>
      </c>
      <c r="B76" s="52" t="s">
        <v>193</v>
      </c>
      <c r="C76" s="53">
        <f>EnrollExtract!F72</f>
        <v>131.101</v>
      </c>
      <c r="D76" s="54">
        <f>Table34B!D72</f>
        <v>14</v>
      </c>
      <c r="E76" s="55">
        <f t="shared" si="6"/>
        <v>9.364357142857143</v>
      </c>
      <c r="F76" s="56">
        <f t="shared" si="7"/>
        <v>106.78789635471888</v>
      </c>
      <c r="G76" s="54">
        <f>Table36B!D72</f>
        <v>0.85</v>
      </c>
      <c r="H76" s="55">
        <f t="shared" si="8"/>
        <v>154.23647058823531</v>
      </c>
      <c r="I76" s="57">
        <f t="shared" si="9"/>
        <v>6.4835508501079326</v>
      </c>
      <c r="J76" s="58">
        <f>Table38B!D72</f>
        <v>11.62</v>
      </c>
      <c r="K76" s="59">
        <f t="shared" si="10"/>
        <v>11.282358003442342</v>
      </c>
      <c r="L76" s="60">
        <f t="shared" si="11"/>
        <v>88.633953974416656</v>
      </c>
    </row>
    <row r="77" spans="1:12" x14ac:dyDescent="0.3">
      <c r="A77" s="51">
        <v>13301</v>
      </c>
      <c r="B77" s="52" t="s">
        <v>194</v>
      </c>
      <c r="C77" s="53">
        <f>EnrollExtract!F73</f>
        <v>695.86299999999994</v>
      </c>
      <c r="D77" s="54">
        <f>Table34B!D73</f>
        <v>41.8</v>
      </c>
      <c r="E77" s="55">
        <f t="shared" si="6"/>
        <v>16.64744019138756</v>
      </c>
      <c r="F77" s="56">
        <f t="shared" si="7"/>
        <v>60.069295249208537</v>
      </c>
      <c r="G77" s="54">
        <f>Table36B!D73</f>
        <v>6.06</v>
      </c>
      <c r="H77" s="55">
        <f t="shared" si="8"/>
        <v>114.82887788778878</v>
      </c>
      <c r="I77" s="57">
        <f t="shared" si="9"/>
        <v>8.7086107466555926</v>
      </c>
      <c r="J77" s="58">
        <f>Table38B!D73</f>
        <v>48.74</v>
      </c>
      <c r="K77" s="59">
        <f t="shared" si="10"/>
        <v>14.277041444398849</v>
      </c>
      <c r="L77" s="60">
        <f t="shared" si="11"/>
        <v>70.042522737952737</v>
      </c>
    </row>
    <row r="78" spans="1:12" x14ac:dyDescent="0.3">
      <c r="A78" s="51">
        <v>14005</v>
      </c>
      <c r="B78" s="52" t="s">
        <v>195</v>
      </c>
      <c r="C78" s="53">
        <f>EnrollExtract!F74</f>
        <v>3034.6710000000007</v>
      </c>
      <c r="D78" s="54">
        <f>Table34B!D74</f>
        <v>188.16</v>
      </c>
      <c r="E78" s="55">
        <f t="shared" si="6"/>
        <v>16.128140943877554</v>
      </c>
      <c r="F78" s="56">
        <f t="shared" si="7"/>
        <v>62.003426401082677</v>
      </c>
      <c r="G78" s="54">
        <f>Table36B!D74</f>
        <v>12.25</v>
      </c>
      <c r="H78" s="55">
        <f t="shared" si="8"/>
        <v>247.72824489795926</v>
      </c>
      <c r="I78" s="57">
        <f t="shared" si="9"/>
        <v>4.0366814063204863</v>
      </c>
      <c r="J78" s="58">
        <f>Table38B!D74</f>
        <v>102.87</v>
      </c>
      <c r="K78" s="59">
        <f t="shared" si="10"/>
        <v>29.500058326042584</v>
      </c>
      <c r="L78" s="60">
        <f t="shared" si="11"/>
        <v>33.898238062709268</v>
      </c>
    </row>
    <row r="79" spans="1:12" x14ac:dyDescent="0.3">
      <c r="A79" s="51">
        <v>14028</v>
      </c>
      <c r="B79" s="52" t="s">
        <v>196</v>
      </c>
      <c r="C79" s="53">
        <f>EnrollExtract!F75</f>
        <v>1551.116</v>
      </c>
      <c r="D79" s="54">
        <f>Table34B!D75</f>
        <v>92.86</v>
      </c>
      <c r="E79" s="55">
        <f t="shared" si="6"/>
        <v>16.703812190394142</v>
      </c>
      <c r="F79" s="56">
        <f t="shared" si="7"/>
        <v>59.866573486444601</v>
      </c>
      <c r="G79" s="54">
        <f>Table36B!D75</f>
        <v>10</v>
      </c>
      <c r="H79" s="55">
        <f t="shared" si="8"/>
        <v>155.11160000000001</v>
      </c>
      <c r="I79" s="57">
        <f t="shared" si="9"/>
        <v>6.4469710840452947</v>
      </c>
      <c r="J79" s="58">
        <f>Table38B!D75</f>
        <v>46.5</v>
      </c>
      <c r="K79" s="59">
        <f t="shared" si="10"/>
        <v>33.35733333333333</v>
      </c>
      <c r="L79" s="60">
        <f t="shared" si="11"/>
        <v>29.978415540810616</v>
      </c>
    </row>
    <row r="80" spans="1:12" x14ac:dyDescent="0.3">
      <c r="A80" s="51">
        <v>14064</v>
      </c>
      <c r="B80" s="52" t="s">
        <v>197</v>
      </c>
      <c r="C80" s="53">
        <f>EnrollExtract!F76</f>
        <v>722.57199999999989</v>
      </c>
      <c r="D80" s="54">
        <f>Table34B!D76</f>
        <v>49.93</v>
      </c>
      <c r="E80" s="55">
        <f t="shared" si="6"/>
        <v>14.471700380532743</v>
      </c>
      <c r="F80" s="56">
        <f t="shared" si="7"/>
        <v>69.100380308121558</v>
      </c>
      <c r="G80" s="54">
        <f>Table36B!D76</f>
        <v>5.28</v>
      </c>
      <c r="H80" s="55">
        <f t="shared" si="8"/>
        <v>136.85075757575754</v>
      </c>
      <c r="I80" s="57">
        <f t="shared" si="9"/>
        <v>7.3072302829337437</v>
      </c>
      <c r="J80" s="58">
        <f>Table38B!D76</f>
        <v>42.78</v>
      </c>
      <c r="K80" s="59">
        <f t="shared" si="10"/>
        <v>16.890416082281437</v>
      </c>
      <c r="L80" s="60">
        <f t="shared" si="11"/>
        <v>59.205172633315442</v>
      </c>
    </row>
    <row r="81" spans="1:12" x14ac:dyDescent="0.3">
      <c r="A81" s="51">
        <v>14065</v>
      </c>
      <c r="B81" s="52" t="s">
        <v>68</v>
      </c>
      <c r="C81" s="53">
        <f>EnrollExtract!F77</f>
        <v>286.92400000000009</v>
      </c>
      <c r="D81" s="54">
        <f>Table34B!D77</f>
        <v>19.350000000000001</v>
      </c>
      <c r="E81" s="55">
        <f t="shared" si="6"/>
        <v>14.828113695090442</v>
      </c>
      <c r="F81" s="56">
        <f t="shared" si="7"/>
        <v>67.439461320767847</v>
      </c>
      <c r="G81" s="54">
        <f>Table36B!D77</f>
        <v>2</v>
      </c>
      <c r="H81" s="55">
        <f t="shared" si="8"/>
        <v>143.46200000000005</v>
      </c>
      <c r="I81" s="57">
        <f t="shared" si="9"/>
        <v>6.9704869582188991</v>
      </c>
      <c r="J81" s="58">
        <f>Table38B!D77</f>
        <v>11.15</v>
      </c>
      <c r="K81" s="59">
        <f t="shared" si="10"/>
        <v>25.733094170403596</v>
      </c>
      <c r="L81" s="60">
        <f t="shared" si="11"/>
        <v>38.860464792070367</v>
      </c>
    </row>
    <row r="82" spans="1:12" x14ac:dyDescent="0.3">
      <c r="A82" s="51">
        <v>14066</v>
      </c>
      <c r="B82" s="52" t="s">
        <v>198</v>
      </c>
      <c r="C82" s="53">
        <f>EnrollExtract!F78</f>
        <v>1307.98</v>
      </c>
      <c r="D82" s="54">
        <f>Table34B!D78</f>
        <v>86</v>
      </c>
      <c r="E82" s="55">
        <f t="shared" si="6"/>
        <v>15.209069767441861</v>
      </c>
      <c r="F82" s="56">
        <f t="shared" si="7"/>
        <v>65.750240829370483</v>
      </c>
      <c r="G82" s="54">
        <f>Table36B!D78</f>
        <v>7</v>
      </c>
      <c r="H82" s="55">
        <f t="shared" si="8"/>
        <v>186.85428571428571</v>
      </c>
      <c r="I82" s="57">
        <f t="shared" si="9"/>
        <v>5.3517637884371325</v>
      </c>
      <c r="J82" s="58">
        <f>Table38B!D78</f>
        <v>53.23</v>
      </c>
      <c r="K82" s="59">
        <f t="shared" si="10"/>
        <v>24.572233702799174</v>
      </c>
      <c r="L82" s="60">
        <f t="shared" si="11"/>
        <v>40.696340922644076</v>
      </c>
    </row>
    <row r="83" spans="1:12" x14ac:dyDescent="0.3">
      <c r="A83" s="51">
        <v>14068</v>
      </c>
      <c r="B83" s="52" t="s">
        <v>199</v>
      </c>
      <c r="C83" s="53">
        <f>EnrollExtract!F79</f>
        <v>1452.8550000000002</v>
      </c>
      <c r="D83" s="54">
        <f>Table34B!D79</f>
        <v>99.69</v>
      </c>
      <c r="E83" s="55">
        <f t="shared" si="6"/>
        <v>14.57372855853145</v>
      </c>
      <c r="F83" s="56">
        <f t="shared" si="7"/>
        <v>68.616620378496123</v>
      </c>
      <c r="G83" s="54">
        <f>Table36B!D79</f>
        <v>11.02</v>
      </c>
      <c r="H83" s="55">
        <f t="shared" si="8"/>
        <v>131.83802177858442</v>
      </c>
      <c r="I83" s="57">
        <f t="shared" si="9"/>
        <v>7.5850652680412001</v>
      </c>
      <c r="J83" s="58">
        <f>Table38B!D79</f>
        <v>73.06</v>
      </c>
      <c r="K83" s="59">
        <f t="shared" si="10"/>
        <v>19.885778811935399</v>
      </c>
      <c r="L83" s="60">
        <f t="shared" si="11"/>
        <v>50.287193147285848</v>
      </c>
    </row>
    <row r="84" spans="1:12" x14ac:dyDescent="0.3">
      <c r="A84" s="51">
        <v>14077</v>
      </c>
      <c r="B84" s="52" t="s">
        <v>200</v>
      </c>
      <c r="C84" s="53">
        <f>EnrollExtract!F80</f>
        <v>167.304</v>
      </c>
      <c r="D84" s="54">
        <f>Table34B!D80</f>
        <v>18.940000000000001</v>
      </c>
      <c r="E84" s="55">
        <f t="shared" si="6"/>
        <v>8.8333685322069684</v>
      </c>
      <c r="F84" s="56">
        <f t="shared" si="7"/>
        <v>113.20709606464879</v>
      </c>
      <c r="G84" s="54">
        <f>Table36B!D80</f>
        <v>3</v>
      </c>
      <c r="H84" s="55">
        <f t="shared" si="8"/>
        <v>55.768000000000001</v>
      </c>
      <c r="I84" s="57">
        <f t="shared" si="9"/>
        <v>17.931430210873618</v>
      </c>
      <c r="J84" s="58">
        <f>Table38B!D80</f>
        <v>16.510000000000002</v>
      </c>
      <c r="K84" s="59">
        <f t="shared" si="10"/>
        <v>10.133494851605088</v>
      </c>
      <c r="L84" s="60">
        <f t="shared" si="11"/>
        <v>98.682637593841164</v>
      </c>
    </row>
    <row r="85" spans="1:12" x14ac:dyDescent="0.3">
      <c r="A85" s="51">
        <v>14097</v>
      </c>
      <c r="B85" s="52" t="s">
        <v>355</v>
      </c>
      <c r="C85" s="53">
        <f>EnrollExtract!F81</f>
        <v>178.36600000000004</v>
      </c>
      <c r="D85" s="54">
        <f>Table34B!D81</f>
        <v>14.03</v>
      </c>
      <c r="E85" s="55">
        <f t="shared" si="6"/>
        <v>12.713186029935855</v>
      </c>
      <c r="F85" s="56">
        <f t="shared" si="7"/>
        <v>78.65848872542972</v>
      </c>
      <c r="G85" s="54">
        <f>Table36B!D81</f>
        <v>2</v>
      </c>
      <c r="H85" s="55">
        <f t="shared" si="8"/>
        <v>89.183000000000021</v>
      </c>
      <c r="I85" s="57">
        <f t="shared" si="9"/>
        <v>11.212899319377009</v>
      </c>
      <c r="J85" s="58">
        <f>Table38B!D81</f>
        <v>12.5</v>
      </c>
      <c r="K85" s="59">
        <f t="shared" si="10"/>
        <v>14.269280000000004</v>
      </c>
      <c r="L85" s="60">
        <f t="shared" si="11"/>
        <v>70.080620746106291</v>
      </c>
    </row>
    <row r="86" spans="1:12" x14ac:dyDescent="0.3">
      <c r="A86" s="51">
        <v>14099</v>
      </c>
      <c r="B86" s="52" t="s">
        <v>201</v>
      </c>
      <c r="C86" s="53">
        <f>EnrollExtract!F82</f>
        <v>162.59200000000001</v>
      </c>
      <c r="D86" s="54">
        <f>Table34B!D82</f>
        <v>12.57</v>
      </c>
      <c r="E86" s="55">
        <f t="shared" si="6"/>
        <v>12.934924423229914</v>
      </c>
      <c r="F86" s="56">
        <f t="shared" si="7"/>
        <v>77.310076756543992</v>
      </c>
      <c r="G86" s="54">
        <f>Table36B!D82</f>
        <v>1</v>
      </c>
      <c r="H86" s="55">
        <f t="shared" si="8"/>
        <v>162.59200000000001</v>
      </c>
      <c r="I86" s="57">
        <f t="shared" si="9"/>
        <v>6.1503641015548114</v>
      </c>
      <c r="J86" s="58">
        <f>Table38B!D82</f>
        <v>9.16</v>
      </c>
      <c r="K86" s="59">
        <f t="shared" si="10"/>
        <v>17.750218340611355</v>
      </c>
      <c r="L86" s="60">
        <f t="shared" si="11"/>
        <v>56.337335170242071</v>
      </c>
    </row>
    <row r="87" spans="1:12" x14ac:dyDescent="0.3">
      <c r="A87" s="51">
        <v>14104</v>
      </c>
      <c r="B87" s="52" t="s">
        <v>202</v>
      </c>
      <c r="C87" s="53">
        <f>EnrollExtract!F83</f>
        <v>50.3</v>
      </c>
      <c r="D87" s="54">
        <f>Table34B!D83</f>
        <v>3.43</v>
      </c>
      <c r="E87" s="55">
        <f t="shared" si="6"/>
        <v>14.66472303206997</v>
      </c>
      <c r="F87" s="56">
        <f t="shared" si="7"/>
        <v>68.190854870775354</v>
      </c>
      <c r="G87" s="54">
        <f>Table36B!D83</f>
        <v>0</v>
      </c>
      <c r="H87" s="55">
        <f t="shared" si="8"/>
        <v>0</v>
      </c>
      <c r="I87" s="57">
        <f t="shared" si="9"/>
        <v>0</v>
      </c>
      <c r="J87" s="58">
        <f>Table38B!D83</f>
        <v>3.62</v>
      </c>
      <c r="K87" s="59">
        <f t="shared" si="10"/>
        <v>13.895027624309391</v>
      </c>
      <c r="L87" s="60">
        <f t="shared" si="11"/>
        <v>71.968190854870784</v>
      </c>
    </row>
    <row r="88" spans="1:12" x14ac:dyDescent="0.3">
      <c r="A88" s="51">
        <v>14117</v>
      </c>
      <c r="B88" s="52" t="s">
        <v>203</v>
      </c>
      <c r="C88" s="53">
        <f>EnrollExtract!F84</f>
        <v>142.47300000000001</v>
      </c>
      <c r="D88" s="54">
        <f>Table34B!D84</f>
        <v>15.75</v>
      </c>
      <c r="E88" s="55">
        <f t="shared" si="6"/>
        <v>9.0459047619047634</v>
      </c>
      <c r="F88" s="56">
        <f t="shared" si="7"/>
        <v>110.54726158640584</v>
      </c>
      <c r="G88" s="54">
        <f>Table36B!D84</f>
        <v>2</v>
      </c>
      <c r="H88" s="55">
        <f t="shared" si="8"/>
        <v>71.236500000000007</v>
      </c>
      <c r="I88" s="57">
        <f t="shared" si="9"/>
        <v>14.037747503035661</v>
      </c>
      <c r="J88" s="58">
        <f>Table38B!D84</f>
        <v>11.01</v>
      </c>
      <c r="K88" s="59">
        <f t="shared" si="10"/>
        <v>12.940326975476841</v>
      </c>
      <c r="L88" s="60">
        <f t="shared" si="11"/>
        <v>77.277800004211315</v>
      </c>
    </row>
    <row r="89" spans="1:12" x14ac:dyDescent="0.3">
      <c r="A89" s="51">
        <v>14172</v>
      </c>
      <c r="B89" s="52" t="s">
        <v>204</v>
      </c>
      <c r="C89" s="53">
        <f>EnrollExtract!F85</f>
        <v>575.0809999999999</v>
      </c>
      <c r="D89" s="54">
        <f>Table34B!D85</f>
        <v>43</v>
      </c>
      <c r="E89" s="55">
        <f t="shared" si="6"/>
        <v>13.373976744186045</v>
      </c>
      <c r="F89" s="56">
        <f t="shared" si="7"/>
        <v>74.772075585874006</v>
      </c>
      <c r="G89" s="54">
        <f>Table36B!D85</f>
        <v>4</v>
      </c>
      <c r="H89" s="55">
        <f t="shared" si="8"/>
        <v>143.77024999999998</v>
      </c>
      <c r="I89" s="57">
        <f t="shared" si="9"/>
        <v>6.9555419149650239</v>
      </c>
      <c r="J89" s="58">
        <f>Table38B!D85</f>
        <v>26.79</v>
      </c>
      <c r="K89" s="59">
        <f t="shared" si="10"/>
        <v>21.466256065696154</v>
      </c>
      <c r="L89" s="60">
        <f t="shared" si="11"/>
        <v>46.584741975478245</v>
      </c>
    </row>
    <row r="90" spans="1:12" x14ac:dyDescent="0.3">
      <c r="A90" s="51">
        <v>14400</v>
      </c>
      <c r="B90" s="52" t="s">
        <v>205</v>
      </c>
      <c r="C90" s="53">
        <f>EnrollExtract!F86</f>
        <v>279.42699999999996</v>
      </c>
      <c r="D90" s="54">
        <f>Table34B!D86</f>
        <v>21.43</v>
      </c>
      <c r="E90" s="55">
        <f t="shared" si="6"/>
        <v>13.039057396173586</v>
      </c>
      <c r="F90" s="56">
        <f t="shared" si="7"/>
        <v>76.692660337046902</v>
      </c>
      <c r="G90" s="54">
        <f>Table36B!D86</f>
        <v>2.92</v>
      </c>
      <c r="H90" s="55">
        <f t="shared" si="8"/>
        <v>95.694178082191769</v>
      </c>
      <c r="I90" s="57">
        <f t="shared" si="9"/>
        <v>10.449956518160379</v>
      </c>
      <c r="J90" s="58">
        <f>Table38B!D86</f>
        <v>16.059999999999999</v>
      </c>
      <c r="K90" s="59">
        <f t="shared" si="10"/>
        <v>17.398941469489415</v>
      </c>
      <c r="L90" s="60">
        <f t="shared" si="11"/>
        <v>57.474760849882081</v>
      </c>
    </row>
    <row r="91" spans="1:12" x14ac:dyDescent="0.3">
      <c r="A91" s="51">
        <v>15201</v>
      </c>
      <c r="B91" s="52" t="s">
        <v>206</v>
      </c>
      <c r="C91" s="53">
        <f>EnrollExtract!F87</f>
        <v>5422.5940000000001</v>
      </c>
      <c r="D91" s="54">
        <f>Table34B!D87</f>
        <v>373.76</v>
      </c>
      <c r="E91" s="55">
        <f t="shared" si="6"/>
        <v>14.50822452910959</v>
      </c>
      <c r="F91" s="56">
        <f t="shared" si="7"/>
        <v>68.926421561341314</v>
      </c>
      <c r="G91" s="54">
        <f>Table36B!D87</f>
        <v>19.5</v>
      </c>
      <c r="H91" s="55">
        <f t="shared" si="8"/>
        <v>278.08174358974361</v>
      </c>
      <c r="I91" s="57">
        <f t="shared" si="9"/>
        <v>3.5960649091560239</v>
      </c>
      <c r="J91" s="58">
        <f>Table38B!D87</f>
        <v>243.39</v>
      </c>
      <c r="K91" s="59">
        <f t="shared" si="10"/>
        <v>22.27944451292165</v>
      </c>
      <c r="L91" s="60">
        <f t="shared" si="11"/>
        <v>44.884422473819718</v>
      </c>
    </row>
    <row r="92" spans="1:12" x14ac:dyDescent="0.3">
      <c r="A92" s="51">
        <v>15204</v>
      </c>
      <c r="B92" s="52" t="s">
        <v>207</v>
      </c>
      <c r="C92" s="53">
        <f>EnrollExtract!F88</f>
        <v>965.625</v>
      </c>
      <c r="D92" s="54">
        <f>Table34B!D88</f>
        <v>61.19</v>
      </c>
      <c r="E92" s="55">
        <f t="shared" si="6"/>
        <v>15.780764830854716</v>
      </c>
      <c r="F92" s="56">
        <f t="shared" si="7"/>
        <v>63.368284789644015</v>
      </c>
      <c r="G92" s="54">
        <f>Table36B!D88</f>
        <v>4</v>
      </c>
      <c r="H92" s="55">
        <f t="shared" si="8"/>
        <v>241.40625</v>
      </c>
      <c r="I92" s="57">
        <f t="shared" si="9"/>
        <v>4.1423948220064721</v>
      </c>
      <c r="J92" s="58">
        <f>Table38B!D88</f>
        <v>36.229999999999997</v>
      </c>
      <c r="K92" s="59">
        <f t="shared" si="10"/>
        <v>26.65263593706873</v>
      </c>
      <c r="L92" s="60">
        <f t="shared" si="11"/>
        <v>37.519741100323621</v>
      </c>
    </row>
    <row r="93" spans="1:12" x14ac:dyDescent="0.3">
      <c r="A93" s="51">
        <v>15206</v>
      </c>
      <c r="B93" s="52" t="s">
        <v>208</v>
      </c>
      <c r="C93" s="53">
        <f>EnrollExtract!F89</f>
        <v>1166.8899999999999</v>
      </c>
      <c r="D93" s="54">
        <f>Table34B!D89</f>
        <v>78.83</v>
      </c>
      <c r="E93" s="55">
        <f t="shared" si="6"/>
        <v>14.802613218317898</v>
      </c>
      <c r="F93" s="56">
        <f t="shared" si="7"/>
        <v>67.555639349038913</v>
      </c>
      <c r="G93" s="54">
        <f>Table36B!D89</f>
        <v>7</v>
      </c>
      <c r="H93" s="55">
        <f t="shared" si="8"/>
        <v>166.6985714285714</v>
      </c>
      <c r="I93" s="57">
        <f t="shared" si="9"/>
        <v>5.9988516483987357</v>
      </c>
      <c r="J93" s="58">
        <f>Table38B!D89</f>
        <v>38.82</v>
      </c>
      <c r="K93" s="59">
        <f t="shared" si="10"/>
        <v>30.058990211231322</v>
      </c>
      <c r="L93" s="60">
        <f t="shared" si="11"/>
        <v>33.267917284405563</v>
      </c>
    </row>
    <row r="94" spans="1:12" x14ac:dyDescent="0.3">
      <c r="A94" s="51">
        <v>16020</v>
      </c>
      <c r="B94" s="52" t="s">
        <v>209</v>
      </c>
      <c r="C94" s="53">
        <f>EnrollExtract!F90</f>
        <v>40.6</v>
      </c>
      <c r="D94" s="54">
        <f>Table34B!D90</f>
        <v>1.89</v>
      </c>
      <c r="E94" s="55">
        <f t="shared" si="6"/>
        <v>21.481481481481485</v>
      </c>
      <c r="F94" s="56">
        <f t="shared" si="7"/>
        <v>46.551724137931032</v>
      </c>
      <c r="G94" s="54">
        <f>Table36B!D90</f>
        <v>0</v>
      </c>
      <c r="H94" s="55">
        <f t="shared" si="8"/>
        <v>0</v>
      </c>
      <c r="I94" s="57">
        <f t="shared" si="9"/>
        <v>0</v>
      </c>
      <c r="J94" s="58">
        <f>Table38B!D90</f>
        <v>3.12</v>
      </c>
      <c r="K94" s="59">
        <f t="shared" si="10"/>
        <v>13.012820512820513</v>
      </c>
      <c r="L94" s="60">
        <f t="shared" si="11"/>
        <v>76.847290640394078</v>
      </c>
    </row>
    <row r="95" spans="1:12" x14ac:dyDescent="0.3">
      <c r="A95" s="51">
        <v>16046</v>
      </c>
      <c r="B95" s="52" t="s">
        <v>210</v>
      </c>
      <c r="C95" s="53">
        <f>EnrollExtract!F91</f>
        <v>75.900000000000006</v>
      </c>
      <c r="D95" s="54">
        <f>Table34B!D91</f>
        <v>5.51</v>
      </c>
      <c r="E95" s="55">
        <f t="shared" si="6"/>
        <v>13.774954627949185</v>
      </c>
      <c r="F95" s="56">
        <f t="shared" si="7"/>
        <v>72.595520421607375</v>
      </c>
      <c r="G95" s="54">
        <f>Table36B!D91</f>
        <v>1</v>
      </c>
      <c r="H95" s="55">
        <f t="shared" si="8"/>
        <v>75.900000000000006</v>
      </c>
      <c r="I95" s="57">
        <f t="shared" si="9"/>
        <v>13.175230566534914</v>
      </c>
      <c r="J95" s="58">
        <f>Table38B!D91</f>
        <v>5.03</v>
      </c>
      <c r="K95" s="59">
        <f t="shared" si="10"/>
        <v>15.089463220675945</v>
      </c>
      <c r="L95" s="60">
        <f t="shared" si="11"/>
        <v>66.271409749670624</v>
      </c>
    </row>
    <row r="96" spans="1:12" x14ac:dyDescent="0.3">
      <c r="A96" s="51">
        <v>16048</v>
      </c>
      <c r="B96" s="52" t="s">
        <v>211</v>
      </c>
      <c r="C96" s="53">
        <f>EnrollExtract!F92</f>
        <v>637.33600000000001</v>
      </c>
      <c r="D96" s="54">
        <f>Table34B!D92</f>
        <v>30.03</v>
      </c>
      <c r="E96" s="55">
        <f t="shared" si="6"/>
        <v>21.223310023310024</v>
      </c>
      <c r="F96" s="56">
        <f t="shared" si="7"/>
        <v>47.118003690361128</v>
      </c>
      <c r="G96" s="54">
        <f>Table36B!D92</f>
        <v>3.58</v>
      </c>
      <c r="H96" s="55">
        <f t="shared" si="8"/>
        <v>178.0268156424581</v>
      </c>
      <c r="I96" s="57">
        <f t="shared" si="9"/>
        <v>5.6171313090740211</v>
      </c>
      <c r="J96" s="58">
        <f>Table38B!D92</f>
        <v>24.27</v>
      </c>
      <c r="K96" s="59">
        <f t="shared" si="10"/>
        <v>26.260238978162342</v>
      </c>
      <c r="L96" s="60">
        <f t="shared" si="11"/>
        <v>38.080384600901247</v>
      </c>
    </row>
    <row r="97" spans="1:12" x14ac:dyDescent="0.3">
      <c r="A97" s="51">
        <v>16049</v>
      </c>
      <c r="B97" s="52" t="s">
        <v>212</v>
      </c>
      <c r="C97" s="53">
        <f>EnrollExtract!F93</f>
        <v>692.18400000000008</v>
      </c>
      <c r="D97" s="54">
        <f>Table34B!D93</f>
        <v>49.76</v>
      </c>
      <c r="E97" s="55">
        <f t="shared" si="6"/>
        <v>13.910450160771706</v>
      </c>
      <c r="F97" s="56">
        <f t="shared" si="7"/>
        <v>71.888399616286989</v>
      </c>
      <c r="G97" s="54">
        <f>Table36B!D93</f>
        <v>5.65</v>
      </c>
      <c r="H97" s="55">
        <f t="shared" si="8"/>
        <v>122.51044247787611</v>
      </c>
      <c r="I97" s="57">
        <f t="shared" si="9"/>
        <v>8.1625694901933574</v>
      </c>
      <c r="J97" s="58">
        <f>Table38B!D93</f>
        <v>47.55</v>
      </c>
      <c r="K97" s="59">
        <f t="shared" si="10"/>
        <v>14.556971608832811</v>
      </c>
      <c r="L97" s="60">
        <f t="shared" si="11"/>
        <v>68.695606948441437</v>
      </c>
    </row>
    <row r="98" spans="1:12" x14ac:dyDescent="0.3">
      <c r="A98" s="51">
        <v>16050</v>
      </c>
      <c r="B98" s="52" t="s">
        <v>213</v>
      </c>
      <c r="C98" s="53">
        <f>EnrollExtract!F94</f>
        <v>1066.0619999999999</v>
      </c>
      <c r="D98" s="54">
        <f>Table34B!D94</f>
        <v>76.56</v>
      </c>
      <c r="E98" s="55">
        <f t="shared" si="6"/>
        <v>13.924529780564262</v>
      </c>
      <c r="F98" s="56">
        <f t="shared" si="7"/>
        <v>71.815710530907211</v>
      </c>
      <c r="G98" s="54">
        <f>Table36B!D94</f>
        <v>6.5</v>
      </c>
      <c r="H98" s="55">
        <f t="shared" si="8"/>
        <v>164.00953846153845</v>
      </c>
      <c r="I98" s="57">
        <f t="shared" si="9"/>
        <v>6.0972063538518402</v>
      </c>
      <c r="J98" s="58">
        <f>Table38B!D94</f>
        <v>50.31</v>
      </c>
      <c r="K98" s="59">
        <f t="shared" si="10"/>
        <v>21.189862850327962</v>
      </c>
      <c r="L98" s="60">
        <f t="shared" si="11"/>
        <v>47.192377178813253</v>
      </c>
    </row>
    <row r="99" spans="1:12" x14ac:dyDescent="0.3">
      <c r="A99" s="51">
        <v>17001</v>
      </c>
      <c r="B99" s="52" t="s">
        <v>214</v>
      </c>
      <c r="C99" s="53">
        <f>EnrollExtract!F95</f>
        <v>51308.131000000008</v>
      </c>
      <c r="D99" s="54">
        <f>Table34B!D95</f>
        <v>4047.25</v>
      </c>
      <c r="E99" s="55">
        <f t="shared" si="6"/>
        <v>12.677282352214469</v>
      </c>
      <c r="F99" s="56">
        <f t="shared" si="7"/>
        <v>78.881259580474662</v>
      </c>
      <c r="G99" s="54">
        <f>Table36B!D95</f>
        <v>266.89999999999998</v>
      </c>
      <c r="H99" s="55">
        <f t="shared" si="8"/>
        <v>192.23728362682658</v>
      </c>
      <c r="I99" s="57">
        <f t="shared" si="9"/>
        <v>5.201904548033526</v>
      </c>
      <c r="J99" s="58">
        <f>Table38B!D95</f>
        <v>2293.92</v>
      </c>
      <c r="K99" s="59">
        <f t="shared" si="10"/>
        <v>22.367009747506454</v>
      </c>
      <c r="L99" s="60">
        <f t="shared" si="11"/>
        <v>44.708703187804673</v>
      </c>
    </row>
    <row r="100" spans="1:12" x14ac:dyDescent="0.3">
      <c r="A100" s="51">
        <v>17210</v>
      </c>
      <c r="B100" s="52" t="s">
        <v>215</v>
      </c>
      <c r="C100" s="53">
        <f>EnrollExtract!F96</f>
        <v>20241.938000000002</v>
      </c>
      <c r="D100" s="54">
        <f>Table34B!D96</f>
        <v>1492.5</v>
      </c>
      <c r="E100" s="55">
        <f t="shared" si="6"/>
        <v>13.562437520938024</v>
      </c>
      <c r="F100" s="56">
        <f t="shared" si="7"/>
        <v>73.733058563858847</v>
      </c>
      <c r="G100" s="54">
        <f>Table36B!D96</f>
        <v>90.56</v>
      </c>
      <c r="H100" s="55">
        <f t="shared" si="8"/>
        <v>223.51963339222615</v>
      </c>
      <c r="I100" s="57">
        <f t="shared" si="9"/>
        <v>4.4738799219718981</v>
      </c>
      <c r="J100" s="58">
        <f>Table38B!D96</f>
        <v>730.56</v>
      </c>
      <c r="K100" s="59">
        <f t="shared" si="10"/>
        <v>27.707427179150244</v>
      </c>
      <c r="L100" s="60">
        <f t="shared" si="11"/>
        <v>36.091405872303326</v>
      </c>
    </row>
    <row r="101" spans="1:12" x14ac:dyDescent="0.3">
      <c r="A101" s="51">
        <v>17216</v>
      </c>
      <c r="B101" s="52" t="s">
        <v>216</v>
      </c>
      <c r="C101" s="53">
        <f>EnrollExtract!F97</f>
        <v>3896.585</v>
      </c>
      <c r="D101" s="54">
        <f>Table34B!D97</f>
        <v>263.11</v>
      </c>
      <c r="E101" s="55">
        <f t="shared" si="6"/>
        <v>14.809718368743111</v>
      </c>
      <c r="F101" s="56">
        <f t="shared" si="7"/>
        <v>67.523228673312659</v>
      </c>
      <c r="G101" s="54">
        <f>Table36B!D97</f>
        <v>19.05</v>
      </c>
      <c r="H101" s="55">
        <f t="shared" si="8"/>
        <v>204.54514435695538</v>
      </c>
      <c r="I101" s="57">
        <f t="shared" si="9"/>
        <v>4.8888963027882104</v>
      </c>
      <c r="J101" s="58">
        <f>Table38B!D97</f>
        <v>180.08</v>
      </c>
      <c r="K101" s="59">
        <f t="shared" si="10"/>
        <v>21.638077521101732</v>
      </c>
      <c r="L101" s="60">
        <f t="shared" si="11"/>
        <v>46.214826572498744</v>
      </c>
    </row>
    <row r="102" spans="1:12" x14ac:dyDescent="0.3">
      <c r="A102" s="51">
        <v>17400</v>
      </c>
      <c r="B102" s="52" t="s">
        <v>217</v>
      </c>
      <c r="C102" s="53">
        <f>EnrollExtract!F98</f>
        <v>4019.1880000000006</v>
      </c>
      <c r="D102" s="54">
        <f>Table34B!D98</f>
        <v>285.74</v>
      </c>
      <c r="E102" s="55">
        <f t="shared" si="6"/>
        <v>14.065892069713728</v>
      </c>
      <c r="F102" s="56">
        <f t="shared" si="7"/>
        <v>71.093962263024267</v>
      </c>
      <c r="G102" s="54">
        <f>Table36B!D98</f>
        <v>19.82</v>
      </c>
      <c r="H102" s="55">
        <f t="shared" si="8"/>
        <v>202.78446014127147</v>
      </c>
      <c r="I102" s="57">
        <f t="shared" si="9"/>
        <v>4.9313443411952855</v>
      </c>
      <c r="J102" s="58">
        <f>Table38B!D98</f>
        <v>141.11000000000001</v>
      </c>
      <c r="K102" s="59">
        <f t="shared" si="10"/>
        <v>28.482658918574163</v>
      </c>
      <c r="L102" s="60">
        <f t="shared" si="11"/>
        <v>35.109081734917602</v>
      </c>
    </row>
    <row r="103" spans="1:12" x14ac:dyDescent="0.3">
      <c r="A103" s="51">
        <v>17401</v>
      </c>
      <c r="B103" s="52" t="s">
        <v>218</v>
      </c>
      <c r="C103" s="53">
        <f>EnrollExtract!F99</f>
        <v>17774.843000000004</v>
      </c>
      <c r="D103" s="54">
        <f>Table34B!D99</f>
        <v>1335.21</v>
      </c>
      <c r="E103" s="55">
        <f t="shared" si="6"/>
        <v>13.312395053961552</v>
      </c>
      <c r="F103" s="56">
        <f t="shared" si="7"/>
        <v>75.117963067240581</v>
      </c>
      <c r="G103" s="54">
        <f>Table36B!D99</f>
        <v>98.94</v>
      </c>
      <c r="H103" s="55">
        <f t="shared" si="8"/>
        <v>179.65274914089352</v>
      </c>
      <c r="I103" s="57">
        <f t="shared" si="9"/>
        <v>5.566293890753351</v>
      </c>
      <c r="J103" s="58">
        <f>Table38B!D99</f>
        <v>814.12</v>
      </c>
      <c r="K103" s="59">
        <f t="shared" si="10"/>
        <v>21.833197808676857</v>
      </c>
      <c r="L103" s="60">
        <f t="shared" si="11"/>
        <v>45.801811020215474</v>
      </c>
    </row>
    <row r="104" spans="1:12" x14ac:dyDescent="0.3">
      <c r="A104" s="51">
        <v>17402</v>
      </c>
      <c r="B104" s="52" t="s">
        <v>219</v>
      </c>
      <c r="C104" s="53">
        <f>EnrollExtract!F100</f>
        <v>1421.075</v>
      </c>
      <c r="D104" s="54">
        <f>Table34B!D100</f>
        <v>93.67</v>
      </c>
      <c r="E104" s="55">
        <f t="shared" si="6"/>
        <v>15.171079321020605</v>
      </c>
      <c r="F104" s="56">
        <f t="shared" si="7"/>
        <v>65.914888376757034</v>
      </c>
      <c r="G104" s="54">
        <f>Table36B!D100</f>
        <v>8</v>
      </c>
      <c r="H104" s="55">
        <f t="shared" si="8"/>
        <v>177.63437500000001</v>
      </c>
      <c r="I104" s="57">
        <f t="shared" si="9"/>
        <v>5.6295410164839996</v>
      </c>
      <c r="J104" s="58">
        <f>Table38B!D100</f>
        <v>61.93</v>
      </c>
      <c r="K104" s="59">
        <f t="shared" si="10"/>
        <v>22.946471823025998</v>
      </c>
      <c r="L104" s="60">
        <f t="shared" si="11"/>
        <v>43.579684393856759</v>
      </c>
    </row>
    <row r="105" spans="1:12" x14ac:dyDescent="0.3">
      <c r="A105" s="51">
        <v>17403</v>
      </c>
      <c r="B105" s="52" t="s">
        <v>220</v>
      </c>
      <c r="C105" s="53">
        <f>EnrollExtract!F101</f>
        <v>14504.451999999999</v>
      </c>
      <c r="D105" s="54">
        <f>Table34B!D101</f>
        <v>1054.68</v>
      </c>
      <c r="E105" s="55">
        <f t="shared" si="6"/>
        <v>13.752467099025296</v>
      </c>
      <c r="F105" s="56">
        <f t="shared" si="7"/>
        <v>72.714225949384371</v>
      </c>
      <c r="G105" s="54">
        <f>Table36B!D101</f>
        <v>70.900000000000006</v>
      </c>
      <c r="H105" s="55">
        <f t="shared" si="8"/>
        <v>204.57619181946401</v>
      </c>
      <c r="I105" s="57">
        <f t="shared" si="9"/>
        <v>4.8881543404742223</v>
      </c>
      <c r="J105" s="58">
        <f>Table38B!D101</f>
        <v>703.48</v>
      </c>
      <c r="K105" s="59">
        <f t="shared" si="10"/>
        <v>20.618144083698184</v>
      </c>
      <c r="L105" s="60">
        <f t="shared" si="11"/>
        <v>48.500970598544505</v>
      </c>
    </row>
    <row r="106" spans="1:12" x14ac:dyDescent="0.3">
      <c r="A106" s="51">
        <v>17404</v>
      </c>
      <c r="B106" s="52" t="s">
        <v>221</v>
      </c>
      <c r="C106" s="53">
        <f>EnrollExtract!F102</f>
        <v>44.007999999999996</v>
      </c>
      <c r="D106" s="54">
        <f>Table34B!D102</f>
        <v>11</v>
      </c>
      <c r="E106" s="55">
        <f t="shared" si="6"/>
        <v>4.0007272727272722</v>
      </c>
      <c r="F106" s="56">
        <f t="shared" si="7"/>
        <v>249.95455371750595</v>
      </c>
      <c r="G106" s="54">
        <f>Table36B!D102</f>
        <v>1</v>
      </c>
      <c r="H106" s="55">
        <f t="shared" si="8"/>
        <v>44.007999999999996</v>
      </c>
      <c r="I106" s="57">
        <f t="shared" si="9"/>
        <v>22.723141247045994</v>
      </c>
      <c r="J106" s="58">
        <f>Table38B!D102</f>
        <v>7.49</v>
      </c>
      <c r="K106" s="59">
        <f t="shared" si="10"/>
        <v>5.875567423230974</v>
      </c>
      <c r="L106" s="60">
        <f t="shared" si="11"/>
        <v>170.19632794037452</v>
      </c>
    </row>
    <row r="107" spans="1:12" x14ac:dyDescent="0.3">
      <c r="A107" s="51">
        <v>17405</v>
      </c>
      <c r="B107" s="52" t="s">
        <v>222</v>
      </c>
      <c r="C107" s="53">
        <f>EnrollExtract!F103</f>
        <v>19166.770999999997</v>
      </c>
      <c r="D107" s="54">
        <f>Table34B!D103</f>
        <v>1415.34</v>
      </c>
      <c r="E107" s="55">
        <f t="shared" si="6"/>
        <v>13.542167253098194</v>
      </c>
      <c r="F107" s="56">
        <f t="shared" si="7"/>
        <v>73.84342412188262</v>
      </c>
      <c r="G107" s="54">
        <f>Table36B!D103</f>
        <v>96.6</v>
      </c>
      <c r="H107" s="55">
        <f t="shared" si="8"/>
        <v>198.41377846790888</v>
      </c>
      <c r="I107" s="57">
        <f t="shared" si="9"/>
        <v>5.0399725650189078</v>
      </c>
      <c r="J107" s="58">
        <f>Table38B!D103</f>
        <v>720.72</v>
      </c>
      <c r="K107" s="59">
        <f t="shared" si="10"/>
        <v>26.593921356421351</v>
      </c>
      <c r="L107" s="60">
        <f t="shared" si="11"/>
        <v>37.602577919880197</v>
      </c>
    </row>
    <row r="108" spans="1:12" x14ac:dyDescent="0.3">
      <c r="A108" s="51">
        <v>17406</v>
      </c>
      <c r="B108" s="52" t="s">
        <v>52</v>
      </c>
      <c r="C108" s="53">
        <f>EnrollExtract!F104</f>
        <v>2595.9539999999997</v>
      </c>
      <c r="D108" s="54">
        <f>Table34B!D104</f>
        <v>186.85</v>
      </c>
      <c r="E108" s="55">
        <f t="shared" si="6"/>
        <v>13.893251271073051</v>
      </c>
      <c r="F108" s="56">
        <f t="shared" si="7"/>
        <v>71.977392511577648</v>
      </c>
      <c r="G108" s="54">
        <f>Table36B!D104</f>
        <v>14.81</v>
      </c>
      <c r="H108" s="55">
        <f t="shared" si="8"/>
        <v>175.28386225523292</v>
      </c>
      <c r="I108" s="57">
        <f t="shared" si="9"/>
        <v>5.705031753259111</v>
      </c>
      <c r="J108" s="58">
        <f>Table38B!D104</f>
        <v>124.29</v>
      </c>
      <c r="K108" s="59">
        <f t="shared" si="10"/>
        <v>20.886265990827898</v>
      </c>
      <c r="L108" s="60">
        <f t="shared" si="11"/>
        <v>47.878352235825446</v>
      </c>
    </row>
    <row r="109" spans="1:12" x14ac:dyDescent="0.3">
      <c r="A109" s="51">
        <v>17407</v>
      </c>
      <c r="B109" s="52" t="s">
        <v>223</v>
      </c>
      <c r="C109" s="53">
        <f>EnrollExtract!F105</f>
        <v>2927.6360000000004</v>
      </c>
      <c r="D109" s="54">
        <f>Table34B!D105</f>
        <v>205.02</v>
      </c>
      <c r="E109" s="55">
        <f t="shared" si="6"/>
        <v>14.279758072383183</v>
      </c>
      <c r="F109" s="56">
        <f t="shared" si="7"/>
        <v>70.029197618829656</v>
      </c>
      <c r="G109" s="54">
        <f>Table36B!D105</f>
        <v>14.62</v>
      </c>
      <c r="H109" s="55">
        <f t="shared" si="8"/>
        <v>200.24870041039676</v>
      </c>
      <c r="I109" s="57">
        <f t="shared" si="9"/>
        <v>4.9937902116246677</v>
      </c>
      <c r="J109" s="58">
        <f>Table38B!D105</f>
        <v>111.35</v>
      </c>
      <c r="K109" s="59">
        <f t="shared" si="10"/>
        <v>26.292195779074994</v>
      </c>
      <c r="L109" s="60">
        <f t="shared" si="11"/>
        <v>38.034099867606479</v>
      </c>
    </row>
    <row r="110" spans="1:12" x14ac:dyDescent="0.3">
      <c r="A110" s="51">
        <v>17408</v>
      </c>
      <c r="B110" s="52" t="s">
        <v>224</v>
      </c>
      <c r="C110" s="53">
        <f>EnrollExtract!F106</f>
        <v>16075.701999999997</v>
      </c>
      <c r="D110" s="54">
        <f>Table34B!D106</f>
        <v>1132.82</v>
      </c>
      <c r="E110" s="55">
        <f t="shared" si="6"/>
        <v>14.190870570787943</v>
      </c>
      <c r="F110" s="56">
        <f t="shared" si="7"/>
        <v>70.46784022246743</v>
      </c>
      <c r="G110" s="54">
        <f>Table36B!D106</f>
        <v>79.459999999999994</v>
      </c>
      <c r="H110" s="55">
        <f t="shared" si="8"/>
        <v>202.31188019129121</v>
      </c>
      <c r="I110" s="57">
        <f t="shared" si="9"/>
        <v>4.9428634593997822</v>
      </c>
      <c r="J110" s="58">
        <f>Table38B!D106</f>
        <v>671.61</v>
      </c>
      <c r="K110" s="59">
        <f t="shared" si="10"/>
        <v>23.936067062729855</v>
      </c>
      <c r="L110" s="60">
        <f t="shared" si="11"/>
        <v>41.777957814843802</v>
      </c>
    </row>
    <row r="111" spans="1:12" x14ac:dyDescent="0.3">
      <c r="A111" s="51">
        <v>17409</v>
      </c>
      <c r="B111" s="52" t="s">
        <v>225</v>
      </c>
      <c r="C111" s="53">
        <f>EnrollExtract!F107</f>
        <v>8205.3580000000002</v>
      </c>
      <c r="D111" s="54">
        <f>Table34B!D107</f>
        <v>538.22</v>
      </c>
      <c r="E111" s="55">
        <f t="shared" si="6"/>
        <v>15.24536063319832</v>
      </c>
      <c r="F111" s="56">
        <f t="shared" si="7"/>
        <v>65.593725465726166</v>
      </c>
      <c r="G111" s="54">
        <f>Table36B!D107</f>
        <v>26.97</v>
      </c>
      <c r="H111" s="55">
        <f t="shared" si="8"/>
        <v>304.24019280682239</v>
      </c>
      <c r="I111" s="57">
        <f t="shared" si="9"/>
        <v>3.2868766969095069</v>
      </c>
      <c r="J111" s="58">
        <f>Table38B!D107</f>
        <v>318.51</v>
      </c>
      <c r="K111" s="59">
        <f t="shared" si="10"/>
        <v>25.761696650026689</v>
      </c>
      <c r="L111" s="60">
        <f t="shared" si="11"/>
        <v>38.817319122456325</v>
      </c>
    </row>
    <row r="112" spans="1:12" x14ac:dyDescent="0.3">
      <c r="A112" s="51">
        <v>17410</v>
      </c>
      <c r="B112" s="52" t="s">
        <v>226</v>
      </c>
      <c r="C112" s="53">
        <f>EnrollExtract!F108</f>
        <v>6583.7130000000006</v>
      </c>
      <c r="D112" s="54">
        <f>Table34B!D108</f>
        <v>469.45</v>
      </c>
      <c r="E112" s="55">
        <f t="shared" si="6"/>
        <v>14.024311428267122</v>
      </c>
      <c r="F112" s="56">
        <f t="shared" si="7"/>
        <v>71.304748551463277</v>
      </c>
      <c r="G112" s="54">
        <f>Table36B!D108</f>
        <v>30.75</v>
      </c>
      <c r="H112" s="55">
        <f t="shared" si="8"/>
        <v>214.10448780487806</v>
      </c>
      <c r="I112" s="57">
        <f t="shared" si="9"/>
        <v>4.6706167173447559</v>
      </c>
      <c r="J112" s="58">
        <f>Table38B!D108</f>
        <v>217.31</v>
      </c>
      <c r="K112" s="59">
        <f t="shared" si="10"/>
        <v>30.296410657585941</v>
      </c>
      <c r="L112" s="60">
        <f t="shared" si="11"/>
        <v>33.00721036898176</v>
      </c>
    </row>
    <row r="113" spans="1:12" x14ac:dyDescent="0.3">
      <c r="A113" s="51">
        <v>17411</v>
      </c>
      <c r="B113" s="52" t="s">
        <v>227</v>
      </c>
      <c r="C113" s="53">
        <f>EnrollExtract!F109</f>
        <v>19034.072</v>
      </c>
      <c r="D113" s="54">
        <f>Table34B!D109</f>
        <v>1336.96</v>
      </c>
      <c r="E113" s="55">
        <f t="shared" si="6"/>
        <v>14.236829822881761</v>
      </c>
      <c r="F113" s="56">
        <f t="shared" si="7"/>
        <v>70.240356346240574</v>
      </c>
      <c r="G113" s="54">
        <f>Table36B!D109</f>
        <v>79.209999999999994</v>
      </c>
      <c r="H113" s="55">
        <f t="shared" si="8"/>
        <v>240.29885115515719</v>
      </c>
      <c r="I113" s="57">
        <f t="shared" si="9"/>
        <v>4.1614847311705025</v>
      </c>
      <c r="J113" s="58">
        <f>Table38B!D109</f>
        <v>706.32</v>
      </c>
      <c r="K113" s="59">
        <f t="shared" si="10"/>
        <v>26.948227432325289</v>
      </c>
      <c r="L113" s="60">
        <f t="shared" si="11"/>
        <v>37.108192088377095</v>
      </c>
    </row>
    <row r="114" spans="1:12" x14ac:dyDescent="0.3">
      <c r="A114" s="51">
        <v>17412</v>
      </c>
      <c r="B114" s="52" t="s">
        <v>228</v>
      </c>
      <c r="C114" s="53">
        <f>EnrollExtract!F110</f>
        <v>9058.2380000000012</v>
      </c>
      <c r="D114" s="54">
        <f>Table34B!D110</f>
        <v>602.47</v>
      </c>
      <c r="E114" s="55">
        <f t="shared" si="6"/>
        <v>15.03516855611068</v>
      </c>
      <c r="F114" s="56">
        <f t="shared" si="7"/>
        <v>66.51072758300235</v>
      </c>
      <c r="G114" s="54">
        <f>Table36B!D110</f>
        <v>35.89</v>
      </c>
      <c r="H114" s="55">
        <f t="shared" si="8"/>
        <v>252.38891056004462</v>
      </c>
      <c r="I114" s="57">
        <f t="shared" si="9"/>
        <v>3.9621392151542052</v>
      </c>
      <c r="J114" s="58">
        <f>Table38B!D110</f>
        <v>391.38</v>
      </c>
      <c r="K114" s="59">
        <f t="shared" si="10"/>
        <v>23.144355868976447</v>
      </c>
      <c r="L114" s="60">
        <f t="shared" si="11"/>
        <v>43.207078462720894</v>
      </c>
    </row>
    <row r="115" spans="1:12" x14ac:dyDescent="0.3">
      <c r="A115" s="51">
        <v>17414</v>
      </c>
      <c r="B115" s="52" t="s">
        <v>229</v>
      </c>
      <c r="C115" s="53">
        <f>EnrollExtract!F111</f>
        <v>29859.465999999997</v>
      </c>
      <c r="D115" s="54">
        <f>Table34B!D111</f>
        <v>2062.16</v>
      </c>
      <c r="E115" s="55">
        <f t="shared" si="6"/>
        <v>14.479703805718275</v>
      </c>
      <c r="F115" s="56">
        <f t="shared" si="7"/>
        <v>69.062186175734027</v>
      </c>
      <c r="G115" s="54">
        <f>Table36B!D111</f>
        <v>129.74</v>
      </c>
      <c r="H115" s="55">
        <f t="shared" si="8"/>
        <v>230.14849699398795</v>
      </c>
      <c r="I115" s="57">
        <f t="shared" si="9"/>
        <v>4.345020771637377</v>
      </c>
      <c r="J115" s="58">
        <f>Table38B!D111</f>
        <v>944.78</v>
      </c>
      <c r="K115" s="59">
        <f t="shared" si="10"/>
        <v>31.604676220919153</v>
      </c>
      <c r="L115" s="60">
        <f t="shared" si="11"/>
        <v>31.640887348755669</v>
      </c>
    </row>
    <row r="116" spans="1:12" x14ac:dyDescent="0.3">
      <c r="A116" s="51">
        <v>17415</v>
      </c>
      <c r="B116" s="52" t="s">
        <v>230</v>
      </c>
      <c r="C116" s="53">
        <f>EnrollExtract!F112</f>
        <v>24356.037000000004</v>
      </c>
      <c r="D116" s="54">
        <f>Table34B!D112</f>
        <v>1801.69</v>
      </c>
      <c r="E116" s="55">
        <f t="shared" si="6"/>
        <v>13.518439354161927</v>
      </c>
      <c r="F116" s="56">
        <f t="shared" si="7"/>
        <v>73.973035925343666</v>
      </c>
      <c r="G116" s="54">
        <f>Table36B!D112</f>
        <v>112.63</v>
      </c>
      <c r="H116" s="55">
        <f t="shared" si="8"/>
        <v>216.24821983485754</v>
      </c>
      <c r="I116" s="57">
        <f t="shared" si="9"/>
        <v>4.6243155239089173</v>
      </c>
      <c r="J116" s="58">
        <f>Table38B!D112</f>
        <v>1024.47</v>
      </c>
      <c r="K116" s="59">
        <f t="shared" si="10"/>
        <v>23.774280359600578</v>
      </c>
      <c r="L116" s="60">
        <f t="shared" si="11"/>
        <v>42.062261606845148</v>
      </c>
    </row>
    <row r="117" spans="1:12" x14ac:dyDescent="0.3">
      <c r="A117" s="51">
        <v>17417</v>
      </c>
      <c r="B117" s="52" t="s">
        <v>231</v>
      </c>
      <c r="C117" s="53">
        <f>EnrollExtract!F113</f>
        <v>22167.571999999996</v>
      </c>
      <c r="D117" s="54">
        <f>Table34B!D113</f>
        <v>1467.53</v>
      </c>
      <c r="E117" s="55">
        <f t="shared" si="6"/>
        <v>15.105362070962773</v>
      </c>
      <c r="F117" s="56">
        <f t="shared" si="7"/>
        <v>66.201657087208289</v>
      </c>
      <c r="G117" s="54">
        <f>Table36B!D113</f>
        <v>90.98</v>
      </c>
      <c r="H117" s="55">
        <f t="shared" si="8"/>
        <v>243.65324247087267</v>
      </c>
      <c r="I117" s="57">
        <f t="shared" si="9"/>
        <v>4.1041932783617447</v>
      </c>
      <c r="J117" s="58">
        <f>Table38B!D113</f>
        <v>808.29</v>
      </c>
      <c r="K117" s="59">
        <f t="shared" si="10"/>
        <v>27.425270633064862</v>
      </c>
      <c r="L117" s="60">
        <f t="shared" si="11"/>
        <v>36.462721312013784</v>
      </c>
    </row>
    <row r="118" spans="1:12" x14ac:dyDescent="0.3">
      <c r="A118" s="51" t="s">
        <v>615</v>
      </c>
      <c r="B118" s="52" t="s">
        <v>635</v>
      </c>
      <c r="C118" s="53">
        <f>EnrollExtract!F114</f>
        <v>366.04400000000004</v>
      </c>
      <c r="D118" s="54">
        <f>Table34B!D114</f>
        <v>24</v>
      </c>
      <c r="E118" s="55">
        <f t="shared" si="6"/>
        <v>15.251833333333336</v>
      </c>
      <c r="F118" s="56">
        <f t="shared" si="7"/>
        <v>65.565888253871108</v>
      </c>
      <c r="G118" s="54">
        <f>Table36B!D114</f>
        <v>0</v>
      </c>
      <c r="H118" s="55">
        <f t="shared" si="8"/>
        <v>0</v>
      </c>
      <c r="I118" s="57">
        <f t="shared" si="9"/>
        <v>0</v>
      </c>
      <c r="J118" s="58">
        <f>Table38B!D114</f>
        <v>5</v>
      </c>
      <c r="K118" s="59">
        <f t="shared" si="10"/>
        <v>73.208800000000011</v>
      </c>
      <c r="L118" s="60">
        <f t="shared" si="11"/>
        <v>13.659560052889816</v>
      </c>
    </row>
    <row r="119" spans="1:12" x14ac:dyDescent="0.3">
      <c r="A119" s="51" t="s">
        <v>607</v>
      </c>
      <c r="B119" s="52" t="s">
        <v>608</v>
      </c>
      <c r="C119" s="53">
        <f>EnrollExtract!F115</f>
        <v>553.27399999999989</v>
      </c>
      <c r="D119" s="54">
        <f>Table34B!D115</f>
        <v>62</v>
      </c>
      <c r="E119" s="55">
        <f t="shared" si="6"/>
        <v>8.9237741935483861</v>
      </c>
      <c r="F119" s="56">
        <f t="shared" si="7"/>
        <v>112.06020886576997</v>
      </c>
      <c r="G119" s="54">
        <f>Table36B!D115</f>
        <v>8</v>
      </c>
      <c r="H119" s="55">
        <f t="shared" si="8"/>
        <v>69.159249999999986</v>
      </c>
      <c r="I119" s="57">
        <f t="shared" si="9"/>
        <v>14.459381789131609</v>
      </c>
      <c r="J119" s="58">
        <f>Table38B!D115</f>
        <v>0</v>
      </c>
      <c r="K119" s="59">
        <f t="shared" si="10"/>
        <v>0</v>
      </c>
      <c r="L119" s="60">
        <f t="shared" si="11"/>
        <v>0</v>
      </c>
    </row>
    <row r="120" spans="1:12" x14ac:dyDescent="0.3">
      <c r="A120" s="51" t="s">
        <v>666</v>
      </c>
      <c r="B120" s="52" t="s">
        <v>670</v>
      </c>
      <c r="C120" s="53">
        <f>EnrollExtract!F116</f>
        <v>461.86800000000005</v>
      </c>
      <c r="D120" s="54">
        <f>Table34B!D116</f>
        <v>29</v>
      </c>
      <c r="E120" s="55">
        <f t="shared" si="6"/>
        <v>15.926482758620692</v>
      </c>
      <c r="F120" s="56">
        <f t="shared" si="7"/>
        <v>62.788502342660657</v>
      </c>
      <c r="G120" s="54">
        <f>Table36B!D116</f>
        <v>0</v>
      </c>
      <c r="H120" s="55">
        <f t="shared" si="8"/>
        <v>0</v>
      </c>
      <c r="I120" s="57">
        <f t="shared" si="9"/>
        <v>0</v>
      </c>
      <c r="J120" s="58">
        <f>Table38B!D116</f>
        <v>2</v>
      </c>
      <c r="K120" s="59">
        <f t="shared" si="10"/>
        <v>230.93400000000003</v>
      </c>
      <c r="L120" s="60">
        <f t="shared" si="11"/>
        <v>4.3302415408731498</v>
      </c>
    </row>
    <row r="121" spans="1:12" x14ac:dyDescent="0.3">
      <c r="A121" s="51" t="s">
        <v>616</v>
      </c>
      <c r="B121" s="52" t="s">
        <v>636</v>
      </c>
      <c r="C121" s="53">
        <f>EnrollExtract!F117</f>
        <v>343.7</v>
      </c>
      <c r="D121" s="54">
        <f>Table34B!D117</f>
        <v>24.8</v>
      </c>
      <c r="E121" s="55">
        <f t="shared" si="6"/>
        <v>13.858870967741934</v>
      </c>
      <c r="F121" s="56">
        <f t="shared" si="7"/>
        <v>72.15594995635729</v>
      </c>
      <c r="G121" s="54">
        <f>Table36B!D117</f>
        <v>2</v>
      </c>
      <c r="H121" s="55">
        <f t="shared" si="8"/>
        <v>171.85</v>
      </c>
      <c r="I121" s="57">
        <f t="shared" si="9"/>
        <v>5.8190282222868781</v>
      </c>
      <c r="J121" s="58">
        <f>Table38B!D117</f>
        <v>7.16</v>
      </c>
      <c r="K121" s="59">
        <f t="shared" si="10"/>
        <v>48.002793296089386</v>
      </c>
      <c r="L121" s="60">
        <f t="shared" si="11"/>
        <v>20.832121035787026</v>
      </c>
    </row>
    <row r="122" spans="1:12" x14ac:dyDescent="0.3">
      <c r="A122" s="51" t="s">
        <v>667</v>
      </c>
      <c r="B122" s="52" t="s">
        <v>701</v>
      </c>
      <c r="C122" s="53">
        <f>EnrollExtract!F118</f>
        <v>163.30000000000001</v>
      </c>
      <c r="D122" s="54">
        <f>Table34B!D118</f>
        <v>12.45</v>
      </c>
      <c r="E122" s="55">
        <f t="shared" ref="E122" si="12">IF(D122=0,0,C122/D122)</f>
        <v>13.116465863453817</v>
      </c>
      <c r="F122" s="56">
        <f t="shared" ref="F122" si="13">(+D122/C122)*1000</f>
        <v>76.24004898958971</v>
      </c>
      <c r="G122" s="54">
        <f>Table36B!D118</f>
        <v>2</v>
      </c>
      <c r="H122" s="55">
        <f t="shared" ref="H122" si="14">IF(G122=0,0,C122/G122)</f>
        <v>81.650000000000006</v>
      </c>
      <c r="I122" s="57">
        <f t="shared" ref="I122" si="15">(+G122/C122)*1000</f>
        <v>12.24739742804654</v>
      </c>
      <c r="J122" s="58">
        <f>Table38B!D118</f>
        <v>7.62</v>
      </c>
      <c r="K122" s="59">
        <f t="shared" ref="K122" si="16">IF(J122=0,0,C122/J122)</f>
        <v>21.430446194225723</v>
      </c>
      <c r="L122" s="60">
        <f t="shared" ref="L122" si="17">(+J122/C122)*1000</f>
        <v>46.662584200857317</v>
      </c>
    </row>
    <row r="123" spans="1:12" x14ac:dyDescent="0.3">
      <c r="A123" s="51" t="s">
        <v>674</v>
      </c>
      <c r="B123" s="52" t="s">
        <v>702</v>
      </c>
      <c r="C123" s="53">
        <f>EnrollExtract!F119</f>
        <v>407.6</v>
      </c>
      <c r="D123" s="54">
        <f>Table34B!D119</f>
        <v>27</v>
      </c>
      <c r="E123" s="55">
        <f t="shared" si="6"/>
        <v>15.096296296296297</v>
      </c>
      <c r="F123" s="56">
        <f t="shared" si="7"/>
        <v>66.241413150147196</v>
      </c>
      <c r="G123" s="54">
        <f>Table36B!D119</f>
        <v>1</v>
      </c>
      <c r="H123" s="55">
        <f t="shared" si="8"/>
        <v>407.6</v>
      </c>
      <c r="I123" s="57">
        <f t="shared" si="9"/>
        <v>2.4533856722276739</v>
      </c>
      <c r="J123" s="58">
        <f>Table38B!D119</f>
        <v>2</v>
      </c>
      <c r="K123" s="59">
        <f t="shared" si="10"/>
        <v>203.8</v>
      </c>
      <c r="L123" s="60">
        <f t="shared" si="11"/>
        <v>4.9067713444553478</v>
      </c>
    </row>
    <row r="124" spans="1:12" x14ac:dyDescent="0.3">
      <c r="A124" s="51" t="s">
        <v>694</v>
      </c>
      <c r="B124" s="52" t="s">
        <v>700</v>
      </c>
      <c r="C124" s="53">
        <f>EnrollExtract!F120</f>
        <v>124.2</v>
      </c>
      <c r="D124" s="54">
        <f>Table34B!D120</f>
        <v>9</v>
      </c>
      <c r="E124" s="55">
        <f t="shared" ref="E124" si="18">IF(D124=0,0,C124/D124)</f>
        <v>13.8</v>
      </c>
      <c r="F124" s="56">
        <f t="shared" ref="F124" si="19">(+D124/C124)*1000</f>
        <v>72.463768115942031</v>
      </c>
      <c r="G124" s="54">
        <f>Table36B!D120</f>
        <v>1</v>
      </c>
      <c r="H124" s="55">
        <f t="shared" ref="H124" si="20">IF(G124=0,0,C124/G124)</f>
        <v>124.2</v>
      </c>
      <c r="I124" s="57">
        <f t="shared" ref="I124" si="21">(+G124/C124)*1000</f>
        <v>8.0515297906602239</v>
      </c>
      <c r="J124" s="58">
        <f>Table38B!D120</f>
        <v>1.41</v>
      </c>
      <c r="K124" s="59">
        <f t="shared" ref="K124" si="22">IF(J124=0,0,C124/J124)</f>
        <v>88.085106382978736</v>
      </c>
      <c r="L124" s="60">
        <f t="shared" ref="L124" si="23">(+J124/C124)*1000</f>
        <v>11.352657004830917</v>
      </c>
    </row>
    <row r="125" spans="1:12" x14ac:dyDescent="0.3">
      <c r="A125" s="51">
        <v>18100</v>
      </c>
      <c r="B125" s="52" t="s">
        <v>232</v>
      </c>
      <c r="C125" s="53">
        <f>EnrollExtract!F121</f>
        <v>4498.1152999999995</v>
      </c>
      <c r="D125" s="54">
        <f>Table34B!D121</f>
        <v>345.21</v>
      </c>
      <c r="E125" s="55">
        <f t="shared" si="6"/>
        <v>13.030084006836418</v>
      </c>
      <c r="F125" s="56">
        <f t="shared" si="7"/>
        <v>76.745476044155652</v>
      </c>
      <c r="G125" s="54">
        <f>Table36B!D121</f>
        <v>23</v>
      </c>
      <c r="H125" s="55">
        <f t="shared" si="8"/>
        <v>195.57023043478259</v>
      </c>
      <c r="I125" s="57">
        <f t="shared" si="9"/>
        <v>5.1132526549508421</v>
      </c>
      <c r="J125" s="58">
        <f>Table38B!D121</f>
        <v>210.8</v>
      </c>
      <c r="K125" s="59">
        <f t="shared" si="10"/>
        <v>21.338307874762805</v>
      </c>
      <c r="L125" s="60">
        <f t="shared" si="11"/>
        <v>46.86407215928859</v>
      </c>
    </row>
    <row r="126" spans="1:12" x14ac:dyDescent="0.3">
      <c r="A126" s="51">
        <v>18303</v>
      </c>
      <c r="B126" s="52" t="s">
        <v>350</v>
      </c>
      <c r="C126" s="53">
        <f>EnrollExtract!F122</f>
        <v>3471.8910000000005</v>
      </c>
      <c r="D126" s="54">
        <f>Table34B!D122</f>
        <v>245.51</v>
      </c>
      <c r="E126" s="55">
        <f t="shared" si="6"/>
        <v>14.141546169198813</v>
      </c>
      <c r="F126" s="56">
        <f t="shared" si="7"/>
        <v>70.713625514165031</v>
      </c>
      <c r="G126" s="54">
        <f>Table36B!D122</f>
        <v>16.670000000000002</v>
      </c>
      <c r="H126" s="55">
        <f t="shared" si="8"/>
        <v>208.27180563887222</v>
      </c>
      <c r="I126" s="57">
        <f t="shared" si="9"/>
        <v>4.8014180168674647</v>
      </c>
      <c r="J126" s="58">
        <f>Table38B!D122</f>
        <v>132.54</v>
      </c>
      <c r="K126" s="59">
        <f t="shared" si="10"/>
        <v>26.195043005885022</v>
      </c>
      <c r="L126" s="60">
        <f t="shared" si="11"/>
        <v>38.175161605015816</v>
      </c>
    </row>
    <row r="127" spans="1:12" x14ac:dyDescent="0.3">
      <c r="A127" s="51">
        <v>18400</v>
      </c>
      <c r="B127" s="52" t="s">
        <v>233</v>
      </c>
      <c r="C127" s="53">
        <f>EnrollExtract!F123</f>
        <v>5095.5</v>
      </c>
      <c r="D127" s="54">
        <f>Table34B!D123</f>
        <v>342.21</v>
      </c>
      <c r="E127" s="55">
        <f t="shared" si="6"/>
        <v>14.88997983694223</v>
      </c>
      <c r="F127" s="56">
        <f t="shared" si="7"/>
        <v>67.159258168972613</v>
      </c>
      <c r="G127" s="54">
        <f>Table36B!D123</f>
        <v>22.79</v>
      </c>
      <c r="H127" s="55">
        <f t="shared" si="8"/>
        <v>223.58490566037736</v>
      </c>
      <c r="I127" s="57">
        <f t="shared" si="9"/>
        <v>4.4725738396624468</v>
      </c>
      <c r="J127" s="58">
        <f>Table38B!D123</f>
        <v>230.54</v>
      </c>
      <c r="K127" s="59">
        <f t="shared" si="10"/>
        <v>22.102455105404704</v>
      </c>
      <c r="L127" s="60">
        <f t="shared" si="11"/>
        <v>45.243842606221179</v>
      </c>
    </row>
    <row r="128" spans="1:12" x14ac:dyDescent="0.3">
      <c r="A128" s="51">
        <v>18401</v>
      </c>
      <c r="B128" s="52" t="s">
        <v>234</v>
      </c>
      <c r="C128" s="53">
        <f>EnrollExtract!F124</f>
        <v>10570.298000000001</v>
      </c>
      <c r="D128" s="54">
        <f>Table34B!D124</f>
        <v>689.67</v>
      </c>
      <c r="E128" s="55">
        <f t="shared" si="6"/>
        <v>15.326602578044573</v>
      </c>
      <c r="F128" s="56">
        <f t="shared" si="7"/>
        <v>65.24603185264975</v>
      </c>
      <c r="G128" s="54">
        <f>Table36B!D124</f>
        <v>46.5</v>
      </c>
      <c r="H128" s="55">
        <f t="shared" si="8"/>
        <v>227.31823655913979</v>
      </c>
      <c r="I128" s="57">
        <f t="shared" si="9"/>
        <v>4.3991191166039023</v>
      </c>
      <c r="J128" s="58">
        <f>Table38B!D124</f>
        <v>405.97</v>
      </c>
      <c r="K128" s="59">
        <f t="shared" si="10"/>
        <v>26.037140675419366</v>
      </c>
      <c r="L128" s="60">
        <f t="shared" si="11"/>
        <v>38.406675005756696</v>
      </c>
    </row>
    <row r="129" spans="1:12" x14ac:dyDescent="0.3">
      <c r="A129" s="51">
        <v>18402</v>
      </c>
      <c r="B129" s="52" t="s">
        <v>235</v>
      </c>
      <c r="C129" s="53">
        <f>EnrollExtract!F125</f>
        <v>9612.6950000000015</v>
      </c>
      <c r="D129" s="54">
        <f>Table34B!D125</f>
        <v>667.7</v>
      </c>
      <c r="E129" s="55">
        <f t="shared" si="6"/>
        <v>14.396727572262993</v>
      </c>
      <c r="F129" s="56">
        <f t="shared" si="7"/>
        <v>69.460229415372069</v>
      </c>
      <c r="G129" s="54">
        <f>Table36B!D125</f>
        <v>33.97</v>
      </c>
      <c r="H129" s="55">
        <f t="shared" si="8"/>
        <v>282.97600824256705</v>
      </c>
      <c r="I129" s="57">
        <f t="shared" si="9"/>
        <v>3.5338684936950555</v>
      </c>
      <c r="J129" s="58">
        <f>Table38B!D125</f>
        <v>403.65</v>
      </c>
      <c r="K129" s="59">
        <f t="shared" si="10"/>
        <v>23.81443081877865</v>
      </c>
      <c r="L129" s="60">
        <f t="shared" si="11"/>
        <v>41.991345819252551</v>
      </c>
    </row>
    <row r="130" spans="1:12" x14ac:dyDescent="0.3">
      <c r="A130" s="51" t="s">
        <v>696</v>
      </c>
      <c r="B130" s="52" t="s">
        <v>703</v>
      </c>
      <c r="C130" s="53">
        <f>EnrollExtract!F126</f>
        <v>165.4</v>
      </c>
      <c r="D130" s="54">
        <f>Table34B!D126</f>
        <v>9.99</v>
      </c>
      <c r="E130" s="55">
        <f t="shared" si="6"/>
        <v>16.556556556556558</v>
      </c>
      <c r="F130" s="56">
        <f t="shared" si="7"/>
        <v>60.399032648125754</v>
      </c>
      <c r="G130" s="54">
        <f>Table36B!D126</f>
        <v>1.96</v>
      </c>
      <c r="H130" s="55">
        <f t="shared" si="8"/>
        <v>84.387755102040828</v>
      </c>
      <c r="I130" s="57">
        <f t="shared" si="9"/>
        <v>11.850060459492139</v>
      </c>
      <c r="J130" s="58">
        <f>Table38B!D126</f>
        <v>4.68</v>
      </c>
      <c r="K130" s="59">
        <f t="shared" si="10"/>
        <v>35.341880341880348</v>
      </c>
      <c r="L130" s="60">
        <f t="shared" si="11"/>
        <v>28.295042321644495</v>
      </c>
    </row>
    <row r="131" spans="1:12" x14ac:dyDescent="0.3">
      <c r="A131" s="51">
        <v>18902</v>
      </c>
      <c r="B131" s="52" t="s">
        <v>610</v>
      </c>
      <c r="C131" s="53">
        <f>EnrollExtract!F127</f>
        <v>86.023999999999987</v>
      </c>
      <c r="D131" s="54">
        <f>Table34B!D127</f>
        <v>10</v>
      </c>
      <c r="E131" s="55">
        <f t="shared" si="6"/>
        <v>8.6023999999999994</v>
      </c>
      <c r="F131" s="56">
        <f t="shared" si="7"/>
        <v>116.24662884776343</v>
      </c>
      <c r="G131" s="54">
        <f>Table36B!D127</f>
        <v>2</v>
      </c>
      <c r="H131" s="55">
        <f t="shared" si="8"/>
        <v>43.011999999999993</v>
      </c>
      <c r="I131" s="57">
        <f t="shared" si="9"/>
        <v>23.249325769552687</v>
      </c>
      <c r="J131" s="58">
        <f>Table38B!D127</f>
        <v>8.5399999999999991</v>
      </c>
      <c r="K131" s="59">
        <f t="shared" si="10"/>
        <v>10.073067915690865</v>
      </c>
      <c r="L131" s="60">
        <f t="shared" si="11"/>
        <v>99.274621035989966</v>
      </c>
    </row>
    <row r="132" spans="1:12" x14ac:dyDescent="0.3">
      <c r="A132" s="51">
        <v>19007</v>
      </c>
      <c r="B132" s="52" t="s">
        <v>236</v>
      </c>
      <c r="C132" s="53">
        <f>EnrollExtract!F128</f>
        <v>42</v>
      </c>
      <c r="D132" s="54">
        <f>Table34B!D128</f>
        <v>2.5</v>
      </c>
      <c r="E132" s="55">
        <f t="shared" si="6"/>
        <v>16.8</v>
      </c>
      <c r="F132" s="56">
        <f t="shared" si="7"/>
        <v>59.523809523809518</v>
      </c>
      <c r="G132" s="54">
        <f>Table36B!D128</f>
        <v>1</v>
      </c>
      <c r="H132" s="55">
        <f t="shared" si="8"/>
        <v>42</v>
      </c>
      <c r="I132" s="57">
        <f t="shared" si="9"/>
        <v>23.809523809523807</v>
      </c>
      <c r="J132" s="58">
        <f>Table38B!D128</f>
        <v>1.18</v>
      </c>
      <c r="K132" s="59">
        <f t="shared" si="10"/>
        <v>35.593220338983052</v>
      </c>
      <c r="L132" s="60">
        <f t="shared" si="11"/>
        <v>28.095238095238095</v>
      </c>
    </row>
    <row r="133" spans="1:12" x14ac:dyDescent="0.3">
      <c r="A133" s="51">
        <v>19028</v>
      </c>
      <c r="B133" s="52" t="s">
        <v>237</v>
      </c>
      <c r="C133" s="53">
        <f>EnrollExtract!F129</f>
        <v>84.66</v>
      </c>
      <c r="D133" s="54">
        <f>Table34B!D129</f>
        <v>9.4</v>
      </c>
      <c r="E133" s="55">
        <f t="shared" si="6"/>
        <v>9.0063829787234031</v>
      </c>
      <c r="F133" s="56">
        <f t="shared" si="7"/>
        <v>111.03236475313018</v>
      </c>
      <c r="G133" s="54">
        <f>Table36B!D129</f>
        <v>1.6</v>
      </c>
      <c r="H133" s="55">
        <f t="shared" si="8"/>
        <v>52.912499999999994</v>
      </c>
      <c r="I133" s="57">
        <f t="shared" si="9"/>
        <v>18.899125915426414</v>
      </c>
      <c r="J133" s="58">
        <f>Table38B!D129</f>
        <v>5.91</v>
      </c>
      <c r="K133" s="59">
        <f t="shared" si="10"/>
        <v>14.3248730964467</v>
      </c>
      <c r="L133" s="60">
        <f t="shared" si="11"/>
        <v>69.808646350106301</v>
      </c>
    </row>
    <row r="134" spans="1:12" x14ac:dyDescent="0.3">
      <c r="A134" s="51">
        <v>19400</v>
      </c>
      <c r="B134" s="52" t="s">
        <v>238</v>
      </c>
      <c r="C134" s="53">
        <f>EnrollExtract!F130</f>
        <v>208.03900000000004</v>
      </c>
      <c r="D134" s="54">
        <f>Table34B!D130</f>
        <v>21.51</v>
      </c>
      <c r="E134" s="55">
        <f t="shared" si="6"/>
        <v>9.6717340771734097</v>
      </c>
      <c r="F134" s="56">
        <f t="shared" si="7"/>
        <v>103.39407514937102</v>
      </c>
      <c r="G134" s="54">
        <f>Table36B!D130</f>
        <v>2</v>
      </c>
      <c r="H134" s="55">
        <f t="shared" si="8"/>
        <v>104.01950000000002</v>
      </c>
      <c r="I134" s="57">
        <f t="shared" si="9"/>
        <v>9.6135820687467231</v>
      </c>
      <c r="J134" s="58">
        <f>Table38B!D130</f>
        <v>10.220000000000001</v>
      </c>
      <c r="K134" s="59">
        <f t="shared" si="10"/>
        <v>20.356066536203524</v>
      </c>
      <c r="L134" s="60">
        <f t="shared" si="11"/>
        <v>49.125404371295765</v>
      </c>
    </row>
    <row r="135" spans="1:12" x14ac:dyDescent="0.3">
      <c r="A135" s="51">
        <v>19401</v>
      </c>
      <c r="B135" s="52" t="s">
        <v>239</v>
      </c>
      <c r="C135" s="53">
        <f>EnrollExtract!F131</f>
        <v>2999.6880000000006</v>
      </c>
      <c r="D135" s="54">
        <f>Table34B!D131</f>
        <v>206.85</v>
      </c>
      <c r="E135" s="55">
        <f t="shared" si="6"/>
        <v>14.501754894851345</v>
      </c>
      <c r="F135" s="56">
        <f t="shared" si="7"/>
        <v>68.957171545840765</v>
      </c>
      <c r="G135" s="54">
        <f>Table36B!D131</f>
        <v>17.91</v>
      </c>
      <c r="H135" s="55">
        <f t="shared" si="8"/>
        <v>167.48676716917925</v>
      </c>
      <c r="I135" s="57">
        <f t="shared" si="9"/>
        <v>5.9706209445782354</v>
      </c>
      <c r="J135" s="58">
        <f>Table38B!D131</f>
        <v>129.87</v>
      </c>
      <c r="K135" s="59">
        <f t="shared" si="10"/>
        <v>23.097620697620702</v>
      </c>
      <c r="L135" s="60">
        <f t="shared" si="11"/>
        <v>43.294502628273335</v>
      </c>
    </row>
    <row r="136" spans="1:12" x14ac:dyDescent="0.3">
      <c r="A136" s="51">
        <v>19403</v>
      </c>
      <c r="B136" s="52" t="s">
        <v>240</v>
      </c>
      <c r="C136" s="53">
        <f>EnrollExtract!F132</f>
        <v>578.77599999999995</v>
      </c>
      <c r="D136" s="54">
        <f>Table34B!D132</f>
        <v>41.35</v>
      </c>
      <c r="E136" s="55">
        <f t="shared" si="6"/>
        <v>13.997001209189841</v>
      </c>
      <c r="F136" s="56">
        <f t="shared" si="7"/>
        <v>71.44387465962653</v>
      </c>
      <c r="G136" s="54">
        <f>Table36B!D132</f>
        <v>3.6</v>
      </c>
      <c r="H136" s="55">
        <f t="shared" si="8"/>
        <v>160.77111111111108</v>
      </c>
      <c r="I136" s="57">
        <f t="shared" si="9"/>
        <v>6.2200229449735316</v>
      </c>
      <c r="J136" s="58">
        <f>Table38B!D132</f>
        <v>27.08</v>
      </c>
      <c r="K136" s="59">
        <f t="shared" si="10"/>
        <v>21.37282127031019</v>
      </c>
      <c r="L136" s="60">
        <f t="shared" si="11"/>
        <v>46.788394819411998</v>
      </c>
    </row>
    <row r="137" spans="1:12" x14ac:dyDescent="0.3">
      <c r="A137" s="51">
        <v>19404</v>
      </c>
      <c r="B137" s="52" t="s">
        <v>241</v>
      </c>
      <c r="C137" s="53">
        <f>EnrollExtract!F133</f>
        <v>831.42599999999982</v>
      </c>
      <c r="D137" s="54">
        <f>Table34B!D133</f>
        <v>58.49</v>
      </c>
      <c r="E137" s="55">
        <f t="shared" si="6"/>
        <v>14.214840143614289</v>
      </c>
      <c r="F137" s="56">
        <f t="shared" si="7"/>
        <v>70.349014825131789</v>
      </c>
      <c r="G137" s="54">
        <f>Table36B!D133</f>
        <v>5.6</v>
      </c>
      <c r="H137" s="55">
        <f t="shared" si="8"/>
        <v>148.46892857142853</v>
      </c>
      <c r="I137" s="57">
        <f t="shared" si="9"/>
        <v>6.7354160201870048</v>
      </c>
      <c r="J137" s="58">
        <f>Table38B!D133</f>
        <v>35.24</v>
      </c>
      <c r="K137" s="59">
        <f t="shared" si="10"/>
        <v>23.593246311010208</v>
      </c>
      <c r="L137" s="60">
        <f t="shared" si="11"/>
        <v>42.385010812748227</v>
      </c>
    </row>
    <row r="138" spans="1:12" x14ac:dyDescent="0.3">
      <c r="A138" s="51">
        <v>20094</v>
      </c>
      <c r="B138" s="52" t="s">
        <v>242</v>
      </c>
      <c r="C138" s="53">
        <f>EnrollExtract!F134</f>
        <v>64.370000000000019</v>
      </c>
      <c r="D138" s="54">
        <f>Table34B!D134</f>
        <v>9.5</v>
      </c>
      <c r="E138" s="55">
        <f t="shared" si="6"/>
        <v>6.7757894736842124</v>
      </c>
      <c r="F138" s="56">
        <f t="shared" si="7"/>
        <v>147.58427839055457</v>
      </c>
      <c r="G138" s="54">
        <f>Table36B!D134</f>
        <v>1</v>
      </c>
      <c r="H138" s="55">
        <f t="shared" si="8"/>
        <v>64.370000000000019</v>
      </c>
      <c r="I138" s="57">
        <f t="shared" si="9"/>
        <v>15.535187199005744</v>
      </c>
      <c r="J138" s="58">
        <f>Table38B!D134</f>
        <v>8.09</v>
      </c>
      <c r="K138" s="59">
        <f t="shared" si="10"/>
        <v>7.9567367119901133</v>
      </c>
      <c r="L138" s="60">
        <f t="shared" si="11"/>
        <v>125.67966443995645</v>
      </c>
    </row>
    <row r="139" spans="1:12" x14ac:dyDescent="0.3">
      <c r="A139" s="51">
        <v>20203</v>
      </c>
      <c r="B139" s="52" t="s">
        <v>243</v>
      </c>
      <c r="C139" s="53">
        <f>EnrollExtract!F135</f>
        <v>107.5</v>
      </c>
      <c r="D139" s="54">
        <f>Table34B!D135</f>
        <v>12</v>
      </c>
      <c r="E139" s="55">
        <f t="shared" si="6"/>
        <v>8.9583333333333339</v>
      </c>
      <c r="F139" s="56">
        <f t="shared" si="7"/>
        <v>111.62790697674419</v>
      </c>
      <c r="G139" s="54">
        <f>Table36B!D135</f>
        <v>2</v>
      </c>
      <c r="H139" s="55">
        <f t="shared" si="8"/>
        <v>53.75</v>
      </c>
      <c r="I139" s="57">
        <f t="shared" si="9"/>
        <v>18.604651162790699</v>
      </c>
      <c r="J139" s="58">
        <f>Table38B!D135</f>
        <v>5.72</v>
      </c>
      <c r="K139" s="59">
        <f t="shared" si="10"/>
        <v>18.793706293706293</v>
      </c>
      <c r="L139" s="60">
        <f t="shared" si="11"/>
        <v>53.209302325581397</v>
      </c>
    </row>
    <row r="140" spans="1:12" x14ac:dyDescent="0.3">
      <c r="A140" s="51">
        <v>20215</v>
      </c>
      <c r="B140" s="52" t="s">
        <v>244</v>
      </c>
      <c r="C140" s="53">
        <f>EnrollExtract!F136</f>
        <v>87.2</v>
      </c>
      <c r="D140" s="54">
        <f>Table34B!D136</f>
        <v>4.7</v>
      </c>
      <c r="E140" s="55">
        <f t="shared" ref="E140:E203" si="24">IF(D140=0,0,C140/D140)</f>
        <v>18.553191489361701</v>
      </c>
      <c r="F140" s="56">
        <f t="shared" ref="F140:F203" si="25">(+D140/C140)*1000</f>
        <v>53.899082568807344</v>
      </c>
      <c r="G140" s="54">
        <f>Table36B!D136</f>
        <v>0.39</v>
      </c>
      <c r="H140" s="55">
        <f t="shared" ref="H140:H203" si="26">IF(G140=0,0,C140/G140)</f>
        <v>223.58974358974359</v>
      </c>
      <c r="I140" s="57">
        <f t="shared" ref="I140:I203" si="27">(+G140/C140)*1000</f>
        <v>4.4724770642201834</v>
      </c>
      <c r="J140" s="58">
        <f>Table38B!D136</f>
        <v>4.66</v>
      </c>
      <c r="K140" s="59">
        <f t="shared" ref="K140:K203" si="28">IF(J140=0,0,C140/J140)</f>
        <v>18.71244635193133</v>
      </c>
      <c r="L140" s="60">
        <f t="shared" ref="L140:L203" si="29">(+J140/C140)*1000</f>
        <v>53.440366972477065</v>
      </c>
    </row>
    <row r="141" spans="1:12" x14ac:dyDescent="0.3">
      <c r="A141" s="51">
        <v>20400</v>
      </c>
      <c r="B141" s="52" t="s">
        <v>245</v>
      </c>
      <c r="C141" s="53">
        <f>EnrollExtract!F137</f>
        <v>181.62400000000002</v>
      </c>
      <c r="D141" s="54">
        <f>Table34B!D137</f>
        <v>17</v>
      </c>
      <c r="E141" s="55">
        <f t="shared" si="24"/>
        <v>10.683764705882353</v>
      </c>
      <c r="F141" s="56">
        <f t="shared" si="25"/>
        <v>93.599964762366199</v>
      </c>
      <c r="G141" s="54">
        <f>Table36B!D137</f>
        <v>1</v>
      </c>
      <c r="H141" s="55">
        <f t="shared" si="26"/>
        <v>181.62400000000002</v>
      </c>
      <c r="I141" s="57">
        <f t="shared" si="27"/>
        <v>5.5058802801391886</v>
      </c>
      <c r="J141" s="58">
        <f>Table38B!D137</f>
        <v>9.6</v>
      </c>
      <c r="K141" s="59">
        <f t="shared" si="28"/>
        <v>18.919166666666669</v>
      </c>
      <c r="L141" s="60">
        <f t="shared" si="29"/>
        <v>52.856450689336206</v>
      </c>
    </row>
    <row r="142" spans="1:12" x14ac:dyDescent="0.3">
      <c r="A142" s="51">
        <v>20401</v>
      </c>
      <c r="B142" s="52" t="s">
        <v>246</v>
      </c>
      <c r="C142" s="53">
        <f>EnrollExtract!F138</f>
        <v>61.2</v>
      </c>
      <c r="D142" s="54">
        <f>Table34B!D138</f>
        <v>10</v>
      </c>
      <c r="E142" s="55">
        <f t="shared" si="24"/>
        <v>6.12</v>
      </c>
      <c r="F142" s="56">
        <f t="shared" si="25"/>
        <v>163.39869281045753</v>
      </c>
      <c r="G142" s="54">
        <f>Table36B!D138</f>
        <v>1</v>
      </c>
      <c r="H142" s="55">
        <f t="shared" si="26"/>
        <v>61.2</v>
      </c>
      <c r="I142" s="57">
        <f t="shared" si="27"/>
        <v>16.339869281045754</v>
      </c>
      <c r="J142" s="58">
        <f>Table38B!D138</f>
        <v>7.77</v>
      </c>
      <c r="K142" s="59">
        <f t="shared" si="28"/>
        <v>7.8764478764478776</v>
      </c>
      <c r="L142" s="60">
        <f t="shared" si="29"/>
        <v>126.96078431372548</v>
      </c>
    </row>
    <row r="143" spans="1:12" x14ac:dyDescent="0.3">
      <c r="A143" s="51">
        <v>20402</v>
      </c>
      <c r="B143" s="52" t="s">
        <v>247</v>
      </c>
      <c r="C143" s="53">
        <f>EnrollExtract!F139</f>
        <v>72.351000000000013</v>
      </c>
      <c r="D143" s="54">
        <f>Table34B!D139</f>
        <v>8.1199999999999992</v>
      </c>
      <c r="E143" s="55">
        <f t="shared" si="24"/>
        <v>8.9102216748768495</v>
      </c>
      <c r="F143" s="56">
        <f t="shared" si="25"/>
        <v>112.23065334273193</v>
      </c>
      <c r="G143" s="54">
        <f>Table36B!D139</f>
        <v>1.77</v>
      </c>
      <c r="H143" s="55">
        <f t="shared" si="26"/>
        <v>40.876271186440682</v>
      </c>
      <c r="I143" s="57">
        <f t="shared" si="27"/>
        <v>24.464070987270386</v>
      </c>
      <c r="J143" s="58">
        <f>Table38B!D139</f>
        <v>8.86</v>
      </c>
      <c r="K143" s="59">
        <f t="shared" si="28"/>
        <v>8.1660270880361185</v>
      </c>
      <c r="L143" s="60">
        <f t="shared" si="29"/>
        <v>122.45857002667549</v>
      </c>
    </row>
    <row r="144" spans="1:12" x14ac:dyDescent="0.3">
      <c r="A144" s="51">
        <v>20403</v>
      </c>
      <c r="B144" s="52" t="s">
        <v>248</v>
      </c>
      <c r="C144" s="53">
        <f>EnrollExtract!F140</f>
        <v>37.299999999999997</v>
      </c>
      <c r="D144" s="54">
        <f>Table34B!D140</f>
        <v>2</v>
      </c>
      <c r="E144" s="55">
        <f t="shared" si="24"/>
        <v>18.649999999999999</v>
      </c>
      <c r="F144" s="56">
        <f t="shared" si="25"/>
        <v>53.619302949061662</v>
      </c>
      <c r="G144" s="54">
        <f>Table36B!D140</f>
        <v>0.8</v>
      </c>
      <c r="H144" s="55">
        <f t="shared" si="26"/>
        <v>46.624999999999993</v>
      </c>
      <c r="I144" s="57">
        <f t="shared" si="27"/>
        <v>21.447721179624669</v>
      </c>
      <c r="J144" s="58">
        <f>Table38B!D140</f>
        <v>2.63</v>
      </c>
      <c r="K144" s="59">
        <f t="shared" si="28"/>
        <v>14.182509505703422</v>
      </c>
      <c r="L144" s="60">
        <f t="shared" si="29"/>
        <v>70.509383378016082</v>
      </c>
    </row>
    <row r="145" spans="1:12" x14ac:dyDescent="0.3">
      <c r="A145" s="51">
        <v>20404</v>
      </c>
      <c r="B145" s="52" t="s">
        <v>249</v>
      </c>
      <c r="C145" s="53">
        <f>EnrollExtract!F141</f>
        <v>2181.6459999999997</v>
      </c>
      <c r="D145" s="54">
        <f>Table34B!D141</f>
        <v>108.05</v>
      </c>
      <c r="E145" s="55">
        <f t="shared" si="24"/>
        <v>20.191078204534936</v>
      </c>
      <c r="F145" s="56">
        <f t="shared" si="25"/>
        <v>49.526825158618777</v>
      </c>
      <c r="G145" s="54">
        <f>Table36B!D141</f>
        <v>4</v>
      </c>
      <c r="H145" s="55">
        <f t="shared" si="26"/>
        <v>545.41149999999993</v>
      </c>
      <c r="I145" s="57">
        <f t="shared" si="27"/>
        <v>1.8334780253074974</v>
      </c>
      <c r="J145" s="58">
        <f>Table38B!D141</f>
        <v>41.29</v>
      </c>
      <c r="K145" s="59">
        <f t="shared" si="28"/>
        <v>52.837151852748846</v>
      </c>
      <c r="L145" s="60">
        <f t="shared" si="29"/>
        <v>18.926076916236642</v>
      </c>
    </row>
    <row r="146" spans="1:12" x14ac:dyDescent="0.3">
      <c r="A146" s="51">
        <v>20405</v>
      </c>
      <c r="B146" s="52" t="s">
        <v>250</v>
      </c>
      <c r="C146" s="53">
        <f>EnrollExtract!F142</f>
        <v>1099.9370000000001</v>
      </c>
      <c r="D146" s="54">
        <f>Table34B!D142</f>
        <v>68.47</v>
      </c>
      <c r="E146" s="55">
        <f t="shared" si="24"/>
        <v>16.064510004381482</v>
      </c>
      <c r="F146" s="56">
        <f t="shared" si="25"/>
        <v>62.24901971658376</v>
      </c>
      <c r="G146" s="54">
        <f>Table36B!D142</f>
        <v>6.82</v>
      </c>
      <c r="H146" s="55">
        <f t="shared" si="26"/>
        <v>161.28108504398827</v>
      </c>
      <c r="I146" s="57">
        <f t="shared" si="27"/>
        <v>6.2003551112472799</v>
      </c>
      <c r="J146" s="58">
        <f>Table38B!D142</f>
        <v>48.76</v>
      </c>
      <c r="K146" s="59">
        <f t="shared" si="28"/>
        <v>22.558182936833475</v>
      </c>
      <c r="L146" s="60">
        <f t="shared" si="29"/>
        <v>44.329811616483489</v>
      </c>
    </row>
    <row r="147" spans="1:12" x14ac:dyDescent="0.3">
      <c r="A147" s="51">
        <v>20406</v>
      </c>
      <c r="B147" s="52" t="s">
        <v>251</v>
      </c>
      <c r="C147" s="53">
        <f>EnrollExtract!F143</f>
        <v>199.67800000000003</v>
      </c>
      <c r="D147" s="54">
        <f>Table34B!D143</f>
        <v>15.35</v>
      </c>
      <c r="E147" s="55">
        <f t="shared" si="24"/>
        <v>13.008338762214986</v>
      </c>
      <c r="F147" s="56">
        <f t="shared" si="25"/>
        <v>76.87376676449081</v>
      </c>
      <c r="G147" s="54">
        <f>Table36B!D143</f>
        <v>2</v>
      </c>
      <c r="H147" s="55">
        <f t="shared" si="26"/>
        <v>99.839000000000013</v>
      </c>
      <c r="I147" s="57">
        <f t="shared" si="27"/>
        <v>10.016125962800107</v>
      </c>
      <c r="J147" s="58">
        <f>Table38B!D143</f>
        <v>11.56</v>
      </c>
      <c r="K147" s="59">
        <f t="shared" si="28"/>
        <v>17.27318339100346</v>
      </c>
      <c r="L147" s="60">
        <f t="shared" si="29"/>
        <v>57.89320806498462</v>
      </c>
    </row>
    <row r="148" spans="1:12" x14ac:dyDescent="0.3">
      <c r="A148" s="51">
        <v>21014</v>
      </c>
      <c r="B148" s="52" t="s">
        <v>252</v>
      </c>
      <c r="C148" s="53">
        <f>EnrollExtract!F144</f>
        <v>740.94599999999991</v>
      </c>
      <c r="D148" s="54">
        <f>Table34B!D144</f>
        <v>51.75</v>
      </c>
      <c r="E148" s="55">
        <f t="shared" si="24"/>
        <v>14.317797101449274</v>
      </c>
      <c r="F148" s="56">
        <f t="shared" si="25"/>
        <v>69.843146464114795</v>
      </c>
      <c r="G148" s="54">
        <f>Table36B!D144</f>
        <v>3</v>
      </c>
      <c r="H148" s="55">
        <f t="shared" si="26"/>
        <v>246.98199999999997</v>
      </c>
      <c r="I148" s="57">
        <f t="shared" si="27"/>
        <v>4.0488780558907127</v>
      </c>
      <c r="J148" s="58">
        <f>Table38B!D144</f>
        <v>27.06</v>
      </c>
      <c r="K148" s="59">
        <f t="shared" si="28"/>
        <v>27.381596452328157</v>
      </c>
      <c r="L148" s="60">
        <f t="shared" si="29"/>
        <v>36.520880064134232</v>
      </c>
    </row>
    <row r="149" spans="1:12" x14ac:dyDescent="0.3">
      <c r="A149" s="51">
        <v>21036</v>
      </c>
      <c r="B149" s="52" t="s">
        <v>253</v>
      </c>
      <c r="C149" s="53">
        <f>EnrollExtract!F145</f>
        <v>51.3</v>
      </c>
      <c r="D149" s="54">
        <f>Table34B!D145</f>
        <v>5</v>
      </c>
      <c r="E149" s="55">
        <f t="shared" si="24"/>
        <v>10.26</v>
      </c>
      <c r="F149" s="56">
        <f t="shared" si="25"/>
        <v>97.465886939571163</v>
      </c>
      <c r="G149" s="54">
        <f>Table36B!D145</f>
        <v>0</v>
      </c>
      <c r="H149" s="55">
        <f t="shared" si="26"/>
        <v>0</v>
      </c>
      <c r="I149" s="57">
        <f t="shared" si="27"/>
        <v>0</v>
      </c>
      <c r="J149" s="58">
        <f>Table38B!D145</f>
        <v>1.9</v>
      </c>
      <c r="K149" s="59">
        <f t="shared" si="28"/>
        <v>27</v>
      </c>
      <c r="L149" s="60">
        <f t="shared" si="29"/>
        <v>37.037037037037038</v>
      </c>
    </row>
    <row r="150" spans="1:12" x14ac:dyDescent="0.3">
      <c r="A150" s="51">
        <v>21206</v>
      </c>
      <c r="B150" s="52" t="s">
        <v>254</v>
      </c>
      <c r="C150" s="53">
        <f>EnrollExtract!F146</f>
        <v>544.27999999999986</v>
      </c>
      <c r="D150" s="54">
        <f>Table34B!D146</f>
        <v>35.94</v>
      </c>
      <c r="E150" s="55">
        <f t="shared" si="24"/>
        <v>15.144129104062323</v>
      </c>
      <c r="F150" s="56">
        <f t="shared" si="25"/>
        <v>66.032189314323517</v>
      </c>
      <c r="G150" s="54">
        <f>Table36B!D146</f>
        <v>3</v>
      </c>
      <c r="H150" s="55">
        <f t="shared" si="26"/>
        <v>181.42666666666662</v>
      </c>
      <c r="I150" s="57">
        <f t="shared" si="27"/>
        <v>5.5118688910119804</v>
      </c>
      <c r="J150" s="58">
        <f>Table38B!D146</f>
        <v>26.01</v>
      </c>
      <c r="K150" s="59">
        <f t="shared" si="28"/>
        <v>20.925797770088423</v>
      </c>
      <c r="L150" s="60">
        <f t="shared" si="29"/>
        <v>47.787903285073874</v>
      </c>
    </row>
    <row r="151" spans="1:12" x14ac:dyDescent="0.3">
      <c r="A151" s="51">
        <v>21214</v>
      </c>
      <c r="B151" s="52" t="s">
        <v>255</v>
      </c>
      <c r="C151" s="53">
        <f>EnrollExtract!F147</f>
        <v>308.70400000000001</v>
      </c>
      <c r="D151" s="54">
        <f>Table34B!D147</f>
        <v>24.69</v>
      </c>
      <c r="E151" s="55">
        <f t="shared" si="24"/>
        <v>12.503199675982179</v>
      </c>
      <c r="F151" s="56">
        <f t="shared" si="25"/>
        <v>79.979527314190946</v>
      </c>
      <c r="G151" s="54">
        <f>Table36B!D147</f>
        <v>2</v>
      </c>
      <c r="H151" s="55">
        <f t="shared" si="26"/>
        <v>154.352</v>
      </c>
      <c r="I151" s="57">
        <f t="shared" si="27"/>
        <v>6.4786980408417127</v>
      </c>
      <c r="J151" s="58">
        <f>Table38B!D147</f>
        <v>16.09</v>
      </c>
      <c r="K151" s="59">
        <f t="shared" si="28"/>
        <v>19.186078309509014</v>
      </c>
      <c r="L151" s="60">
        <f t="shared" si="29"/>
        <v>52.121125738571578</v>
      </c>
    </row>
    <row r="152" spans="1:12" x14ac:dyDescent="0.3">
      <c r="A152" s="51">
        <v>21226</v>
      </c>
      <c r="B152" s="52" t="s">
        <v>256</v>
      </c>
      <c r="C152" s="53">
        <f>EnrollExtract!F148</f>
        <v>572.95399999999995</v>
      </c>
      <c r="D152" s="54">
        <f>Table34B!D148</f>
        <v>37.22</v>
      </c>
      <c r="E152" s="55">
        <f t="shared" si="24"/>
        <v>15.393713057495969</v>
      </c>
      <c r="F152" s="56">
        <f t="shared" si="25"/>
        <v>64.961585048712465</v>
      </c>
      <c r="G152" s="54">
        <f>Table36B!D148</f>
        <v>2.6</v>
      </c>
      <c r="H152" s="55">
        <f t="shared" si="26"/>
        <v>220.36692307692306</v>
      </c>
      <c r="I152" s="57">
        <f t="shared" si="27"/>
        <v>4.5378861130212895</v>
      </c>
      <c r="J152" s="58">
        <f>Table38B!D148</f>
        <v>21.46</v>
      </c>
      <c r="K152" s="59">
        <f t="shared" si="28"/>
        <v>26.698695246971106</v>
      </c>
      <c r="L152" s="60">
        <f t="shared" si="29"/>
        <v>37.455013840552652</v>
      </c>
    </row>
    <row r="153" spans="1:12" x14ac:dyDescent="0.3">
      <c r="A153" s="51">
        <v>21232</v>
      </c>
      <c r="B153" s="52" t="s">
        <v>257</v>
      </c>
      <c r="C153" s="53">
        <f>EnrollExtract!F149</f>
        <v>680.94499999999994</v>
      </c>
      <c r="D153" s="54">
        <f>Table34B!D149</f>
        <v>43.77</v>
      </c>
      <c r="E153" s="55">
        <f t="shared" si="24"/>
        <v>15.55734521361663</v>
      </c>
      <c r="F153" s="56">
        <f t="shared" si="25"/>
        <v>64.278319100661591</v>
      </c>
      <c r="G153" s="54">
        <f>Table36B!D149</f>
        <v>3.9</v>
      </c>
      <c r="H153" s="55">
        <f t="shared" si="26"/>
        <v>174.60128205128203</v>
      </c>
      <c r="I153" s="57">
        <f t="shared" si="27"/>
        <v>5.727334806775878</v>
      </c>
      <c r="J153" s="58">
        <f>Table38B!D149</f>
        <v>41.42</v>
      </c>
      <c r="K153" s="59">
        <f t="shared" si="28"/>
        <v>16.440004828585224</v>
      </c>
      <c r="L153" s="60">
        <f t="shared" si="29"/>
        <v>60.827232742732534</v>
      </c>
    </row>
    <row r="154" spans="1:12" x14ac:dyDescent="0.3">
      <c r="A154" s="51">
        <v>21234</v>
      </c>
      <c r="B154" s="52" t="s">
        <v>258</v>
      </c>
      <c r="C154" s="53">
        <f>EnrollExtract!F150</f>
        <v>85.004000000000005</v>
      </c>
      <c r="D154" s="54">
        <f>Table34B!D150</f>
        <v>8</v>
      </c>
      <c r="E154" s="55">
        <f t="shared" si="24"/>
        <v>10.625500000000001</v>
      </c>
      <c r="F154" s="56">
        <f t="shared" si="25"/>
        <v>94.113218201496394</v>
      </c>
      <c r="G154" s="54">
        <f>Table36B!D150</f>
        <v>1</v>
      </c>
      <c r="H154" s="55">
        <f t="shared" si="26"/>
        <v>85.004000000000005</v>
      </c>
      <c r="I154" s="57">
        <f t="shared" si="27"/>
        <v>11.764152275187049</v>
      </c>
      <c r="J154" s="58">
        <f>Table38B!D150</f>
        <v>6.87</v>
      </c>
      <c r="K154" s="59">
        <f t="shared" si="28"/>
        <v>12.373216885007279</v>
      </c>
      <c r="L154" s="60">
        <f t="shared" si="29"/>
        <v>80.819726130535031</v>
      </c>
    </row>
    <row r="155" spans="1:12" x14ac:dyDescent="0.3">
      <c r="A155" s="51">
        <v>21237</v>
      </c>
      <c r="B155" s="52" t="s">
        <v>259</v>
      </c>
      <c r="C155" s="53">
        <f>EnrollExtract!F151</f>
        <v>765.63600000000008</v>
      </c>
      <c r="D155" s="54">
        <f>Table34B!D151</f>
        <v>47.5</v>
      </c>
      <c r="E155" s="55">
        <f t="shared" si="24"/>
        <v>16.11865263157895</v>
      </c>
      <c r="F155" s="56">
        <f t="shared" si="25"/>
        <v>62.039924977404397</v>
      </c>
      <c r="G155" s="54">
        <f>Table36B!D151</f>
        <v>4</v>
      </c>
      <c r="H155" s="55">
        <f t="shared" si="26"/>
        <v>191.40900000000002</v>
      </c>
      <c r="I155" s="57">
        <f t="shared" si="27"/>
        <v>5.2244147349393177</v>
      </c>
      <c r="J155" s="58">
        <f>Table38B!D151</f>
        <v>35.08</v>
      </c>
      <c r="K155" s="59">
        <f t="shared" si="28"/>
        <v>21.8254275940707</v>
      </c>
      <c r="L155" s="60">
        <f t="shared" si="29"/>
        <v>45.818117225417815</v>
      </c>
    </row>
    <row r="156" spans="1:12" x14ac:dyDescent="0.3">
      <c r="A156" s="51">
        <v>21300</v>
      </c>
      <c r="B156" s="52" t="s">
        <v>260</v>
      </c>
      <c r="C156" s="53">
        <f>EnrollExtract!F152</f>
        <v>795.798</v>
      </c>
      <c r="D156" s="54">
        <f>Table34B!D152</f>
        <v>49.37</v>
      </c>
      <c r="E156" s="55">
        <f t="shared" si="24"/>
        <v>16.119060157990685</v>
      </c>
      <c r="F156" s="56">
        <f t="shared" si="25"/>
        <v>62.038356467344727</v>
      </c>
      <c r="G156" s="54">
        <f>Table36B!D152</f>
        <v>4</v>
      </c>
      <c r="H156" s="55">
        <f t="shared" si="26"/>
        <v>198.9495</v>
      </c>
      <c r="I156" s="57">
        <f t="shared" si="27"/>
        <v>5.0264011721567528</v>
      </c>
      <c r="J156" s="58">
        <f>Table38B!D152</f>
        <v>44.25</v>
      </c>
      <c r="K156" s="59">
        <f t="shared" si="28"/>
        <v>17.984135593220341</v>
      </c>
      <c r="L156" s="60">
        <f t="shared" si="29"/>
        <v>55.604562966984084</v>
      </c>
    </row>
    <row r="157" spans="1:12" x14ac:dyDescent="0.3">
      <c r="A157" s="51">
        <v>21301</v>
      </c>
      <c r="B157" s="52" t="s">
        <v>261</v>
      </c>
      <c r="C157" s="53">
        <f>EnrollExtract!F153</f>
        <v>247.48200000000003</v>
      </c>
      <c r="D157" s="54">
        <f>Table34B!D153</f>
        <v>22</v>
      </c>
      <c r="E157" s="55">
        <f t="shared" si="24"/>
        <v>11.249181818181819</v>
      </c>
      <c r="F157" s="56">
        <f t="shared" si="25"/>
        <v>88.895354005543822</v>
      </c>
      <c r="G157" s="54">
        <f>Table36B!D153</f>
        <v>2</v>
      </c>
      <c r="H157" s="55">
        <f t="shared" si="26"/>
        <v>123.74100000000001</v>
      </c>
      <c r="I157" s="57">
        <f t="shared" si="27"/>
        <v>8.0813958186858024</v>
      </c>
      <c r="J157" s="58">
        <f>Table38B!D153</f>
        <v>15.44</v>
      </c>
      <c r="K157" s="59">
        <f t="shared" si="28"/>
        <v>16.028626943005182</v>
      </c>
      <c r="L157" s="60">
        <f t="shared" si="29"/>
        <v>62.388375720254395</v>
      </c>
    </row>
    <row r="158" spans="1:12" x14ac:dyDescent="0.3">
      <c r="A158" s="51">
        <v>21302</v>
      </c>
      <c r="B158" s="52" t="s">
        <v>262</v>
      </c>
      <c r="C158" s="53">
        <f>EnrollExtract!F154</f>
        <v>2820.7660000000001</v>
      </c>
      <c r="D158" s="54">
        <f>Table34B!D154</f>
        <v>194.92</v>
      </c>
      <c r="E158" s="55">
        <f t="shared" si="24"/>
        <v>14.47140365278063</v>
      </c>
      <c r="F158" s="56">
        <f t="shared" si="25"/>
        <v>69.101797171406631</v>
      </c>
      <c r="G158" s="54">
        <f>Table36B!D154</f>
        <v>14</v>
      </c>
      <c r="H158" s="55">
        <f t="shared" si="26"/>
        <v>201.48328571428573</v>
      </c>
      <c r="I158" s="57">
        <f t="shared" si="27"/>
        <v>4.9631908495777388</v>
      </c>
      <c r="J158" s="58">
        <f>Table38B!D154</f>
        <v>123.85</v>
      </c>
      <c r="K158" s="59">
        <f t="shared" si="28"/>
        <v>22.775664109810258</v>
      </c>
      <c r="L158" s="60">
        <f t="shared" si="29"/>
        <v>43.906513337157349</v>
      </c>
    </row>
    <row r="159" spans="1:12" x14ac:dyDescent="0.3">
      <c r="A159" s="51">
        <v>21303</v>
      </c>
      <c r="B159" s="52" t="s">
        <v>263</v>
      </c>
      <c r="C159" s="53">
        <f>EnrollExtract!F155</f>
        <v>327.66499999999991</v>
      </c>
      <c r="D159" s="54">
        <f>Table34B!D155</f>
        <v>24.28</v>
      </c>
      <c r="E159" s="55">
        <f t="shared" si="24"/>
        <v>13.495263591433273</v>
      </c>
      <c r="F159" s="56">
        <f t="shared" si="25"/>
        <v>74.100071719591682</v>
      </c>
      <c r="G159" s="54">
        <f>Table36B!D155</f>
        <v>4.8600000000000003</v>
      </c>
      <c r="H159" s="55">
        <f t="shared" si="26"/>
        <v>67.42078189300409</v>
      </c>
      <c r="I159" s="57">
        <f t="shared" si="27"/>
        <v>14.832221933987462</v>
      </c>
      <c r="J159" s="58">
        <f>Table38B!D155</f>
        <v>26.11</v>
      </c>
      <c r="K159" s="59">
        <f t="shared" si="28"/>
        <v>12.549406357717347</v>
      </c>
      <c r="L159" s="60">
        <f t="shared" si="29"/>
        <v>79.685044176216579</v>
      </c>
    </row>
    <row r="160" spans="1:12" x14ac:dyDescent="0.3">
      <c r="A160" s="51">
        <v>21401</v>
      </c>
      <c r="B160" s="52" t="s">
        <v>264</v>
      </c>
      <c r="C160" s="53">
        <f>EnrollExtract!F156</f>
        <v>3256.0070000000001</v>
      </c>
      <c r="D160" s="54">
        <f>Table34B!D156</f>
        <v>200.77</v>
      </c>
      <c r="E160" s="55">
        <f t="shared" si="24"/>
        <v>16.217597250585246</v>
      </c>
      <c r="F160" s="56">
        <f t="shared" si="25"/>
        <v>61.66141534708003</v>
      </c>
      <c r="G160" s="54">
        <f>Table36B!D156</f>
        <v>13.44</v>
      </c>
      <c r="H160" s="55">
        <f t="shared" si="26"/>
        <v>242.26242559523811</v>
      </c>
      <c r="I160" s="57">
        <f t="shared" si="27"/>
        <v>4.1277552535974271</v>
      </c>
      <c r="J160" s="58">
        <f>Table38B!D156</f>
        <v>114.37</v>
      </c>
      <c r="K160" s="59">
        <f t="shared" si="28"/>
        <v>28.469065314330681</v>
      </c>
      <c r="L160" s="60">
        <f t="shared" si="29"/>
        <v>35.12584585966799</v>
      </c>
    </row>
    <row r="161" spans="1:12" x14ac:dyDescent="0.3">
      <c r="A161" s="51">
        <v>22008</v>
      </c>
      <c r="B161" s="52" t="s">
        <v>265</v>
      </c>
      <c r="C161" s="53">
        <f>EnrollExtract!F157</f>
        <v>73.717999999999989</v>
      </c>
      <c r="D161" s="54">
        <f>Table34B!D157</f>
        <v>11.5</v>
      </c>
      <c r="E161" s="55">
        <f t="shared" si="24"/>
        <v>6.4102608695652163</v>
      </c>
      <c r="F161" s="56">
        <f t="shared" si="25"/>
        <v>155.99989147833637</v>
      </c>
      <c r="G161" s="54">
        <f>Table36B!D157</f>
        <v>1</v>
      </c>
      <c r="H161" s="55">
        <f t="shared" si="26"/>
        <v>73.717999999999989</v>
      </c>
      <c r="I161" s="57">
        <f t="shared" si="27"/>
        <v>13.565207954637946</v>
      </c>
      <c r="J161" s="58">
        <f>Table38B!D157</f>
        <v>7.72</v>
      </c>
      <c r="K161" s="59">
        <f t="shared" si="28"/>
        <v>9.5489637305699464</v>
      </c>
      <c r="L161" s="60">
        <f t="shared" si="29"/>
        <v>104.72340540980494</v>
      </c>
    </row>
    <row r="162" spans="1:12" x14ac:dyDescent="0.3">
      <c r="A162" s="51">
        <v>22009</v>
      </c>
      <c r="B162" s="52" t="s">
        <v>351</v>
      </c>
      <c r="C162" s="53">
        <f>EnrollExtract!F158</f>
        <v>665.79099999999994</v>
      </c>
      <c r="D162" s="54">
        <f>Table34B!D158</f>
        <v>39.090000000000003</v>
      </c>
      <c r="E162" s="55">
        <f t="shared" si="24"/>
        <v>17.03225888974162</v>
      </c>
      <c r="F162" s="56">
        <f t="shared" si="25"/>
        <v>58.712118367475689</v>
      </c>
      <c r="G162" s="54">
        <f>Table36B!D158</f>
        <v>4.0599999999999996</v>
      </c>
      <c r="H162" s="55">
        <f t="shared" si="26"/>
        <v>163.98793103448276</v>
      </c>
      <c r="I162" s="57">
        <f t="shared" si="27"/>
        <v>6.098009735787957</v>
      </c>
      <c r="J162" s="58">
        <f>Table38B!D158</f>
        <v>29.32</v>
      </c>
      <c r="K162" s="59">
        <f t="shared" si="28"/>
        <v>22.707742155525235</v>
      </c>
      <c r="L162" s="60">
        <f t="shared" si="29"/>
        <v>44.037843707710081</v>
      </c>
    </row>
    <row r="163" spans="1:12" x14ac:dyDescent="0.3">
      <c r="A163" s="51">
        <v>22017</v>
      </c>
      <c r="B163" s="52" t="s">
        <v>266</v>
      </c>
      <c r="C163" s="53">
        <f>EnrollExtract!F159</f>
        <v>86.8</v>
      </c>
      <c r="D163" s="54">
        <f>Table34B!D159</f>
        <v>10</v>
      </c>
      <c r="E163" s="55">
        <f t="shared" si="24"/>
        <v>8.68</v>
      </c>
      <c r="F163" s="56">
        <f t="shared" si="25"/>
        <v>115.2073732718894</v>
      </c>
      <c r="G163" s="54">
        <f>Table36B!D159</f>
        <v>0</v>
      </c>
      <c r="H163" s="55">
        <f t="shared" si="26"/>
        <v>0</v>
      </c>
      <c r="I163" s="57">
        <f t="shared" si="27"/>
        <v>0</v>
      </c>
      <c r="J163" s="58">
        <f>Table38B!D159</f>
        <v>7.39</v>
      </c>
      <c r="K163" s="59">
        <f t="shared" si="28"/>
        <v>11.745602165087957</v>
      </c>
      <c r="L163" s="60">
        <f t="shared" si="29"/>
        <v>85.138248847926278</v>
      </c>
    </row>
    <row r="164" spans="1:12" x14ac:dyDescent="0.3">
      <c r="A164" s="51">
        <v>22073</v>
      </c>
      <c r="B164" s="52" t="s">
        <v>267</v>
      </c>
      <c r="C164" s="53">
        <f>EnrollExtract!F160</f>
        <v>83.747</v>
      </c>
      <c r="D164" s="54">
        <f>Table34B!D160</f>
        <v>9.56</v>
      </c>
      <c r="E164" s="55">
        <f t="shared" si="24"/>
        <v>8.7601464435146443</v>
      </c>
      <c r="F164" s="56">
        <f t="shared" si="25"/>
        <v>114.15334280630948</v>
      </c>
      <c r="G164" s="54">
        <f>Table36B!D160</f>
        <v>2</v>
      </c>
      <c r="H164" s="55">
        <f t="shared" si="26"/>
        <v>41.8735</v>
      </c>
      <c r="I164" s="57">
        <f t="shared" si="27"/>
        <v>23.881452469939219</v>
      </c>
      <c r="J164" s="58">
        <f>Table38B!D160</f>
        <v>7.26</v>
      </c>
      <c r="K164" s="59">
        <f t="shared" si="28"/>
        <v>11.535399449035813</v>
      </c>
      <c r="L164" s="60">
        <f t="shared" si="29"/>
        <v>86.689672465879369</v>
      </c>
    </row>
    <row r="165" spans="1:12" x14ac:dyDescent="0.3">
      <c r="A165" s="51">
        <v>22105</v>
      </c>
      <c r="B165" s="52" t="s">
        <v>268</v>
      </c>
      <c r="C165" s="53">
        <f>EnrollExtract!F161</f>
        <v>203.46799999999999</v>
      </c>
      <c r="D165" s="54">
        <f>Table34B!D161</f>
        <v>19.850000000000001</v>
      </c>
      <c r="E165" s="55">
        <f t="shared" si="24"/>
        <v>10.250277078085642</v>
      </c>
      <c r="F165" s="56">
        <f t="shared" si="25"/>
        <v>97.558338411937015</v>
      </c>
      <c r="G165" s="54">
        <f>Table36B!D161</f>
        <v>1</v>
      </c>
      <c r="H165" s="55">
        <f t="shared" si="26"/>
        <v>203.46799999999999</v>
      </c>
      <c r="I165" s="57">
        <f t="shared" si="27"/>
        <v>4.9147777537499762</v>
      </c>
      <c r="J165" s="58">
        <f>Table38B!D161</f>
        <v>16.399999999999999</v>
      </c>
      <c r="K165" s="59">
        <f t="shared" si="28"/>
        <v>12.406585365853658</v>
      </c>
      <c r="L165" s="60">
        <f t="shared" si="29"/>
        <v>80.602355161499588</v>
      </c>
    </row>
    <row r="166" spans="1:12" x14ac:dyDescent="0.3">
      <c r="A166" s="51">
        <v>22200</v>
      </c>
      <c r="B166" s="52" t="s">
        <v>269</v>
      </c>
      <c r="C166" s="53">
        <f>EnrollExtract!F162</f>
        <v>218.37000000000003</v>
      </c>
      <c r="D166" s="54">
        <f>Table34B!D162</f>
        <v>20.03</v>
      </c>
      <c r="E166" s="55">
        <f t="shared" si="24"/>
        <v>10.902146779830256</v>
      </c>
      <c r="F166" s="56">
        <f t="shared" si="25"/>
        <v>91.725053807757476</v>
      </c>
      <c r="G166" s="54">
        <f>Table36B!D162</f>
        <v>1</v>
      </c>
      <c r="H166" s="55">
        <f t="shared" si="26"/>
        <v>218.37000000000003</v>
      </c>
      <c r="I166" s="57">
        <f t="shared" si="27"/>
        <v>4.5793836149654252</v>
      </c>
      <c r="J166" s="58">
        <f>Table38B!D162</f>
        <v>14.12</v>
      </c>
      <c r="K166" s="59">
        <f t="shared" si="28"/>
        <v>15.465297450424933</v>
      </c>
      <c r="L166" s="60">
        <f t="shared" si="29"/>
        <v>64.660896643311801</v>
      </c>
    </row>
    <row r="167" spans="1:12" x14ac:dyDescent="0.3">
      <c r="A167" s="51">
        <v>22204</v>
      </c>
      <c r="B167" s="52" t="s">
        <v>270</v>
      </c>
      <c r="C167" s="53">
        <f>EnrollExtract!F163</f>
        <v>119.25399999999999</v>
      </c>
      <c r="D167" s="54">
        <f>Table34B!D163</f>
        <v>14.66</v>
      </c>
      <c r="E167" s="55">
        <f t="shared" si="24"/>
        <v>8.134652114597543</v>
      </c>
      <c r="F167" s="56">
        <f t="shared" si="25"/>
        <v>122.93088701427207</v>
      </c>
      <c r="G167" s="54">
        <f>Table36B!D163</f>
        <v>1.5</v>
      </c>
      <c r="H167" s="55">
        <f t="shared" si="26"/>
        <v>79.502666666666656</v>
      </c>
      <c r="I167" s="57">
        <f t="shared" si="27"/>
        <v>12.578194442115151</v>
      </c>
      <c r="J167" s="58">
        <f>Table38B!D163</f>
        <v>11.85</v>
      </c>
      <c r="K167" s="59">
        <f t="shared" si="28"/>
        <v>10.063628691983121</v>
      </c>
      <c r="L167" s="60">
        <f t="shared" si="29"/>
        <v>99.367736092709691</v>
      </c>
    </row>
    <row r="168" spans="1:12" x14ac:dyDescent="0.3">
      <c r="A168" s="51">
        <v>22207</v>
      </c>
      <c r="B168" s="52" t="s">
        <v>271</v>
      </c>
      <c r="C168" s="53">
        <f>EnrollExtract!F164</f>
        <v>523.36600000000021</v>
      </c>
      <c r="D168" s="54">
        <f>Table34B!D164</f>
        <v>37.14</v>
      </c>
      <c r="E168" s="55">
        <f t="shared" si="24"/>
        <v>14.091707054388804</v>
      </c>
      <c r="F168" s="56">
        <f t="shared" si="25"/>
        <v>70.963723283514753</v>
      </c>
      <c r="G168" s="54">
        <f>Table36B!D164</f>
        <v>3</v>
      </c>
      <c r="H168" s="55">
        <f t="shared" si="26"/>
        <v>174.45533333333341</v>
      </c>
      <c r="I168" s="57">
        <f t="shared" si="27"/>
        <v>5.7321262749204172</v>
      </c>
      <c r="J168" s="58">
        <f>Table38B!D164</f>
        <v>24.46</v>
      </c>
      <c r="K168" s="59">
        <f t="shared" si="28"/>
        <v>21.396811120196247</v>
      </c>
      <c r="L168" s="60">
        <f t="shared" si="29"/>
        <v>46.735936228184464</v>
      </c>
    </row>
    <row r="169" spans="1:12" x14ac:dyDescent="0.3">
      <c r="A169" s="51">
        <v>23042</v>
      </c>
      <c r="B169" s="52" t="s">
        <v>272</v>
      </c>
      <c r="C169" s="53">
        <f>EnrollExtract!F165</f>
        <v>202.1</v>
      </c>
      <c r="D169" s="54">
        <f>Table34B!D165</f>
        <v>12.81</v>
      </c>
      <c r="E169" s="55">
        <f t="shared" si="24"/>
        <v>15.776736924277907</v>
      </c>
      <c r="F169" s="56">
        <f t="shared" si="25"/>
        <v>63.384463137060862</v>
      </c>
      <c r="G169" s="54">
        <f>Table36B!D165</f>
        <v>2</v>
      </c>
      <c r="H169" s="55">
        <f t="shared" si="26"/>
        <v>101.05</v>
      </c>
      <c r="I169" s="57">
        <f t="shared" si="27"/>
        <v>9.8960910440376058</v>
      </c>
      <c r="J169" s="58">
        <f>Table38B!D165</f>
        <v>9.83</v>
      </c>
      <c r="K169" s="59">
        <f t="shared" si="28"/>
        <v>20.559511698880975</v>
      </c>
      <c r="L169" s="60">
        <f t="shared" si="29"/>
        <v>48.639287481444832</v>
      </c>
    </row>
    <row r="170" spans="1:12" x14ac:dyDescent="0.3">
      <c r="A170" s="51">
        <v>23054</v>
      </c>
      <c r="B170" s="52" t="s">
        <v>273</v>
      </c>
      <c r="C170" s="53">
        <f>EnrollExtract!F166</f>
        <v>195.4</v>
      </c>
      <c r="D170" s="54">
        <f>Table34B!D166</f>
        <v>14.02</v>
      </c>
      <c r="E170" s="55">
        <f t="shared" si="24"/>
        <v>13.937232524964337</v>
      </c>
      <c r="F170" s="56">
        <f t="shared" si="25"/>
        <v>71.750255885363345</v>
      </c>
      <c r="G170" s="54">
        <f>Table36B!D166</f>
        <v>1.4</v>
      </c>
      <c r="H170" s="55">
        <f t="shared" si="26"/>
        <v>139.57142857142858</v>
      </c>
      <c r="I170" s="57">
        <f t="shared" si="27"/>
        <v>7.1647901740020465</v>
      </c>
      <c r="J170" s="58">
        <f>Table38B!D166</f>
        <v>8.3699999999999992</v>
      </c>
      <c r="K170" s="59">
        <f t="shared" si="28"/>
        <v>23.345280764635607</v>
      </c>
      <c r="L170" s="60">
        <f t="shared" si="29"/>
        <v>42.83520982599795</v>
      </c>
    </row>
    <row r="171" spans="1:12" x14ac:dyDescent="0.3">
      <c r="A171" s="51">
        <v>23309</v>
      </c>
      <c r="B171" s="52" t="s">
        <v>274</v>
      </c>
      <c r="C171" s="53">
        <f>EnrollExtract!F167</f>
        <v>4209.6219999999994</v>
      </c>
      <c r="D171" s="54">
        <f>Table34B!D167</f>
        <v>309.35000000000002</v>
      </c>
      <c r="E171" s="55">
        <f t="shared" si="24"/>
        <v>13.607958622919021</v>
      </c>
      <c r="F171" s="56">
        <f t="shared" si="25"/>
        <v>73.486408043287511</v>
      </c>
      <c r="G171" s="54">
        <f>Table36B!D167</f>
        <v>22</v>
      </c>
      <c r="H171" s="55">
        <f t="shared" si="26"/>
        <v>191.34645454545452</v>
      </c>
      <c r="I171" s="57">
        <f t="shared" si="27"/>
        <v>5.2261224404471482</v>
      </c>
      <c r="J171" s="58">
        <f>Table38B!D167</f>
        <v>172.23</v>
      </c>
      <c r="K171" s="59">
        <f t="shared" si="28"/>
        <v>24.441862625558844</v>
      </c>
      <c r="L171" s="60">
        <f t="shared" si="29"/>
        <v>40.913412178100558</v>
      </c>
    </row>
    <row r="172" spans="1:12" x14ac:dyDescent="0.3">
      <c r="A172" s="51">
        <v>23311</v>
      </c>
      <c r="B172" s="52" t="s">
        <v>69</v>
      </c>
      <c r="C172" s="53">
        <f>EnrollExtract!F168</f>
        <v>2065.3999999999996</v>
      </c>
      <c r="D172" s="54">
        <f>Table34B!D168</f>
        <v>48.98</v>
      </c>
      <c r="E172" s="55">
        <f t="shared" si="24"/>
        <v>42.16823193140057</v>
      </c>
      <c r="F172" s="56">
        <f t="shared" si="25"/>
        <v>23.71453471482522</v>
      </c>
      <c r="G172" s="54">
        <f>Table36B!D168</f>
        <v>3.98</v>
      </c>
      <c r="H172" s="55">
        <f t="shared" si="26"/>
        <v>518.94472361809039</v>
      </c>
      <c r="I172" s="57">
        <f t="shared" si="27"/>
        <v>1.9269875084729353</v>
      </c>
      <c r="J172" s="58">
        <f>Table38B!D168</f>
        <v>11.5</v>
      </c>
      <c r="K172" s="59">
        <f t="shared" si="28"/>
        <v>179.59999999999997</v>
      </c>
      <c r="L172" s="60">
        <f t="shared" si="29"/>
        <v>5.56792873051225</v>
      </c>
    </row>
    <row r="173" spans="1:12" x14ac:dyDescent="0.3">
      <c r="A173" s="51">
        <v>23402</v>
      </c>
      <c r="B173" s="52" t="s">
        <v>275</v>
      </c>
      <c r="C173" s="53">
        <f>EnrollExtract!F169</f>
        <v>645.83600000000001</v>
      </c>
      <c r="D173" s="54">
        <f>Table34B!D169</f>
        <v>57</v>
      </c>
      <c r="E173" s="55">
        <f t="shared" si="24"/>
        <v>11.330456140350877</v>
      </c>
      <c r="F173" s="56">
        <f t="shared" si="25"/>
        <v>88.257700097238313</v>
      </c>
      <c r="G173" s="54">
        <f>Table36B!D169</f>
        <v>6</v>
      </c>
      <c r="H173" s="55">
        <f t="shared" si="26"/>
        <v>107.63933333333334</v>
      </c>
      <c r="I173" s="57">
        <f t="shared" si="27"/>
        <v>9.2902842207619276</v>
      </c>
      <c r="J173" s="58">
        <f>Table38B!D169</f>
        <v>23.05</v>
      </c>
      <c r="K173" s="59">
        <f t="shared" si="28"/>
        <v>28.01891540130152</v>
      </c>
      <c r="L173" s="60">
        <f t="shared" si="29"/>
        <v>35.690175214760401</v>
      </c>
    </row>
    <row r="174" spans="1:12" x14ac:dyDescent="0.3">
      <c r="A174" s="51">
        <v>23403</v>
      </c>
      <c r="B174" s="52" t="s">
        <v>276</v>
      </c>
      <c r="C174" s="53">
        <f>EnrollExtract!F170</f>
        <v>2132.4299999999998</v>
      </c>
      <c r="D174" s="54">
        <f>Table34B!D170</f>
        <v>140.4</v>
      </c>
      <c r="E174" s="55">
        <f t="shared" si="24"/>
        <v>15.188247863247861</v>
      </c>
      <c r="F174" s="56">
        <f t="shared" si="25"/>
        <v>65.84037928560376</v>
      </c>
      <c r="G174" s="54">
        <f>Table36B!D170</f>
        <v>12</v>
      </c>
      <c r="H174" s="55">
        <f t="shared" si="26"/>
        <v>177.70249999999999</v>
      </c>
      <c r="I174" s="57">
        <f t="shared" si="27"/>
        <v>5.6273828449233978</v>
      </c>
      <c r="J174" s="58">
        <f>Table38B!D170</f>
        <v>71.650000000000006</v>
      </c>
      <c r="K174" s="59">
        <f t="shared" si="28"/>
        <v>29.761758548499646</v>
      </c>
      <c r="L174" s="60">
        <f t="shared" si="29"/>
        <v>33.600165069896789</v>
      </c>
    </row>
    <row r="175" spans="1:12" x14ac:dyDescent="0.3">
      <c r="A175" s="51">
        <v>23404</v>
      </c>
      <c r="B175" s="52" t="s">
        <v>277</v>
      </c>
      <c r="C175" s="53">
        <f>EnrollExtract!F171</f>
        <v>293.2</v>
      </c>
      <c r="D175" s="54">
        <f>Table34B!D171</f>
        <v>26.71</v>
      </c>
      <c r="E175" s="55">
        <f t="shared" si="24"/>
        <v>10.977162111568701</v>
      </c>
      <c r="F175" s="56">
        <f t="shared" si="25"/>
        <v>91.098226466575724</v>
      </c>
      <c r="G175" s="54">
        <f>Table36B!D171</f>
        <v>3</v>
      </c>
      <c r="H175" s="55">
        <f t="shared" si="26"/>
        <v>97.733333333333334</v>
      </c>
      <c r="I175" s="57">
        <f t="shared" si="27"/>
        <v>10.231923601637108</v>
      </c>
      <c r="J175" s="58">
        <f>Table38B!D171</f>
        <v>17.21</v>
      </c>
      <c r="K175" s="59">
        <f t="shared" si="28"/>
        <v>17.036606624055779</v>
      </c>
      <c r="L175" s="60">
        <f t="shared" si="29"/>
        <v>58.697135061391549</v>
      </c>
    </row>
    <row r="176" spans="1:12" x14ac:dyDescent="0.3">
      <c r="A176" s="51">
        <v>24014</v>
      </c>
      <c r="B176" s="52" t="s">
        <v>278</v>
      </c>
      <c r="C176" s="53">
        <f>EnrollExtract!F172</f>
        <v>131.92599999999999</v>
      </c>
      <c r="D176" s="54">
        <f>Table34B!D172</f>
        <v>10.26</v>
      </c>
      <c r="E176" s="55">
        <f t="shared" si="24"/>
        <v>12.858284600389863</v>
      </c>
      <c r="F176" s="56">
        <f t="shared" si="25"/>
        <v>77.770871549201829</v>
      </c>
      <c r="G176" s="54">
        <f>Table36B!D172</f>
        <v>1</v>
      </c>
      <c r="H176" s="55">
        <f t="shared" si="26"/>
        <v>131.92599999999999</v>
      </c>
      <c r="I176" s="57">
        <f t="shared" si="27"/>
        <v>7.580006973606416</v>
      </c>
      <c r="J176" s="58">
        <f>Table38B!D172</f>
        <v>11.75</v>
      </c>
      <c r="K176" s="59">
        <f t="shared" si="28"/>
        <v>11.227744680851062</v>
      </c>
      <c r="L176" s="60">
        <f t="shared" si="29"/>
        <v>89.065081939875384</v>
      </c>
    </row>
    <row r="177" spans="1:12" x14ac:dyDescent="0.3">
      <c r="A177" s="51">
        <v>24019</v>
      </c>
      <c r="B177" s="52" t="s">
        <v>279</v>
      </c>
      <c r="C177" s="53">
        <f>EnrollExtract!F173</f>
        <v>7623.9609999999957</v>
      </c>
      <c r="D177" s="54">
        <f>Table34B!D173</f>
        <v>308.7</v>
      </c>
      <c r="E177" s="55">
        <f t="shared" si="24"/>
        <v>24.696990605766103</v>
      </c>
      <c r="F177" s="56">
        <f t="shared" si="25"/>
        <v>40.490763265971601</v>
      </c>
      <c r="G177" s="54">
        <f>Table36B!D173</f>
        <v>7.48</v>
      </c>
      <c r="H177" s="55">
        <f t="shared" si="26"/>
        <v>1019.2461229946517</v>
      </c>
      <c r="I177" s="57">
        <f t="shared" si="27"/>
        <v>0.98111729585185503</v>
      </c>
      <c r="J177" s="58">
        <f>Table38B!D173</f>
        <v>103.3</v>
      </c>
      <c r="K177" s="59">
        <f t="shared" si="28"/>
        <v>73.804075508228422</v>
      </c>
      <c r="L177" s="60">
        <f t="shared" si="29"/>
        <v>13.549387254210776</v>
      </c>
    </row>
    <row r="178" spans="1:12" x14ac:dyDescent="0.3">
      <c r="A178" s="51">
        <v>24105</v>
      </c>
      <c r="B178" s="52" t="s">
        <v>280</v>
      </c>
      <c r="C178" s="53">
        <f>EnrollExtract!F174</f>
        <v>1050.2689999999998</v>
      </c>
      <c r="D178" s="54">
        <f>Table34B!D174</f>
        <v>62.78</v>
      </c>
      <c r="E178" s="55">
        <f t="shared" si="24"/>
        <v>16.729356482956351</v>
      </c>
      <c r="F178" s="56">
        <f t="shared" si="25"/>
        <v>59.775162363166025</v>
      </c>
      <c r="G178" s="54">
        <f>Table36B!D174</f>
        <v>6</v>
      </c>
      <c r="H178" s="55">
        <f t="shared" si="26"/>
        <v>175.04483333333329</v>
      </c>
      <c r="I178" s="57">
        <f t="shared" si="27"/>
        <v>5.7128221436603397</v>
      </c>
      <c r="J178" s="58">
        <f>Table38B!D174</f>
        <v>56.2</v>
      </c>
      <c r="K178" s="59">
        <f t="shared" si="28"/>
        <v>18.688060498220636</v>
      </c>
      <c r="L178" s="60">
        <f t="shared" si="29"/>
        <v>53.510100745618516</v>
      </c>
    </row>
    <row r="179" spans="1:12" x14ac:dyDescent="0.3">
      <c r="A179" s="51">
        <v>24111</v>
      </c>
      <c r="B179" s="52" t="s">
        <v>281</v>
      </c>
      <c r="C179" s="53">
        <f>EnrollExtract!F175</f>
        <v>915.87700000000007</v>
      </c>
      <c r="D179" s="54">
        <f>Table34B!D175</f>
        <v>57.16</v>
      </c>
      <c r="E179" s="55">
        <f t="shared" si="24"/>
        <v>16.023040587823655</v>
      </c>
      <c r="F179" s="56">
        <f t="shared" si="25"/>
        <v>62.410127124057048</v>
      </c>
      <c r="G179" s="54">
        <f>Table36B!D175</f>
        <v>6.64</v>
      </c>
      <c r="H179" s="55">
        <f t="shared" si="26"/>
        <v>137.93328313253014</v>
      </c>
      <c r="I179" s="57">
        <f t="shared" si="27"/>
        <v>7.2498818072732458</v>
      </c>
      <c r="J179" s="58">
        <f>Table38B!D175</f>
        <v>48.22</v>
      </c>
      <c r="K179" s="59">
        <f t="shared" si="28"/>
        <v>18.993716300290338</v>
      </c>
      <c r="L179" s="60">
        <f t="shared" si="29"/>
        <v>52.64899107631264</v>
      </c>
    </row>
    <row r="180" spans="1:12" x14ac:dyDescent="0.3">
      <c r="A180" s="51">
        <v>24122</v>
      </c>
      <c r="B180" s="52" t="s">
        <v>282</v>
      </c>
      <c r="C180" s="53">
        <f>EnrollExtract!F176</f>
        <v>288.07799999999997</v>
      </c>
      <c r="D180" s="54">
        <f>Table34B!D176</f>
        <v>23.74</v>
      </c>
      <c r="E180" s="55">
        <f t="shared" si="24"/>
        <v>12.134709351305812</v>
      </c>
      <c r="F180" s="56">
        <f t="shared" si="25"/>
        <v>82.408236658127308</v>
      </c>
      <c r="G180" s="54">
        <f>Table36B!D176</f>
        <v>1.91</v>
      </c>
      <c r="H180" s="55">
        <f t="shared" si="26"/>
        <v>150.82617801047121</v>
      </c>
      <c r="I180" s="57">
        <f t="shared" si="27"/>
        <v>6.6301487791500913</v>
      </c>
      <c r="J180" s="58">
        <f>Table38B!D176</f>
        <v>16.350000000000001</v>
      </c>
      <c r="K180" s="59">
        <f t="shared" si="28"/>
        <v>17.6194495412844</v>
      </c>
      <c r="L180" s="60">
        <f t="shared" si="29"/>
        <v>56.75546206235812</v>
      </c>
    </row>
    <row r="181" spans="1:12" x14ac:dyDescent="0.3">
      <c r="A181" s="51">
        <v>24350</v>
      </c>
      <c r="B181" s="52" t="s">
        <v>283</v>
      </c>
      <c r="C181" s="53">
        <f>EnrollExtract!F177</f>
        <v>669.7</v>
      </c>
      <c r="D181" s="54">
        <f>Table34B!D177</f>
        <v>45.83</v>
      </c>
      <c r="E181" s="55">
        <f t="shared" si="24"/>
        <v>14.612699105389485</v>
      </c>
      <c r="F181" s="56">
        <f t="shared" si="25"/>
        <v>68.433626997162904</v>
      </c>
      <c r="G181" s="54">
        <f>Table36B!D177</f>
        <v>5.24</v>
      </c>
      <c r="H181" s="55">
        <f t="shared" si="26"/>
        <v>127.80534351145039</v>
      </c>
      <c r="I181" s="57">
        <f t="shared" si="27"/>
        <v>7.8243989846199788</v>
      </c>
      <c r="J181" s="58">
        <f>Table38B!D177</f>
        <v>42.2</v>
      </c>
      <c r="K181" s="59">
        <f t="shared" si="28"/>
        <v>15.869668246445498</v>
      </c>
      <c r="L181" s="60">
        <f t="shared" si="29"/>
        <v>63.013289532626551</v>
      </c>
    </row>
    <row r="182" spans="1:12" x14ac:dyDescent="0.3">
      <c r="A182" s="51">
        <v>24404</v>
      </c>
      <c r="B182" s="52" t="s">
        <v>284</v>
      </c>
      <c r="C182" s="53">
        <f>EnrollExtract!F178</f>
        <v>1057.346</v>
      </c>
      <c r="D182" s="54">
        <f>Table34B!D178</f>
        <v>72.06</v>
      </c>
      <c r="E182" s="55">
        <f t="shared" si="24"/>
        <v>14.673133499861226</v>
      </c>
      <c r="F182" s="56">
        <f t="shared" si="25"/>
        <v>68.151768673641371</v>
      </c>
      <c r="G182" s="54">
        <f>Table36B!D178</f>
        <v>6</v>
      </c>
      <c r="H182" s="55">
        <f t="shared" si="26"/>
        <v>176.22433333333333</v>
      </c>
      <c r="I182" s="57">
        <f t="shared" si="27"/>
        <v>5.6745852351075241</v>
      </c>
      <c r="J182" s="58">
        <f>Table38B!D178</f>
        <v>50.04</v>
      </c>
      <c r="K182" s="59">
        <f t="shared" si="28"/>
        <v>21.130015987210232</v>
      </c>
      <c r="L182" s="60">
        <f t="shared" si="29"/>
        <v>47.326040860796745</v>
      </c>
    </row>
    <row r="183" spans="1:12" x14ac:dyDescent="0.3">
      <c r="A183" s="51">
        <v>24410</v>
      </c>
      <c r="B183" s="52" t="s">
        <v>285</v>
      </c>
      <c r="C183" s="53">
        <f>EnrollExtract!F179</f>
        <v>505.10300000000007</v>
      </c>
      <c r="D183" s="54">
        <f>Table34B!D179</f>
        <v>41</v>
      </c>
      <c r="E183" s="55">
        <f t="shared" si="24"/>
        <v>12.31958536585366</v>
      </c>
      <c r="F183" s="56">
        <f t="shared" si="25"/>
        <v>81.171563027738884</v>
      </c>
      <c r="G183" s="54">
        <f>Table36B!D179</f>
        <v>4</v>
      </c>
      <c r="H183" s="55">
        <f t="shared" si="26"/>
        <v>126.27575000000002</v>
      </c>
      <c r="I183" s="57">
        <f t="shared" si="27"/>
        <v>7.919176880755014</v>
      </c>
      <c r="J183" s="58">
        <f>Table38B!D179</f>
        <v>24.2</v>
      </c>
      <c r="K183" s="59">
        <f t="shared" si="28"/>
        <v>20.872024793388434</v>
      </c>
      <c r="L183" s="60">
        <f t="shared" si="29"/>
        <v>47.911020128567827</v>
      </c>
    </row>
    <row r="184" spans="1:12" x14ac:dyDescent="0.3">
      <c r="A184" s="51">
        <v>25101</v>
      </c>
      <c r="B184" s="52" t="s">
        <v>286</v>
      </c>
      <c r="C184" s="53">
        <f>EnrollExtract!F180</f>
        <v>993.90700000000015</v>
      </c>
      <c r="D184" s="54">
        <f>Table34B!D180</f>
        <v>51.66</v>
      </c>
      <c r="E184" s="55">
        <f t="shared" si="24"/>
        <v>19.239392179636088</v>
      </c>
      <c r="F184" s="56">
        <f t="shared" si="25"/>
        <v>51.976693996520787</v>
      </c>
      <c r="G184" s="54">
        <f>Table36B!D180</f>
        <v>7.95</v>
      </c>
      <c r="H184" s="55">
        <f t="shared" si="26"/>
        <v>125.01974842767297</v>
      </c>
      <c r="I184" s="57">
        <f t="shared" si="27"/>
        <v>7.9987363002775904</v>
      </c>
      <c r="J184" s="58">
        <f>Table38B!D180</f>
        <v>47.54</v>
      </c>
      <c r="K184" s="59">
        <f t="shared" si="28"/>
        <v>20.90675220866639</v>
      </c>
      <c r="L184" s="60">
        <f t="shared" si="29"/>
        <v>47.83143694530775</v>
      </c>
    </row>
    <row r="185" spans="1:12" x14ac:dyDescent="0.3">
      <c r="A185" s="51">
        <v>25116</v>
      </c>
      <c r="B185" s="52" t="s">
        <v>287</v>
      </c>
      <c r="C185" s="53">
        <f>EnrollExtract!F181</f>
        <v>514.61399999999992</v>
      </c>
      <c r="D185" s="54">
        <f>Table34B!D181</f>
        <v>39.29</v>
      </c>
      <c r="E185" s="55">
        <f t="shared" si="24"/>
        <v>13.097836599643674</v>
      </c>
      <c r="F185" s="56">
        <f t="shared" si="25"/>
        <v>76.348486438379069</v>
      </c>
      <c r="G185" s="54">
        <f>Table36B!D181</f>
        <v>3</v>
      </c>
      <c r="H185" s="55">
        <f t="shared" si="26"/>
        <v>171.53799999999998</v>
      </c>
      <c r="I185" s="57">
        <f t="shared" si="27"/>
        <v>5.8296120976110259</v>
      </c>
      <c r="J185" s="58">
        <f>Table38B!D181</f>
        <v>32.369999999999997</v>
      </c>
      <c r="K185" s="59">
        <f t="shared" si="28"/>
        <v>15.897868396663576</v>
      </c>
      <c r="L185" s="60">
        <f t="shared" si="29"/>
        <v>62.901514533222958</v>
      </c>
    </row>
    <row r="186" spans="1:12" x14ac:dyDescent="0.3">
      <c r="A186" s="51">
        <v>25118</v>
      </c>
      <c r="B186" s="52" t="s">
        <v>288</v>
      </c>
      <c r="C186" s="53">
        <f>EnrollExtract!F182</f>
        <v>562.93999999999994</v>
      </c>
      <c r="D186" s="54">
        <f>Table34B!D182</f>
        <v>36</v>
      </c>
      <c r="E186" s="55">
        <f t="shared" si="24"/>
        <v>15.637222222222221</v>
      </c>
      <c r="F186" s="56">
        <f t="shared" si="25"/>
        <v>63.949976906952799</v>
      </c>
      <c r="G186" s="54">
        <f>Table36B!D182</f>
        <v>4</v>
      </c>
      <c r="H186" s="55">
        <f t="shared" si="26"/>
        <v>140.73499999999999</v>
      </c>
      <c r="I186" s="57">
        <f t="shared" si="27"/>
        <v>7.1055529896614207</v>
      </c>
      <c r="J186" s="58">
        <f>Table38B!D182</f>
        <v>35.799999999999997</v>
      </c>
      <c r="K186" s="59">
        <f t="shared" si="28"/>
        <v>15.724581005586591</v>
      </c>
      <c r="L186" s="60">
        <f t="shared" si="29"/>
        <v>63.594699257469713</v>
      </c>
    </row>
    <row r="187" spans="1:12" x14ac:dyDescent="0.3">
      <c r="A187" s="51">
        <v>25155</v>
      </c>
      <c r="B187" s="52" t="s">
        <v>352</v>
      </c>
      <c r="C187" s="53">
        <f>EnrollExtract!F183</f>
        <v>302.89999999999998</v>
      </c>
      <c r="D187" s="54">
        <f>Table34B!D183</f>
        <v>27.71</v>
      </c>
      <c r="E187" s="55">
        <f t="shared" si="24"/>
        <v>10.931071815229158</v>
      </c>
      <c r="F187" s="56">
        <f t="shared" si="25"/>
        <v>91.482337405084195</v>
      </c>
      <c r="G187" s="54">
        <f>Table36B!D183</f>
        <v>3.29</v>
      </c>
      <c r="H187" s="55">
        <f t="shared" si="26"/>
        <v>92.066869300911847</v>
      </c>
      <c r="I187" s="57">
        <f t="shared" si="27"/>
        <v>10.86167051832288</v>
      </c>
      <c r="J187" s="58">
        <f>Table38B!D183</f>
        <v>19.05</v>
      </c>
      <c r="K187" s="59">
        <f t="shared" si="28"/>
        <v>15.900262467191599</v>
      </c>
      <c r="L187" s="60">
        <f t="shared" si="29"/>
        <v>62.892043578738871</v>
      </c>
    </row>
    <row r="188" spans="1:12" x14ac:dyDescent="0.3">
      <c r="A188" s="51">
        <v>25160</v>
      </c>
      <c r="B188" s="52" t="s">
        <v>289</v>
      </c>
      <c r="C188" s="53">
        <f>EnrollExtract!F184</f>
        <v>320.00000000000006</v>
      </c>
      <c r="D188" s="54">
        <f>Table34B!D184</f>
        <v>24.15</v>
      </c>
      <c r="E188" s="55">
        <f t="shared" si="24"/>
        <v>13.250517598343688</v>
      </c>
      <c r="F188" s="56">
        <f t="shared" si="25"/>
        <v>75.468749999999986</v>
      </c>
      <c r="G188" s="54">
        <f>Table36B!D184</f>
        <v>3.75</v>
      </c>
      <c r="H188" s="55">
        <f t="shared" si="26"/>
        <v>85.333333333333343</v>
      </c>
      <c r="I188" s="57">
        <f t="shared" si="27"/>
        <v>11.718749999999998</v>
      </c>
      <c r="J188" s="58">
        <f>Table38B!D184</f>
        <v>23.95</v>
      </c>
      <c r="K188" s="59">
        <f t="shared" si="28"/>
        <v>13.361169102296454</v>
      </c>
      <c r="L188" s="60">
        <f t="shared" si="29"/>
        <v>74.843749999999986</v>
      </c>
    </row>
    <row r="189" spans="1:12" x14ac:dyDescent="0.3">
      <c r="A189" s="51">
        <v>25200</v>
      </c>
      <c r="B189" s="52" t="s">
        <v>290</v>
      </c>
      <c r="C189" s="53">
        <f>EnrollExtract!F185</f>
        <v>67.95</v>
      </c>
      <c r="D189" s="54">
        <f>Table34B!D185</f>
        <v>9.59</v>
      </c>
      <c r="E189" s="55">
        <f t="shared" si="24"/>
        <v>7.0855057351407718</v>
      </c>
      <c r="F189" s="56">
        <f t="shared" si="25"/>
        <v>141.13318616629874</v>
      </c>
      <c r="G189" s="54">
        <f>Table36B!D185</f>
        <v>1</v>
      </c>
      <c r="H189" s="55">
        <f t="shared" si="26"/>
        <v>67.95</v>
      </c>
      <c r="I189" s="57">
        <f t="shared" si="27"/>
        <v>14.716703458425313</v>
      </c>
      <c r="J189" s="58">
        <f>Table38B!D185</f>
        <v>6.51</v>
      </c>
      <c r="K189" s="59">
        <f t="shared" si="28"/>
        <v>10.43778801843318</v>
      </c>
      <c r="L189" s="60">
        <f t="shared" si="29"/>
        <v>95.805739514348772</v>
      </c>
    </row>
    <row r="190" spans="1:12" x14ac:dyDescent="0.3">
      <c r="A190" s="51">
        <v>26056</v>
      </c>
      <c r="B190" s="52" t="s">
        <v>291</v>
      </c>
      <c r="C190" s="53">
        <f>EnrollExtract!F186</f>
        <v>930.11199999999985</v>
      </c>
      <c r="D190" s="54">
        <f>Table34B!D186</f>
        <v>75.599999999999994</v>
      </c>
      <c r="E190" s="55">
        <f t="shared" si="24"/>
        <v>12.303068783068783</v>
      </c>
      <c r="F190" s="56">
        <f t="shared" si="25"/>
        <v>81.280533957200859</v>
      </c>
      <c r="G190" s="54">
        <f>Table36B!D186</f>
        <v>5.0999999999999996</v>
      </c>
      <c r="H190" s="55">
        <f t="shared" si="26"/>
        <v>182.37490196078429</v>
      </c>
      <c r="I190" s="57">
        <f t="shared" si="27"/>
        <v>5.4832106240968832</v>
      </c>
      <c r="J190" s="58">
        <f>Table38B!D186</f>
        <v>45.09</v>
      </c>
      <c r="K190" s="59">
        <f t="shared" si="28"/>
        <v>20.627899756043465</v>
      </c>
      <c r="L190" s="60">
        <f t="shared" si="29"/>
        <v>48.478032753044808</v>
      </c>
    </row>
    <row r="191" spans="1:12" x14ac:dyDescent="0.3">
      <c r="A191" s="51">
        <v>26059</v>
      </c>
      <c r="B191" s="52" t="s">
        <v>292</v>
      </c>
      <c r="C191" s="53">
        <f>EnrollExtract!F187</f>
        <v>273.33199999999999</v>
      </c>
      <c r="D191" s="54">
        <f>Table34B!D187</f>
        <v>21.17</v>
      </c>
      <c r="E191" s="55">
        <f t="shared" si="24"/>
        <v>12.911289560699101</v>
      </c>
      <c r="F191" s="56">
        <f t="shared" si="25"/>
        <v>77.451597324865006</v>
      </c>
      <c r="G191" s="54">
        <f>Table36B!D187</f>
        <v>2.67</v>
      </c>
      <c r="H191" s="55">
        <f t="shared" si="26"/>
        <v>102.37153558052435</v>
      </c>
      <c r="I191" s="57">
        <f t="shared" si="27"/>
        <v>9.7683403333674796</v>
      </c>
      <c r="J191" s="58">
        <f>Table38B!D187</f>
        <v>16.22</v>
      </c>
      <c r="K191" s="59">
        <f t="shared" si="28"/>
        <v>16.851541307028359</v>
      </c>
      <c r="L191" s="60">
        <f t="shared" si="29"/>
        <v>59.341752886599444</v>
      </c>
    </row>
    <row r="192" spans="1:12" x14ac:dyDescent="0.3">
      <c r="A192" s="51">
        <v>26070</v>
      </c>
      <c r="B192" s="52" t="s">
        <v>293</v>
      </c>
      <c r="C192" s="53">
        <f>EnrollExtract!F188</f>
        <v>226.084</v>
      </c>
      <c r="D192" s="54">
        <f>Table34B!D188</f>
        <v>22.58</v>
      </c>
      <c r="E192" s="55">
        <f t="shared" si="24"/>
        <v>10.01257750221435</v>
      </c>
      <c r="F192" s="56">
        <f t="shared" si="25"/>
        <v>99.874382972700403</v>
      </c>
      <c r="G192" s="54">
        <f>Table36B!D188</f>
        <v>2</v>
      </c>
      <c r="H192" s="55">
        <f t="shared" si="26"/>
        <v>113.042</v>
      </c>
      <c r="I192" s="57">
        <f t="shared" si="27"/>
        <v>8.8462695281399828</v>
      </c>
      <c r="J192" s="58">
        <f>Table38B!D188</f>
        <v>21.23</v>
      </c>
      <c r="K192" s="59">
        <f t="shared" si="28"/>
        <v>10.649269901083372</v>
      </c>
      <c r="L192" s="60">
        <f t="shared" si="29"/>
        <v>93.903151041205916</v>
      </c>
    </row>
    <row r="193" spans="1:12" x14ac:dyDescent="0.3">
      <c r="A193" s="51">
        <v>27001</v>
      </c>
      <c r="B193" s="52" t="s">
        <v>294</v>
      </c>
      <c r="C193" s="53">
        <f>EnrollExtract!F189</f>
        <v>2910.4490000000005</v>
      </c>
      <c r="D193" s="54">
        <f>Table34B!D189</f>
        <v>199.49</v>
      </c>
      <c r="E193" s="55">
        <f t="shared" si="24"/>
        <v>14.589448092636225</v>
      </c>
      <c r="F193" s="56">
        <f t="shared" si="25"/>
        <v>68.542688774137588</v>
      </c>
      <c r="G193" s="54">
        <f>Table36B!D189</f>
        <v>18</v>
      </c>
      <c r="H193" s="55">
        <f t="shared" si="26"/>
        <v>161.69161111111114</v>
      </c>
      <c r="I193" s="57">
        <f t="shared" si="27"/>
        <v>6.1846127521904686</v>
      </c>
      <c r="J193" s="58">
        <f>Table38B!D189</f>
        <v>93.54</v>
      </c>
      <c r="K193" s="59">
        <f t="shared" si="28"/>
        <v>31.114485781483861</v>
      </c>
      <c r="L193" s="60">
        <f t="shared" si="29"/>
        <v>32.139370935549806</v>
      </c>
    </row>
    <row r="194" spans="1:12" x14ac:dyDescent="0.3">
      <c r="A194" s="51">
        <v>27003</v>
      </c>
      <c r="B194" s="52" t="s">
        <v>295</v>
      </c>
      <c r="C194" s="53">
        <f>EnrollExtract!F190</f>
        <v>21330.293999999998</v>
      </c>
      <c r="D194" s="54">
        <f>Table34B!D190</f>
        <v>1395.7</v>
      </c>
      <c r="E194" s="55">
        <f t="shared" si="24"/>
        <v>15.282864512431036</v>
      </c>
      <c r="F194" s="56">
        <f t="shared" si="25"/>
        <v>65.43275962347262</v>
      </c>
      <c r="G194" s="54">
        <f>Table36B!D190</f>
        <v>85.99</v>
      </c>
      <c r="H194" s="55">
        <f t="shared" si="26"/>
        <v>248.05551808349807</v>
      </c>
      <c r="I194" s="57">
        <f t="shared" si="27"/>
        <v>4.0313555921920248</v>
      </c>
      <c r="J194" s="58">
        <f>Table38B!D190</f>
        <v>736.76</v>
      </c>
      <c r="K194" s="59">
        <f t="shared" si="28"/>
        <v>28.951482165155543</v>
      </c>
      <c r="L194" s="60">
        <f t="shared" si="29"/>
        <v>34.540545948405587</v>
      </c>
    </row>
    <row r="195" spans="1:12" x14ac:dyDescent="0.3">
      <c r="A195" s="51">
        <v>27010</v>
      </c>
      <c r="B195" s="52" t="s">
        <v>296</v>
      </c>
      <c r="C195" s="53">
        <f>EnrollExtract!F191</f>
        <v>26693.061000000002</v>
      </c>
      <c r="D195" s="54">
        <f>Table34B!D191</f>
        <v>1996.58</v>
      </c>
      <c r="E195" s="55">
        <f t="shared" si="24"/>
        <v>13.369392160594618</v>
      </c>
      <c r="F195" s="56">
        <f t="shared" si="25"/>
        <v>74.797716155520703</v>
      </c>
      <c r="G195" s="54">
        <f>Table36B!D191</f>
        <v>131.9</v>
      </c>
      <c r="H195" s="55">
        <f t="shared" si="26"/>
        <v>202.37347232752086</v>
      </c>
      <c r="I195" s="57">
        <f t="shared" si="27"/>
        <v>4.94135910452533</v>
      </c>
      <c r="J195" s="58">
        <f>Table38B!D191</f>
        <v>1014.12</v>
      </c>
      <c r="K195" s="59">
        <f t="shared" si="28"/>
        <v>26.321402792568929</v>
      </c>
      <c r="L195" s="60">
        <f t="shared" si="29"/>
        <v>37.991896096142739</v>
      </c>
    </row>
    <row r="196" spans="1:12" x14ac:dyDescent="0.3">
      <c r="A196" s="51">
        <v>27019</v>
      </c>
      <c r="B196" s="52" t="s">
        <v>297</v>
      </c>
      <c r="C196" s="53">
        <f>EnrollExtract!F192</f>
        <v>188.17</v>
      </c>
      <c r="D196" s="54">
        <f>Table34B!D192</f>
        <v>11.6</v>
      </c>
      <c r="E196" s="55">
        <f t="shared" si="24"/>
        <v>16.221551724137932</v>
      </c>
      <c r="F196" s="56">
        <f t="shared" si="25"/>
        <v>61.646383589307547</v>
      </c>
      <c r="G196" s="54">
        <f>Table36B!D192</f>
        <v>0.9</v>
      </c>
      <c r="H196" s="55">
        <f t="shared" si="26"/>
        <v>209.07777777777775</v>
      </c>
      <c r="I196" s="57">
        <f t="shared" si="27"/>
        <v>4.7829090715842062</v>
      </c>
      <c r="J196" s="58">
        <f>Table38B!D192</f>
        <v>8.0399999999999991</v>
      </c>
      <c r="K196" s="59">
        <f t="shared" si="28"/>
        <v>23.404228855721392</v>
      </c>
      <c r="L196" s="60">
        <f t="shared" si="29"/>
        <v>42.727321039485574</v>
      </c>
    </row>
    <row r="197" spans="1:12" x14ac:dyDescent="0.3">
      <c r="A197" s="51">
        <v>27083</v>
      </c>
      <c r="B197" s="52" t="s">
        <v>298</v>
      </c>
      <c r="C197" s="53">
        <f>EnrollExtract!F193</f>
        <v>5356.7689999999984</v>
      </c>
      <c r="D197" s="54">
        <f>Table34B!D193</f>
        <v>345.5</v>
      </c>
      <c r="E197" s="55">
        <f t="shared" si="24"/>
        <v>15.504396526772789</v>
      </c>
      <c r="F197" s="56">
        <f t="shared" si="25"/>
        <v>64.497834422204903</v>
      </c>
      <c r="G197" s="54">
        <f>Table36B!D193</f>
        <v>29</v>
      </c>
      <c r="H197" s="55">
        <f t="shared" si="26"/>
        <v>184.71617241379306</v>
      </c>
      <c r="I197" s="57">
        <f t="shared" si="27"/>
        <v>5.4137111381879652</v>
      </c>
      <c r="J197" s="58">
        <f>Table38B!D193</f>
        <v>173.95</v>
      </c>
      <c r="K197" s="59">
        <f t="shared" si="28"/>
        <v>30.794877838459321</v>
      </c>
      <c r="L197" s="60">
        <f t="shared" si="29"/>
        <v>32.472932844406778</v>
      </c>
    </row>
    <row r="198" spans="1:12" x14ac:dyDescent="0.3">
      <c r="A198" s="51">
        <v>27320</v>
      </c>
      <c r="B198" s="52" t="s">
        <v>299</v>
      </c>
      <c r="C198" s="53">
        <f>EnrollExtract!F194</f>
        <v>9284.6049999999996</v>
      </c>
      <c r="D198" s="54">
        <f>Table34B!D194</f>
        <v>610.62</v>
      </c>
      <c r="E198" s="55">
        <f t="shared" si="24"/>
        <v>15.20520945923815</v>
      </c>
      <c r="F198" s="56">
        <f t="shared" si="25"/>
        <v>65.766933542137764</v>
      </c>
      <c r="G198" s="54">
        <f>Table36B!D194</f>
        <v>50.5</v>
      </c>
      <c r="H198" s="55">
        <f t="shared" si="26"/>
        <v>183.85356435643564</v>
      </c>
      <c r="I198" s="57">
        <f t="shared" si="27"/>
        <v>5.4391113030656664</v>
      </c>
      <c r="J198" s="58">
        <f>Table38B!D194</f>
        <v>343.12</v>
      </c>
      <c r="K198" s="59">
        <f t="shared" si="28"/>
        <v>27.059352413149917</v>
      </c>
      <c r="L198" s="60">
        <f t="shared" si="29"/>
        <v>36.955799412037457</v>
      </c>
    </row>
    <row r="199" spans="1:12" x14ac:dyDescent="0.3">
      <c r="A199" s="51">
        <v>27343</v>
      </c>
      <c r="B199" s="52" t="s">
        <v>300</v>
      </c>
      <c r="C199" s="53">
        <f>EnrollExtract!F195</f>
        <v>1346.6460000000002</v>
      </c>
      <c r="D199" s="54">
        <f>Table34B!D195</f>
        <v>95.2</v>
      </c>
      <c r="E199" s="55">
        <f t="shared" si="24"/>
        <v>14.145441176470589</v>
      </c>
      <c r="F199" s="56">
        <f t="shared" si="25"/>
        <v>70.694154217218184</v>
      </c>
      <c r="G199" s="54">
        <f>Table36B!D195</f>
        <v>5</v>
      </c>
      <c r="H199" s="55">
        <f t="shared" si="26"/>
        <v>269.32920000000001</v>
      </c>
      <c r="I199" s="57">
        <f t="shared" si="27"/>
        <v>3.7129282677110385</v>
      </c>
      <c r="J199" s="58">
        <f>Table38B!D195</f>
        <v>71.94</v>
      </c>
      <c r="K199" s="59">
        <f t="shared" si="28"/>
        <v>18.719015846538785</v>
      </c>
      <c r="L199" s="60">
        <f t="shared" si="29"/>
        <v>53.421611915826425</v>
      </c>
    </row>
    <row r="200" spans="1:12" x14ac:dyDescent="0.3">
      <c r="A200" s="51">
        <v>27344</v>
      </c>
      <c r="B200" s="52" t="s">
        <v>301</v>
      </c>
      <c r="C200" s="53">
        <f>EnrollExtract!F196</f>
        <v>2471.299</v>
      </c>
      <c r="D200" s="54">
        <f>Table34B!D196</f>
        <v>152.87</v>
      </c>
      <c r="E200" s="55">
        <f t="shared" si="24"/>
        <v>16.166016877085106</v>
      </c>
      <c r="F200" s="56">
        <f t="shared" si="25"/>
        <v>61.858156378487593</v>
      </c>
      <c r="G200" s="54">
        <f>Table36B!D196</f>
        <v>12</v>
      </c>
      <c r="H200" s="55">
        <f t="shared" si="26"/>
        <v>205.94158333333334</v>
      </c>
      <c r="I200" s="57">
        <f t="shared" si="27"/>
        <v>4.8557459052911041</v>
      </c>
      <c r="J200" s="58">
        <f>Table38B!D196</f>
        <v>99.83</v>
      </c>
      <c r="K200" s="59">
        <f t="shared" si="28"/>
        <v>24.755073625162776</v>
      </c>
      <c r="L200" s="60">
        <f t="shared" si="29"/>
        <v>40.39575947710091</v>
      </c>
    </row>
    <row r="201" spans="1:12" x14ac:dyDescent="0.3">
      <c r="A201" s="51">
        <v>27400</v>
      </c>
      <c r="B201" s="52" t="s">
        <v>302</v>
      </c>
      <c r="C201" s="53">
        <f>EnrollExtract!F197</f>
        <v>11704.953</v>
      </c>
      <c r="D201" s="54">
        <f>Table34B!D197</f>
        <v>864.5</v>
      </c>
      <c r="E201" s="55">
        <f t="shared" si="24"/>
        <v>13.539563909774435</v>
      </c>
      <c r="F201" s="56">
        <f t="shared" si="25"/>
        <v>73.85762249536586</v>
      </c>
      <c r="G201" s="54">
        <f>Table36B!D197</f>
        <v>62.5</v>
      </c>
      <c r="H201" s="55">
        <f t="shared" si="26"/>
        <v>187.279248</v>
      </c>
      <c r="I201" s="57">
        <f t="shared" si="27"/>
        <v>5.3396199027881615</v>
      </c>
      <c r="J201" s="58">
        <f>Table38B!D197</f>
        <v>459.76</v>
      </c>
      <c r="K201" s="59">
        <f t="shared" si="28"/>
        <v>25.458832869323125</v>
      </c>
      <c r="L201" s="60">
        <f t="shared" si="29"/>
        <v>39.279098344094159</v>
      </c>
    </row>
    <row r="202" spans="1:12" x14ac:dyDescent="0.3">
      <c r="A202" s="51">
        <v>27401</v>
      </c>
      <c r="B202" s="52" t="s">
        <v>303</v>
      </c>
      <c r="C202" s="53">
        <f>EnrollExtract!F198</f>
        <v>7969.5730000000012</v>
      </c>
      <c r="D202" s="54">
        <f>Table34B!D198</f>
        <v>605.55999999999995</v>
      </c>
      <c r="E202" s="55">
        <f t="shared" si="24"/>
        <v>13.160666160248368</v>
      </c>
      <c r="F202" s="56">
        <f t="shared" si="25"/>
        <v>75.983995629376864</v>
      </c>
      <c r="G202" s="54">
        <f>Table36B!D198</f>
        <v>43.69</v>
      </c>
      <c r="H202" s="55">
        <f t="shared" si="26"/>
        <v>182.41183337148092</v>
      </c>
      <c r="I202" s="57">
        <f t="shared" si="27"/>
        <v>5.4821004839280585</v>
      </c>
      <c r="J202" s="58">
        <f>Table38B!D198</f>
        <v>304.07</v>
      </c>
      <c r="K202" s="59">
        <f t="shared" si="28"/>
        <v>26.209665537540701</v>
      </c>
      <c r="L202" s="60">
        <f t="shared" si="29"/>
        <v>38.153863450400664</v>
      </c>
    </row>
    <row r="203" spans="1:12" x14ac:dyDescent="0.3">
      <c r="A203" s="51">
        <v>27402</v>
      </c>
      <c r="B203" s="52" t="s">
        <v>304</v>
      </c>
      <c r="C203" s="53">
        <f>EnrollExtract!F199</f>
        <v>7262.3880000000008</v>
      </c>
      <c r="D203" s="54">
        <f>Table34B!D199</f>
        <v>559.27</v>
      </c>
      <c r="E203" s="55">
        <f t="shared" si="24"/>
        <v>12.985477497452038</v>
      </c>
      <c r="F203" s="56">
        <f t="shared" si="25"/>
        <v>77.009104994114864</v>
      </c>
      <c r="G203" s="54">
        <f>Table36B!D199</f>
        <v>40</v>
      </c>
      <c r="H203" s="55">
        <f t="shared" si="26"/>
        <v>181.55970000000002</v>
      </c>
      <c r="I203" s="57">
        <f t="shared" si="27"/>
        <v>5.5078302068135159</v>
      </c>
      <c r="J203" s="58">
        <f>Table38B!D199</f>
        <v>329.42</v>
      </c>
      <c r="K203" s="59">
        <f t="shared" si="28"/>
        <v>22.04598385040374</v>
      </c>
      <c r="L203" s="60">
        <f t="shared" si="29"/>
        <v>45.359735668212714</v>
      </c>
    </row>
    <row r="204" spans="1:12" x14ac:dyDescent="0.3">
      <c r="A204" s="51">
        <v>27403</v>
      </c>
      <c r="B204" s="52" t="s">
        <v>305</v>
      </c>
      <c r="C204" s="53">
        <f>EnrollExtract!F200</f>
        <v>19370.807000000008</v>
      </c>
      <c r="D204" s="54">
        <f>Table34B!D200</f>
        <v>1342.63</v>
      </c>
      <c r="E204" s="55">
        <f t="shared" ref="E204:E267" si="30">IF(D204=0,0,C204/D204)</f>
        <v>14.427509440426631</v>
      </c>
      <c r="F204" s="56">
        <f t="shared" ref="F204:F267" si="31">(+D204/C204)*1000</f>
        <v>69.312032276197868</v>
      </c>
      <c r="G204" s="54">
        <f>Table36B!D200</f>
        <v>100.09</v>
      </c>
      <c r="H204" s="55">
        <f t="shared" ref="H204:H267" si="32">IF(G204=0,0,C204/G204)</f>
        <v>193.53388949945057</v>
      </c>
      <c r="I204" s="57">
        <f t="shared" ref="I204:I267" si="33">(+G204/C204)*1000</f>
        <v>5.1670537009635149</v>
      </c>
      <c r="J204" s="58">
        <f>Table38B!D200</f>
        <v>837.65</v>
      </c>
      <c r="K204" s="59">
        <f t="shared" ref="K204:K267" si="34">IF(J204=0,0,C204/J204)</f>
        <v>23.125179967766979</v>
      </c>
      <c r="L204" s="60">
        <f t="shared" ref="L204:L267" si="35">(+J204/C204)*1000</f>
        <v>43.242906710081805</v>
      </c>
    </row>
    <row r="205" spans="1:12" x14ac:dyDescent="0.3">
      <c r="A205" s="51">
        <v>27404</v>
      </c>
      <c r="B205" s="52" t="s">
        <v>306</v>
      </c>
      <c r="C205" s="53">
        <f>EnrollExtract!F201</f>
        <v>1761.0930000000001</v>
      </c>
      <c r="D205" s="54">
        <f>Table34B!D201</f>
        <v>111.73</v>
      </c>
      <c r="E205" s="55">
        <f t="shared" si="30"/>
        <v>15.762042423699992</v>
      </c>
      <c r="F205" s="56">
        <f t="shared" si="31"/>
        <v>63.443554656114138</v>
      </c>
      <c r="G205" s="54">
        <f>Table36B!D201</f>
        <v>9</v>
      </c>
      <c r="H205" s="55">
        <f t="shared" si="32"/>
        <v>195.67700000000002</v>
      </c>
      <c r="I205" s="57">
        <f t="shared" si="33"/>
        <v>5.1104626501837211</v>
      </c>
      <c r="J205" s="58">
        <f>Table38B!D201</f>
        <v>64.23</v>
      </c>
      <c r="K205" s="59">
        <f t="shared" si="34"/>
        <v>27.418542737038766</v>
      </c>
      <c r="L205" s="60">
        <f t="shared" si="35"/>
        <v>36.471668446811158</v>
      </c>
    </row>
    <row r="206" spans="1:12" x14ac:dyDescent="0.3">
      <c r="A206" s="51">
        <v>27416</v>
      </c>
      <c r="B206" s="52" t="s">
        <v>307</v>
      </c>
      <c r="C206" s="53">
        <f>EnrollExtract!F202</f>
        <v>3795.0319999999997</v>
      </c>
      <c r="D206" s="54">
        <f>Table34B!D202</f>
        <v>238.69</v>
      </c>
      <c r="E206" s="55">
        <f t="shared" si="30"/>
        <v>15.899417654698562</v>
      </c>
      <c r="F206" s="56">
        <f t="shared" si="31"/>
        <v>62.895385335354227</v>
      </c>
      <c r="G206" s="54">
        <f>Table36B!D202</f>
        <v>20</v>
      </c>
      <c r="H206" s="55">
        <f t="shared" si="32"/>
        <v>189.7516</v>
      </c>
      <c r="I206" s="57">
        <f t="shared" si="33"/>
        <v>5.2700477887933488</v>
      </c>
      <c r="J206" s="58">
        <f>Table38B!D202</f>
        <v>160.19999999999999</v>
      </c>
      <c r="K206" s="59">
        <f t="shared" si="34"/>
        <v>23.689338327091136</v>
      </c>
      <c r="L206" s="60">
        <f t="shared" si="35"/>
        <v>42.213082788234729</v>
      </c>
    </row>
    <row r="207" spans="1:12" x14ac:dyDescent="0.3">
      <c r="A207" s="51">
        <v>27417</v>
      </c>
      <c r="B207" s="52" t="s">
        <v>308</v>
      </c>
      <c r="C207" s="53">
        <f>EnrollExtract!F203</f>
        <v>3650.2190000000005</v>
      </c>
      <c r="D207" s="54">
        <f>Table34B!D203</f>
        <v>240.58</v>
      </c>
      <c r="E207" s="55">
        <f t="shared" si="30"/>
        <v>15.17257876797739</v>
      </c>
      <c r="F207" s="56">
        <f t="shared" si="31"/>
        <v>65.908374264667401</v>
      </c>
      <c r="G207" s="54">
        <f>Table36B!D203</f>
        <v>23</v>
      </c>
      <c r="H207" s="55">
        <f t="shared" si="32"/>
        <v>158.7051739130435</v>
      </c>
      <c r="I207" s="57">
        <f t="shared" si="33"/>
        <v>6.3009918035054877</v>
      </c>
      <c r="J207" s="58">
        <f>Table38B!D203</f>
        <v>136.12</v>
      </c>
      <c r="K207" s="59">
        <f t="shared" si="34"/>
        <v>26.816184249191892</v>
      </c>
      <c r="L207" s="60">
        <f t="shared" si="35"/>
        <v>37.290913230137697</v>
      </c>
    </row>
    <row r="208" spans="1:12" x14ac:dyDescent="0.3">
      <c r="A208" s="51" t="s">
        <v>675</v>
      </c>
      <c r="B208" s="52" t="s">
        <v>676</v>
      </c>
      <c r="C208" s="53">
        <f>EnrollExtract!F204</f>
        <v>550.54899999999998</v>
      </c>
      <c r="D208" s="54">
        <f>Table34B!D204</f>
        <v>61.88</v>
      </c>
      <c r="E208" s="55">
        <f t="shared" ref="E208" si="36">IF(D208=0,0,C208/D208)</f>
        <v>8.8970426632191337</v>
      </c>
      <c r="F208" s="56">
        <f t="shared" ref="F208" si="37">(+D208/C208)*1000</f>
        <v>112.39689836871923</v>
      </c>
      <c r="G208" s="54">
        <f>Table36B!D204</f>
        <v>8.74</v>
      </c>
      <c r="H208" s="55">
        <f t="shared" ref="H208" si="38">IF(G208=0,0,C208/G208)</f>
        <v>62.991876430205949</v>
      </c>
      <c r="I208" s="57">
        <f t="shared" ref="I208" si="39">(+G208/C208)*1000</f>
        <v>15.875062891768037</v>
      </c>
      <c r="J208" s="58">
        <f>Table38B!D204</f>
        <v>81.08</v>
      </c>
      <c r="K208" s="59">
        <f t="shared" ref="K208" si="40">IF(J208=0,0,C208/J208)</f>
        <v>6.7901948692649237</v>
      </c>
      <c r="L208" s="60">
        <f t="shared" ref="L208" si="41">(+J208/C208)*1000</f>
        <v>147.27117840555516</v>
      </c>
    </row>
    <row r="209" spans="1:12" x14ac:dyDescent="0.3">
      <c r="A209" s="51" t="s">
        <v>618</v>
      </c>
      <c r="B209" s="52" t="s">
        <v>637</v>
      </c>
      <c r="C209" s="53">
        <f>EnrollExtract!F205</f>
        <v>194.69599999999997</v>
      </c>
      <c r="D209" s="54">
        <f>Table34B!D205</f>
        <v>12</v>
      </c>
      <c r="E209" s="55">
        <f t="shared" si="30"/>
        <v>16.224666666666664</v>
      </c>
      <c r="F209" s="56">
        <f t="shared" si="31"/>
        <v>61.634548218761566</v>
      </c>
      <c r="G209" s="54">
        <f>Table36B!D205</f>
        <v>0</v>
      </c>
      <c r="H209" s="55">
        <f t="shared" si="32"/>
        <v>0</v>
      </c>
      <c r="I209" s="57">
        <f t="shared" si="33"/>
        <v>0</v>
      </c>
      <c r="J209" s="58">
        <f>Table38B!D205</f>
        <v>5</v>
      </c>
      <c r="K209" s="59">
        <f t="shared" si="34"/>
        <v>38.939199999999992</v>
      </c>
      <c r="L209" s="60">
        <f t="shared" si="35"/>
        <v>25.681061757817321</v>
      </c>
    </row>
    <row r="210" spans="1:12" x14ac:dyDescent="0.3">
      <c r="A210" s="51">
        <v>28010</v>
      </c>
      <c r="B210" s="52" t="s">
        <v>59</v>
      </c>
      <c r="C210" s="53">
        <f>EnrollExtract!F206</f>
        <v>8.3000000000000007</v>
      </c>
      <c r="D210" s="54">
        <f>Table34B!D206</f>
        <v>1.8</v>
      </c>
      <c r="E210" s="55">
        <f t="shared" si="30"/>
        <v>4.6111111111111116</v>
      </c>
      <c r="F210" s="56">
        <f t="shared" si="31"/>
        <v>216.86746987951804</v>
      </c>
      <c r="G210" s="54">
        <f>Table36B!D206</f>
        <v>0</v>
      </c>
      <c r="H210" s="55">
        <f t="shared" si="32"/>
        <v>0</v>
      </c>
      <c r="I210" s="57">
        <f t="shared" si="33"/>
        <v>0</v>
      </c>
      <c r="J210" s="58">
        <f>Table38B!D206</f>
        <v>1.04</v>
      </c>
      <c r="K210" s="59">
        <f t="shared" si="34"/>
        <v>7.9807692307692308</v>
      </c>
      <c r="L210" s="60">
        <f t="shared" si="35"/>
        <v>125.30120481927709</v>
      </c>
    </row>
    <row r="211" spans="1:12" x14ac:dyDescent="0.3">
      <c r="A211" s="51">
        <v>28137</v>
      </c>
      <c r="B211" s="52" t="s">
        <v>70</v>
      </c>
      <c r="C211" s="53">
        <f>EnrollExtract!F207</f>
        <v>756.41100000000006</v>
      </c>
      <c r="D211" s="54">
        <f>Table34B!D207</f>
        <v>48.01</v>
      </c>
      <c r="E211" s="55">
        <f t="shared" si="30"/>
        <v>15.755280149968758</v>
      </c>
      <c r="F211" s="56">
        <f t="shared" si="31"/>
        <v>63.470785062618063</v>
      </c>
      <c r="G211" s="54">
        <f>Table36B!D207</f>
        <v>4</v>
      </c>
      <c r="H211" s="55">
        <f t="shared" si="32"/>
        <v>189.10275000000001</v>
      </c>
      <c r="I211" s="57">
        <f t="shared" si="33"/>
        <v>5.2881303947192722</v>
      </c>
      <c r="J211" s="58">
        <f>Table38B!D207</f>
        <v>33.5</v>
      </c>
      <c r="K211" s="59">
        <f t="shared" si="34"/>
        <v>22.579432835820896</v>
      </c>
      <c r="L211" s="60">
        <f t="shared" si="35"/>
        <v>44.288092055773909</v>
      </c>
    </row>
    <row r="212" spans="1:12" x14ac:dyDescent="0.3">
      <c r="A212" s="51">
        <v>28144</v>
      </c>
      <c r="B212" s="52" t="s">
        <v>71</v>
      </c>
      <c r="C212" s="53">
        <f>EnrollExtract!F208</f>
        <v>229.00300000000001</v>
      </c>
      <c r="D212" s="54">
        <f>Table34B!D208</f>
        <v>18.98</v>
      </c>
      <c r="E212" s="55">
        <f t="shared" si="30"/>
        <v>12.065489989462593</v>
      </c>
      <c r="F212" s="56">
        <f t="shared" si="31"/>
        <v>82.881010292441573</v>
      </c>
      <c r="G212" s="54">
        <f>Table36B!D208</f>
        <v>2.5</v>
      </c>
      <c r="H212" s="55">
        <f t="shared" si="32"/>
        <v>91.601200000000006</v>
      </c>
      <c r="I212" s="57">
        <f t="shared" si="33"/>
        <v>10.916887551691461</v>
      </c>
      <c r="J212" s="58">
        <f>Table38B!D208</f>
        <v>11.7</v>
      </c>
      <c r="K212" s="59">
        <f t="shared" si="34"/>
        <v>19.572905982905986</v>
      </c>
      <c r="L212" s="60">
        <f t="shared" si="35"/>
        <v>51.091033741916036</v>
      </c>
    </row>
    <row r="213" spans="1:12" x14ac:dyDescent="0.3">
      <c r="A213" s="51">
        <v>28149</v>
      </c>
      <c r="B213" s="52" t="s">
        <v>72</v>
      </c>
      <c r="C213" s="53">
        <f>EnrollExtract!F209</f>
        <v>745.49500000000012</v>
      </c>
      <c r="D213" s="54">
        <f>Table34B!D209</f>
        <v>54.69</v>
      </c>
      <c r="E213" s="55">
        <f t="shared" si="30"/>
        <v>13.631285426951914</v>
      </c>
      <c r="F213" s="56">
        <f t="shared" si="31"/>
        <v>73.360652988953646</v>
      </c>
      <c r="G213" s="54">
        <f>Table36B!D209</f>
        <v>5</v>
      </c>
      <c r="H213" s="55">
        <f t="shared" si="32"/>
        <v>149.09900000000002</v>
      </c>
      <c r="I213" s="57">
        <f t="shared" si="33"/>
        <v>6.7069530982769825</v>
      </c>
      <c r="J213" s="58">
        <f>Table38B!D209</f>
        <v>33.159999999999997</v>
      </c>
      <c r="K213" s="59">
        <f t="shared" si="34"/>
        <v>22.48175512665863</v>
      </c>
      <c r="L213" s="60">
        <f t="shared" si="35"/>
        <v>44.480512947772944</v>
      </c>
    </row>
    <row r="214" spans="1:12" x14ac:dyDescent="0.3">
      <c r="A214" s="51">
        <v>29011</v>
      </c>
      <c r="B214" s="52" t="s">
        <v>309</v>
      </c>
      <c r="C214" s="53">
        <f>EnrollExtract!F210</f>
        <v>489.53200000000004</v>
      </c>
      <c r="D214" s="54">
        <f>Table34B!D210</f>
        <v>34.369999999999997</v>
      </c>
      <c r="E214" s="55">
        <f t="shared" si="30"/>
        <v>14.243002618562702</v>
      </c>
      <c r="F214" s="56">
        <f t="shared" si="31"/>
        <v>70.209914775744977</v>
      </c>
      <c r="G214" s="54">
        <f>Table36B!D210</f>
        <v>4</v>
      </c>
      <c r="H214" s="55">
        <f t="shared" si="32"/>
        <v>122.38300000000001</v>
      </c>
      <c r="I214" s="57">
        <f t="shared" si="33"/>
        <v>8.1710695112883318</v>
      </c>
      <c r="J214" s="58">
        <f>Table38B!D210</f>
        <v>28.73</v>
      </c>
      <c r="K214" s="59">
        <f t="shared" si="34"/>
        <v>17.039053254437871</v>
      </c>
      <c r="L214" s="60">
        <f t="shared" si="35"/>
        <v>58.688706764828446</v>
      </c>
    </row>
    <row r="215" spans="1:12" x14ac:dyDescent="0.3">
      <c r="A215" s="51">
        <v>29100</v>
      </c>
      <c r="B215" s="52" t="s">
        <v>73</v>
      </c>
      <c r="C215" s="53">
        <f>EnrollExtract!F211</f>
        <v>3235.7869999999998</v>
      </c>
      <c r="D215" s="54">
        <f>Table34B!D211</f>
        <v>250.37</v>
      </c>
      <c r="E215" s="55">
        <f t="shared" si="30"/>
        <v>12.924020449734392</v>
      </c>
      <c r="F215" s="56">
        <f t="shared" si="31"/>
        <v>77.375303133364469</v>
      </c>
      <c r="G215" s="54">
        <f>Table36B!D211</f>
        <v>14</v>
      </c>
      <c r="H215" s="55">
        <f t="shared" si="32"/>
        <v>231.12764285714283</v>
      </c>
      <c r="I215" s="57">
        <f t="shared" si="33"/>
        <v>4.3266135873591187</v>
      </c>
      <c r="J215" s="58">
        <f>Table38B!D211</f>
        <v>165.62</v>
      </c>
      <c r="K215" s="59">
        <f t="shared" si="34"/>
        <v>19.537416978625767</v>
      </c>
      <c r="L215" s="60">
        <f t="shared" si="35"/>
        <v>51.18383873845837</v>
      </c>
    </row>
    <row r="216" spans="1:12" x14ac:dyDescent="0.3">
      <c r="A216" s="51">
        <v>29101</v>
      </c>
      <c r="B216" s="52" t="s">
        <v>74</v>
      </c>
      <c r="C216" s="53">
        <f>EnrollExtract!F212</f>
        <v>4085.8259999999991</v>
      </c>
      <c r="D216" s="54">
        <f>Table34B!D212</f>
        <v>290.04000000000002</v>
      </c>
      <c r="E216" s="55">
        <f t="shared" si="30"/>
        <v>14.087112122465863</v>
      </c>
      <c r="F216" s="56">
        <f t="shared" si="31"/>
        <v>70.986870219142972</v>
      </c>
      <c r="G216" s="54">
        <f>Table36B!D212</f>
        <v>22.33</v>
      </c>
      <c r="H216" s="55">
        <f t="shared" si="32"/>
        <v>182.9747424988804</v>
      </c>
      <c r="I216" s="57">
        <f t="shared" si="33"/>
        <v>5.4652351813317557</v>
      </c>
      <c r="J216" s="58">
        <f>Table38B!D212</f>
        <v>202.14</v>
      </c>
      <c r="K216" s="59">
        <f t="shared" si="34"/>
        <v>20.212852478480258</v>
      </c>
      <c r="L216" s="60">
        <f t="shared" si="35"/>
        <v>49.473472438620739</v>
      </c>
    </row>
    <row r="217" spans="1:12" x14ac:dyDescent="0.3">
      <c r="A217" s="51">
        <v>29103</v>
      </c>
      <c r="B217" s="52" t="s">
        <v>310</v>
      </c>
      <c r="C217" s="53">
        <f>EnrollExtract!F213</f>
        <v>2437.576</v>
      </c>
      <c r="D217" s="54">
        <f>Table34B!D213</f>
        <v>167.82</v>
      </c>
      <c r="E217" s="55">
        <f t="shared" si="30"/>
        <v>14.524943391729234</v>
      </c>
      <c r="F217" s="56">
        <f t="shared" si="31"/>
        <v>68.847084152453093</v>
      </c>
      <c r="G217" s="54">
        <f>Table36B!D213</f>
        <v>12.3</v>
      </c>
      <c r="H217" s="55">
        <f t="shared" si="32"/>
        <v>198.17691056910567</v>
      </c>
      <c r="I217" s="57">
        <f t="shared" si="33"/>
        <v>5.0459965145702128</v>
      </c>
      <c r="J217" s="58">
        <f>Table38B!D213</f>
        <v>99.43</v>
      </c>
      <c r="K217" s="59">
        <f t="shared" si="34"/>
        <v>24.515498340541082</v>
      </c>
      <c r="L217" s="60">
        <f t="shared" si="35"/>
        <v>40.790523044204569</v>
      </c>
    </row>
    <row r="218" spans="1:12" x14ac:dyDescent="0.3">
      <c r="A218" s="51">
        <v>29311</v>
      </c>
      <c r="B218" s="52" t="s">
        <v>311</v>
      </c>
      <c r="C218" s="53">
        <f>EnrollExtract!F214</f>
        <v>581.46499999999992</v>
      </c>
      <c r="D218" s="54">
        <f>Table34B!D214</f>
        <v>46</v>
      </c>
      <c r="E218" s="55">
        <f t="shared" si="30"/>
        <v>12.640543478260868</v>
      </c>
      <c r="F218" s="56">
        <f t="shared" si="31"/>
        <v>79.110522559397396</v>
      </c>
      <c r="G218" s="54">
        <f>Table36B!D214</f>
        <v>4</v>
      </c>
      <c r="H218" s="55">
        <f t="shared" si="32"/>
        <v>145.36624999999998</v>
      </c>
      <c r="I218" s="57">
        <f t="shared" si="33"/>
        <v>6.8791758747302083</v>
      </c>
      <c r="J218" s="58">
        <f>Table38B!D214</f>
        <v>30.46</v>
      </c>
      <c r="K218" s="59">
        <f t="shared" si="34"/>
        <v>19.089461588969137</v>
      </c>
      <c r="L218" s="60">
        <f t="shared" si="35"/>
        <v>52.384924286070536</v>
      </c>
    </row>
    <row r="219" spans="1:12" x14ac:dyDescent="0.3">
      <c r="A219" s="51">
        <v>29317</v>
      </c>
      <c r="B219" s="52" t="s">
        <v>312</v>
      </c>
      <c r="C219" s="53">
        <f>EnrollExtract!F215</f>
        <v>448.05599999999993</v>
      </c>
      <c r="D219" s="54">
        <f>Table34B!D215</f>
        <v>25.82</v>
      </c>
      <c r="E219" s="55">
        <f t="shared" si="30"/>
        <v>17.353059643687061</v>
      </c>
      <c r="F219" s="56">
        <f t="shared" si="31"/>
        <v>57.626725230774738</v>
      </c>
      <c r="G219" s="54">
        <f>Table36B!D215</f>
        <v>2.1800000000000002</v>
      </c>
      <c r="H219" s="55">
        <f t="shared" si="32"/>
        <v>205.53027522935776</v>
      </c>
      <c r="I219" s="57">
        <f t="shared" si="33"/>
        <v>4.8654632456657216</v>
      </c>
      <c r="J219" s="58">
        <f>Table38B!D215</f>
        <v>11.2</v>
      </c>
      <c r="K219" s="59">
        <f t="shared" si="34"/>
        <v>40.004999999999995</v>
      </c>
      <c r="L219" s="60">
        <f t="shared" si="35"/>
        <v>24.996875390576182</v>
      </c>
    </row>
    <row r="220" spans="1:12" x14ac:dyDescent="0.3">
      <c r="A220" s="51">
        <v>29320</v>
      </c>
      <c r="B220" s="52" t="s">
        <v>75</v>
      </c>
      <c r="C220" s="53">
        <f>EnrollExtract!F216</f>
        <v>6379.6729999999998</v>
      </c>
      <c r="D220" s="54">
        <f>Table34B!D216</f>
        <v>470.03</v>
      </c>
      <c r="E220" s="55">
        <f t="shared" si="30"/>
        <v>13.572905984724379</v>
      </c>
      <c r="F220" s="56">
        <f t="shared" si="31"/>
        <v>73.676189986540066</v>
      </c>
      <c r="G220" s="54">
        <f>Table36B!D216</f>
        <v>31.75</v>
      </c>
      <c r="H220" s="55">
        <f t="shared" si="32"/>
        <v>200.93458267716534</v>
      </c>
      <c r="I220" s="57">
        <f t="shared" si="33"/>
        <v>4.9767441058499395</v>
      </c>
      <c r="J220" s="58">
        <f>Table38B!D216</f>
        <v>280.95999999999998</v>
      </c>
      <c r="K220" s="59">
        <f t="shared" si="34"/>
        <v>22.706694903189067</v>
      </c>
      <c r="L220" s="60">
        <f t="shared" si="35"/>
        <v>44.039874771010993</v>
      </c>
    </row>
    <row r="221" spans="1:12" x14ac:dyDescent="0.3">
      <c r="A221" s="51">
        <v>30002</v>
      </c>
      <c r="B221" s="52" t="s">
        <v>313</v>
      </c>
      <c r="C221" s="53">
        <f>EnrollExtract!F217</f>
        <v>63.1</v>
      </c>
      <c r="D221" s="54">
        <f>Table34B!D217</f>
        <v>6.5</v>
      </c>
      <c r="E221" s="55">
        <f t="shared" si="30"/>
        <v>9.7076923076923087</v>
      </c>
      <c r="F221" s="56">
        <f t="shared" si="31"/>
        <v>103.01109350237718</v>
      </c>
      <c r="G221" s="54">
        <f>Table36B!D217</f>
        <v>1</v>
      </c>
      <c r="H221" s="55">
        <f t="shared" si="32"/>
        <v>63.1</v>
      </c>
      <c r="I221" s="57">
        <f t="shared" si="33"/>
        <v>15.847860538827259</v>
      </c>
      <c r="J221" s="58">
        <f>Table38B!D217</f>
        <v>3.35</v>
      </c>
      <c r="K221" s="59">
        <f t="shared" si="34"/>
        <v>18.835820895522389</v>
      </c>
      <c r="L221" s="60">
        <f t="shared" si="35"/>
        <v>53.090332805071313</v>
      </c>
    </row>
    <row r="222" spans="1:12" x14ac:dyDescent="0.3">
      <c r="A222" s="51">
        <v>30029</v>
      </c>
      <c r="B222" s="52" t="s">
        <v>314</v>
      </c>
      <c r="C222" s="53">
        <f>EnrollExtract!F218</f>
        <v>65.5</v>
      </c>
      <c r="D222" s="54">
        <f>Table34B!D218</f>
        <v>4.82</v>
      </c>
      <c r="E222" s="55">
        <f t="shared" si="30"/>
        <v>13.589211618257261</v>
      </c>
      <c r="F222" s="56">
        <f t="shared" si="31"/>
        <v>73.587786259541986</v>
      </c>
      <c r="G222" s="54">
        <f>Table36B!D218</f>
        <v>0.37</v>
      </c>
      <c r="H222" s="55">
        <f t="shared" si="32"/>
        <v>177.02702702702703</v>
      </c>
      <c r="I222" s="57">
        <f t="shared" si="33"/>
        <v>5.6488549618320612</v>
      </c>
      <c r="J222" s="58">
        <f>Table38B!D218</f>
        <v>1.89</v>
      </c>
      <c r="K222" s="59">
        <f t="shared" si="34"/>
        <v>34.656084656084658</v>
      </c>
      <c r="L222" s="60">
        <f t="shared" si="35"/>
        <v>28.854961832061068</v>
      </c>
    </row>
    <row r="223" spans="1:12" x14ac:dyDescent="0.3">
      <c r="A223" s="51">
        <v>30031</v>
      </c>
      <c r="B223" s="52" t="s">
        <v>315</v>
      </c>
      <c r="C223" s="53">
        <f>EnrollExtract!F219</f>
        <v>41.313999999999986</v>
      </c>
      <c r="D223" s="54">
        <f>Table34B!D219</f>
        <v>10.5</v>
      </c>
      <c r="E223" s="55">
        <f t="shared" si="30"/>
        <v>3.9346666666666654</v>
      </c>
      <c r="F223" s="56">
        <f t="shared" si="31"/>
        <v>254.15113520840404</v>
      </c>
      <c r="G223" s="54">
        <f>Table36B!D219</f>
        <v>1</v>
      </c>
      <c r="H223" s="55">
        <f t="shared" si="32"/>
        <v>41.313999999999986</v>
      </c>
      <c r="I223" s="57">
        <f t="shared" si="33"/>
        <v>24.204870019848002</v>
      </c>
      <c r="J223" s="58">
        <f>Table38B!D219</f>
        <v>3.39</v>
      </c>
      <c r="K223" s="59">
        <f t="shared" si="34"/>
        <v>12.187020648967547</v>
      </c>
      <c r="L223" s="60">
        <f t="shared" si="35"/>
        <v>82.054509367284723</v>
      </c>
    </row>
    <row r="224" spans="1:12" x14ac:dyDescent="0.3">
      <c r="A224" s="51">
        <v>30303</v>
      </c>
      <c r="B224" s="52" t="s">
        <v>316</v>
      </c>
      <c r="C224" s="53">
        <f>EnrollExtract!F220</f>
        <v>813.74599999999987</v>
      </c>
      <c r="D224" s="54">
        <f>Table34B!D220</f>
        <v>47.14</v>
      </c>
      <c r="E224" s="55">
        <f t="shared" si="30"/>
        <v>17.262324989393292</v>
      </c>
      <c r="F224" s="56">
        <f t="shared" si="31"/>
        <v>57.929624231639856</v>
      </c>
      <c r="G224" s="54">
        <f>Table36B!D220</f>
        <v>5</v>
      </c>
      <c r="H224" s="55">
        <f t="shared" si="32"/>
        <v>162.74919999999997</v>
      </c>
      <c r="I224" s="57">
        <f t="shared" si="33"/>
        <v>6.144423444170541</v>
      </c>
      <c r="J224" s="58">
        <f>Table38B!D220</f>
        <v>22.54</v>
      </c>
      <c r="K224" s="59">
        <f t="shared" si="34"/>
        <v>36.102307009760423</v>
      </c>
      <c r="L224" s="60">
        <f t="shared" si="35"/>
        <v>27.699060886320794</v>
      </c>
    </row>
    <row r="225" spans="1:12" x14ac:dyDescent="0.3">
      <c r="A225" s="51">
        <v>31002</v>
      </c>
      <c r="B225" s="52" t="s">
        <v>317</v>
      </c>
      <c r="C225" s="53">
        <f>EnrollExtract!F221</f>
        <v>19280.177</v>
      </c>
      <c r="D225" s="54">
        <f>Table34B!D221</f>
        <v>1292.47</v>
      </c>
      <c r="E225" s="55">
        <f t="shared" si="30"/>
        <v>14.917311040101511</v>
      </c>
      <c r="F225" s="56">
        <f t="shared" si="31"/>
        <v>67.036210300351499</v>
      </c>
      <c r="G225" s="54">
        <f>Table36B!D221</f>
        <v>87.56</v>
      </c>
      <c r="H225" s="55">
        <f t="shared" si="32"/>
        <v>220.19388990406577</v>
      </c>
      <c r="I225" s="57">
        <f t="shared" si="33"/>
        <v>4.5414520831421825</v>
      </c>
      <c r="J225" s="58">
        <f>Table38B!D221</f>
        <v>677.62</v>
      </c>
      <c r="K225" s="59">
        <f t="shared" si="34"/>
        <v>28.452786222366516</v>
      </c>
      <c r="L225" s="60">
        <f t="shared" si="35"/>
        <v>35.145942902910072</v>
      </c>
    </row>
    <row r="226" spans="1:12" x14ac:dyDescent="0.3">
      <c r="A226" s="51">
        <v>31004</v>
      </c>
      <c r="B226" s="52" t="s">
        <v>318</v>
      </c>
      <c r="C226" s="53">
        <f>EnrollExtract!F222</f>
        <v>8635.1879999999983</v>
      </c>
      <c r="D226" s="54">
        <f>Table34B!D222</f>
        <v>542.92999999999995</v>
      </c>
      <c r="E226" s="55">
        <f t="shared" si="30"/>
        <v>15.90479067283075</v>
      </c>
      <c r="F226" s="56">
        <f t="shared" si="31"/>
        <v>62.874137772101783</v>
      </c>
      <c r="G226" s="54">
        <f>Table36B!D222</f>
        <v>30.9</v>
      </c>
      <c r="H226" s="55">
        <f t="shared" si="32"/>
        <v>279.45592233009705</v>
      </c>
      <c r="I226" s="57">
        <f t="shared" si="33"/>
        <v>3.5783818487796677</v>
      </c>
      <c r="J226" s="58">
        <f>Table38B!D222</f>
        <v>274.63</v>
      </c>
      <c r="K226" s="59">
        <f t="shared" si="34"/>
        <v>31.442988748497974</v>
      </c>
      <c r="L226" s="60">
        <f t="shared" si="35"/>
        <v>31.803592463765703</v>
      </c>
    </row>
    <row r="227" spans="1:12" x14ac:dyDescent="0.3">
      <c r="A227" s="51">
        <v>31006</v>
      </c>
      <c r="B227" s="52" t="s">
        <v>319</v>
      </c>
      <c r="C227" s="53">
        <f>EnrollExtract!F223</f>
        <v>14849.805000000006</v>
      </c>
      <c r="D227" s="54">
        <f>Table34B!D223</f>
        <v>1097.45</v>
      </c>
      <c r="E227" s="55">
        <f t="shared" si="30"/>
        <v>13.531190487038138</v>
      </c>
      <c r="F227" s="56">
        <f t="shared" si="31"/>
        <v>73.903327350089754</v>
      </c>
      <c r="G227" s="54">
        <f>Table36B!D223</f>
        <v>55</v>
      </c>
      <c r="H227" s="55">
        <f t="shared" si="32"/>
        <v>269.99645454545464</v>
      </c>
      <c r="I227" s="57">
        <f t="shared" si="33"/>
        <v>3.7037523388354243</v>
      </c>
      <c r="J227" s="58">
        <f>Table38B!D223</f>
        <v>532.84</v>
      </c>
      <c r="K227" s="59">
        <f t="shared" si="34"/>
        <v>27.869163351099775</v>
      </c>
      <c r="L227" s="60">
        <f t="shared" si="35"/>
        <v>35.881952658637587</v>
      </c>
    </row>
    <row r="228" spans="1:12" x14ac:dyDescent="0.3">
      <c r="A228" s="51">
        <v>31015</v>
      </c>
      <c r="B228" s="52" t="s">
        <v>320</v>
      </c>
      <c r="C228" s="53">
        <f>EnrollExtract!F224</f>
        <v>19714.247000000003</v>
      </c>
      <c r="D228" s="54">
        <f>Table34B!D224</f>
        <v>1353.25</v>
      </c>
      <c r="E228" s="55">
        <f t="shared" si="30"/>
        <v>14.568074635137634</v>
      </c>
      <c r="F228" s="56">
        <f t="shared" si="31"/>
        <v>68.643250741456143</v>
      </c>
      <c r="G228" s="54">
        <f>Table36B!D224</f>
        <v>73.930000000000007</v>
      </c>
      <c r="H228" s="55">
        <f t="shared" si="32"/>
        <v>266.66099012579468</v>
      </c>
      <c r="I228" s="57">
        <f t="shared" si="33"/>
        <v>3.7500798280553145</v>
      </c>
      <c r="J228" s="58">
        <f>Table38B!D224</f>
        <v>686.36</v>
      </c>
      <c r="K228" s="59">
        <f t="shared" si="34"/>
        <v>28.722896147794163</v>
      </c>
      <c r="L228" s="60">
        <f t="shared" si="35"/>
        <v>34.815430688273302</v>
      </c>
    </row>
    <row r="229" spans="1:12" x14ac:dyDescent="0.3">
      <c r="A229" s="51">
        <v>31016</v>
      </c>
      <c r="B229" s="52" t="s">
        <v>321</v>
      </c>
      <c r="C229" s="53">
        <f>EnrollExtract!F225</f>
        <v>5153.8740000000007</v>
      </c>
      <c r="D229" s="54">
        <f>Table34B!D225</f>
        <v>344.4</v>
      </c>
      <c r="E229" s="55">
        <f t="shared" si="30"/>
        <v>14.964790940766553</v>
      </c>
      <c r="F229" s="56">
        <f t="shared" si="31"/>
        <v>66.823519550536147</v>
      </c>
      <c r="G229" s="54">
        <f>Table36B!D225</f>
        <v>25.99</v>
      </c>
      <c r="H229" s="55">
        <f t="shared" si="32"/>
        <v>198.30219315121204</v>
      </c>
      <c r="I229" s="57">
        <f t="shared" si="33"/>
        <v>5.0428085746760578</v>
      </c>
      <c r="J229" s="58">
        <f>Table38B!D225</f>
        <v>175.89</v>
      </c>
      <c r="K229" s="59">
        <f t="shared" si="34"/>
        <v>29.301688555347098</v>
      </c>
      <c r="L229" s="60">
        <f t="shared" si="35"/>
        <v>34.127726056166672</v>
      </c>
    </row>
    <row r="230" spans="1:12" x14ac:dyDescent="0.3">
      <c r="A230" s="51">
        <v>31025</v>
      </c>
      <c r="B230" s="52" t="s">
        <v>322</v>
      </c>
      <c r="C230" s="53">
        <f>EnrollExtract!F226</f>
        <v>9641.0239999999994</v>
      </c>
      <c r="D230" s="54">
        <f>Table34B!D226</f>
        <v>689.92</v>
      </c>
      <c r="E230" s="55">
        <f t="shared" si="30"/>
        <v>13.974118738404453</v>
      </c>
      <c r="F230" s="56">
        <f t="shared" si="31"/>
        <v>71.560863244402256</v>
      </c>
      <c r="G230" s="54">
        <f>Table36B!D226</f>
        <v>41</v>
      </c>
      <c r="H230" s="55">
        <f t="shared" si="32"/>
        <v>235.14692682926827</v>
      </c>
      <c r="I230" s="57">
        <f t="shared" si="33"/>
        <v>4.2526602983251571</v>
      </c>
      <c r="J230" s="58">
        <f>Table38B!D226</f>
        <v>362.11</v>
      </c>
      <c r="K230" s="59">
        <f t="shared" si="34"/>
        <v>26.624572643671812</v>
      </c>
      <c r="L230" s="60">
        <f t="shared" si="35"/>
        <v>37.559288307963968</v>
      </c>
    </row>
    <row r="231" spans="1:12" x14ac:dyDescent="0.3">
      <c r="A231" s="51">
        <v>31063</v>
      </c>
      <c r="B231" s="52" t="s">
        <v>323</v>
      </c>
      <c r="C231" s="53">
        <f>EnrollExtract!F227</f>
        <v>24.27999999999999</v>
      </c>
      <c r="D231" s="54">
        <f>Table34B!D227</f>
        <v>2.25</v>
      </c>
      <c r="E231" s="55">
        <f t="shared" si="30"/>
        <v>10.791111111111107</v>
      </c>
      <c r="F231" s="56">
        <f t="shared" si="31"/>
        <v>92.668863261944026</v>
      </c>
      <c r="G231" s="54">
        <f>Table36B!D227</f>
        <v>1</v>
      </c>
      <c r="H231" s="55">
        <f t="shared" si="32"/>
        <v>24.27999999999999</v>
      </c>
      <c r="I231" s="57">
        <f t="shared" si="33"/>
        <v>41.186161449752902</v>
      </c>
      <c r="J231" s="58">
        <f>Table38B!D227</f>
        <v>3.32</v>
      </c>
      <c r="K231" s="59">
        <f t="shared" si="34"/>
        <v>7.3132530120481904</v>
      </c>
      <c r="L231" s="60">
        <f t="shared" si="35"/>
        <v>136.73805601317963</v>
      </c>
    </row>
    <row r="232" spans="1:12" x14ac:dyDescent="0.3">
      <c r="A232" s="51">
        <v>31103</v>
      </c>
      <c r="B232" s="52" t="s">
        <v>324</v>
      </c>
      <c r="C232" s="53">
        <f>EnrollExtract!F228</f>
        <v>5764.7529999999997</v>
      </c>
      <c r="D232" s="54">
        <f>Table34B!D228</f>
        <v>350.31</v>
      </c>
      <c r="E232" s="55">
        <f t="shared" si="30"/>
        <v>16.456147412291969</v>
      </c>
      <c r="F232" s="56">
        <f t="shared" si="31"/>
        <v>60.767564542661241</v>
      </c>
      <c r="G232" s="54">
        <f>Table36B!D228</f>
        <v>27</v>
      </c>
      <c r="H232" s="55">
        <f t="shared" si="32"/>
        <v>213.50937037037036</v>
      </c>
      <c r="I232" s="57">
        <f t="shared" si="33"/>
        <v>4.6836351878389246</v>
      </c>
      <c r="J232" s="58">
        <f>Table38B!D228</f>
        <v>149.5</v>
      </c>
      <c r="K232" s="59">
        <f t="shared" si="34"/>
        <v>38.560220735785954</v>
      </c>
      <c r="L232" s="60">
        <f t="shared" si="35"/>
        <v>25.933461503034042</v>
      </c>
    </row>
    <row r="233" spans="1:12" x14ac:dyDescent="0.3">
      <c r="A233" s="51">
        <v>31201</v>
      </c>
      <c r="B233" s="52" t="s">
        <v>325</v>
      </c>
      <c r="C233" s="53">
        <f>EnrollExtract!F229</f>
        <v>8938.2250000000004</v>
      </c>
      <c r="D233" s="54">
        <f>Table34B!D229</f>
        <v>579.07000000000005</v>
      </c>
      <c r="E233" s="55">
        <f t="shared" si="30"/>
        <v>15.435482756834233</v>
      </c>
      <c r="F233" s="56">
        <f t="shared" si="31"/>
        <v>64.785793599959732</v>
      </c>
      <c r="G233" s="54">
        <f>Table36B!D229</f>
        <v>37.25</v>
      </c>
      <c r="H233" s="55">
        <f t="shared" si="32"/>
        <v>239.95234899328861</v>
      </c>
      <c r="I233" s="57">
        <f t="shared" si="33"/>
        <v>4.1674941053732697</v>
      </c>
      <c r="J233" s="58">
        <f>Table38B!D229</f>
        <v>292.12</v>
      </c>
      <c r="K233" s="59">
        <f t="shared" si="34"/>
        <v>30.597785156784884</v>
      </c>
      <c r="L233" s="60">
        <f t="shared" si="35"/>
        <v>32.682104109037311</v>
      </c>
    </row>
    <row r="234" spans="1:12" x14ac:dyDescent="0.3">
      <c r="A234" s="51">
        <v>31306</v>
      </c>
      <c r="B234" s="52" t="s">
        <v>326</v>
      </c>
      <c r="C234" s="53">
        <f>EnrollExtract!F230</f>
        <v>2403.4009999999998</v>
      </c>
      <c r="D234" s="54">
        <f>Table34B!D230</f>
        <v>146.19</v>
      </c>
      <c r="E234" s="55">
        <f t="shared" si="30"/>
        <v>16.44025583145222</v>
      </c>
      <c r="F234" s="56">
        <f t="shared" si="31"/>
        <v>60.826304058290731</v>
      </c>
      <c r="G234" s="54">
        <f>Table36B!D230</f>
        <v>15</v>
      </c>
      <c r="H234" s="55">
        <f t="shared" si="32"/>
        <v>160.22673333333333</v>
      </c>
      <c r="I234" s="57">
        <f t="shared" si="33"/>
        <v>6.2411557621886651</v>
      </c>
      <c r="J234" s="58">
        <f>Table38B!D230</f>
        <v>92.55</v>
      </c>
      <c r="K234" s="59">
        <f t="shared" si="34"/>
        <v>25.968676391139923</v>
      </c>
      <c r="L234" s="60">
        <f t="shared" si="35"/>
        <v>38.507931052704066</v>
      </c>
    </row>
    <row r="235" spans="1:12" x14ac:dyDescent="0.3">
      <c r="A235" s="51">
        <v>31311</v>
      </c>
      <c r="B235" s="52" t="s">
        <v>327</v>
      </c>
      <c r="C235" s="53">
        <f>EnrollExtract!F231</f>
        <v>1843.78</v>
      </c>
      <c r="D235" s="54">
        <f>Table34B!D231</f>
        <v>130.02000000000001</v>
      </c>
      <c r="E235" s="55">
        <f t="shared" si="30"/>
        <v>14.180741424396246</v>
      </c>
      <c r="F235" s="56">
        <f t="shared" si="31"/>
        <v>70.518174619531621</v>
      </c>
      <c r="G235" s="54">
        <f>Table36B!D231</f>
        <v>11</v>
      </c>
      <c r="H235" s="55">
        <f t="shared" si="32"/>
        <v>167.61636363636364</v>
      </c>
      <c r="I235" s="57">
        <f t="shared" si="33"/>
        <v>5.966004620941761</v>
      </c>
      <c r="J235" s="58">
        <f>Table38B!D231</f>
        <v>69.14</v>
      </c>
      <c r="K235" s="59">
        <f t="shared" si="34"/>
        <v>26.667341625687012</v>
      </c>
      <c r="L235" s="60">
        <f t="shared" si="35"/>
        <v>37.499050862901214</v>
      </c>
    </row>
    <row r="236" spans="1:12" x14ac:dyDescent="0.3">
      <c r="A236" s="51">
        <v>31330</v>
      </c>
      <c r="B236" s="52" t="s">
        <v>328</v>
      </c>
      <c r="C236" s="53">
        <f>EnrollExtract!F232</f>
        <v>383.95600000000002</v>
      </c>
      <c r="D236" s="54">
        <f>Table34B!D232</f>
        <v>23</v>
      </c>
      <c r="E236" s="55">
        <f t="shared" si="30"/>
        <v>16.693739130434782</v>
      </c>
      <c r="F236" s="56">
        <f t="shared" si="31"/>
        <v>59.902697184052336</v>
      </c>
      <c r="G236" s="54">
        <f>Table36B!D232</f>
        <v>3</v>
      </c>
      <c r="H236" s="55">
        <f t="shared" si="32"/>
        <v>127.98533333333334</v>
      </c>
      <c r="I236" s="57">
        <f t="shared" si="33"/>
        <v>7.8133952848763926</v>
      </c>
      <c r="J236" s="58">
        <f>Table38B!D232</f>
        <v>22.17</v>
      </c>
      <c r="K236" s="59">
        <f t="shared" si="34"/>
        <v>17.318718989625619</v>
      </c>
      <c r="L236" s="60">
        <f t="shared" si="35"/>
        <v>57.740991155236536</v>
      </c>
    </row>
    <row r="237" spans="1:12" x14ac:dyDescent="0.3">
      <c r="A237" s="51">
        <v>31332</v>
      </c>
      <c r="B237" s="52" t="s">
        <v>329</v>
      </c>
      <c r="C237" s="53">
        <f>EnrollExtract!F233</f>
        <v>2050.1750000000002</v>
      </c>
      <c r="D237" s="54">
        <f>Table34B!D233</f>
        <v>125.33</v>
      </c>
      <c r="E237" s="55">
        <f t="shared" si="30"/>
        <v>16.358214314210485</v>
      </c>
      <c r="F237" s="56">
        <f t="shared" si="31"/>
        <v>61.131366834538504</v>
      </c>
      <c r="G237" s="54">
        <f>Table36B!D233</f>
        <v>9.42</v>
      </c>
      <c r="H237" s="55">
        <f t="shared" si="32"/>
        <v>217.64065817409769</v>
      </c>
      <c r="I237" s="57">
        <f t="shared" si="33"/>
        <v>4.5947297181947881</v>
      </c>
      <c r="J237" s="58">
        <f>Table38B!D233</f>
        <v>85.14</v>
      </c>
      <c r="K237" s="59">
        <f t="shared" si="34"/>
        <v>24.080044632370214</v>
      </c>
      <c r="L237" s="60">
        <f t="shared" si="35"/>
        <v>41.528162230053525</v>
      </c>
    </row>
    <row r="238" spans="1:12" x14ac:dyDescent="0.3">
      <c r="A238" s="51">
        <v>31401</v>
      </c>
      <c r="B238" s="52" t="s">
        <v>78</v>
      </c>
      <c r="C238" s="53">
        <f>EnrollExtract!F234</f>
        <v>4418.5200000000004</v>
      </c>
      <c r="D238" s="54">
        <f>Table34B!D234</f>
        <v>271.22000000000003</v>
      </c>
      <c r="E238" s="55">
        <f t="shared" si="30"/>
        <v>16.29127645453875</v>
      </c>
      <c r="F238" s="56">
        <f t="shared" si="31"/>
        <v>61.382544381376569</v>
      </c>
      <c r="G238" s="54">
        <f>Table36B!D234</f>
        <v>20.399999999999999</v>
      </c>
      <c r="H238" s="55">
        <f t="shared" si="32"/>
        <v>216.59411764705885</v>
      </c>
      <c r="I238" s="57">
        <f t="shared" si="33"/>
        <v>4.6169305559327549</v>
      </c>
      <c r="J238" s="58">
        <f>Table38B!D234</f>
        <v>179.98</v>
      </c>
      <c r="K238" s="59">
        <f t="shared" si="34"/>
        <v>24.550061117901993</v>
      </c>
      <c r="L238" s="60">
        <f t="shared" si="35"/>
        <v>40.733096149842027</v>
      </c>
    </row>
    <row r="239" spans="1:12" x14ac:dyDescent="0.3">
      <c r="A239" s="51">
        <v>32081</v>
      </c>
      <c r="B239" s="52" t="s">
        <v>330</v>
      </c>
      <c r="C239" s="53">
        <f>EnrollExtract!F235</f>
        <v>27833.137999999999</v>
      </c>
      <c r="D239" s="54">
        <f>Table34B!D235</f>
        <v>2151.75</v>
      </c>
      <c r="E239" s="55">
        <f t="shared" si="30"/>
        <v>12.935116997792495</v>
      </c>
      <c r="F239" s="56">
        <f t="shared" si="31"/>
        <v>77.308925784796529</v>
      </c>
      <c r="G239" s="54">
        <f>Table36B!D235</f>
        <v>110.86</v>
      </c>
      <c r="H239" s="55">
        <f t="shared" si="32"/>
        <v>251.06565036983582</v>
      </c>
      <c r="I239" s="57">
        <f t="shared" si="33"/>
        <v>3.9830219646810936</v>
      </c>
      <c r="J239" s="58">
        <f>Table38B!D235</f>
        <v>1026.52</v>
      </c>
      <c r="K239" s="59">
        <f t="shared" si="34"/>
        <v>27.114072789619296</v>
      </c>
      <c r="L239" s="60">
        <f t="shared" si="35"/>
        <v>36.881216914887567</v>
      </c>
    </row>
    <row r="240" spans="1:12" x14ac:dyDescent="0.3">
      <c r="A240" s="51">
        <v>32123</v>
      </c>
      <c r="B240" s="52" t="s">
        <v>331</v>
      </c>
      <c r="C240" s="53">
        <f>EnrollExtract!F236</f>
        <v>77.760000000000019</v>
      </c>
      <c r="D240" s="54">
        <f>Table34B!D236</f>
        <v>7</v>
      </c>
      <c r="E240" s="55">
        <f t="shared" si="30"/>
        <v>11.108571428571432</v>
      </c>
      <c r="F240" s="56">
        <f t="shared" si="31"/>
        <v>90.020576131687221</v>
      </c>
      <c r="G240" s="54">
        <f>Table36B!D236</f>
        <v>0.89</v>
      </c>
      <c r="H240" s="55">
        <f t="shared" si="32"/>
        <v>87.370786516853954</v>
      </c>
      <c r="I240" s="57">
        <f t="shared" si="33"/>
        <v>11.445473251028803</v>
      </c>
      <c r="J240" s="58">
        <f>Table38B!D236</f>
        <v>1.59</v>
      </c>
      <c r="K240" s="59">
        <f t="shared" si="34"/>
        <v>48.905660377358501</v>
      </c>
      <c r="L240" s="60">
        <f t="shared" si="35"/>
        <v>20.447530864197528</v>
      </c>
    </row>
    <row r="241" spans="1:12" x14ac:dyDescent="0.3">
      <c r="A241" s="51">
        <v>32312</v>
      </c>
      <c r="B241" s="52" t="s">
        <v>332</v>
      </c>
      <c r="C241" s="53">
        <f>EnrollExtract!F237</f>
        <v>36.299999999999997</v>
      </c>
      <c r="D241" s="54">
        <f>Table34B!D237</f>
        <v>3.99</v>
      </c>
      <c r="E241" s="55">
        <f t="shared" si="30"/>
        <v>9.0977443609022544</v>
      </c>
      <c r="F241" s="56">
        <f t="shared" si="31"/>
        <v>109.91735537190084</v>
      </c>
      <c r="G241" s="54">
        <f>Table36B!D237</f>
        <v>1</v>
      </c>
      <c r="H241" s="55">
        <f t="shared" si="32"/>
        <v>36.299999999999997</v>
      </c>
      <c r="I241" s="57">
        <f t="shared" si="33"/>
        <v>27.548209366391184</v>
      </c>
      <c r="J241" s="58">
        <f>Table38B!D237</f>
        <v>1.87</v>
      </c>
      <c r="K241" s="59">
        <f t="shared" si="34"/>
        <v>19.411764705882351</v>
      </c>
      <c r="L241" s="60">
        <f t="shared" si="35"/>
        <v>51.515151515151523</v>
      </c>
    </row>
    <row r="242" spans="1:12" x14ac:dyDescent="0.3">
      <c r="A242" s="51">
        <v>32325</v>
      </c>
      <c r="B242" s="52" t="s">
        <v>333</v>
      </c>
      <c r="C242" s="53">
        <f>EnrollExtract!F238</f>
        <v>1263.04</v>
      </c>
      <c r="D242" s="54">
        <f>Table34B!D238</f>
        <v>92.56</v>
      </c>
      <c r="E242" s="55">
        <f t="shared" si="30"/>
        <v>13.645635263612791</v>
      </c>
      <c r="F242" s="56">
        <f t="shared" si="31"/>
        <v>73.283506460602993</v>
      </c>
      <c r="G242" s="54">
        <f>Table36B!D238</f>
        <v>8.07</v>
      </c>
      <c r="H242" s="55">
        <f t="shared" si="32"/>
        <v>156.51053283767038</v>
      </c>
      <c r="I242" s="57">
        <f t="shared" si="33"/>
        <v>6.3893463389916398</v>
      </c>
      <c r="J242" s="58">
        <f>Table38B!D238</f>
        <v>43.81</v>
      </c>
      <c r="K242" s="59">
        <f t="shared" si="34"/>
        <v>28.829947500570643</v>
      </c>
      <c r="L242" s="60">
        <f t="shared" si="35"/>
        <v>34.686154041043835</v>
      </c>
    </row>
    <row r="243" spans="1:12" x14ac:dyDescent="0.3">
      <c r="A243" s="51">
        <v>32326</v>
      </c>
      <c r="B243" s="52" t="s">
        <v>334</v>
      </c>
      <c r="C243" s="53">
        <f>EnrollExtract!F239</f>
        <v>1695.7600000000002</v>
      </c>
      <c r="D243" s="54">
        <f>Table34B!D239</f>
        <v>130.13999999999999</v>
      </c>
      <c r="E243" s="55">
        <f t="shared" si="30"/>
        <v>13.030275088366377</v>
      </c>
      <c r="F243" s="56">
        <f t="shared" si="31"/>
        <v>76.744350615653147</v>
      </c>
      <c r="G243" s="54">
        <f>Table36B!D239</f>
        <v>10.92</v>
      </c>
      <c r="H243" s="55">
        <f t="shared" si="32"/>
        <v>155.28937728937731</v>
      </c>
      <c r="I243" s="57">
        <f t="shared" si="33"/>
        <v>6.4395905080907667</v>
      </c>
      <c r="J243" s="58">
        <f>Table38B!D239</f>
        <v>69.83</v>
      </c>
      <c r="K243" s="59">
        <f t="shared" si="34"/>
        <v>24.284118573678938</v>
      </c>
      <c r="L243" s="60">
        <f t="shared" si="35"/>
        <v>41.179176298532809</v>
      </c>
    </row>
    <row r="244" spans="1:12" x14ac:dyDescent="0.3">
      <c r="A244" s="51">
        <v>32354</v>
      </c>
      <c r="B244" s="52" t="s">
        <v>335</v>
      </c>
      <c r="C244" s="53">
        <f>EnrollExtract!F240</f>
        <v>9763.8029999999999</v>
      </c>
      <c r="D244" s="54">
        <f>Table34B!D240</f>
        <v>629.79</v>
      </c>
      <c r="E244" s="55">
        <f t="shared" si="30"/>
        <v>15.503267755918641</v>
      </c>
      <c r="F244" s="56">
        <f t="shared" si="31"/>
        <v>64.502530417707106</v>
      </c>
      <c r="G244" s="54">
        <f>Table36B!D240</f>
        <v>41</v>
      </c>
      <c r="H244" s="55">
        <f t="shared" si="32"/>
        <v>238.14153658536586</v>
      </c>
      <c r="I244" s="57">
        <f t="shared" si="33"/>
        <v>4.1991834534146166</v>
      </c>
      <c r="J244" s="58">
        <f>Table38B!D240</f>
        <v>378.02</v>
      </c>
      <c r="K244" s="59">
        <f t="shared" si="34"/>
        <v>25.828800063488707</v>
      </c>
      <c r="L244" s="60">
        <f t="shared" si="35"/>
        <v>38.716471440482771</v>
      </c>
    </row>
    <row r="245" spans="1:12" x14ac:dyDescent="0.3">
      <c r="A245" s="51">
        <v>32356</v>
      </c>
      <c r="B245" s="52" t="s">
        <v>336</v>
      </c>
      <c r="C245" s="53">
        <f>EnrollExtract!F241</f>
        <v>13433.006000000001</v>
      </c>
      <c r="D245" s="54">
        <f>Table34B!D241</f>
        <v>953.8</v>
      </c>
      <c r="E245" s="55">
        <f t="shared" si="30"/>
        <v>14.083671629272386</v>
      </c>
      <c r="F245" s="56">
        <f t="shared" si="31"/>
        <v>71.004211566644116</v>
      </c>
      <c r="G245" s="54">
        <f>Table36B!D241</f>
        <v>65.63</v>
      </c>
      <c r="H245" s="55">
        <f t="shared" si="32"/>
        <v>204.67783026055162</v>
      </c>
      <c r="I245" s="57">
        <f t="shared" si="33"/>
        <v>4.8857269921564832</v>
      </c>
      <c r="J245" s="58">
        <f>Table38B!D241</f>
        <v>534.92999999999995</v>
      </c>
      <c r="K245" s="59">
        <f t="shared" si="34"/>
        <v>25.111708073953604</v>
      </c>
      <c r="L245" s="60">
        <f t="shared" si="35"/>
        <v>39.822062165385759</v>
      </c>
    </row>
    <row r="246" spans="1:12" x14ac:dyDescent="0.3">
      <c r="A246" s="51">
        <v>32358</v>
      </c>
      <c r="B246" s="52" t="s">
        <v>337</v>
      </c>
      <c r="C246" s="53">
        <f>EnrollExtract!F242</f>
        <v>814.2</v>
      </c>
      <c r="D246" s="54">
        <f>Table34B!D242</f>
        <v>58.1</v>
      </c>
      <c r="E246" s="55">
        <f t="shared" si="30"/>
        <v>14.013769363166954</v>
      </c>
      <c r="F246" s="56">
        <f t="shared" si="31"/>
        <v>71.35838860230902</v>
      </c>
      <c r="G246" s="54">
        <f>Table36B!D242</f>
        <v>1</v>
      </c>
      <c r="H246" s="55">
        <f t="shared" si="32"/>
        <v>814.2</v>
      </c>
      <c r="I246" s="57">
        <f t="shared" si="33"/>
        <v>1.2281994595922376</v>
      </c>
      <c r="J246" s="58">
        <f>Table38B!D242</f>
        <v>32.42</v>
      </c>
      <c r="K246" s="59">
        <f t="shared" si="34"/>
        <v>25.114127082048118</v>
      </c>
      <c r="L246" s="60">
        <f t="shared" si="35"/>
        <v>39.818226479980346</v>
      </c>
    </row>
    <row r="247" spans="1:12" x14ac:dyDescent="0.3">
      <c r="A247" s="51">
        <v>32360</v>
      </c>
      <c r="B247" s="52" t="s">
        <v>338</v>
      </c>
      <c r="C247" s="53">
        <f>EnrollExtract!F243</f>
        <v>4828.2420000000002</v>
      </c>
      <c r="D247" s="54">
        <f>Table34B!D243</f>
        <v>355.49</v>
      </c>
      <c r="E247" s="55">
        <f t="shared" si="30"/>
        <v>13.581934794227687</v>
      </c>
      <c r="F247" s="56">
        <f t="shared" si="31"/>
        <v>73.627212554797367</v>
      </c>
      <c r="G247" s="54">
        <f>Table36B!D243</f>
        <v>24.2</v>
      </c>
      <c r="H247" s="55">
        <f t="shared" si="32"/>
        <v>199.51413223140497</v>
      </c>
      <c r="I247" s="57">
        <f t="shared" si="33"/>
        <v>5.0121762745115088</v>
      </c>
      <c r="J247" s="58">
        <f>Table38B!D243</f>
        <v>207.42</v>
      </c>
      <c r="K247" s="59">
        <f t="shared" si="34"/>
        <v>23.27761064506798</v>
      </c>
      <c r="L247" s="60">
        <f t="shared" si="35"/>
        <v>42.959735655337902</v>
      </c>
    </row>
    <row r="248" spans="1:12" x14ac:dyDescent="0.3">
      <c r="A248" s="51">
        <v>32361</v>
      </c>
      <c r="B248" s="52" t="s">
        <v>79</v>
      </c>
      <c r="C248" s="53">
        <f>EnrollExtract!F244</f>
        <v>3495.1860000000001</v>
      </c>
      <c r="D248" s="54">
        <f>Table34B!D244</f>
        <v>259.85000000000002</v>
      </c>
      <c r="E248" s="55">
        <f t="shared" si="30"/>
        <v>13.450783144121608</v>
      </c>
      <c r="F248" s="56">
        <f t="shared" si="31"/>
        <v>74.345113536160881</v>
      </c>
      <c r="G248" s="54">
        <f>Table36B!D244</f>
        <v>19.760000000000002</v>
      </c>
      <c r="H248" s="55">
        <f t="shared" si="32"/>
        <v>176.8818825910931</v>
      </c>
      <c r="I248" s="57">
        <f t="shared" si="33"/>
        <v>5.653490257743079</v>
      </c>
      <c r="J248" s="58">
        <f>Table38B!D244</f>
        <v>173.78</v>
      </c>
      <c r="K248" s="59">
        <f t="shared" si="34"/>
        <v>20.112705719875706</v>
      </c>
      <c r="L248" s="60">
        <f t="shared" si="35"/>
        <v>49.719814625029969</v>
      </c>
    </row>
    <row r="249" spans="1:12" x14ac:dyDescent="0.3">
      <c r="A249" s="51">
        <v>32362</v>
      </c>
      <c r="B249" s="52" t="s">
        <v>339</v>
      </c>
      <c r="C249" s="53">
        <f>EnrollExtract!F245</f>
        <v>521.22600000000011</v>
      </c>
      <c r="D249" s="54">
        <f>Table34B!D245</f>
        <v>36.71</v>
      </c>
      <c r="E249" s="55">
        <f t="shared" si="30"/>
        <v>14.198474530100793</v>
      </c>
      <c r="F249" s="56">
        <f t="shared" si="31"/>
        <v>70.430101337999247</v>
      </c>
      <c r="G249" s="54">
        <f>Table36B!D245</f>
        <v>3</v>
      </c>
      <c r="H249" s="55">
        <f t="shared" si="32"/>
        <v>173.74200000000005</v>
      </c>
      <c r="I249" s="57">
        <f t="shared" si="33"/>
        <v>5.7556606922908671</v>
      </c>
      <c r="J249" s="58">
        <f>Table38B!D245</f>
        <v>25.5</v>
      </c>
      <c r="K249" s="59">
        <f t="shared" si="34"/>
        <v>20.440235294117652</v>
      </c>
      <c r="L249" s="60">
        <f t="shared" si="35"/>
        <v>48.923115884472367</v>
      </c>
    </row>
    <row r="250" spans="1:12" x14ac:dyDescent="0.3">
      <c r="A250" s="51">
        <v>32363</v>
      </c>
      <c r="B250" s="52" t="s">
        <v>53</v>
      </c>
      <c r="C250" s="53">
        <f>EnrollExtract!F246</f>
        <v>3265.9069999999992</v>
      </c>
      <c r="D250" s="54">
        <f>Table34B!D246</f>
        <v>236.98</v>
      </c>
      <c r="E250" s="55">
        <f t="shared" si="30"/>
        <v>13.781361296311923</v>
      </c>
      <c r="F250" s="56">
        <f t="shared" si="31"/>
        <v>72.561772273368476</v>
      </c>
      <c r="G250" s="54">
        <f>Table36B!D246</f>
        <v>19.05</v>
      </c>
      <c r="H250" s="55">
        <f t="shared" si="32"/>
        <v>171.43868766404194</v>
      </c>
      <c r="I250" s="57">
        <f t="shared" si="33"/>
        <v>5.8329891206332585</v>
      </c>
      <c r="J250" s="58">
        <f>Table38B!D246</f>
        <v>144</v>
      </c>
      <c r="K250" s="59">
        <f t="shared" si="34"/>
        <v>22.679909722222217</v>
      </c>
      <c r="L250" s="60">
        <f t="shared" si="35"/>
        <v>44.091886266204156</v>
      </c>
    </row>
    <row r="251" spans="1:12" x14ac:dyDescent="0.3">
      <c r="A251" s="51">
        <v>32414</v>
      </c>
      <c r="B251" s="52" t="s">
        <v>340</v>
      </c>
      <c r="C251" s="53">
        <f>EnrollExtract!F247</f>
        <v>2382.1660000000002</v>
      </c>
      <c r="D251" s="54">
        <f>Table34B!D247</f>
        <v>150.21</v>
      </c>
      <c r="E251" s="55">
        <f t="shared" si="30"/>
        <v>15.858904200785567</v>
      </c>
      <c r="F251" s="56">
        <f t="shared" si="31"/>
        <v>63.056059065573102</v>
      </c>
      <c r="G251" s="54">
        <f>Table36B!D247</f>
        <v>10</v>
      </c>
      <c r="H251" s="55">
        <f t="shared" si="32"/>
        <v>238.21660000000003</v>
      </c>
      <c r="I251" s="57">
        <f t="shared" si="33"/>
        <v>4.1978602666648754</v>
      </c>
      <c r="J251" s="58">
        <f>Table38B!D247</f>
        <v>98.55</v>
      </c>
      <c r="K251" s="59">
        <f t="shared" si="34"/>
        <v>24.172156265854898</v>
      </c>
      <c r="L251" s="60">
        <f t="shared" si="35"/>
        <v>41.369912927982348</v>
      </c>
    </row>
    <row r="252" spans="1:12" x14ac:dyDescent="0.3">
      <c r="A252" s="51">
        <v>32416</v>
      </c>
      <c r="B252" s="52" t="s">
        <v>341</v>
      </c>
      <c r="C252" s="53">
        <f>EnrollExtract!F248</f>
        <v>1363.8560000000002</v>
      </c>
      <c r="D252" s="54">
        <f>Table34B!D248</f>
        <v>94.41</v>
      </c>
      <c r="E252" s="55">
        <f t="shared" si="30"/>
        <v>14.446096811778416</v>
      </c>
      <c r="F252" s="56">
        <f t="shared" si="31"/>
        <v>69.222850506211785</v>
      </c>
      <c r="G252" s="54">
        <f>Table36B!D248</f>
        <v>7</v>
      </c>
      <c r="H252" s="55">
        <f t="shared" si="32"/>
        <v>194.83657142857146</v>
      </c>
      <c r="I252" s="57">
        <f t="shared" si="33"/>
        <v>5.132506657594349</v>
      </c>
      <c r="J252" s="58">
        <f>Table38B!D248</f>
        <v>66.94</v>
      </c>
      <c r="K252" s="59">
        <f t="shared" si="34"/>
        <v>20.374305348072905</v>
      </c>
      <c r="L252" s="60">
        <f t="shared" si="35"/>
        <v>49.081427951337965</v>
      </c>
    </row>
    <row r="253" spans="1:12" x14ac:dyDescent="0.3">
      <c r="A253" s="51" t="s">
        <v>619</v>
      </c>
      <c r="B253" s="52" t="s">
        <v>638</v>
      </c>
      <c r="C253" s="53">
        <f>EnrollExtract!F249</f>
        <v>598.1</v>
      </c>
      <c r="D253" s="54">
        <f>Table34B!D249</f>
        <v>37.369999999999997</v>
      </c>
      <c r="E253" s="55">
        <f t="shared" si="30"/>
        <v>16.004816697886007</v>
      </c>
      <c r="F253" s="56">
        <f t="shared" si="31"/>
        <v>62.481190436381866</v>
      </c>
      <c r="G253" s="54">
        <f>Table36B!D249</f>
        <v>4.5</v>
      </c>
      <c r="H253" s="55">
        <f t="shared" si="32"/>
        <v>132.91111111111113</v>
      </c>
      <c r="I253" s="57">
        <f t="shared" si="33"/>
        <v>7.5238254472496235</v>
      </c>
      <c r="J253" s="58">
        <f>Table38B!D249</f>
        <v>14.13</v>
      </c>
      <c r="K253" s="59">
        <f t="shared" si="34"/>
        <v>42.32837933474876</v>
      </c>
      <c r="L253" s="60">
        <f t="shared" si="35"/>
        <v>23.624811904363821</v>
      </c>
    </row>
    <row r="254" spans="1:12" x14ac:dyDescent="0.3">
      <c r="A254" s="51" t="s">
        <v>698</v>
      </c>
      <c r="B254" s="52" t="s">
        <v>699</v>
      </c>
      <c r="C254" s="53">
        <f>EnrollExtract!F250</f>
        <v>36.74</v>
      </c>
      <c r="D254" s="54">
        <f>Table34B!D250</f>
        <v>7</v>
      </c>
      <c r="E254" s="55">
        <f t="shared" si="30"/>
        <v>5.2485714285714291</v>
      </c>
      <c r="F254" s="56">
        <f t="shared" si="31"/>
        <v>190.52803483941207</v>
      </c>
      <c r="G254" s="54">
        <f>Table36B!D250</f>
        <v>1</v>
      </c>
      <c r="H254" s="55">
        <f t="shared" si="32"/>
        <v>36.74</v>
      </c>
      <c r="I254" s="57">
        <f t="shared" si="33"/>
        <v>27.218290691344581</v>
      </c>
      <c r="J254" s="58">
        <f>Table38B!D250</f>
        <v>4.74</v>
      </c>
      <c r="K254" s="59">
        <f t="shared" si="34"/>
        <v>7.7510548523206753</v>
      </c>
      <c r="L254" s="60">
        <f t="shared" si="35"/>
        <v>129.01469787697332</v>
      </c>
    </row>
    <row r="255" spans="1:12" x14ac:dyDescent="0.3">
      <c r="A255" s="51" t="s">
        <v>620</v>
      </c>
      <c r="B255" s="52" t="s">
        <v>639</v>
      </c>
      <c r="C255" s="53">
        <f>EnrollExtract!F251</f>
        <v>699.74</v>
      </c>
      <c r="D255" s="54">
        <f>Table34B!D251</f>
        <v>40.770000000000003</v>
      </c>
      <c r="E255" s="55">
        <f t="shared" si="30"/>
        <v>17.163110129997545</v>
      </c>
      <c r="F255" s="56">
        <f t="shared" si="31"/>
        <v>58.264498242204247</v>
      </c>
      <c r="G255" s="54">
        <f>Table36B!D251</f>
        <v>2</v>
      </c>
      <c r="H255" s="55">
        <f t="shared" si="32"/>
        <v>349.87</v>
      </c>
      <c r="I255" s="57">
        <f t="shared" si="33"/>
        <v>2.8582044759482095</v>
      </c>
      <c r="J255" s="58">
        <f>Table38B!D251</f>
        <v>9.82</v>
      </c>
      <c r="K255" s="59">
        <f t="shared" si="34"/>
        <v>71.256619144602851</v>
      </c>
      <c r="L255" s="60">
        <f t="shared" si="35"/>
        <v>14.033783976905708</v>
      </c>
    </row>
    <row r="256" spans="1:12" x14ac:dyDescent="0.3">
      <c r="A256" s="51">
        <v>33030</v>
      </c>
      <c r="B256" s="52" t="s">
        <v>342</v>
      </c>
      <c r="C256" s="53">
        <f>EnrollExtract!F252</f>
        <v>42.6</v>
      </c>
      <c r="D256" s="54">
        <f>Table34B!D252</f>
        <v>4</v>
      </c>
      <c r="E256" s="55">
        <f t="shared" si="30"/>
        <v>10.65</v>
      </c>
      <c r="F256" s="56">
        <f t="shared" si="31"/>
        <v>93.896713615023472</v>
      </c>
      <c r="G256" s="54">
        <f>Table36B!D252</f>
        <v>2</v>
      </c>
      <c r="H256" s="55">
        <f t="shared" si="32"/>
        <v>21.3</v>
      </c>
      <c r="I256" s="57">
        <f t="shared" si="33"/>
        <v>46.948356807511736</v>
      </c>
      <c r="J256" s="58">
        <f>Table38B!D252</f>
        <v>2.89</v>
      </c>
      <c r="K256" s="59">
        <f t="shared" si="34"/>
        <v>14.740484429065743</v>
      </c>
      <c r="L256" s="60">
        <f t="shared" si="35"/>
        <v>67.840375586854464</v>
      </c>
    </row>
    <row r="257" spans="1:12" x14ac:dyDescent="0.3">
      <c r="A257" s="51">
        <v>33036</v>
      </c>
      <c r="B257" s="52" t="s">
        <v>343</v>
      </c>
      <c r="C257" s="53">
        <f>EnrollExtract!F253</f>
        <v>679.93500000000006</v>
      </c>
      <c r="D257" s="54">
        <f>Table34B!D253</f>
        <v>48.5</v>
      </c>
      <c r="E257" s="55">
        <f t="shared" si="30"/>
        <v>14.019278350515465</v>
      </c>
      <c r="F257" s="56">
        <f t="shared" si="31"/>
        <v>71.3303477538294</v>
      </c>
      <c r="G257" s="54">
        <f>Table36B!D253</f>
        <v>4.3</v>
      </c>
      <c r="H257" s="55">
        <f t="shared" si="32"/>
        <v>158.1244186046512</v>
      </c>
      <c r="I257" s="57">
        <f t="shared" si="33"/>
        <v>6.3241339245663175</v>
      </c>
      <c r="J257" s="58">
        <f>Table38B!D253</f>
        <v>36.28</v>
      </c>
      <c r="K257" s="59">
        <f t="shared" si="34"/>
        <v>18.741317530319737</v>
      </c>
      <c r="L257" s="60">
        <f t="shared" si="35"/>
        <v>53.358041577503727</v>
      </c>
    </row>
    <row r="258" spans="1:12" x14ac:dyDescent="0.3">
      <c r="A258" s="51">
        <v>33049</v>
      </c>
      <c r="B258" s="52" t="s">
        <v>344</v>
      </c>
      <c r="C258" s="53">
        <f>EnrollExtract!F254</f>
        <v>428.90299999999996</v>
      </c>
      <c r="D258" s="54">
        <f>Table34B!D254</f>
        <v>35.33</v>
      </c>
      <c r="E258" s="55">
        <f t="shared" si="30"/>
        <v>12.139909425417493</v>
      </c>
      <c r="F258" s="56">
        <f t="shared" si="31"/>
        <v>82.372937470710156</v>
      </c>
      <c r="G258" s="54">
        <f>Table36B!D254</f>
        <v>4</v>
      </c>
      <c r="H258" s="55">
        <f t="shared" si="32"/>
        <v>107.22574999999999</v>
      </c>
      <c r="I258" s="57">
        <f t="shared" si="33"/>
        <v>9.3261180266866877</v>
      </c>
      <c r="J258" s="58">
        <f>Table38B!D254</f>
        <v>32.06</v>
      </c>
      <c r="K258" s="59">
        <f t="shared" si="34"/>
        <v>13.378134747348719</v>
      </c>
      <c r="L258" s="60">
        <f t="shared" si="35"/>
        <v>74.748835983893798</v>
      </c>
    </row>
    <row r="259" spans="1:12" x14ac:dyDescent="0.3">
      <c r="A259" s="51">
        <v>33070</v>
      </c>
      <c r="B259" s="52" t="s">
        <v>345</v>
      </c>
      <c r="C259" s="53">
        <f>EnrollExtract!F255</f>
        <v>1234.932</v>
      </c>
      <c r="D259" s="54">
        <f>Table34B!D255</f>
        <v>54.29</v>
      </c>
      <c r="E259" s="55">
        <f t="shared" si="30"/>
        <v>22.746951556456072</v>
      </c>
      <c r="F259" s="56">
        <f t="shared" si="31"/>
        <v>43.961934746204648</v>
      </c>
      <c r="G259" s="54">
        <f>Table36B!D255</f>
        <v>5</v>
      </c>
      <c r="H259" s="55">
        <f t="shared" si="32"/>
        <v>246.9864</v>
      </c>
      <c r="I259" s="57">
        <f t="shared" si="33"/>
        <v>4.0488059261562572</v>
      </c>
      <c r="J259" s="58">
        <f>Table38B!D255</f>
        <v>46.25</v>
      </c>
      <c r="K259" s="59">
        <f t="shared" si="34"/>
        <v>26.701232432432434</v>
      </c>
      <c r="L259" s="60">
        <f t="shared" si="35"/>
        <v>37.451454816945386</v>
      </c>
    </row>
    <row r="260" spans="1:12" x14ac:dyDescent="0.3">
      <c r="A260" s="51">
        <v>33115</v>
      </c>
      <c r="B260" s="52" t="s">
        <v>346</v>
      </c>
      <c r="C260" s="53">
        <f>EnrollExtract!F256</f>
        <v>1546.152</v>
      </c>
      <c r="D260" s="54">
        <f>Table34B!D256</f>
        <v>109.52</v>
      </c>
      <c r="E260" s="55">
        <f t="shared" si="30"/>
        <v>14.117531044558072</v>
      </c>
      <c r="F260" s="56">
        <f t="shared" si="31"/>
        <v>70.833915423580592</v>
      </c>
      <c r="G260" s="54">
        <f>Table36B!D256</f>
        <v>9.91</v>
      </c>
      <c r="H260" s="55">
        <f t="shared" si="32"/>
        <v>156.01937436932391</v>
      </c>
      <c r="I260" s="57">
        <f t="shared" si="33"/>
        <v>6.4094603894054396</v>
      </c>
      <c r="J260" s="58">
        <f>Table38B!D256</f>
        <v>63.8</v>
      </c>
      <c r="K260" s="59">
        <f t="shared" si="34"/>
        <v>24.23435736677116</v>
      </c>
      <c r="L260" s="60">
        <f t="shared" si="35"/>
        <v>41.263730862166199</v>
      </c>
    </row>
    <row r="261" spans="1:12" x14ac:dyDescent="0.3">
      <c r="A261" s="51">
        <v>33183</v>
      </c>
      <c r="B261" s="52" t="s">
        <v>347</v>
      </c>
      <c r="C261" s="53">
        <f>EnrollExtract!F257</f>
        <v>259.23999999999995</v>
      </c>
      <c r="D261" s="54">
        <f>Table34B!D257</f>
        <v>12</v>
      </c>
      <c r="E261" s="55">
        <f t="shared" si="30"/>
        <v>21.603333333333328</v>
      </c>
      <c r="F261" s="56">
        <f t="shared" si="31"/>
        <v>46.289152908501784</v>
      </c>
      <c r="G261" s="54">
        <f>Table36B!D257</f>
        <v>1</v>
      </c>
      <c r="H261" s="55">
        <f t="shared" si="32"/>
        <v>259.23999999999995</v>
      </c>
      <c r="I261" s="57">
        <f t="shared" si="33"/>
        <v>3.8574294090418149</v>
      </c>
      <c r="J261" s="58">
        <f>Table38B!D257</f>
        <v>11.4</v>
      </c>
      <c r="K261" s="59">
        <f t="shared" si="34"/>
        <v>22.740350877192977</v>
      </c>
      <c r="L261" s="60">
        <f t="shared" si="35"/>
        <v>43.974695263076697</v>
      </c>
    </row>
    <row r="262" spans="1:12" x14ac:dyDescent="0.3">
      <c r="A262" s="51">
        <v>33202</v>
      </c>
      <c r="B262" s="52" t="s">
        <v>348</v>
      </c>
      <c r="C262" s="53">
        <f>EnrollExtract!F258</f>
        <v>64.304000000000002</v>
      </c>
      <c r="D262" s="54">
        <f>Table34B!D258</f>
        <v>5.32</v>
      </c>
      <c r="E262" s="55">
        <f t="shared" si="30"/>
        <v>12.087218045112781</v>
      </c>
      <c r="F262" s="56">
        <f t="shared" si="31"/>
        <v>82.732022891266482</v>
      </c>
      <c r="G262" s="54">
        <f>Table36B!D258</f>
        <v>0.57999999999999996</v>
      </c>
      <c r="H262" s="55">
        <f t="shared" si="32"/>
        <v>110.86896551724139</v>
      </c>
      <c r="I262" s="57">
        <f t="shared" si="33"/>
        <v>9.0196566310027357</v>
      </c>
      <c r="J262" s="58">
        <f>Table38B!D258</f>
        <v>3.03</v>
      </c>
      <c r="K262" s="59">
        <f t="shared" si="34"/>
        <v>21.222442244224425</v>
      </c>
      <c r="L262" s="60">
        <f t="shared" si="35"/>
        <v>47.119930330928085</v>
      </c>
    </row>
    <row r="263" spans="1:12" x14ac:dyDescent="0.3">
      <c r="A263" s="51">
        <v>33205</v>
      </c>
      <c r="B263" s="52" t="s">
        <v>54</v>
      </c>
      <c r="C263" s="53">
        <f>EnrollExtract!F259</f>
        <v>31.3</v>
      </c>
      <c r="D263" s="54">
        <f>Table34B!D259</f>
        <v>2.25</v>
      </c>
      <c r="E263" s="55">
        <f t="shared" si="30"/>
        <v>13.911111111111111</v>
      </c>
      <c r="F263" s="56">
        <f t="shared" si="31"/>
        <v>71.884984025559106</v>
      </c>
      <c r="G263" s="54">
        <f>Table36B!D259</f>
        <v>0.41</v>
      </c>
      <c r="H263" s="55">
        <f t="shared" si="32"/>
        <v>76.341463414634148</v>
      </c>
      <c r="I263" s="57">
        <f t="shared" si="33"/>
        <v>13.099041533546323</v>
      </c>
      <c r="J263" s="58">
        <f>Table38B!D259</f>
        <v>2.54</v>
      </c>
      <c r="K263" s="59">
        <f t="shared" si="34"/>
        <v>12.322834645669291</v>
      </c>
      <c r="L263" s="60">
        <f t="shared" si="35"/>
        <v>81.150159744408953</v>
      </c>
    </row>
    <row r="264" spans="1:12" x14ac:dyDescent="0.3">
      <c r="A264" s="51">
        <v>33206</v>
      </c>
      <c r="B264" s="52" t="s">
        <v>55</v>
      </c>
      <c r="C264" s="53">
        <f>EnrollExtract!F260</f>
        <v>105.04300000000001</v>
      </c>
      <c r="D264" s="54">
        <f>Table34B!D260</f>
        <v>12.1</v>
      </c>
      <c r="E264" s="55">
        <f t="shared" si="30"/>
        <v>8.6812396694214886</v>
      </c>
      <c r="F264" s="56">
        <f t="shared" si="31"/>
        <v>115.19092181297182</v>
      </c>
      <c r="G264" s="54">
        <f>Table36B!D260</f>
        <v>1.4</v>
      </c>
      <c r="H264" s="55">
        <f t="shared" si="32"/>
        <v>75.030714285714296</v>
      </c>
      <c r="I264" s="57">
        <f t="shared" si="33"/>
        <v>13.327875251087649</v>
      </c>
      <c r="J264" s="58">
        <f>Table38B!D260</f>
        <v>11.44</v>
      </c>
      <c r="K264" s="59">
        <f t="shared" si="34"/>
        <v>9.1820804195804211</v>
      </c>
      <c r="L264" s="60">
        <f t="shared" si="35"/>
        <v>108.90778062317335</v>
      </c>
    </row>
    <row r="265" spans="1:12" x14ac:dyDescent="0.3">
      <c r="A265" s="51">
        <v>33207</v>
      </c>
      <c r="B265" s="52" t="s">
        <v>0</v>
      </c>
      <c r="C265" s="53">
        <f>EnrollExtract!F261</f>
        <v>409.26599999999996</v>
      </c>
      <c r="D265" s="54">
        <f>Table34B!D261</f>
        <v>23</v>
      </c>
      <c r="E265" s="55">
        <f t="shared" si="30"/>
        <v>17.794173913043476</v>
      </c>
      <c r="F265" s="56">
        <f t="shared" si="31"/>
        <v>56.198169405716577</v>
      </c>
      <c r="G265" s="54">
        <f>Table36B!D261</f>
        <v>4</v>
      </c>
      <c r="H265" s="55">
        <f t="shared" si="32"/>
        <v>102.31649999999999</v>
      </c>
      <c r="I265" s="57">
        <f t="shared" si="33"/>
        <v>9.7735946792550568</v>
      </c>
      <c r="J265" s="58">
        <f>Table38B!D261</f>
        <v>13.05</v>
      </c>
      <c r="K265" s="59">
        <f t="shared" si="34"/>
        <v>31.361379310344823</v>
      </c>
      <c r="L265" s="60">
        <f t="shared" si="35"/>
        <v>31.886352641069628</v>
      </c>
    </row>
    <row r="266" spans="1:12" x14ac:dyDescent="0.3">
      <c r="A266" s="51">
        <v>33211</v>
      </c>
      <c r="B266" s="52" t="s">
        <v>1</v>
      </c>
      <c r="C266" s="53">
        <f>EnrollExtract!F262</f>
        <v>261.19400000000002</v>
      </c>
      <c r="D266" s="54">
        <f>Table34B!D262</f>
        <v>21</v>
      </c>
      <c r="E266" s="55">
        <f t="shared" si="30"/>
        <v>12.437809523809525</v>
      </c>
      <c r="F266" s="56">
        <f t="shared" si="31"/>
        <v>80.400009188572469</v>
      </c>
      <c r="G266" s="54">
        <f>Table36B!D262</f>
        <v>2</v>
      </c>
      <c r="H266" s="55">
        <f t="shared" si="32"/>
        <v>130.59700000000001</v>
      </c>
      <c r="I266" s="57">
        <f t="shared" si="33"/>
        <v>7.6571437322449976</v>
      </c>
      <c r="J266" s="58">
        <f>Table38B!D262</f>
        <v>16.29</v>
      </c>
      <c r="K266" s="59">
        <f t="shared" si="34"/>
        <v>16.03400859422959</v>
      </c>
      <c r="L266" s="60">
        <f t="shared" si="35"/>
        <v>62.367435699135498</v>
      </c>
    </row>
    <row r="267" spans="1:12" x14ac:dyDescent="0.3">
      <c r="A267" s="51">
        <v>33212</v>
      </c>
      <c r="B267" s="52" t="s">
        <v>2</v>
      </c>
      <c r="C267" s="53">
        <f>EnrollExtract!F263</f>
        <v>1034.847</v>
      </c>
      <c r="D267" s="54">
        <f>Table34B!D263</f>
        <v>58.2</v>
      </c>
      <c r="E267" s="55">
        <f t="shared" si="30"/>
        <v>17.780876288659794</v>
      </c>
      <c r="F267" s="56">
        <f t="shared" si="31"/>
        <v>56.240197826345344</v>
      </c>
      <c r="G267" s="54">
        <f>Table36B!D263</f>
        <v>5.6</v>
      </c>
      <c r="H267" s="55">
        <f t="shared" si="32"/>
        <v>184.79410714285714</v>
      </c>
      <c r="I267" s="57">
        <f t="shared" si="33"/>
        <v>5.4114279695452563</v>
      </c>
      <c r="J267" s="58">
        <f>Table38B!D263</f>
        <v>47.02</v>
      </c>
      <c r="K267" s="59">
        <f t="shared" si="34"/>
        <v>22.008655891110163</v>
      </c>
      <c r="L267" s="60">
        <f t="shared" si="35"/>
        <v>45.436668415717492</v>
      </c>
    </row>
    <row r="268" spans="1:12" x14ac:dyDescent="0.3">
      <c r="A268" s="51">
        <v>34002</v>
      </c>
      <c r="B268" s="52" t="s">
        <v>3</v>
      </c>
      <c r="C268" s="53">
        <f>EnrollExtract!F264</f>
        <v>5230.2860000000001</v>
      </c>
      <c r="D268" s="54">
        <f>Table34B!D264</f>
        <v>351.88</v>
      </c>
      <c r="E268" s="55">
        <f t="shared" ref="E268:E322" si="42">IF(D268=0,0,C268/D268)</f>
        <v>14.863834261680118</v>
      </c>
      <c r="F268" s="56">
        <f t="shared" ref="F268:F322" si="43">(+D268/C268)*1000</f>
        <v>67.277391714334556</v>
      </c>
      <c r="G268" s="54">
        <f>Table36B!D264</f>
        <v>24</v>
      </c>
      <c r="H268" s="55">
        <f t="shared" ref="H268:H322" si="44">IF(G268=0,0,C268/G268)</f>
        <v>217.92858333333334</v>
      </c>
      <c r="I268" s="57">
        <f t="shared" ref="I268:I322" si="45">(+G268/C268)*1000</f>
        <v>4.588659205251874</v>
      </c>
      <c r="J268" s="58">
        <f>Table38B!D264</f>
        <v>242.55</v>
      </c>
      <c r="K268" s="59">
        <f t="shared" ref="K268:K322" si="46">IF(J268=0,0,C268/J268)</f>
        <v>21.563743558029273</v>
      </c>
      <c r="L268" s="60">
        <f t="shared" ref="L268:L322" si="47">(+J268/C268)*1000</f>
        <v>46.374137093076747</v>
      </c>
    </row>
    <row r="269" spans="1:12" x14ac:dyDescent="0.3">
      <c r="A269" s="51">
        <v>34003</v>
      </c>
      <c r="B269" s="52" t="s">
        <v>4</v>
      </c>
      <c r="C269" s="53">
        <f>EnrollExtract!F265</f>
        <v>14074.726999999999</v>
      </c>
      <c r="D269" s="54">
        <f>Table34B!D265</f>
        <v>989.24</v>
      </c>
      <c r="E269" s="55">
        <f t="shared" si="42"/>
        <v>14.227818325178925</v>
      </c>
      <c r="F269" s="56">
        <f t="shared" si="43"/>
        <v>70.284844601248764</v>
      </c>
      <c r="G269" s="54">
        <f>Table36B!D265</f>
        <v>64.88</v>
      </c>
      <c r="H269" s="55">
        <f t="shared" si="44"/>
        <v>216.93475647348953</v>
      </c>
      <c r="I269" s="57">
        <f t="shared" si="45"/>
        <v>4.6096808840413033</v>
      </c>
      <c r="J269" s="58">
        <f>Table38B!D265</f>
        <v>570.78</v>
      </c>
      <c r="K269" s="59">
        <f t="shared" si="46"/>
        <v>24.658759942534775</v>
      </c>
      <c r="L269" s="60">
        <f t="shared" si="47"/>
        <v>40.553539688549556</v>
      </c>
    </row>
    <row r="270" spans="1:12" x14ac:dyDescent="0.3">
      <c r="A270" s="51">
        <v>34033</v>
      </c>
      <c r="B270" s="52" t="s">
        <v>5</v>
      </c>
      <c r="C270" s="53">
        <f>EnrollExtract!F266</f>
        <v>6182.302999999999</v>
      </c>
      <c r="D270" s="54">
        <f>Table34B!D266</f>
        <v>408.19</v>
      </c>
      <c r="E270" s="55">
        <f t="shared" si="42"/>
        <v>15.145650309904699</v>
      </c>
      <c r="F270" s="56">
        <f t="shared" si="43"/>
        <v>66.02555714270234</v>
      </c>
      <c r="G270" s="54">
        <f>Table36B!D266</f>
        <v>27.71</v>
      </c>
      <c r="H270" s="55">
        <f t="shared" si="44"/>
        <v>223.10728978708042</v>
      </c>
      <c r="I270" s="57">
        <f t="shared" si="45"/>
        <v>4.48214848091399</v>
      </c>
      <c r="J270" s="58">
        <f>Table38B!D266</f>
        <v>209.03</v>
      </c>
      <c r="K270" s="59">
        <f t="shared" si="46"/>
        <v>29.576151748552835</v>
      </c>
      <c r="L270" s="60">
        <f t="shared" si="47"/>
        <v>33.811024791246886</v>
      </c>
    </row>
    <row r="271" spans="1:12" x14ac:dyDescent="0.3">
      <c r="A271" s="51">
        <v>34111</v>
      </c>
      <c r="B271" s="52" t="s">
        <v>6</v>
      </c>
      <c r="C271" s="53">
        <f>EnrollExtract!F267</f>
        <v>9259.7340000000004</v>
      </c>
      <c r="D271" s="54">
        <f>Table34B!D267</f>
        <v>639.24</v>
      </c>
      <c r="E271" s="55">
        <f t="shared" si="42"/>
        <v>14.485535948939367</v>
      </c>
      <c r="F271" s="56">
        <f t="shared" si="43"/>
        <v>69.034380469244581</v>
      </c>
      <c r="G271" s="54">
        <f>Table36B!D267</f>
        <v>42.55</v>
      </c>
      <c r="H271" s="55">
        <f t="shared" si="44"/>
        <v>217.62007050528791</v>
      </c>
      <c r="I271" s="57">
        <f t="shared" si="45"/>
        <v>4.5951643967310503</v>
      </c>
      <c r="J271" s="58">
        <f>Table38B!D267</f>
        <v>420.27</v>
      </c>
      <c r="K271" s="59">
        <f t="shared" si="46"/>
        <v>22.032821757441646</v>
      </c>
      <c r="L271" s="60">
        <f t="shared" si="47"/>
        <v>45.386832926302198</v>
      </c>
    </row>
    <row r="272" spans="1:12" x14ac:dyDescent="0.3">
      <c r="A272" s="51">
        <v>34307</v>
      </c>
      <c r="B272" s="52" t="s">
        <v>7</v>
      </c>
      <c r="C272" s="53">
        <f>EnrollExtract!F268</f>
        <v>856.88</v>
      </c>
      <c r="D272" s="54">
        <f>Table34B!D268</f>
        <v>55.1</v>
      </c>
      <c r="E272" s="55">
        <f t="shared" si="42"/>
        <v>15.5513611615245</v>
      </c>
      <c r="F272" s="56">
        <f t="shared" si="43"/>
        <v>64.303052936233783</v>
      </c>
      <c r="G272" s="54">
        <f>Table36B!D268</f>
        <v>4.9000000000000004</v>
      </c>
      <c r="H272" s="55">
        <f t="shared" si="44"/>
        <v>174.87346938775508</v>
      </c>
      <c r="I272" s="57">
        <f t="shared" si="45"/>
        <v>5.7184203155634403</v>
      </c>
      <c r="J272" s="58">
        <f>Table38B!D268</f>
        <v>29.34</v>
      </c>
      <c r="K272" s="59">
        <f t="shared" si="46"/>
        <v>29.205180640763462</v>
      </c>
      <c r="L272" s="60">
        <f t="shared" si="47"/>
        <v>34.240500420128839</v>
      </c>
    </row>
    <row r="273" spans="1:12" x14ac:dyDescent="0.3">
      <c r="A273" s="51">
        <v>34324</v>
      </c>
      <c r="B273" s="52" t="s">
        <v>8</v>
      </c>
      <c r="C273" s="53">
        <f>EnrollExtract!F269</f>
        <v>597.51799999999992</v>
      </c>
      <c r="D273" s="54">
        <f>Table34B!D269</f>
        <v>37.380000000000003</v>
      </c>
      <c r="E273" s="55">
        <f t="shared" si="42"/>
        <v>15.98496522204387</v>
      </c>
      <c r="F273" s="56">
        <f t="shared" si="43"/>
        <v>62.558784839954626</v>
      </c>
      <c r="G273" s="54">
        <f>Table36B!D269</f>
        <v>4.83</v>
      </c>
      <c r="H273" s="55">
        <f t="shared" si="44"/>
        <v>123.70973084886127</v>
      </c>
      <c r="I273" s="57">
        <f t="shared" si="45"/>
        <v>8.0834384905559347</v>
      </c>
      <c r="J273" s="58">
        <f>Table38B!D269</f>
        <v>25.61</v>
      </c>
      <c r="K273" s="59">
        <f t="shared" si="46"/>
        <v>23.331433033971102</v>
      </c>
      <c r="L273" s="60">
        <f t="shared" si="47"/>
        <v>42.860633487192025</v>
      </c>
    </row>
    <row r="274" spans="1:12" x14ac:dyDescent="0.3">
      <c r="A274" s="51">
        <v>34401</v>
      </c>
      <c r="B274" s="52" t="s">
        <v>9</v>
      </c>
      <c r="C274" s="53">
        <f>EnrollExtract!F270</f>
        <v>2051.3399999999997</v>
      </c>
      <c r="D274" s="54">
        <f>Table34B!D270</f>
        <v>132.62</v>
      </c>
      <c r="E274" s="55">
        <f t="shared" si="42"/>
        <v>15.467802744684057</v>
      </c>
      <c r="F274" s="56">
        <f t="shared" si="43"/>
        <v>64.650423625532596</v>
      </c>
      <c r="G274" s="54">
        <f>Table36B!D270</f>
        <v>10</v>
      </c>
      <c r="H274" s="55">
        <f t="shared" si="44"/>
        <v>205.13399999999996</v>
      </c>
      <c r="I274" s="57">
        <f t="shared" si="45"/>
        <v>4.8748622851404457</v>
      </c>
      <c r="J274" s="58">
        <f>Table38B!D270</f>
        <v>67.41</v>
      </c>
      <c r="K274" s="59">
        <f t="shared" si="46"/>
        <v>30.430796617712502</v>
      </c>
      <c r="L274" s="60">
        <f t="shared" si="47"/>
        <v>32.861446664131741</v>
      </c>
    </row>
    <row r="275" spans="1:12" x14ac:dyDescent="0.3">
      <c r="A275" s="51">
        <v>34402</v>
      </c>
      <c r="B275" s="52" t="s">
        <v>10</v>
      </c>
      <c r="C275" s="53">
        <f>EnrollExtract!F271</f>
        <v>1233.3869999999999</v>
      </c>
      <c r="D275" s="54">
        <f>Table34B!D271</f>
        <v>74.48</v>
      </c>
      <c r="E275" s="55">
        <f t="shared" si="42"/>
        <v>16.559975832438237</v>
      </c>
      <c r="F275" s="56">
        <f t="shared" si="43"/>
        <v>60.386561557726822</v>
      </c>
      <c r="G275" s="54">
        <f>Table36B!D271</f>
        <v>8</v>
      </c>
      <c r="H275" s="55">
        <f t="shared" si="44"/>
        <v>154.17337499999999</v>
      </c>
      <c r="I275" s="57">
        <f t="shared" si="45"/>
        <v>6.4862042489502487</v>
      </c>
      <c r="J275" s="58">
        <f>Table38B!D271</f>
        <v>48.55</v>
      </c>
      <c r="K275" s="59">
        <f t="shared" si="46"/>
        <v>25.404469618949538</v>
      </c>
      <c r="L275" s="60">
        <f t="shared" si="47"/>
        <v>39.363152035816817</v>
      </c>
    </row>
    <row r="276" spans="1:12" x14ac:dyDescent="0.3">
      <c r="A276" s="51" t="s">
        <v>668</v>
      </c>
      <c r="B276" s="52" t="s">
        <v>669</v>
      </c>
      <c r="C276" s="53">
        <f>EnrollExtract!F272</f>
        <v>139.6</v>
      </c>
      <c r="D276" s="54">
        <f>Table34B!D272</f>
        <v>11</v>
      </c>
      <c r="E276" s="55">
        <f t="shared" si="42"/>
        <v>12.69090909090909</v>
      </c>
      <c r="F276" s="56">
        <f t="shared" si="43"/>
        <v>78.796561604584539</v>
      </c>
      <c r="G276" s="54">
        <f>Table36B!D272</f>
        <v>1</v>
      </c>
      <c r="H276" s="55">
        <f t="shared" si="44"/>
        <v>139.6</v>
      </c>
      <c r="I276" s="57">
        <f t="shared" si="45"/>
        <v>7.1633237822349578</v>
      </c>
      <c r="J276" s="58">
        <f>Table38B!D272</f>
        <v>2.77</v>
      </c>
      <c r="K276" s="59">
        <f t="shared" si="46"/>
        <v>50.397111913357399</v>
      </c>
      <c r="L276" s="60">
        <f t="shared" si="47"/>
        <v>19.842406876790832</v>
      </c>
    </row>
    <row r="277" spans="1:12" x14ac:dyDescent="0.3">
      <c r="A277" s="51">
        <v>35200</v>
      </c>
      <c r="B277" s="52" t="s">
        <v>11</v>
      </c>
      <c r="C277" s="53">
        <f>EnrollExtract!F273</f>
        <v>466.7120000000001</v>
      </c>
      <c r="D277" s="54">
        <f>Table34B!D273</f>
        <v>27.37</v>
      </c>
      <c r="E277" s="55">
        <f t="shared" si="42"/>
        <v>17.051954694921449</v>
      </c>
      <c r="F277" s="56">
        <f t="shared" si="43"/>
        <v>58.644303124839297</v>
      </c>
      <c r="G277" s="54">
        <f>Table36B!D273</f>
        <v>2</v>
      </c>
      <c r="H277" s="55">
        <f t="shared" si="44"/>
        <v>233.35600000000005</v>
      </c>
      <c r="I277" s="57">
        <f t="shared" si="45"/>
        <v>4.2852979996228928</v>
      </c>
      <c r="J277" s="58">
        <f>Table38B!D273</f>
        <v>20.75</v>
      </c>
      <c r="K277" s="59">
        <f t="shared" si="46"/>
        <v>22.492144578313258</v>
      </c>
      <c r="L277" s="60">
        <f t="shared" si="47"/>
        <v>44.459966746087517</v>
      </c>
    </row>
    <row r="278" spans="1:12" x14ac:dyDescent="0.3">
      <c r="A278" s="51">
        <v>36101</v>
      </c>
      <c r="B278" s="52" t="s">
        <v>12</v>
      </c>
      <c r="C278" s="53">
        <f>EnrollExtract!F274</f>
        <v>28.4</v>
      </c>
      <c r="D278" s="54">
        <f>Table34B!D274</f>
        <v>2</v>
      </c>
      <c r="E278" s="55">
        <f t="shared" si="42"/>
        <v>14.2</v>
      </c>
      <c r="F278" s="56">
        <f t="shared" si="43"/>
        <v>70.422535211267615</v>
      </c>
      <c r="G278" s="54">
        <f>Table36B!D274</f>
        <v>1</v>
      </c>
      <c r="H278" s="55">
        <f t="shared" si="44"/>
        <v>28.4</v>
      </c>
      <c r="I278" s="57">
        <f t="shared" si="45"/>
        <v>35.211267605633807</v>
      </c>
      <c r="J278" s="58">
        <f>Table38B!D274</f>
        <v>2.96</v>
      </c>
      <c r="K278" s="59">
        <f t="shared" si="46"/>
        <v>9.5945945945945947</v>
      </c>
      <c r="L278" s="60">
        <f t="shared" si="47"/>
        <v>104.22535211267606</v>
      </c>
    </row>
    <row r="279" spans="1:12" x14ac:dyDescent="0.3">
      <c r="A279" s="51">
        <v>36140</v>
      </c>
      <c r="B279" s="52" t="s">
        <v>13</v>
      </c>
      <c r="C279" s="53">
        <f>EnrollExtract!F275</f>
        <v>5393.0370000000003</v>
      </c>
      <c r="D279" s="54">
        <f>Table34B!D275</f>
        <v>366.61</v>
      </c>
      <c r="E279" s="55">
        <f t="shared" si="42"/>
        <v>14.710556176863697</v>
      </c>
      <c r="F279" s="56">
        <f t="shared" si="43"/>
        <v>67.978395104650687</v>
      </c>
      <c r="G279" s="54">
        <f>Table36B!D275</f>
        <v>23.89</v>
      </c>
      <c r="H279" s="55">
        <f t="shared" si="44"/>
        <v>225.7445374633738</v>
      </c>
      <c r="I279" s="57">
        <f t="shared" si="45"/>
        <v>4.4297860370696513</v>
      </c>
      <c r="J279" s="58">
        <f>Table38B!D275</f>
        <v>224.57</v>
      </c>
      <c r="K279" s="59">
        <f t="shared" si="46"/>
        <v>24.014948568375118</v>
      </c>
      <c r="L279" s="60">
        <f t="shared" si="47"/>
        <v>41.640730445572686</v>
      </c>
    </row>
    <row r="280" spans="1:12" x14ac:dyDescent="0.3">
      <c r="A280" s="51">
        <v>36250</v>
      </c>
      <c r="B280" s="52" t="s">
        <v>14</v>
      </c>
      <c r="C280" s="53">
        <f>EnrollExtract!F276</f>
        <v>1531.7260000000003</v>
      </c>
      <c r="D280" s="54">
        <f>Table34B!D276</f>
        <v>97.4</v>
      </c>
      <c r="E280" s="55">
        <f t="shared" si="42"/>
        <v>15.726139630390147</v>
      </c>
      <c r="F280" s="56">
        <f t="shared" si="43"/>
        <v>63.588396358095366</v>
      </c>
      <c r="G280" s="54">
        <f>Table36B!D276</f>
        <v>8</v>
      </c>
      <c r="H280" s="55">
        <f t="shared" si="44"/>
        <v>191.46575000000004</v>
      </c>
      <c r="I280" s="57">
        <f t="shared" si="45"/>
        <v>5.2228662306443834</v>
      </c>
      <c r="J280" s="58">
        <f>Table38B!D276</f>
        <v>61.12</v>
      </c>
      <c r="K280" s="59">
        <f t="shared" si="46"/>
        <v>25.060962041884824</v>
      </c>
      <c r="L280" s="60">
        <f t="shared" si="47"/>
        <v>39.902698002123088</v>
      </c>
    </row>
    <row r="281" spans="1:12" x14ac:dyDescent="0.3">
      <c r="A281" s="51">
        <v>36300</v>
      </c>
      <c r="B281" s="52" t="s">
        <v>15</v>
      </c>
      <c r="C281" s="53">
        <f>EnrollExtract!F277</f>
        <v>202.29499999999999</v>
      </c>
      <c r="D281" s="54">
        <f>Table34B!D277</f>
        <v>19.399999999999999</v>
      </c>
      <c r="E281" s="55">
        <f t="shared" si="42"/>
        <v>10.427577319587629</v>
      </c>
      <c r="F281" s="56">
        <f t="shared" si="43"/>
        <v>95.899552633530234</v>
      </c>
      <c r="G281" s="54">
        <f>Table36B!D277</f>
        <v>2</v>
      </c>
      <c r="H281" s="55">
        <f t="shared" si="44"/>
        <v>101.14749999999999</v>
      </c>
      <c r="I281" s="57">
        <f t="shared" si="45"/>
        <v>9.8865518178897158</v>
      </c>
      <c r="J281" s="58">
        <f>Table38B!D277</f>
        <v>13.13</v>
      </c>
      <c r="K281" s="59">
        <f t="shared" si="46"/>
        <v>15.407083015993905</v>
      </c>
      <c r="L281" s="60">
        <f t="shared" si="47"/>
        <v>64.905212684445985</v>
      </c>
    </row>
    <row r="282" spans="1:12" x14ac:dyDescent="0.3">
      <c r="A282" s="51">
        <v>36400</v>
      </c>
      <c r="B282" s="52" t="s">
        <v>56</v>
      </c>
      <c r="C282" s="53">
        <f>EnrollExtract!F278</f>
        <v>678.9319999999999</v>
      </c>
      <c r="D282" s="54">
        <f>Table34B!D278</f>
        <v>52.73</v>
      </c>
      <c r="E282" s="55">
        <f t="shared" si="42"/>
        <v>12.875630570832541</v>
      </c>
      <c r="F282" s="56">
        <f t="shared" si="43"/>
        <v>77.66609910859998</v>
      </c>
      <c r="G282" s="54">
        <f>Table36B!D278</f>
        <v>4.7</v>
      </c>
      <c r="H282" s="55">
        <f t="shared" si="44"/>
        <v>144.45361702127656</v>
      </c>
      <c r="I282" s="57">
        <f t="shared" si="45"/>
        <v>6.9226373186121748</v>
      </c>
      <c r="J282" s="58">
        <f>Table38B!D278</f>
        <v>41.07</v>
      </c>
      <c r="K282" s="59">
        <f t="shared" si="46"/>
        <v>16.531093255417577</v>
      </c>
      <c r="L282" s="60">
        <f t="shared" si="47"/>
        <v>60.492066952213193</v>
      </c>
    </row>
    <row r="283" spans="1:12" x14ac:dyDescent="0.3">
      <c r="A283" s="51">
        <v>36401</v>
      </c>
      <c r="B283" s="52" t="s">
        <v>16</v>
      </c>
      <c r="C283" s="53">
        <f>EnrollExtract!F279</f>
        <v>238.613</v>
      </c>
      <c r="D283" s="54">
        <f>Table34B!D279</f>
        <v>17.100000000000001</v>
      </c>
      <c r="E283" s="55">
        <f t="shared" si="42"/>
        <v>13.953976608187133</v>
      </c>
      <c r="F283" s="56">
        <f t="shared" si="43"/>
        <v>71.664159119578571</v>
      </c>
      <c r="G283" s="54">
        <f>Table36B!D279</f>
        <v>1.9</v>
      </c>
      <c r="H283" s="55">
        <f t="shared" si="44"/>
        <v>125.58578947368422</v>
      </c>
      <c r="I283" s="57">
        <f t="shared" si="45"/>
        <v>7.9626843466198398</v>
      </c>
      <c r="J283" s="58">
        <f>Table38B!D279</f>
        <v>14.29</v>
      </c>
      <c r="K283" s="59">
        <f t="shared" si="46"/>
        <v>16.697900629811059</v>
      </c>
      <c r="L283" s="60">
        <f t="shared" si="47"/>
        <v>59.887768059577645</v>
      </c>
    </row>
    <row r="284" spans="1:12" x14ac:dyDescent="0.3">
      <c r="A284" s="51">
        <v>36402</v>
      </c>
      <c r="B284" s="52" t="s">
        <v>17</v>
      </c>
      <c r="C284" s="53">
        <f>EnrollExtract!F280</f>
        <v>244.98100000000002</v>
      </c>
      <c r="D284" s="54">
        <f>Table34B!D280</f>
        <v>19.87</v>
      </c>
      <c r="E284" s="55">
        <f t="shared" si="42"/>
        <v>12.329189733266231</v>
      </c>
      <c r="F284" s="56">
        <f t="shared" si="43"/>
        <v>81.108330850147553</v>
      </c>
      <c r="G284" s="54">
        <f>Table36B!D280</f>
        <v>0.93</v>
      </c>
      <c r="H284" s="55">
        <f t="shared" si="44"/>
        <v>263.4204301075269</v>
      </c>
      <c r="I284" s="57">
        <f t="shared" si="45"/>
        <v>3.7962127675207462</v>
      </c>
      <c r="J284" s="58">
        <f>Table38B!D280</f>
        <v>15.2</v>
      </c>
      <c r="K284" s="59">
        <f t="shared" si="46"/>
        <v>16.11717105263158</v>
      </c>
      <c r="L284" s="60">
        <f t="shared" si="47"/>
        <v>62.045628028296065</v>
      </c>
    </row>
    <row r="285" spans="1:12" x14ac:dyDescent="0.3">
      <c r="A285" s="51" t="s">
        <v>677</v>
      </c>
      <c r="B285" s="52" t="s">
        <v>678</v>
      </c>
      <c r="C285" s="53">
        <f>EnrollExtract!F281</f>
        <v>55.620999999999995</v>
      </c>
      <c r="D285" s="54">
        <f>Table34B!D281</f>
        <v>5</v>
      </c>
      <c r="E285" s="55">
        <f t="shared" ref="E285" si="48">IF(D285=0,0,C285/D285)</f>
        <v>11.124199999999998</v>
      </c>
      <c r="F285" s="56">
        <f t="shared" ref="F285" si="49">(+D285/C285)*1000</f>
        <v>89.894104744610857</v>
      </c>
      <c r="G285" s="54">
        <f>Table36B!D281</f>
        <v>1</v>
      </c>
      <c r="H285" s="55">
        <f t="shared" ref="H285" si="50">IF(G285=0,0,C285/G285)</f>
        <v>55.620999999999995</v>
      </c>
      <c r="I285" s="57">
        <f t="shared" ref="I285" si="51">(+G285/C285)*1000</f>
        <v>17.97882094892217</v>
      </c>
      <c r="J285" s="58">
        <f>Table38B!D281</f>
        <v>3.54</v>
      </c>
      <c r="K285" s="59">
        <f t="shared" ref="K285" si="52">IF(J285=0,0,C285/J285)</f>
        <v>15.712146892655365</v>
      </c>
      <c r="L285" s="60">
        <f t="shared" ref="L285" si="53">(+J285/C285)*1000</f>
        <v>63.645026159184489</v>
      </c>
    </row>
    <row r="286" spans="1:12" x14ac:dyDescent="0.3">
      <c r="A286" s="51">
        <v>37501</v>
      </c>
      <c r="B286" s="52" t="s">
        <v>18</v>
      </c>
      <c r="C286" s="53">
        <f>EnrollExtract!F282</f>
        <v>10876.537000000002</v>
      </c>
      <c r="D286" s="54">
        <f>Table34B!D282</f>
        <v>803.05</v>
      </c>
      <c r="E286" s="55">
        <f t="shared" si="42"/>
        <v>13.544034618018806</v>
      </c>
      <c r="F286" s="56">
        <f t="shared" si="43"/>
        <v>73.83324306256668</v>
      </c>
      <c r="G286" s="54">
        <f>Table36B!D282</f>
        <v>51.73</v>
      </c>
      <c r="H286" s="55">
        <f t="shared" si="44"/>
        <v>210.25588633288231</v>
      </c>
      <c r="I286" s="57">
        <f t="shared" si="45"/>
        <v>4.7561094123984482</v>
      </c>
      <c r="J286" s="58">
        <f>Table38B!D282</f>
        <v>422.29</v>
      </c>
      <c r="K286" s="59">
        <f t="shared" si="46"/>
        <v>25.756084681143292</v>
      </c>
      <c r="L286" s="60">
        <f t="shared" si="47"/>
        <v>38.825776991334642</v>
      </c>
    </row>
    <row r="287" spans="1:12" x14ac:dyDescent="0.3">
      <c r="A287" s="51">
        <v>37502</v>
      </c>
      <c r="B287" s="52" t="s">
        <v>19</v>
      </c>
      <c r="C287" s="53">
        <f>EnrollExtract!F283</f>
        <v>4149.1370000000006</v>
      </c>
      <c r="D287" s="54">
        <f>Table34B!D283</f>
        <v>271.04000000000002</v>
      </c>
      <c r="E287" s="55">
        <f t="shared" si="42"/>
        <v>15.308209120425031</v>
      </c>
      <c r="F287" s="56">
        <f t="shared" si="43"/>
        <v>65.324427706291686</v>
      </c>
      <c r="G287" s="54">
        <f>Table36B!D283</f>
        <v>17</v>
      </c>
      <c r="H287" s="55">
        <f t="shared" si="44"/>
        <v>244.06688235294121</v>
      </c>
      <c r="I287" s="57">
        <f t="shared" si="45"/>
        <v>4.097237570126028</v>
      </c>
      <c r="J287" s="58">
        <f>Table38B!D283</f>
        <v>151.69999999999999</v>
      </c>
      <c r="K287" s="59">
        <f t="shared" si="46"/>
        <v>27.350936058009236</v>
      </c>
      <c r="L287" s="60">
        <f t="shared" si="47"/>
        <v>36.561819964006965</v>
      </c>
    </row>
    <row r="288" spans="1:12" x14ac:dyDescent="0.3">
      <c r="A288" s="51">
        <v>37503</v>
      </c>
      <c r="B288" s="52" t="s">
        <v>20</v>
      </c>
      <c r="C288" s="53">
        <f>EnrollExtract!F284</f>
        <v>2071.5089999999996</v>
      </c>
      <c r="D288" s="54">
        <f>Table34B!D284</f>
        <v>146.63</v>
      </c>
      <c r="E288" s="55">
        <f t="shared" si="42"/>
        <v>14.127456864216052</v>
      </c>
      <c r="F288" s="56">
        <f t="shared" si="43"/>
        <v>70.78414817410885</v>
      </c>
      <c r="G288" s="54">
        <f>Table36B!D284</f>
        <v>12</v>
      </c>
      <c r="H288" s="55">
        <f t="shared" si="44"/>
        <v>172.62574999999995</v>
      </c>
      <c r="I288" s="57">
        <f t="shared" si="45"/>
        <v>5.7928785247855554</v>
      </c>
      <c r="J288" s="58">
        <f>Table38B!D284</f>
        <v>72.87</v>
      </c>
      <c r="K288" s="59">
        <f t="shared" si="46"/>
        <v>28.427459860024694</v>
      </c>
      <c r="L288" s="60">
        <f t="shared" si="47"/>
        <v>35.177254841760295</v>
      </c>
    </row>
    <row r="289" spans="1:12" x14ac:dyDescent="0.3">
      <c r="A289" s="51">
        <v>37504</v>
      </c>
      <c r="B289" s="52" t="s">
        <v>21</v>
      </c>
      <c r="C289" s="53">
        <f>EnrollExtract!F285</f>
        <v>3147.6510000000003</v>
      </c>
      <c r="D289" s="54">
        <f>Table34B!D285</f>
        <v>219.47</v>
      </c>
      <c r="E289" s="55">
        <f t="shared" si="42"/>
        <v>14.342055861849001</v>
      </c>
      <c r="F289" s="56">
        <f t="shared" si="43"/>
        <v>69.725010809648197</v>
      </c>
      <c r="G289" s="54">
        <f>Table36B!D285</f>
        <v>14.5</v>
      </c>
      <c r="H289" s="55">
        <f t="shared" si="44"/>
        <v>217.07937931034485</v>
      </c>
      <c r="I289" s="57">
        <f t="shared" si="45"/>
        <v>4.6066098179245412</v>
      </c>
      <c r="J289" s="58">
        <f>Table38B!D285</f>
        <v>127.69</v>
      </c>
      <c r="K289" s="59">
        <f t="shared" si="46"/>
        <v>24.650724410682123</v>
      </c>
      <c r="L289" s="60">
        <f t="shared" si="47"/>
        <v>40.566759148329972</v>
      </c>
    </row>
    <row r="290" spans="1:12" x14ac:dyDescent="0.3">
      <c r="A290" s="51">
        <v>37505</v>
      </c>
      <c r="B290" s="52" t="s">
        <v>22</v>
      </c>
      <c r="C290" s="53">
        <f>EnrollExtract!F286</f>
        <v>1746.393</v>
      </c>
      <c r="D290" s="54">
        <f>Table34B!D286</f>
        <v>105.54</v>
      </c>
      <c r="E290" s="55">
        <f t="shared" si="42"/>
        <v>16.547214326321772</v>
      </c>
      <c r="F290" s="56">
        <f t="shared" si="43"/>
        <v>60.433132748470712</v>
      </c>
      <c r="G290" s="54">
        <f>Table36B!D286</f>
        <v>11.5</v>
      </c>
      <c r="H290" s="55">
        <f t="shared" si="44"/>
        <v>151.86026086956522</v>
      </c>
      <c r="I290" s="57">
        <f t="shared" si="45"/>
        <v>6.5850011996154363</v>
      </c>
      <c r="J290" s="58">
        <f>Table38B!D286</f>
        <v>65.040000000000006</v>
      </c>
      <c r="K290" s="59">
        <f t="shared" si="46"/>
        <v>26.851060885608852</v>
      </c>
      <c r="L290" s="60">
        <f t="shared" si="47"/>
        <v>37.24247634982504</v>
      </c>
    </row>
    <row r="291" spans="1:12" x14ac:dyDescent="0.3">
      <c r="A291" s="51">
        <v>37506</v>
      </c>
      <c r="B291" s="52" t="s">
        <v>23</v>
      </c>
      <c r="C291" s="53">
        <f>EnrollExtract!F287</f>
        <v>1815.8769999999997</v>
      </c>
      <c r="D291" s="54">
        <f>Table34B!D287</f>
        <v>132.34</v>
      </c>
      <c r="E291" s="55">
        <f t="shared" si="42"/>
        <v>13.721301193894512</v>
      </c>
      <c r="F291" s="56">
        <f t="shared" si="43"/>
        <v>72.879385553096398</v>
      </c>
      <c r="G291" s="54">
        <f>Table36B!D287</f>
        <v>10</v>
      </c>
      <c r="H291" s="55">
        <f t="shared" si="44"/>
        <v>181.58769999999998</v>
      </c>
      <c r="I291" s="57">
        <f t="shared" si="45"/>
        <v>5.5069809243687766</v>
      </c>
      <c r="J291" s="58">
        <f>Table38B!D287</f>
        <v>80.3</v>
      </c>
      <c r="K291" s="59">
        <f t="shared" si="46"/>
        <v>22.613661270236609</v>
      </c>
      <c r="L291" s="60">
        <f t="shared" si="47"/>
        <v>44.221056822681277</v>
      </c>
    </row>
    <row r="292" spans="1:12" x14ac:dyDescent="0.3">
      <c r="A292" s="51">
        <v>37507</v>
      </c>
      <c r="B292" s="52" t="s">
        <v>24</v>
      </c>
      <c r="C292" s="53">
        <f>EnrollExtract!F288</f>
        <v>1640.31</v>
      </c>
      <c r="D292" s="54">
        <f>Table34B!D288</f>
        <v>131.80000000000001</v>
      </c>
      <c r="E292" s="55">
        <f t="shared" si="42"/>
        <v>12.44544764795144</v>
      </c>
      <c r="F292" s="56">
        <f t="shared" si="43"/>
        <v>80.350665422999313</v>
      </c>
      <c r="G292" s="54">
        <f>Table36B!D288</f>
        <v>10</v>
      </c>
      <c r="H292" s="55">
        <f t="shared" si="44"/>
        <v>164.03100000000001</v>
      </c>
      <c r="I292" s="57">
        <f t="shared" si="45"/>
        <v>6.0964086056903879</v>
      </c>
      <c r="J292" s="58">
        <f>Table38B!D288</f>
        <v>80.44</v>
      </c>
      <c r="K292" s="59">
        <f t="shared" si="46"/>
        <v>20.391720537046247</v>
      </c>
      <c r="L292" s="60">
        <f t="shared" si="47"/>
        <v>49.039510824173483</v>
      </c>
    </row>
    <row r="293" spans="1:12" x14ac:dyDescent="0.3">
      <c r="A293" s="51">
        <v>37903</v>
      </c>
      <c r="B293" s="52" t="s">
        <v>613</v>
      </c>
      <c r="C293" s="53">
        <f>EnrollExtract!F289</f>
        <v>395.68</v>
      </c>
      <c r="D293" s="54">
        <f>Table34B!D289</f>
        <v>57</v>
      </c>
      <c r="E293" s="55">
        <f t="shared" si="42"/>
        <v>6.941754385964912</v>
      </c>
      <c r="F293" s="56">
        <f t="shared" si="43"/>
        <v>144.05580266882328</v>
      </c>
      <c r="G293" s="54">
        <f>Table36B!D289</f>
        <v>3</v>
      </c>
      <c r="H293" s="55">
        <f t="shared" si="44"/>
        <v>131.89333333333335</v>
      </c>
      <c r="I293" s="57">
        <f t="shared" si="45"/>
        <v>7.5818843509907001</v>
      </c>
      <c r="J293" s="58">
        <f>Table38B!D289</f>
        <v>0</v>
      </c>
      <c r="K293" s="59">
        <f t="shared" si="46"/>
        <v>0</v>
      </c>
      <c r="L293" s="60">
        <f t="shared" si="47"/>
        <v>0</v>
      </c>
    </row>
    <row r="294" spans="1:12" x14ac:dyDescent="0.3">
      <c r="A294" s="51">
        <v>38126</v>
      </c>
      <c r="B294" s="52" t="s">
        <v>60</v>
      </c>
      <c r="C294" s="53">
        <f>EnrollExtract!F290</f>
        <v>83.661000000000001</v>
      </c>
      <c r="D294" s="54">
        <f>Table34B!D290</f>
        <v>12.87</v>
      </c>
      <c r="E294" s="55">
        <f t="shared" si="42"/>
        <v>6.5004662004662013</v>
      </c>
      <c r="F294" s="56">
        <f t="shared" si="43"/>
        <v>153.83512030695303</v>
      </c>
      <c r="G294" s="54">
        <f>Table36B!D290</f>
        <v>1.82</v>
      </c>
      <c r="H294" s="55">
        <f t="shared" si="44"/>
        <v>45.967582417582413</v>
      </c>
      <c r="I294" s="57">
        <f t="shared" si="45"/>
        <v>21.754461457548917</v>
      </c>
      <c r="J294" s="58">
        <f>Table38B!D290</f>
        <v>9.3000000000000007</v>
      </c>
      <c r="K294" s="59">
        <f t="shared" si="46"/>
        <v>8.9958064516129035</v>
      </c>
      <c r="L294" s="60">
        <f t="shared" si="47"/>
        <v>111.1629074479148</v>
      </c>
    </row>
    <row r="295" spans="1:12" x14ac:dyDescent="0.3">
      <c r="A295" s="51">
        <v>38264</v>
      </c>
      <c r="B295" s="52" t="s">
        <v>51</v>
      </c>
      <c r="C295" s="53">
        <f>EnrollExtract!F291</f>
        <v>41.408000000000001</v>
      </c>
      <c r="D295" s="54">
        <f>Table34B!D291</f>
        <v>3.33</v>
      </c>
      <c r="E295" s="55">
        <f t="shared" si="42"/>
        <v>12.434834834834835</v>
      </c>
      <c r="F295" s="56">
        <f t="shared" si="43"/>
        <v>80.419242658423499</v>
      </c>
      <c r="G295" s="54">
        <f>Table36B!D291</f>
        <v>0.6</v>
      </c>
      <c r="H295" s="55">
        <f t="shared" si="44"/>
        <v>69.013333333333335</v>
      </c>
      <c r="I295" s="57">
        <f t="shared" si="45"/>
        <v>14.489953632148376</v>
      </c>
      <c r="J295" s="58">
        <f>Table38B!D291</f>
        <v>2.4500000000000002</v>
      </c>
      <c r="K295" s="59">
        <f t="shared" si="46"/>
        <v>16.901224489795919</v>
      </c>
      <c r="L295" s="60">
        <f t="shared" si="47"/>
        <v>59.167310664605878</v>
      </c>
    </row>
    <row r="296" spans="1:12" x14ac:dyDescent="0.3">
      <c r="A296" s="51">
        <v>38265</v>
      </c>
      <c r="B296" s="52" t="s">
        <v>25</v>
      </c>
      <c r="C296" s="53">
        <f>EnrollExtract!F292</f>
        <v>169.05400000000003</v>
      </c>
      <c r="D296" s="54">
        <f>Table34B!D292</f>
        <v>18.23</v>
      </c>
      <c r="E296" s="55">
        <f t="shared" si="42"/>
        <v>9.2733955019199144</v>
      </c>
      <c r="F296" s="56">
        <f t="shared" si="43"/>
        <v>107.8353662143457</v>
      </c>
      <c r="G296" s="54">
        <f>Table36B!D292</f>
        <v>2.17</v>
      </c>
      <c r="H296" s="55">
        <f t="shared" si="44"/>
        <v>77.905069124423974</v>
      </c>
      <c r="I296" s="57">
        <f t="shared" si="45"/>
        <v>12.836135199403738</v>
      </c>
      <c r="J296" s="58">
        <f>Table38B!D292</f>
        <v>15.82</v>
      </c>
      <c r="K296" s="59">
        <f t="shared" si="46"/>
        <v>10.686093552465236</v>
      </c>
      <c r="L296" s="60">
        <f t="shared" si="47"/>
        <v>93.579566292427245</v>
      </c>
    </row>
    <row r="297" spans="1:12" x14ac:dyDescent="0.3">
      <c r="A297" s="51">
        <v>38267</v>
      </c>
      <c r="B297" s="52" t="s">
        <v>26</v>
      </c>
      <c r="C297" s="53">
        <f>EnrollExtract!F293</f>
        <v>2511.7589999999996</v>
      </c>
      <c r="D297" s="54">
        <f>Table34B!D293</f>
        <v>177.7</v>
      </c>
      <c r="E297" s="55">
        <f t="shared" si="42"/>
        <v>14.134828362408552</v>
      </c>
      <c r="F297" s="56">
        <f t="shared" si="43"/>
        <v>70.747233313387156</v>
      </c>
      <c r="G297" s="54">
        <f>Table36B!D293</f>
        <v>13</v>
      </c>
      <c r="H297" s="55">
        <f t="shared" si="44"/>
        <v>193.21223076923073</v>
      </c>
      <c r="I297" s="57">
        <f t="shared" si="45"/>
        <v>5.1756557854475691</v>
      </c>
      <c r="J297" s="58">
        <f>Table38B!D293</f>
        <v>103.13</v>
      </c>
      <c r="K297" s="59">
        <f t="shared" si="46"/>
        <v>24.355270047512846</v>
      </c>
      <c r="L297" s="60">
        <f t="shared" si="47"/>
        <v>41.058875473323681</v>
      </c>
    </row>
    <row r="298" spans="1:12" x14ac:dyDescent="0.3">
      <c r="A298" s="51">
        <v>38300</v>
      </c>
      <c r="B298" s="52" t="s">
        <v>27</v>
      </c>
      <c r="C298" s="53">
        <f>EnrollExtract!F294</f>
        <v>521.42200000000003</v>
      </c>
      <c r="D298" s="54">
        <f>Table34B!D294</f>
        <v>36.24</v>
      </c>
      <c r="E298" s="55">
        <f t="shared" si="42"/>
        <v>14.388024282560707</v>
      </c>
      <c r="F298" s="56">
        <f t="shared" si="43"/>
        <v>69.502245781727666</v>
      </c>
      <c r="G298" s="54">
        <f>Table36B!D294</f>
        <v>3.33</v>
      </c>
      <c r="H298" s="55">
        <f t="shared" si="44"/>
        <v>156.58318318318319</v>
      </c>
      <c r="I298" s="57">
        <f t="shared" si="45"/>
        <v>6.386381855771333</v>
      </c>
      <c r="J298" s="58">
        <f>Table38B!D294</f>
        <v>24.22</v>
      </c>
      <c r="K298" s="59">
        <f t="shared" si="46"/>
        <v>21.528571428571432</v>
      </c>
      <c r="L298" s="60">
        <f t="shared" si="47"/>
        <v>46.449900464498995</v>
      </c>
    </row>
    <row r="299" spans="1:12" x14ac:dyDescent="0.3">
      <c r="A299" s="51">
        <v>38301</v>
      </c>
      <c r="B299" s="52" t="s">
        <v>28</v>
      </c>
      <c r="C299" s="53">
        <f>EnrollExtract!F295</f>
        <v>157.14700000000002</v>
      </c>
      <c r="D299" s="54">
        <f>Table34B!D295</f>
        <v>17.21</v>
      </c>
      <c r="E299" s="55">
        <f t="shared" si="42"/>
        <v>9.1311446833236491</v>
      </c>
      <c r="F299" s="56">
        <f t="shared" si="43"/>
        <v>109.5152945967788</v>
      </c>
      <c r="G299" s="54">
        <f>Table36B!D295</f>
        <v>2</v>
      </c>
      <c r="H299" s="55">
        <f t="shared" si="44"/>
        <v>78.57350000000001</v>
      </c>
      <c r="I299" s="57">
        <f t="shared" si="45"/>
        <v>12.72693719892839</v>
      </c>
      <c r="J299" s="58">
        <f>Table38B!D295</f>
        <v>6.83</v>
      </c>
      <c r="K299" s="59">
        <f t="shared" si="46"/>
        <v>23.008345534407031</v>
      </c>
      <c r="L299" s="60">
        <f t="shared" si="47"/>
        <v>43.462490534340454</v>
      </c>
    </row>
    <row r="300" spans="1:12" x14ac:dyDescent="0.3">
      <c r="A300" s="51">
        <v>38302</v>
      </c>
      <c r="B300" s="52" t="s">
        <v>29</v>
      </c>
      <c r="C300" s="53">
        <f>EnrollExtract!F296</f>
        <v>102.1</v>
      </c>
      <c r="D300" s="54">
        <f>Table34B!D296</f>
        <v>12.43</v>
      </c>
      <c r="E300" s="55">
        <f t="shared" si="42"/>
        <v>8.2139983909895413</v>
      </c>
      <c r="F300" s="56">
        <f t="shared" si="43"/>
        <v>121.74338883447601</v>
      </c>
      <c r="G300" s="54">
        <f>Table36B!D296</f>
        <v>0.08</v>
      </c>
      <c r="H300" s="55">
        <f t="shared" si="44"/>
        <v>1276.25</v>
      </c>
      <c r="I300" s="57">
        <f t="shared" si="45"/>
        <v>0.78354554358472095</v>
      </c>
      <c r="J300" s="58">
        <f>Table38B!D296</f>
        <v>10.77</v>
      </c>
      <c r="K300" s="59">
        <f t="shared" si="46"/>
        <v>9.4800371402042707</v>
      </c>
      <c r="L300" s="60">
        <f t="shared" si="47"/>
        <v>105.48481880509304</v>
      </c>
    </row>
    <row r="301" spans="1:12" x14ac:dyDescent="0.3">
      <c r="A301" s="51">
        <v>38304</v>
      </c>
      <c r="B301" s="52" t="s">
        <v>30</v>
      </c>
      <c r="C301" s="53">
        <f>EnrollExtract!F297</f>
        <v>44.1</v>
      </c>
      <c r="D301" s="54">
        <f>Table34B!D297</f>
        <v>4.6900000000000004</v>
      </c>
      <c r="E301" s="55">
        <f t="shared" si="42"/>
        <v>9.4029850746268657</v>
      </c>
      <c r="F301" s="56">
        <f t="shared" si="43"/>
        <v>106.34920634920636</v>
      </c>
      <c r="G301" s="54">
        <f>Table36B!D297</f>
        <v>0.06</v>
      </c>
      <c r="H301" s="55">
        <f t="shared" si="44"/>
        <v>735</v>
      </c>
      <c r="I301" s="57">
        <f t="shared" si="45"/>
        <v>1.3605442176870748</v>
      </c>
      <c r="J301" s="58">
        <f>Table38B!D297</f>
        <v>2.8</v>
      </c>
      <c r="K301" s="59">
        <f t="shared" si="46"/>
        <v>15.750000000000002</v>
      </c>
      <c r="L301" s="60">
        <f t="shared" si="47"/>
        <v>63.492063492063487</v>
      </c>
    </row>
    <row r="302" spans="1:12" x14ac:dyDescent="0.3">
      <c r="A302" s="51">
        <v>38306</v>
      </c>
      <c r="B302" s="52" t="s">
        <v>31</v>
      </c>
      <c r="C302" s="53">
        <f>EnrollExtract!F298</f>
        <v>153.38600000000002</v>
      </c>
      <c r="D302" s="54">
        <f>Table34B!D298</f>
        <v>15.9</v>
      </c>
      <c r="E302" s="55">
        <f t="shared" si="42"/>
        <v>9.6469182389937114</v>
      </c>
      <c r="F302" s="56">
        <f t="shared" si="43"/>
        <v>103.66004720117871</v>
      </c>
      <c r="G302" s="54">
        <f>Table36B!D298</f>
        <v>1.45</v>
      </c>
      <c r="H302" s="55">
        <f t="shared" si="44"/>
        <v>105.78344827586209</v>
      </c>
      <c r="I302" s="57">
        <f t="shared" si="45"/>
        <v>9.453274744761579</v>
      </c>
      <c r="J302" s="58">
        <f>Table38B!D298</f>
        <v>9.91</v>
      </c>
      <c r="K302" s="59">
        <f t="shared" si="46"/>
        <v>15.477901109989912</v>
      </c>
      <c r="L302" s="60">
        <f t="shared" si="47"/>
        <v>64.60824325557742</v>
      </c>
    </row>
    <row r="303" spans="1:12" x14ac:dyDescent="0.3">
      <c r="A303" s="51">
        <v>38308</v>
      </c>
      <c r="B303" s="52" t="s">
        <v>32</v>
      </c>
      <c r="C303" s="53">
        <f>EnrollExtract!F299</f>
        <v>79.823000000000008</v>
      </c>
      <c r="D303" s="54">
        <f>Table34B!D299</f>
        <v>12.81</v>
      </c>
      <c r="E303" s="55">
        <f t="shared" si="42"/>
        <v>6.2313036690085877</v>
      </c>
      <c r="F303" s="56">
        <f t="shared" si="43"/>
        <v>160.48006213747917</v>
      </c>
      <c r="G303" s="54">
        <f>Table36B!D299</f>
        <v>1.5</v>
      </c>
      <c r="H303" s="55">
        <f t="shared" si="44"/>
        <v>53.215333333333341</v>
      </c>
      <c r="I303" s="57">
        <f t="shared" si="45"/>
        <v>18.791576362702475</v>
      </c>
      <c r="J303" s="58">
        <f>Table38B!D299</f>
        <v>9.4600000000000009</v>
      </c>
      <c r="K303" s="59">
        <f t="shared" si="46"/>
        <v>8.4379492600422825</v>
      </c>
      <c r="L303" s="60">
        <f t="shared" si="47"/>
        <v>118.51220826077696</v>
      </c>
    </row>
    <row r="304" spans="1:12" x14ac:dyDescent="0.3">
      <c r="A304" s="51">
        <v>38320</v>
      </c>
      <c r="B304" s="52" t="s">
        <v>33</v>
      </c>
      <c r="C304" s="53">
        <f>EnrollExtract!F300</f>
        <v>167.191</v>
      </c>
      <c r="D304" s="54">
        <f>Table34B!D300</f>
        <v>17.170000000000002</v>
      </c>
      <c r="E304" s="55">
        <f t="shared" si="42"/>
        <v>9.7373907979033181</v>
      </c>
      <c r="F304" s="56">
        <f t="shared" si="43"/>
        <v>102.69691550382498</v>
      </c>
      <c r="G304" s="54">
        <f>Table36B!D300</f>
        <v>1.37</v>
      </c>
      <c r="H304" s="55">
        <f t="shared" si="44"/>
        <v>122.03722627737226</v>
      </c>
      <c r="I304" s="57">
        <f t="shared" si="45"/>
        <v>8.1942209807944213</v>
      </c>
      <c r="J304" s="58">
        <f>Table38B!D300</f>
        <v>13.65</v>
      </c>
      <c r="K304" s="59">
        <f t="shared" si="46"/>
        <v>12.248424908424909</v>
      </c>
      <c r="L304" s="60">
        <f t="shared" si="47"/>
        <v>81.643150648061194</v>
      </c>
    </row>
    <row r="305" spans="1:12" x14ac:dyDescent="0.3">
      <c r="A305" s="51">
        <v>38322</v>
      </c>
      <c r="B305" s="52" t="s">
        <v>353</v>
      </c>
      <c r="C305" s="53">
        <f>EnrollExtract!F301</f>
        <v>128.56</v>
      </c>
      <c r="D305" s="54">
        <f>Table34B!D301</f>
        <v>15.19</v>
      </c>
      <c r="E305" s="55">
        <f t="shared" si="42"/>
        <v>8.4634628044766291</v>
      </c>
      <c r="F305" s="56">
        <f t="shared" si="43"/>
        <v>118.15494710640945</v>
      </c>
      <c r="G305" s="54">
        <f>Table36B!D301</f>
        <v>1.5</v>
      </c>
      <c r="H305" s="55">
        <f t="shared" si="44"/>
        <v>85.706666666666663</v>
      </c>
      <c r="I305" s="57">
        <f t="shared" si="45"/>
        <v>11.667703795892967</v>
      </c>
      <c r="J305" s="58">
        <f>Table38B!D301</f>
        <v>8.74</v>
      </c>
      <c r="K305" s="59">
        <f t="shared" si="46"/>
        <v>14.709382151029748</v>
      </c>
      <c r="L305" s="60">
        <f t="shared" si="47"/>
        <v>67.983820784069692</v>
      </c>
    </row>
    <row r="306" spans="1:12" x14ac:dyDescent="0.3">
      <c r="A306" s="51">
        <v>38324</v>
      </c>
      <c r="B306" s="52" t="s">
        <v>34</v>
      </c>
      <c r="C306" s="53">
        <f>EnrollExtract!F302</f>
        <v>141.47</v>
      </c>
      <c r="D306" s="54">
        <f>Table34B!D302</f>
        <v>11.88</v>
      </c>
      <c r="E306" s="55">
        <f t="shared" si="42"/>
        <v>11.908249158249157</v>
      </c>
      <c r="F306" s="56">
        <f t="shared" si="43"/>
        <v>83.975401145119122</v>
      </c>
      <c r="G306" s="54">
        <f>Table36B!D302</f>
        <v>1.1299999999999999</v>
      </c>
      <c r="H306" s="55">
        <f t="shared" si="44"/>
        <v>125.19469026548674</v>
      </c>
      <c r="I306" s="57">
        <f t="shared" si="45"/>
        <v>7.9875591998303523</v>
      </c>
      <c r="J306" s="58">
        <f>Table38B!D302</f>
        <v>10.6</v>
      </c>
      <c r="K306" s="59">
        <f t="shared" si="46"/>
        <v>13.346226415094341</v>
      </c>
      <c r="L306" s="60">
        <f t="shared" si="47"/>
        <v>74.927546476284718</v>
      </c>
    </row>
    <row r="307" spans="1:12" x14ac:dyDescent="0.3">
      <c r="A307" s="51">
        <v>39002</v>
      </c>
      <c r="B307" s="52" t="s">
        <v>35</v>
      </c>
      <c r="C307" s="53">
        <f>EnrollExtract!F303</f>
        <v>575.29999999999995</v>
      </c>
      <c r="D307" s="54">
        <f>Table34B!D303</f>
        <v>36.42</v>
      </c>
      <c r="E307" s="55">
        <f t="shared" si="42"/>
        <v>15.796265788028554</v>
      </c>
      <c r="F307" s="56">
        <f t="shared" si="43"/>
        <v>63.306101164609771</v>
      </c>
      <c r="G307" s="54">
        <f>Table36B!D303</f>
        <v>3</v>
      </c>
      <c r="H307" s="55">
        <f t="shared" si="44"/>
        <v>191.76666666666665</v>
      </c>
      <c r="I307" s="57">
        <f t="shared" si="45"/>
        <v>5.2146706066400146</v>
      </c>
      <c r="J307" s="58">
        <f>Table38B!D303</f>
        <v>27.27</v>
      </c>
      <c r="K307" s="59">
        <f t="shared" si="46"/>
        <v>21.096442977631096</v>
      </c>
      <c r="L307" s="60">
        <f t="shared" si="47"/>
        <v>47.401355814357728</v>
      </c>
    </row>
    <row r="308" spans="1:12" x14ac:dyDescent="0.3">
      <c r="A308" s="51">
        <v>39003</v>
      </c>
      <c r="B308" s="52" t="s">
        <v>36</v>
      </c>
      <c r="C308" s="53">
        <f>EnrollExtract!F304</f>
        <v>1189.1510000000001</v>
      </c>
      <c r="D308" s="54">
        <f>Table34B!D304</f>
        <v>80.11</v>
      </c>
      <c r="E308" s="55">
        <f t="shared" si="42"/>
        <v>14.843977031581577</v>
      </c>
      <c r="F308" s="56">
        <f t="shared" si="43"/>
        <v>67.367390684614477</v>
      </c>
      <c r="G308" s="54">
        <f>Table36B!D304</f>
        <v>8</v>
      </c>
      <c r="H308" s="55">
        <f t="shared" si="44"/>
        <v>148.64387500000001</v>
      </c>
      <c r="I308" s="57">
        <f t="shared" si="45"/>
        <v>6.7274887714007727</v>
      </c>
      <c r="J308" s="58">
        <f>Table38B!D304</f>
        <v>50.28</v>
      </c>
      <c r="K308" s="59">
        <f t="shared" si="46"/>
        <v>23.650576770087511</v>
      </c>
      <c r="L308" s="60">
        <f t="shared" si="47"/>
        <v>42.282266928253854</v>
      </c>
    </row>
    <row r="309" spans="1:12" x14ac:dyDescent="0.3">
      <c r="A309" s="51">
        <v>39007</v>
      </c>
      <c r="B309" s="52" t="s">
        <v>37</v>
      </c>
      <c r="C309" s="53">
        <f>EnrollExtract!F305</f>
        <v>15532.832000000006</v>
      </c>
      <c r="D309" s="54">
        <f>Table34B!D305</f>
        <v>994.39</v>
      </c>
      <c r="E309" s="55">
        <f t="shared" si="42"/>
        <v>15.620462796287176</v>
      </c>
      <c r="F309" s="56">
        <f t="shared" si="43"/>
        <v>64.018589784528643</v>
      </c>
      <c r="G309" s="54">
        <f>Table36B!D305</f>
        <v>79</v>
      </c>
      <c r="H309" s="55">
        <f t="shared" si="44"/>
        <v>196.61812658227856</v>
      </c>
      <c r="I309" s="57">
        <f t="shared" si="45"/>
        <v>5.0860010589182947</v>
      </c>
      <c r="J309" s="58">
        <f>Table38B!D305</f>
        <v>626.05999999999995</v>
      </c>
      <c r="K309" s="59">
        <f t="shared" si="46"/>
        <v>24.810452672267846</v>
      </c>
      <c r="L309" s="60">
        <f t="shared" si="47"/>
        <v>40.305592695523892</v>
      </c>
    </row>
    <row r="310" spans="1:12" x14ac:dyDescent="0.3">
      <c r="A310" s="51">
        <v>39090</v>
      </c>
      <c r="B310" s="52" t="s">
        <v>57</v>
      </c>
      <c r="C310" s="53">
        <f>EnrollExtract!F306</f>
        <v>3097.4870000000001</v>
      </c>
      <c r="D310" s="54">
        <f>Table34B!D306</f>
        <v>196.92</v>
      </c>
      <c r="E310" s="55">
        <f t="shared" si="42"/>
        <v>15.729671947999188</v>
      </c>
      <c r="F310" s="56">
        <f t="shared" si="43"/>
        <v>63.574116695243582</v>
      </c>
      <c r="G310" s="54">
        <f>Table36B!D306</f>
        <v>17.5</v>
      </c>
      <c r="H310" s="55">
        <f t="shared" si="44"/>
        <v>176.99925714285715</v>
      </c>
      <c r="I310" s="57">
        <f t="shared" si="45"/>
        <v>5.6497412257097448</v>
      </c>
      <c r="J310" s="58">
        <f>Table38B!D306</f>
        <v>119.09</v>
      </c>
      <c r="K310" s="59">
        <f t="shared" si="46"/>
        <v>26.009631371231841</v>
      </c>
      <c r="L310" s="60">
        <f t="shared" si="47"/>
        <v>38.447296146844202</v>
      </c>
    </row>
    <row r="311" spans="1:12" x14ac:dyDescent="0.3">
      <c r="A311" s="51">
        <v>39119</v>
      </c>
      <c r="B311" s="52" t="s">
        <v>38</v>
      </c>
      <c r="C311" s="53">
        <f>EnrollExtract!F307</f>
        <v>3531.0942999999997</v>
      </c>
      <c r="D311" s="54">
        <f>Table34B!D307</f>
        <v>242.94</v>
      </c>
      <c r="E311" s="55">
        <f t="shared" si="42"/>
        <v>14.534841113032023</v>
      </c>
      <c r="F311" s="56">
        <f t="shared" si="43"/>
        <v>68.800201682520921</v>
      </c>
      <c r="G311" s="54">
        <f>Table36B!D307</f>
        <v>20.260000000000002</v>
      </c>
      <c r="H311" s="55">
        <f t="shared" si="44"/>
        <v>174.28895853899306</v>
      </c>
      <c r="I311" s="57">
        <f t="shared" si="45"/>
        <v>5.7375981151225561</v>
      </c>
      <c r="J311" s="58">
        <f>Table38B!D307</f>
        <v>134.21</v>
      </c>
      <c r="K311" s="59">
        <f t="shared" si="46"/>
        <v>26.31021756948066</v>
      </c>
      <c r="L311" s="60">
        <f t="shared" si="47"/>
        <v>38.008047533593199</v>
      </c>
    </row>
    <row r="312" spans="1:12" x14ac:dyDescent="0.3">
      <c r="A312" s="51">
        <v>39120</v>
      </c>
      <c r="B312" s="52" t="s">
        <v>39</v>
      </c>
      <c r="C312" s="53">
        <f>EnrollExtract!F308</f>
        <v>827.72200000000009</v>
      </c>
      <c r="D312" s="54">
        <f>Table34B!D308</f>
        <v>53</v>
      </c>
      <c r="E312" s="55">
        <f t="shared" si="42"/>
        <v>15.617396226415096</v>
      </c>
      <c r="F312" s="56">
        <f t="shared" si="43"/>
        <v>64.031160220460492</v>
      </c>
      <c r="G312" s="54">
        <f>Table36B!D308</f>
        <v>7</v>
      </c>
      <c r="H312" s="55">
        <f t="shared" si="44"/>
        <v>118.24600000000001</v>
      </c>
      <c r="I312" s="57">
        <f t="shared" si="45"/>
        <v>8.4569456894947805</v>
      </c>
      <c r="J312" s="58">
        <f>Table38B!D308</f>
        <v>36.39</v>
      </c>
      <c r="K312" s="59">
        <f t="shared" si="46"/>
        <v>22.745864248419899</v>
      </c>
      <c r="L312" s="60">
        <f t="shared" si="47"/>
        <v>43.964036234387869</v>
      </c>
    </row>
    <row r="313" spans="1:12" x14ac:dyDescent="0.3">
      <c r="A313" s="51">
        <v>39200</v>
      </c>
      <c r="B313" s="52" t="s">
        <v>40</v>
      </c>
      <c r="C313" s="53">
        <f>EnrollExtract!F309</f>
        <v>3475.5769999999998</v>
      </c>
      <c r="D313" s="54">
        <f>Table34B!D309</f>
        <v>219.6</v>
      </c>
      <c r="E313" s="55">
        <f t="shared" si="42"/>
        <v>15.826853369763205</v>
      </c>
      <c r="F313" s="56">
        <f t="shared" si="43"/>
        <v>63.183753373900224</v>
      </c>
      <c r="G313" s="54">
        <f>Table36B!D309</f>
        <v>18.59</v>
      </c>
      <c r="H313" s="55">
        <f t="shared" si="44"/>
        <v>186.95949435180202</v>
      </c>
      <c r="I313" s="57">
        <f t="shared" si="45"/>
        <v>5.3487521640291673</v>
      </c>
      <c r="J313" s="58">
        <f>Table38B!D309</f>
        <v>159.66</v>
      </c>
      <c r="K313" s="59">
        <f t="shared" si="46"/>
        <v>21.768614555931354</v>
      </c>
      <c r="L313" s="60">
        <f t="shared" si="47"/>
        <v>45.937696100532371</v>
      </c>
    </row>
    <row r="314" spans="1:12" x14ac:dyDescent="0.3">
      <c r="A314" s="51">
        <v>39201</v>
      </c>
      <c r="B314" s="52" t="s">
        <v>41</v>
      </c>
      <c r="C314" s="53">
        <f>EnrollExtract!F310</f>
        <v>6521.098</v>
      </c>
      <c r="D314" s="54">
        <f>Table34B!D310</f>
        <v>423.84</v>
      </c>
      <c r="E314" s="55">
        <f t="shared" si="42"/>
        <v>15.385754058135147</v>
      </c>
      <c r="F314" s="56">
        <f t="shared" si="43"/>
        <v>64.995189460425223</v>
      </c>
      <c r="G314" s="54">
        <f>Table36B!D310</f>
        <v>29.95</v>
      </c>
      <c r="H314" s="55">
        <f t="shared" si="44"/>
        <v>217.73282136894824</v>
      </c>
      <c r="I314" s="57">
        <f t="shared" si="45"/>
        <v>4.59278483470115</v>
      </c>
      <c r="J314" s="58">
        <f>Table38B!D310</f>
        <v>326.17</v>
      </c>
      <c r="K314" s="59">
        <f t="shared" si="46"/>
        <v>19.99294233068645</v>
      </c>
      <c r="L314" s="60">
        <f t="shared" si="47"/>
        <v>50.017650401818841</v>
      </c>
    </row>
    <row r="315" spans="1:12" x14ac:dyDescent="0.3">
      <c r="A315" s="51">
        <v>39202</v>
      </c>
      <c r="B315" s="52" t="s">
        <v>42</v>
      </c>
      <c r="C315" s="53">
        <f>EnrollExtract!F311</f>
        <v>4478.7959999999994</v>
      </c>
      <c r="D315" s="54">
        <f>Table34B!D311</f>
        <v>226.67</v>
      </c>
      <c r="E315" s="55">
        <f t="shared" si="42"/>
        <v>19.759103542594961</v>
      </c>
      <c r="F315" s="56">
        <f t="shared" si="43"/>
        <v>50.609583468414286</v>
      </c>
      <c r="G315" s="54">
        <f>Table36B!D311</f>
        <v>25.75</v>
      </c>
      <c r="H315" s="55">
        <f t="shared" si="44"/>
        <v>173.93382524271843</v>
      </c>
      <c r="I315" s="57">
        <f t="shared" si="45"/>
        <v>5.7493129850075784</v>
      </c>
      <c r="J315" s="58">
        <f>Table38B!D311</f>
        <v>186.63</v>
      </c>
      <c r="K315" s="59">
        <f t="shared" si="46"/>
        <v>23.998263944703421</v>
      </c>
      <c r="L315" s="60">
        <f t="shared" si="47"/>
        <v>41.669680869590849</v>
      </c>
    </row>
    <row r="316" spans="1:12" x14ac:dyDescent="0.3">
      <c r="A316" s="51">
        <v>39203</v>
      </c>
      <c r="B316" s="52" t="s">
        <v>43</v>
      </c>
      <c r="C316" s="53">
        <f>EnrollExtract!F312</f>
        <v>1044.4039999999998</v>
      </c>
      <c r="D316" s="54">
        <f>Table34B!D312</f>
        <v>66.66</v>
      </c>
      <c r="E316" s="55">
        <f t="shared" si="42"/>
        <v>15.667626762676266</v>
      </c>
      <c r="F316" s="56">
        <f t="shared" si="43"/>
        <v>63.825875810510119</v>
      </c>
      <c r="G316" s="54">
        <f>Table36B!D312</f>
        <v>8.2899999999999991</v>
      </c>
      <c r="H316" s="55">
        <f t="shared" si="44"/>
        <v>125.98359469240047</v>
      </c>
      <c r="I316" s="57">
        <f t="shared" si="45"/>
        <v>7.9375414111780511</v>
      </c>
      <c r="J316" s="58">
        <f>Table38B!D312</f>
        <v>51.71</v>
      </c>
      <c r="K316" s="59">
        <f t="shared" si="46"/>
        <v>20.197331270547277</v>
      </c>
      <c r="L316" s="60">
        <f t="shared" si="47"/>
        <v>49.511491721594339</v>
      </c>
    </row>
    <row r="317" spans="1:12" x14ac:dyDescent="0.3">
      <c r="A317" s="51">
        <v>39204</v>
      </c>
      <c r="B317" s="52" t="s">
        <v>44</v>
      </c>
      <c r="C317" s="53">
        <f>EnrollExtract!F313</f>
        <v>1413.402</v>
      </c>
      <c r="D317" s="54">
        <f>Table34B!D313</f>
        <v>88</v>
      </c>
      <c r="E317" s="55">
        <f t="shared" si="42"/>
        <v>16.061386363636363</v>
      </c>
      <c r="F317" s="56">
        <f t="shared" si="43"/>
        <v>62.261125992463569</v>
      </c>
      <c r="G317" s="54">
        <f>Table36B!D313</f>
        <v>10</v>
      </c>
      <c r="H317" s="55">
        <f t="shared" si="44"/>
        <v>141.34020000000001</v>
      </c>
      <c r="I317" s="57">
        <f t="shared" si="45"/>
        <v>7.0751279536890426</v>
      </c>
      <c r="J317" s="58">
        <f>Table38B!D313</f>
        <v>68.23</v>
      </c>
      <c r="K317" s="59">
        <f t="shared" si="46"/>
        <v>20.715257218232448</v>
      </c>
      <c r="L317" s="60">
        <f t="shared" si="47"/>
        <v>48.273598028020338</v>
      </c>
    </row>
    <row r="318" spans="1:12" x14ac:dyDescent="0.3">
      <c r="A318" s="51">
        <v>39205</v>
      </c>
      <c r="B318" s="52" t="s">
        <v>45</v>
      </c>
      <c r="C318" s="53">
        <f>EnrollExtract!F314</f>
        <v>1204.0150000000001</v>
      </c>
      <c r="D318" s="54">
        <f>Table34B!D314</f>
        <v>79.52</v>
      </c>
      <c r="E318" s="55">
        <f t="shared" si="42"/>
        <v>15.141033702213281</v>
      </c>
      <c r="F318" s="56">
        <f t="shared" si="43"/>
        <v>66.045688799558135</v>
      </c>
      <c r="G318" s="54">
        <f>Table36B!D314</f>
        <v>8.0299999999999994</v>
      </c>
      <c r="H318" s="55">
        <f t="shared" si="44"/>
        <v>149.93960149439604</v>
      </c>
      <c r="I318" s="57">
        <f t="shared" si="45"/>
        <v>6.6693521260117183</v>
      </c>
      <c r="J318" s="58">
        <f>Table38B!D314</f>
        <v>40.700000000000003</v>
      </c>
      <c r="K318" s="59">
        <f t="shared" si="46"/>
        <v>29.582678132678133</v>
      </c>
      <c r="L318" s="60">
        <f t="shared" si="47"/>
        <v>33.803565570196383</v>
      </c>
    </row>
    <row r="319" spans="1:12" x14ac:dyDescent="0.3">
      <c r="A319" s="51">
        <v>39207</v>
      </c>
      <c r="B319" s="52" t="s">
        <v>46</v>
      </c>
      <c r="C319" s="53">
        <f>EnrollExtract!F315</f>
        <v>3134.1130000000003</v>
      </c>
      <c r="D319" s="54">
        <f>Table34B!D315</f>
        <v>214.03</v>
      </c>
      <c r="E319" s="55">
        <f t="shared" si="42"/>
        <v>14.643335046488811</v>
      </c>
      <c r="F319" s="56">
        <f t="shared" si="43"/>
        <v>68.290454109344495</v>
      </c>
      <c r="G319" s="54">
        <f>Table36B!D315</f>
        <v>22</v>
      </c>
      <c r="H319" s="55">
        <f t="shared" si="44"/>
        <v>142.45968181818182</v>
      </c>
      <c r="I319" s="57">
        <f t="shared" si="45"/>
        <v>7.0195299276063112</v>
      </c>
      <c r="J319" s="58">
        <f>Table38B!D315</f>
        <v>154.71</v>
      </c>
      <c r="K319" s="59">
        <f t="shared" si="46"/>
        <v>20.25798590912029</v>
      </c>
      <c r="L319" s="60">
        <f t="shared" si="47"/>
        <v>49.36324886818057</v>
      </c>
    </row>
    <row r="320" spans="1:12" x14ac:dyDescent="0.3">
      <c r="A320" s="51">
        <v>39208</v>
      </c>
      <c r="B320" s="52" t="s">
        <v>58</v>
      </c>
      <c r="C320" s="53">
        <f>EnrollExtract!F316</f>
        <v>5005.6759999999995</v>
      </c>
      <c r="D320" s="54">
        <f>Table34B!D316</f>
        <v>291.64</v>
      </c>
      <c r="E320" s="55">
        <f t="shared" si="42"/>
        <v>17.163886983952818</v>
      </c>
      <c r="F320" s="56">
        <f t="shared" si="43"/>
        <v>58.261861135239286</v>
      </c>
      <c r="G320" s="54">
        <f>Table36B!D316</f>
        <v>18</v>
      </c>
      <c r="H320" s="55">
        <f t="shared" si="44"/>
        <v>278.09311111111106</v>
      </c>
      <c r="I320" s="57">
        <f t="shared" si="45"/>
        <v>3.5959179139840458</v>
      </c>
      <c r="J320" s="58">
        <f>Table38B!D316</f>
        <v>126.29</v>
      </c>
      <c r="K320" s="59">
        <f t="shared" si="46"/>
        <v>39.636360756987877</v>
      </c>
      <c r="L320" s="60">
        <f t="shared" si="47"/>
        <v>25.229359630946956</v>
      </c>
    </row>
    <row r="321" spans="1:12" x14ac:dyDescent="0.3">
      <c r="A321" s="51">
        <v>39209</v>
      </c>
      <c r="B321" s="52" t="s">
        <v>47</v>
      </c>
      <c r="C321" s="53">
        <f>EnrollExtract!F317</f>
        <v>852.08400000000006</v>
      </c>
      <c r="D321" s="54">
        <f>Table34B!D317</f>
        <v>57.26</v>
      </c>
      <c r="E321" s="55">
        <f t="shared" ref="E321" si="54">IF(D321=0,0,C321/D321)</f>
        <v>14.880964023751311</v>
      </c>
      <c r="F321" s="56">
        <f t="shared" ref="F321" si="55">(+D321/C321)*1000</f>
        <v>67.199947423024014</v>
      </c>
      <c r="G321" s="54">
        <f>Table36B!D317</f>
        <v>7</v>
      </c>
      <c r="H321" s="55">
        <f t="shared" ref="H321" si="56">IF(G321=0,0,C321/G321)</f>
        <v>121.72628571428572</v>
      </c>
      <c r="I321" s="57">
        <f t="shared" ref="I321" si="57">(+G321/C321)*1000</f>
        <v>8.2151524967022009</v>
      </c>
      <c r="J321" s="58">
        <f>Table38B!D317</f>
        <v>37.01</v>
      </c>
      <c r="K321" s="59">
        <f t="shared" ref="K321" si="58">IF(J321=0,0,C321/J321)</f>
        <v>23.023074844636586</v>
      </c>
      <c r="L321" s="60">
        <f t="shared" ref="L321" si="59">(+J321/C321)*1000</f>
        <v>43.434684843278355</v>
      </c>
    </row>
    <row r="322" spans="1:12" x14ac:dyDescent="0.3">
      <c r="A322" s="51" t="s">
        <v>689</v>
      </c>
      <c r="B322" s="52" t="s">
        <v>692</v>
      </c>
      <c r="C322" s="53">
        <f>EnrollExtract!F318</f>
        <v>125.72</v>
      </c>
      <c r="D322" s="54">
        <f>Table34B!D318</f>
        <v>12</v>
      </c>
      <c r="E322" s="55">
        <f t="shared" si="42"/>
        <v>10.476666666666667</v>
      </c>
      <c r="F322" s="56">
        <f t="shared" si="43"/>
        <v>95.450206808781431</v>
      </c>
      <c r="G322" s="54">
        <f>Table36B!D318</f>
        <v>3</v>
      </c>
      <c r="H322" s="55">
        <f t="shared" si="44"/>
        <v>41.906666666666666</v>
      </c>
      <c r="I322" s="57">
        <f t="shared" si="45"/>
        <v>23.862551702195358</v>
      </c>
      <c r="J322" s="58">
        <f>Table38B!D318</f>
        <v>0</v>
      </c>
      <c r="K322" s="59">
        <f t="shared" si="46"/>
        <v>0</v>
      </c>
      <c r="L322" s="60">
        <f t="shared" si="47"/>
        <v>0</v>
      </c>
    </row>
    <row r="324" spans="1:12" x14ac:dyDescent="0.3">
      <c r="A324" s="33" t="s">
        <v>714</v>
      </c>
      <c r="J324" s="3"/>
      <c r="K324" s="3"/>
      <c r="L324" s="3"/>
    </row>
    <row r="325" spans="1:12" x14ac:dyDescent="0.3">
      <c r="A325" s="33" t="s">
        <v>715</v>
      </c>
      <c r="J325" s="3"/>
      <c r="K325" s="3"/>
      <c r="L325" s="3"/>
    </row>
    <row r="326" spans="1:12" x14ac:dyDescent="0.3">
      <c r="A326" s="33" t="s">
        <v>716</v>
      </c>
      <c r="J326" s="3"/>
      <c r="K326" s="3"/>
      <c r="L326" s="3"/>
    </row>
    <row r="327" spans="1:12" x14ac:dyDescent="0.3">
      <c r="A327" s="33" t="s">
        <v>717</v>
      </c>
    </row>
  </sheetData>
  <autoFilter ref="A8:L8" xr:uid="{00000000-0009-0000-0000-000001000000}"/>
  <mergeCells count="3">
    <mergeCell ref="D3:F3"/>
    <mergeCell ref="G3:I3"/>
    <mergeCell ref="J3:L3"/>
  </mergeCells>
  <phoneticPr fontId="3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Profiles—2020–21 Final</oddHeader>
    <oddFooter>&amp;L&amp;"Segoe UI,Regular"&amp;9See introduction for explanation of column headings, glossary for explanation of terms, and appendix for explanation of duty codes.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9"/>
  <sheetViews>
    <sheetView workbookViewId="0">
      <pane ySplit="4" topLeftCell="A299" activePane="bottomLeft" state="frozen"/>
      <selection pane="bottomLeft" activeCell="D319" sqref="D319"/>
    </sheetView>
  </sheetViews>
  <sheetFormatPr defaultRowHeight="14.25" x14ac:dyDescent="0.25"/>
  <cols>
    <col min="1" max="1" width="22.85546875" style="2" bestFit="1" customWidth="1"/>
    <col min="2" max="2" width="10.42578125" style="26" customWidth="1"/>
    <col min="3" max="3" width="9.140625" style="2" customWidth="1"/>
    <col min="4" max="4" width="9.42578125" style="25" customWidth="1"/>
    <col min="5" max="16384" width="9.140625" style="2"/>
  </cols>
  <sheetData>
    <row r="1" spans="1:4" x14ac:dyDescent="0.25">
      <c r="A1" s="13"/>
      <c r="B1" s="14" t="s">
        <v>704</v>
      </c>
      <c r="D1" s="12"/>
    </row>
    <row r="2" spans="1:4" x14ac:dyDescent="0.25">
      <c r="B2" s="13" t="s">
        <v>61</v>
      </c>
      <c r="D2" s="12"/>
    </row>
    <row r="3" spans="1:4" ht="15" thickBot="1" x14ac:dyDescent="0.3">
      <c r="B3" s="13" t="s">
        <v>62</v>
      </c>
      <c r="D3" s="12" t="s">
        <v>76</v>
      </c>
    </row>
    <row r="4" spans="1:4" ht="15" thickBot="1" x14ac:dyDescent="0.3">
      <c r="A4" s="15" t="s">
        <v>77</v>
      </c>
      <c r="B4" s="13" t="s">
        <v>63</v>
      </c>
      <c r="D4" s="16">
        <f>SUM(D5:D318)</f>
        <v>56442.55999999999</v>
      </c>
    </row>
    <row r="5" spans="1:4" x14ac:dyDescent="0.25">
      <c r="A5" s="17" t="s">
        <v>83</v>
      </c>
      <c r="B5" s="18" t="s">
        <v>82</v>
      </c>
      <c r="C5" s="19" t="s">
        <v>82</v>
      </c>
      <c r="D5" s="20">
        <v>10.67</v>
      </c>
    </row>
    <row r="6" spans="1:4" x14ac:dyDescent="0.25">
      <c r="A6" s="17" t="s">
        <v>85</v>
      </c>
      <c r="B6" s="18" t="s">
        <v>84</v>
      </c>
      <c r="C6" s="19" t="s">
        <v>84</v>
      </c>
      <c r="D6" s="20">
        <v>2</v>
      </c>
    </row>
    <row r="7" spans="1:4" x14ac:dyDescent="0.25">
      <c r="A7" s="17" t="s">
        <v>87</v>
      </c>
      <c r="B7" s="18" t="s">
        <v>86</v>
      </c>
      <c r="C7" s="19" t="s">
        <v>86</v>
      </c>
      <c r="D7" s="20">
        <v>235.33</v>
      </c>
    </row>
    <row r="8" spans="1:4" x14ac:dyDescent="0.25">
      <c r="A8" s="17" t="s">
        <v>89</v>
      </c>
      <c r="B8" s="18" t="s">
        <v>88</v>
      </c>
      <c r="C8" s="19" t="s">
        <v>88</v>
      </c>
      <c r="D8" s="20">
        <v>15.14</v>
      </c>
    </row>
    <row r="9" spans="1:4" x14ac:dyDescent="0.25">
      <c r="A9" s="17" t="s">
        <v>91</v>
      </c>
      <c r="B9" s="18" t="s">
        <v>90</v>
      </c>
      <c r="C9" s="19" t="s">
        <v>90</v>
      </c>
      <c r="D9" s="20">
        <v>22.7</v>
      </c>
    </row>
    <row r="10" spans="1:4" x14ac:dyDescent="0.25">
      <c r="A10" s="17" t="s">
        <v>93</v>
      </c>
      <c r="B10" s="18" t="s">
        <v>92</v>
      </c>
      <c r="C10" s="19" t="s">
        <v>92</v>
      </c>
      <c r="D10" s="20">
        <v>123.15</v>
      </c>
    </row>
    <row r="11" spans="1:4" x14ac:dyDescent="0.25">
      <c r="A11" s="17" t="s">
        <v>95</v>
      </c>
      <c r="B11" s="18" t="s">
        <v>94</v>
      </c>
      <c r="C11" s="19" t="s">
        <v>94</v>
      </c>
      <c r="D11" s="20">
        <v>36.58</v>
      </c>
    </row>
    <row r="12" spans="1:4" x14ac:dyDescent="0.25">
      <c r="A12" s="17" t="s">
        <v>97</v>
      </c>
      <c r="B12" s="18" t="s">
        <v>96</v>
      </c>
      <c r="C12" s="19" t="s">
        <v>96</v>
      </c>
      <c r="D12" s="20">
        <v>966.76</v>
      </c>
    </row>
    <row r="13" spans="1:4" x14ac:dyDescent="0.25">
      <c r="A13" s="17" t="s">
        <v>99</v>
      </c>
      <c r="B13" s="18" t="s">
        <v>98</v>
      </c>
      <c r="C13" s="19" t="s">
        <v>98</v>
      </c>
      <c r="D13" s="20">
        <v>8</v>
      </c>
    </row>
    <row r="14" spans="1:4" x14ac:dyDescent="0.25">
      <c r="A14" s="17" t="s">
        <v>645</v>
      </c>
      <c r="B14" s="18" t="s">
        <v>100</v>
      </c>
      <c r="C14" s="19" t="s">
        <v>100</v>
      </c>
      <c r="D14" s="20">
        <v>66.209999999999994</v>
      </c>
    </row>
    <row r="15" spans="1:4" x14ac:dyDescent="0.25">
      <c r="A15" s="17" t="s">
        <v>102</v>
      </c>
      <c r="B15" s="18" t="s">
        <v>101</v>
      </c>
      <c r="C15" s="19" t="s">
        <v>101</v>
      </c>
      <c r="D15" s="20">
        <v>45.6</v>
      </c>
    </row>
    <row r="16" spans="1:4" x14ac:dyDescent="0.25">
      <c r="A16" s="17" t="s">
        <v>104</v>
      </c>
      <c r="B16" s="18" t="s">
        <v>103</v>
      </c>
      <c r="C16" s="19" t="s">
        <v>103</v>
      </c>
      <c r="D16" s="20">
        <v>124.76</v>
      </c>
    </row>
    <row r="17" spans="1:4" x14ac:dyDescent="0.25">
      <c r="A17" s="17" t="s">
        <v>106</v>
      </c>
      <c r="B17" s="18" t="s">
        <v>105</v>
      </c>
      <c r="C17" s="19" t="s">
        <v>105</v>
      </c>
      <c r="D17" s="20">
        <v>690.72</v>
      </c>
    </row>
    <row r="18" spans="1:4" x14ac:dyDescent="0.25">
      <c r="A18" s="17" t="s">
        <v>108</v>
      </c>
      <c r="B18" s="18" t="s">
        <v>107</v>
      </c>
      <c r="C18" s="19" t="s">
        <v>107</v>
      </c>
      <c r="D18" s="20">
        <v>36.81</v>
      </c>
    </row>
    <row r="19" spans="1:4" x14ac:dyDescent="0.25">
      <c r="A19" s="17" t="s">
        <v>110</v>
      </c>
      <c r="B19" s="18" t="s">
        <v>109</v>
      </c>
      <c r="C19" s="19" t="s">
        <v>109</v>
      </c>
      <c r="D19" s="20">
        <v>1</v>
      </c>
    </row>
    <row r="20" spans="1:4" x14ac:dyDescent="0.25">
      <c r="A20" s="17" t="s">
        <v>112</v>
      </c>
      <c r="B20" s="18" t="s">
        <v>111</v>
      </c>
      <c r="C20" s="19" t="s">
        <v>111</v>
      </c>
      <c r="D20" s="20">
        <v>19.079999999999998</v>
      </c>
    </row>
    <row r="21" spans="1:4" x14ac:dyDescent="0.25">
      <c r="A21" s="17" t="s">
        <v>114</v>
      </c>
      <c r="B21" s="18" t="s">
        <v>113</v>
      </c>
      <c r="C21" s="19" t="s">
        <v>113</v>
      </c>
      <c r="D21" s="20">
        <v>67.260000000000005</v>
      </c>
    </row>
    <row r="22" spans="1:4" x14ac:dyDescent="0.25">
      <c r="A22" s="17" t="s">
        <v>116</v>
      </c>
      <c r="B22" s="18" t="s">
        <v>115</v>
      </c>
      <c r="C22" s="19" t="s">
        <v>115</v>
      </c>
      <c r="D22" s="20">
        <v>83.08</v>
      </c>
    </row>
    <row r="23" spans="1:4" x14ac:dyDescent="0.25">
      <c r="A23" s="17" t="s">
        <v>118</v>
      </c>
      <c r="B23" s="18" t="s">
        <v>117</v>
      </c>
      <c r="C23" s="19" t="s">
        <v>117</v>
      </c>
      <c r="D23" s="20">
        <v>68.2</v>
      </c>
    </row>
    <row r="24" spans="1:4" x14ac:dyDescent="0.25">
      <c r="A24" s="17" t="s">
        <v>120</v>
      </c>
      <c r="B24" s="18" t="s">
        <v>119</v>
      </c>
      <c r="C24" s="19" t="s">
        <v>119</v>
      </c>
      <c r="D24" s="20">
        <v>401.77</v>
      </c>
    </row>
    <row r="25" spans="1:4" x14ac:dyDescent="0.25">
      <c r="A25" s="17" t="s">
        <v>122</v>
      </c>
      <c r="B25" s="18" t="s">
        <v>121</v>
      </c>
      <c r="C25" s="19" t="s">
        <v>121</v>
      </c>
      <c r="D25" s="20">
        <v>183.37</v>
      </c>
    </row>
    <row r="26" spans="1:4" x14ac:dyDescent="0.25">
      <c r="A26" s="17" t="s">
        <v>124</v>
      </c>
      <c r="B26" s="18" t="s">
        <v>123</v>
      </c>
      <c r="C26" s="19" t="s">
        <v>123</v>
      </c>
      <c r="D26" s="20">
        <v>19.34</v>
      </c>
    </row>
    <row r="27" spans="1:4" x14ac:dyDescent="0.25">
      <c r="A27" s="17" t="s">
        <v>126</v>
      </c>
      <c r="B27" s="18" t="s">
        <v>125</v>
      </c>
      <c r="C27" s="19" t="s">
        <v>125</v>
      </c>
      <c r="D27" s="20">
        <v>140.51</v>
      </c>
    </row>
    <row r="28" spans="1:4" x14ac:dyDescent="0.25">
      <c r="A28" s="21" t="s">
        <v>128</v>
      </c>
      <c r="B28" s="18" t="s">
        <v>127</v>
      </c>
      <c r="C28" s="22" t="s">
        <v>127</v>
      </c>
      <c r="D28" s="23">
        <v>33.26</v>
      </c>
    </row>
    <row r="29" spans="1:4" x14ac:dyDescent="0.25">
      <c r="A29" s="21" t="s">
        <v>130</v>
      </c>
      <c r="B29" s="18" t="s">
        <v>129</v>
      </c>
      <c r="C29" s="22" t="s">
        <v>129</v>
      </c>
      <c r="D29" s="23">
        <v>148.31</v>
      </c>
    </row>
    <row r="30" spans="1:4" x14ac:dyDescent="0.25">
      <c r="A30" s="21" t="s">
        <v>646</v>
      </c>
      <c r="B30" s="18" t="s">
        <v>640</v>
      </c>
      <c r="C30" s="22" t="s">
        <v>640</v>
      </c>
      <c r="D30" s="23">
        <v>14.16</v>
      </c>
    </row>
    <row r="31" spans="1:4" x14ac:dyDescent="0.25">
      <c r="A31" s="21" t="s">
        <v>132</v>
      </c>
      <c r="B31" s="18" t="s">
        <v>131</v>
      </c>
      <c r="C31" s="22" t="s">
        <v>131</v>
      </c>
      <c r="D31" s="23">
        <v>1180.06</v>
      </c>
    </row>
    <row r="32" spans="1:4" x14ac:dyDescent="0.25">
      <c r="A32" s="21" t="s">
        <v>134</v>
      </c>
      <c r="B32" s="18" t="s">
        <v>133</v>
      </c>
      <c r="C32" s="22" t="s">
        <v>133</v>
      </c>
      <c r="D32" s="23">
        <v>100.67</v>
      </c>
    </row>
    <row r="33" spans="1:4" x14ac:dyDescent="0.25">
      <c r="A33" s="21" t="s">
        <v>606</v>
      </c>
      <c r="B33" s="18" t="s">
        <v>135</v>
      </c>
      <c r="C33" s="22" t="s">
        <v>135</v>
      </c>
      <c r="D33" s="23">
        <v>85.8</v>
      </c>
    </row>
    <row r="34" spans="1:4" x14ac:dyDescent="0.25">
      <c r="A34" s="21" t="s">
        <v>137</v>
      </c>
      <c r="B34" s="18" t="s">
        <v>136</v>
      </c>
      <c r="C34" s="22" t="s">
        <v>136</v>
      </c>
      <c r="D34" s="23">
        <v>10.1</v>
      </c>
    </row>
    <row r="35" spans="1:4" x14ac:dyDescent="0.25">
      <c r="A35" s="21" t="s">
        <v>139</v>
      </c>
      <c r="B35" s="18" t="s">
        <v>138</v>
      </c>
      <c r="C35" s="22" t="s">
        <v>138</v>
      </c>
      <c r="D35" s="23">
        <v>153.31</v>
      </c>
    </row>
    <row r="36" spans="1:4" x14ac:dyDescent="0.25">
      <c r="A36" s="21" t="s">
        <v>141</v>
      </c>
      <c r="B36" s="18" t="s">
        <v>140</v>
      </c>
      <c r="C36" s="22" t="s">
        <v>140</v>
      </c>
      <c r="D36" s="23">
        <v>1242.28</v>
      </c>
    </row>
    <row r="37" spans="1:4" x14ac:dyDescent="0.25">
      <c r="A37" s="21" t="s">
        <v>143</v>
      </c>
      <c r="B37" s="18" t="s">
        <v>142</v>
      </c>
      <c r="C37" s="22" t="s">
        <v>142</v>
      </c>
      <c r="D37" s="23">
        <v>387.69</v>
      </c>
    </row>
    <row r="38" spans="1:4" x14ac:dyDescent="0.25">
      <c r="A38" s="21" t="s">
        <v>145</v>
      </c>
      <c r="B38" s="18" t="s">
        <v>144</v>
      </c>
      <c r="C38" s="22" t="s">
        <v>144</v>
      </c>
      <c r="D38" s="23">
        <v>630.27</v>
      </c>
    </row>
    <row r="39" spans="1:4" x14ac:dyDescent="0.25">
      <c r="A39" s="21" t="s">
        <v>147</v>
      </c>
      <c r="B39" s="18" t="s">
        <v>146</v>
      </c>
      <c r="C39" s="22" t="s">
        <v>146</v>
      </c>
      <c r="D39" s="23">
        <v>177.96</v>
      </c>
    </row>
    <row r="40" spans="1:4" x14ac:dyDescent="0.25">
      <c r="A40" s="21" t="s">
        <v>149</v>
      </c>
      <c r="B40" s="18" t="s">
        <v>148</v>
      </c>
      <c r="C40" s="22" t="s">
        <v>148</v>
      </c>
      <c r="D40" s="23">
        <v>27.72</v>
      </c>
    </row>
    <row r="41" spans="1:4" x14ac:dyDescent="0.25">
      <c r="A41" s="21" t="s">
        <v>151</v>
      </c>
      <c r="B41" s="18" t="s">
        <v>150</v>
      </c>
      <c r="C41" s="22" t="s">
        <v>150</v>
      </c>
      <c r="D41" s="23">
        <v>4</v>
      </c>
    </row>
    <row r="42" spans="1:4" x14ac:dyDescent="0.25">
      <c r="A42" s="21" t="s">
        <v>153</v>
      </c>
      <c r="B42" s="18" t="s">
        <v>152</v>
      </c>
      <c r="C42" s="22" t="s">
        <v>152</v>
      </c>
      <c r="D42" s="23">
        <v>340.59</v>
      </c>
    </row>
    <row r="43" spans="1:4" x14ac:dyDescent="0.25">
      <c r="A43" s="21" t="s">
        <v>155</v>
      </c>
      <c r="B43" s="18" t="s">
        <v>154</v>
      </c>
      <c r="C43" s="22" t="s">
        <v>154</v>
      </c>
      <c r="D43" s="23">
        <v>34.799999999999997</v>
      </c>
    </row>
    <row r="44" spans="1:4" x14ac:dyDescent="0.25">
      <c r="A44" s="21" t="s">
        <v>157</v>
      </c>
      <c r="B44" s="18" t="s">
        <v>156</v>
      </c>
      <c r="C44" s="22" t="s">
        <v>156</v>
      </c>
      <c r="D44" s="23">
        <v>70.53</v>
      </c>
    </row>
    <row r="45" spans="1:4" x14ac:dyDescent="0.25">
      <c r="A45" s="21" t="s">
        <v>159</v>
      </c>
      <c r="B45" s="18" t="s">
        <v>158</v>
      </c>
      <c r="C45" s="22" t="s">
        <v>158</v>
      </c>
      <c r="D45" s="23">
        <v>54.28</v>
      </c>
    </row>
    <row r="46" spans="1:4" x14ac:dyDescent="0.25">
      <c r="A46" s="21" t="s">
        <v>161</v>
      </c>
      <c r="B46" s="18" t="s">
        <v>160</v>
      </c>
      <c r="C46" s="22" t="s">
        <v>160</v>
      </c>
      <c r="D46" s="23">
        <v>122.5</v>
      </c>
    </row>
    <row r="47" spans="1:4" x14ac:dyDescent="0.25">
      <c r="A47" s="21" t="s">
        <v>163</v>
      </c>
      <c r="B47" s="18" t="s">
        <v>162</v>
      </c>
      <c r="C47" s="22" t="s">
        <v>162</v>
      </c>
      <c r="D47" s="23">
        <v>250.04</v>
      </c>
    </row>
    <row r="48" spans="1:4" x14ac:dyDescent="0.25">
      <c r="A48" s="21" t="s">
        <v>165</v>
      </c>
      <c r="B48" s="18" t="s">
        <v>164</v>
      </c>
      <c r="C48" s="22" t="s">
        <v>164</v>
      </c>
      <c r="D48" s="23">
        <v>8.99</v>
      </c>
    </row>
    <row r="49" spans="1:4" x14ac:dyDescent="0.25">
      <c r="A49" s="21" t="s">
        <v>167</v>
      </c>
      <c r="B49" s="18" t="s">
        <v>166</v>
      </c>
      <c r="C49" s="22" t="s">
        <v>166</v>
      </c>
      <c r="D49" s="23">
        <v>41.31</v>
      </c>
    </row>
    <row r="50" spans="1:4" x14ac:dyDescent="0.25">
      <c r="A50" s="21" t="s">
        <v>169</v>
      </c>
      <c r="B50" s="18" t="s">
        <v>168</v>
      </c>
      <c r="C50" s="22" t="s">
        <v>168</v>
      </c>
      <c r="D50" s="23">
        <v>2.14</v>
      </c>
    </row>
    <row r="51" spans="1:4" x14ac:dyDescent="0.25">
      <c r="A51" s="21" t="s">
        <v>171</v>
      </c>
      <c r="B51" s="18" t="s">
        <v>170</v>
      </c>
      <c r="C51" s="22" t="s">
        <v>170</v>
      </c>
      <c r="D51" s="23">
        <v>295.02</v>
      </c>
    </row>
    <row r="52" spans="1:4" x14ac:dyDescent="0.25">
      <c r="A52" s="21" t="s">
        <v>173</v>
      </c>
      <c r="B52" s="18" t="s">
        <v>172</v>
      </c>
      <c r="C52" s="22" t="s">
        <v>172</v>
      </c>
      <c r="D52" s="23">
        <v>11.11</v>
      </c>
    </row>
    <row r="53" spans="1:4" x14ac:dyDescent="0.25">
      <c r="A53" s="21" t="s">
        <v>175</v>
      </c>
      <c r="B53" s="18" t="s">
        <v>174</v>
      </c>
      <c r="C53" s="22" t="s">
        <v>174</v>
      </c>
      <c r="D53" s="23">
        <v>19.350000000000001</v>
      </c>
    </row>
    <row r="54" spans="1:4" x14ac:dyDescent="0.25">
      <c r="A54" s="21" t="s">
        <v>176</v>
      </c>
      <c r="B54" s="18" t="s">
        <v>357</v>
      </c>
      <c r="C54" s="22" t="s">
        <v>357</v>
      </c>
      <c r="D54" s="23">
        <v>2.34</v>
      </c>
    </row>
    <row r="55" spans="1:4" x14ac:dyDescent="0.25">
      <c r="A55" s="21" t="s">
        <v>177</v>
      </c>
      <c r="B55" s="18" t="s">
        <v>358</v>
      </c>
      <c r="C55" s="22" t="s">
        <v>358</v>
      </c>
      <c r="D55" s="23">
        <v>16.309999999999999</v>
      </c>
    </row>
    <row r="56" spans="1:4" x14ac:dyDescent="0.25">
      <c r="A56" s="21" t="s">
        <v>178</v>
      </c>
      <c r="B56" s="18" t="s">
        <v>359</v>
      </c>
      <c r="C56" s="22" t="s">
        <v>359</v>
      </c>
      <c r="D56" s="23">
        <v>2.2599999999999998</v>
      </c>
    </row>
    <row r="57" spans="1:4" x14ac:dyDescent="0.25">
      <c r="A57" s="21" t="s">
        <v>179</v>
      </c>
      <c r="B57" s="18" t="s">
        <v>360</v>
      </c>
      <c r="C57" s="22" t="s">
        <v>360</v>
      </c>
      <c r="D57" s="23">
        <v>17.7</v>
      </c>
    </row>
    <row r="58" spans="1:4" x14ac:dyDescent="0.25">
      <c r="A58" s="21" t="s">
        <v>180</v>
      </c>
      <c r="B58" s="18" t="s">
        <v>361</v>
      </c>
      <c r="C58" s="22" t="s">
        <v>361</v>
      </c>
      <c r="D58" s="23">
        <v>18.59</v>
      </c>
    </row>
    <row r="59" spans="1:4" x14ac:dyDescent="0.25">
      <c r="A59" s="21" t="s">
        <v>181</v>
      </c>
      <c r="B59" s="18" t="s">
        <v>362</v>
      </c>
      <c r="C59" s="22" t="s">
        <v>362</v>
      </c>
      <c r="D59" s="23">
        <v>957.82</v>
      </c>
    </row>
    <row r="60" spans="1:4" x14ac:dyDescent="0.25">
      <c r="A60" s="21" t="s">
        <v>182</v>
      </c>
      <c r="B60" s="18" t="s">
        <v>363</v>
      </c>
      <c r="C60" s="22" t="s">
        <v>363</v>
      </c>
      <c r="D60" s="23">
        <v>104.05</v>
      </c>
    </row>
    <row r="61" spans="1:4" x14ac:dyDescent="0.25">
      <c r="A61" s="21" t="s">
        <v>183</v>
      </c>
      <c r="B61" s="18" t="s">
        <v>364</v>
      </c>
      <c r="C61" s="22" t="s">
        <v>364</v>
      </c>
      <c r="D61" s="23">
        <v>2</v>
      </c>
    </row>
    <row r="62" spans="1:4" x14ac:dyDescent="0.25">
      <c r="A62" s="21" t="s">
        <v>184</v>
      </c>
      <c r="B62" s="18" t="s">
        <v>365</v>
      </c>
      <c r="C62" s="22" t="s">
        <v>365</v>
      </c>
      <c r="D62" s="23">
        <v>9.58</v>
      </c>
    </row>
    <row r="63" spans="1:4" x14ac:dyDescent="0.25">
      <c r="A63" s="21" t="s">
        <v>185</v>
      </c>
      <c r="B63" s="18" t="s">
        <v>366</v>
      </c>
      <c r="C63" s="22" t="s">
        <v>366</v>
      </c>
      <c r="D63" s="23">
        <v>20.29</v>
      </c>
    </row>
    <row r="64" spans="1:4" x14ac:dyDescent="0.25">
      <c r="A64" s="21" t="s">
        <v>186</v>
      </c>
      <c r="B64" s="18" t="s">
        <v>367</v>
      </c>
      <c r="C64" s="22" t="s">
        <v>367</v>
      </c>
      <c r="D64" s="23">
        <v>128.5</v>
      </c>
    </row>
    <row r="65" spans="1:4" x14ac:dyDescent="0.25">
      <c r="A65" s="21" t="s">
        <v>187</v>
      </c>
      <c r="B65" s="18" t="s">
        <v>368</v>
      </c>
      <c r="C65" s="22" t="s">
        <v>368</v>
      </c>
      <c r="D65" s="23">
        <v>160.81</v>
      </c>
    </row>
    <row r="66" spans="1:4" x14ac:dyDescent="0.25">
      <c r="A66" s="21" t="s">
        <v>188</v>
      </c>
      <c r="B66" s="18" t="s">
        <v>369</v>
      </c>
      <c r="C66" s="22" t="s">
        <v>369</v>
      </c>
      <c r="D66" s="23">
        <v>50.1</v>
      </c>
    </row>
    <row r="67" spans="1:4" x14ac:dyDescent="0.25">
      <c r="A67" s="21" t="s">
        <v>647</v>
      </c>
      <c r="B67" s="18" t="s">
        <v>370</v>
      </c>
      <c r="C67" s="22" t="s">
        <v>370</v>
      </c>
      <c r="D67" s="23">
        <v>13.93</v>
      </c>
    </row>
    <row r="68" spans="1:4" x14ac:dyDescent="0.25">
      <c r="A68" s="21" t="s">
        <v>189</v>
      </c>
      <c r="B68" s="18" t="s">
        <v>371</v>
      </c>
      <c r="C68" s="22" t="s">
        <v>371</v>
      </c>
      <c r="D68" s="23">
        <v>31.05</v>
      </c>
    </row>
    <row r="69" spans="1:4" x14ac:dyDescent="0.25">
      <c r="A69" s="21" t="s">
        <v>190</v>
      </c>
      <c r="B69" s="18" t="s">
        <v>372</v>
      </c>
      <c r="C69" s="22" t="s">
        <v>372</v>
      </c>
      <c r="D69" s="23">
        <v>93.97</v>
      </c>
    </row>
    <row r="70" spans="1:4" x14ac:dyDescent="0.25">
      <c r="A70" s="21" t="s">
        <v>191</v>
      </c>
      <c r="B70" s="18" t="s">
        <v>373</v>
      </c>
      <c r="C70" s="22" t="s">
        <v>373</v>
      </c>
      <c r="D70" s="23">
        <v>421.67</v>
      </c>
    </row>
    <row r="71" spans="1:4" x14ac:dyDescent="0.25">
      <c r="A71" s="21" t="s">
        <v>192</v>
      </c>
      <c r="B71" s="18" t="s">
        <v>374</v>
      </c>
      <c r="C71" s="22" t="s">
        <v>374</v>
      </c>
      <c r="D71" s="23">
        <v>127.05</v>
      </c>
    </row>
    <row r="72" spans="1:4" x14ac:dyDescent="0.25">
      <c r="A72" s="21" t="s">
        <v>193</v>
      </c>
      <c r="B72" s="18" t="s">
        <v>375</v>
      </c>
      <c r="C72" s="22" t="s">
        <v>375</v>
      </c>
      <c r="D72" s="23">
        <v>11.83</v>
      </c>
    </row>
    <row r="73" spans="1:4" x14ac:dyDescent="0.25">
      <c r="A73" s="21" t="s">
        <v>194</v>
      </c>
      <c r="B73" s="18" t="s">
        <v>376</v>
      </c>
      <c r="C73" s="22" t="s">
        <v>376</v>
      </c>
      <c r="D73" s="23">
        <v>37.229999999999997</v>
      </c>
    </row>
    <row r="74" spans="1:4" x14ac:dyDescent="0.25">
      <c r="A74" s="21" t="s">
        <v>195</v>
      </c>
      <c r="B74" s="18" t="s">
        <v>377</v>
      </c>
      <c r="C74" s="22" t="s">
        <v>377</v>
      </c>
      <c r="D74" s="23">
        <v>130.63</v>
      </c>
    </row>
    <row r="75" spans="1:4" x14ac:dyDescent="0.25">
      <c r="A75" s="21" t="s">
        <v>196</v>
      </c>
      <c r="B75" s="18" t="s">
        <v>378</v>
      </c>
      <c r="C75" s="22" t="s">
        <v>378</v>
      </c>
      <c r="D75" s="23">
        <v>71.959999999999994</v>
      </c>
    </row>
    <row r="76" spans="1:4" x14ac:dyDescent="0.25">
      <c r="A76" s="21" t="s">
        <v>197</v>
      </c>
      <c r="B76" s="18" t="s">
        <v>379</v>
      </c>
      <c r="C76" s="22" t="s">
        <v>379</v>
      </c>
      <c r="D76" s="23">
        <v>38.25</v>
      </c>
    </row>
    <row r="77" spans="1:4" x14ac:dyDescent="0.25">
      <c r="A77" s="21" t="s">
        <v>648</v>
      </c>
      <c r="B77" s="18" t="s">
        <v>380</v>
      </c>
      <c r="C77" s="22" t="s">
        <v>380</v>
      </c>
      <c r="D77" s="23">
        <v>16.03</v>
      </c>
    </row>
    <row r="78" spans="1:4" x14ac:dyDescent="0.25">
      <c r="A78" s="21" t="s">
        <v>198</v>
      </c>
      <c r="B78" s="18" t="s">
        <v>381</v>
      </c>
      <c r="C78" s="22" t="s">
        <v>381</v>
      </c>
      <c r="D78" s="23">
        <v>73</v>
      </c>
    </row>
    <row r="79" spans="1:4" x14ac:dyDescent="0.25">
      <c r="A79" s="21" t="s">
        <v>199</v>
      </c>
      <c r="B79" s="18" t="s">
        <v>382</v>
      </c>
      <c r="C79" s="22" t="s">
        <v>382</v>
      </c>
      <c r="D79" s="23">
        <v>79.069999999999993</v>
      </c>
    </row>
    <row r="80" spans="1:4" x14ac:dyDescent="0.25">
      <c r="A80" s="21" t="s">
        <v>200</v>
      </c>
      <c r="B80" s="18" t="s">
        <v>383</v>
      </c>
      <c r="C80" s="22" t="s">
        <v>383</v>
      </c>
      <c r="D80" s="23">
        <v>13.15</v>
      </c>
    </row>
    <row r="81" spans="1:4" x14ac:dyDescent="0.25">
      <c r="A81" s="21" t="s">
        <v>649</v>
      </c>
      <c r="B81" s="18" t="s">
        <v>384</v>
      </c>
      <c r="C81" s="22" t="s">
        <v>384</v>
      </c>
      <c r="D81" s="23">
        <v>11.99</v>
      </c>
    </row>
    <row r="82" spans="1:4" x14ac:dyDescent="0.25">
      <c r="A82" s="21" t="s">
        <v>201</v>
      </c>
      <c r="B82" s="18" t="s">
        <v>385</v>
      </c>
      <c r="C82" s="22" t="s">
        <v>385</v>
      </c>
      <c r="D82" s="23">
        <v>10.4</v>
      </c>
    </row>
    <row r="83" spans="1:4" x14ac:dyDescent="0.25">
      <c r="A83" s="21" t="s">
        <v>202</v>
      </c>
      <c r="B83" s="18" t="s">
        <v>386</v>
      </c>
      <c r="C83" s="22" t="s">
        <v>386</v>
      </c>
      <c r="D83" s="23">
        <v>3</v>
      </c>
    </row>
    <row r="84" spans="1:4" x14ac:dyDescent="0.25">
      <c r="A84" s="21" t="s">
        <v>203</v>
      </c>
      <c r="B84" s="18" t="s">
        <v>387</v>
      </c>
      <c r="C84" s="22" t="s">
        <v>387</v>
      </c>
      <c r="D84" s="23">
        <v>14.65</v>
      </c>
    </row>
    <row r="85" spans="1:4" x14ac:dyDescent="0.25">
      <c r="A85" s="21" t="s">
        <v>204</v>
      </c>
      <c r="B85" s="18" t="s">
        <v>388</v>
      </c>
      <c r="C85" s="22" t="s">
        <v>388</v>
      </c>
      <c r="D85" s="23">
        <v>34.25</v>
      </c>
    </row>
    <row r="86" spans="1:4" x14ac:dyDescent="0.25">
      <c r="A86" s="21" t="s">
        <v>205</v>
      </c>
      <c r="B86" s="18" t="s">
        <v>389</v>
      </c>
      <c r="C86" s="22" t="s">
        <v>389</v>
      </c>
      <c r="D86" s="23">
        <v>19.690000000000001</v>
      </c>
    </row>
    <row r="87" spans="1:4" x14ac:dyDescent="0.25">
      <c r="A87" s="21" t="s">
        <v>206</v>
      </c>
      <c r="B87" s="18" t="s">
        <v>390</v>
      </c>
      <c r="C87" s="22" t="s">
        <v>390</v>
      </c>
      <c r="D87" s="23">
        <v>284.98</v>
      </c>
    </row>
    <row r="88" spans="1:4" x14ac:dyDescent="0.25">
      <c r="A88" s="21" t="s">
        <v>207</v>
      </c>
      <c r="B88" s="18" t="s">
        <v>391</v>
      </c>
      <c r="C88" s="22" t="s">
        <v>391</v>
      </c>
      <c r="D88" s="23">
        <v>48.57</v>
      </c>
    </row>
    <row r="89" spans="1:4" x14ac:dyDescent="0.25">
      <c r="A89" s="21" t="s">
        <v>208</v>
      </c>
      <c r="B89" s="18" t="s">
        <v>392</v>
      </c>
      <c r="C89" s="22" t="s">
        <v>392</v>
      </c>
      <c r="D89" s="23">
        <v>64.53</v>
      </c>
    </row>
    <row r="90" spans="1:4" x14ac:dyDescent="0.25">
      <c r="A90" s="21" t="s">
        <v>209</v>
      </c>
      <c r="B90" s="18" t="s">
        <v>393</v>
      </c>
      <c r="C90" s="22" t="s">
        <v>393</v>
      </c>
      <c r="D90" s="23">
        <v>1.34</v>
      </c>
    </row>
    <row r="91" spans="1:4" x14ac:dyDescent="0.25">
      <c r="A91" s="21" t="s">
        <v>210</v>
      </c>
      <c r="B91" s="18" t="s">
        <v>394</v>
      </c>
      <c r="C91" s="22" t="s">
        <v>394</v>
      </c>
      <c r="D91" s="23">
        <v>5</v>
      </c>
    </row>
    <row r="92" spans="1:4" x14ac:dyDescent="0.25">
      <c r="A92" s="21" t="s">
        <v>211</v>
      </c>
      <c r="B92" s="18" t="s">
        <v>395</v>
      </c>
      <c r="C92" s="22" t="s">
        <v>395</v>
      </c>
      <c r="D92" s="23">
        <v>26.83</v>
      </c>
    </row>
    <row r="93" spans="1:4" x14ac:dyDescent="0.25">
      <c r="A93" s="21" t="s">
        <v>212</v>
      </c>
      <c r="B93" s="18" t="s">
        <v>396</v>
      </c>
      <c r="C93" s="22" t="s">
        <v>396</v>
      </c>
      <c r="D93" s="23">
        <v>40.6</v>
      </c>
    </row>
    <row r="94" spans="1:4" x14ac:dyDescent="0.25">
      <c r="A94" s="21" t="s">
        <v>213</v>
      </c>
      <c r="B94" s="18" t="s">
        <v>397</v>
      </c>
      <c r="C94" s="22" t="s">
        <v>397</v>
      </c>
      <c r="D94" s="23">
        <v>59.66</v>
      </c>
    </row>
    <row r="95" spans="1:4" x14ac:dyDescent="0.25">
      <c r="A95" s="21" t="s">
        <v>214</v>
      </c>
      <c r="B95" s="18" t="s">
        <v>398</v>
      </c>
      <c r="C95" s="22" t="s">
        <v>398</v>
      </c>
      <c r="D95" s="23">
        <v>2808.2</v>
      </c>
    </row>
    <row r="96" spans="1:4" x14ac:dyDescent="0.25">
      <c r="A96" s="21" t="s">
        <v>215</v>
      </c>
      <c r="B96" s="18" t="s">
        <v>399</v>
      </c>
      <c r="C96" s="22" t="s">
        <v>399</v>
      </c>
      <c r="D96" s="23">
        <v>1103.72</v>
      </c>
    </row>
    <row r="97" spans="1:4" x14ac:dyDescent="0.25">
      <c r="A97" s="21" t="s">
        <v>216</v>
      </c>
      <c r="B97" s="18" t="s">
        <v>400</v>
      </c>
      <c r="C97" s="22" t="s">
        <v>400</v>
      </c>
      <c r="D97" s="23">
        <v>208.26</v>
      </c>
    </row>
    <row r="98" spans="1:4" x14ac:dyDescent="0.25">
      <c r="A98" s="21" t="s">
        <v>217</v>
      </c>
      <c r="B98" s="18" t="s">
        <v>401</v>
      </c>
      <c r="C98" s="22" t="s">
        <v>401</v>
      </c>
      <c r="D98" s="23">
        <v>240.57</v>
      </c>
    </row>
    <row r="99" spans="1:4" x14ac:dyDescent="0.25">
      <c r="A99" s="21" t="s">
        <v>218</v>
      </c>
      <c r="B99" s="18" t="s">
        <v>402</v>
      </c>
      <c r="C99" s="22" t="s">
        <v>402</v>
      </c>
      <c r="D99" s="23">
        <v>981.64</v>
      </c>
    </row>
    <row r="100" spans="1:4" x14ac:dyDescent="0.25">
      <c r="A100" s="21" t="s">
        <v>219</v>
      </c>
      <c r="B100" s="18" t="s">
        <v>403</v>
      </c>
      <c r="C100" s="22" t="s">
        <v>403</v>
      </c>
      <c r="D100" s="23">
        <v>79.27</v>
      </c>
    </row>
    <row r="101" spans="1:4" x14ac:dyDescent="0.25">
      <c r="A101" s="21" t="s">
        <v>220</v>
      </c>
      <c r="B101" s="18" t="s">
        <v>404</v>
      </c>
      <c r="C101" s="22" t="s">
        <v>404</v>
      </c>
      <c r="D101" s="23">
        <v>769.99</v>
      </c>
    </row>
    <row r="102" spans="1:4" x14ac:dyDescent="0.25">
      <c r="A102" s="21" t="s">
        <v>221</v>
      </c>
      <c r="B102" s="18" t="s">
        <v>405</v>
      </c>
      <c r="C102" s="22" t="s">
        <v>405</v>
      </c>
      <c r="D102" s="23">
        <v>10</v>
      </c>
    </row>
    <row r="103" spans="1:4" x14ac:dyDescent="0.25">
      <c r="A103" s="21" t="s">
        <v>222</v>
      </c>
      <c r="B103" s="18" t="s">
        <v>406</v>
      </c>
      <c r="C103" s="22" t="s">
        <v>406</v>
      </c>
      <c r="D103" s="23">
        <v>1136.25</v>
      </c>
    </row>
    <row r="104" spans="1:4" x14ac:dyDescent="0.25">
      <c r="A104" s="21" t="s">
        <v>52</v>
      </c>
      <c r="B104" s="18" t="s">
        <v>407</v>
      </c>
      <c r="C104" s="22" t="s">
        <v>407</v>
      </c>
      <c r="D104" s="23">
        <v>148.31</v>
      </c>
    </row>
    <row r="105" spans="1:4" x14ac:dyDescent="0.25">
      <c r="A105" s="21" t="s">
        <v>223</v>
      </c>
      <c r="B105" s="18" t="s">
        <v>408</v>
      </c>
      <c r="C105" s="22" t="s">
        <v>408</v>
      </c>
      <c r="D105" s="23">
        <v>179.87</v>
      </c>
    </row>
    <row r="106" spans="1:4" x14ac:dyDescent="0.25">
      <c r="A106" s="21" t="s">
        <v>224</v>
      </c>
      <c r="B106" s="18" t="s">
        <v>409</v>
      </c>
      <c r="C106" s="22" t="s">
        <v>409</v>
      </c>
      <c r="D106" s="23">
        <v>875.59</v>
      </c>
    </row>
    <row r="107" spans="1:4" x14ac:dyDescent="0.25">
      <c r="A107" s="21" t="s">
        <v>225</v>
      </c>
      <c r="B107" s="18" t="s">
        <v>410</v>
      </c>
      <c r="C107" s="22" t="s">
        <v>410</v>
      </c>
      <c r="D107" s="23">
        <v>448.62</v>
      </c>
    </row>
    <row r="108" spans="1:4" x14ac:dyDescent="0.25">
      <c r="A108" s="21" t="s">
        <v>226</v>
      </c>
      <c r="B108" s="18" t="s">
        <v>411</v>
      </c>
      <c r="C108" s="22" t="s">
        <v>411</v>
      </c>
      <c r="D108" s="23">
        <v>393.35</v>
      </c>
    </row>
    <row r="109" spans="1:4" x14ac:dyDescent="0.25">
      <c r="A109" s="21" t="s">
        <v>227</v>
      </c>
      <c r="B109" s="18" t="s">
        <v>412</v>
      </c>
      <c r="C109" s="22" t="s">
        <v>412</v>
      </c>
      <c r="D109" s="23">
        <v>1115.6300000000001</v>
      </c>
    </row>
    <row r="110" spans="1:4" x14ac:dyDescent="0.25">
      <c r="A110" s="21" t="s">
        <v>228</v>
      </c>
      <c r="B110" s="18" t="s">
        <v>413</v>
      </c>
      <c r="C110" s="22" t="s">
        <v>413</v>
      </c>
      <c r="D110" s="23">
        <v>482.53</v>
      </c>
    </row>
    <row r="111" spans="1:4" x14ac:dyDescent="0.25">
      <c r="A111" s="21" t="s">
        <v>229</v>
      </c>
      <c r="B111" s="18" t="s">
        <v>414</v>
      </c>
      <c r="C111" s="22" t="s">
        <v>414</v>
      </c>
      <c r="D111" s="23">
        <v>1684.42</v>
      </c>
    </row>
    <row r="112" spans="1:4" x14ac:dyDescent="0.25">
      <c r="A112" s="21" t="s">
        <v>230</v>
      </c>
      <c r="B112" s="18" t="s">
        <v>415</v>
      </c>
      <c r="C112" s="22" t="s">
        <v>415</v>
      </c>
      <c r="D112" s="23">
        <v>1386.82</v>
      </c>
    </row>
    <row r="113" spans="1:4" x14ac:dyDescent="0.25">
      <c r="A113" s="21" t="s">
        <v>231</v>
      </c>
      <c r="B113" s="18" t="s">
        <v>416</v>
      </c>
      <c r="C113" s="22" t="s">
        <v>416</v>
      </c>
      <c r="D113" s="23">
        <v>1169.2</v>
      </c>
    </row>
    <row r="114" spans="1:4" x14ac:dyDescent="0.25">
      <c r="A114" s="21" t="s">
        <v>680</v>
      </c>
      <c r="B114" s="18" t="s">
        <v>615</v>
      </c>
      <c r="C114" s="22" t="s">
        <v>615</v>
      </c>
      <c r="D114" s="23">
        <v>22</v>
      </c>
    </row>
    <row r="115" spans="1:4" x14ac:dyDescent="0.25">
      <c r="A115" s="21" t="s">
        <v>608</v>
      </c>
      <c r="B115" s="18" t="s">
        <v>607</v>
      </c>
      <c r="C115" s="22" t="s">
        <v>607</v>
      </c>
      <c r="D115" s="23">
        <v>51</v>
      </c>
    </row>
    <row r="116" spans="1:4" x14ac:dyDescent="0.25">
      <c r="A116" s="21" t="s">
        <v>681</v>
      </c>
      <c r="B116" s="18" t="s">
        <v>666</v>
      </c>
      <c r="C116" s="22" t="s">
        <v>666</v>
      </c>
      <c r="D116" s="23">
        <v>25</v>
      </c>
    </row>
    <row r="117" spans="1:4" x14ac:dyDescent="0.25">
      <c r="A117" s="21" t="s">
        <v>682</v>
      </c>
      <c r="B117" s="18" t="s">
        <v>616</v>
      </c>
      <c r="C117" s="22" t="s">
        <v>616</v>
      </c>
      <c r="D117" s="23">
        <v>18.649999999999999</v>
      </c>
    </row>
    <row r="118" spans="1:4" x14ac:dyDescent="0.25">
      <c r="A118" s="21" t="s">
        <v>683</v>
      </c>
      <c r="B118" s="18" t="s">
        <v>667</v>
      </c>
      <c r="C118" s="22" t="s">
        <v>667</v>
      </c>
      <c r="D118" s="23">
        <v>7.4</v>
      </c>
    </row>
    <row r="119" spans="1:4" x14ac:dyDescent="0.25">
      <c r="A119" s="21" t="s">
        <v>684</v>
      </c>
      <c r="B119" s="18" t="s">
        <v>674</v>
      </c>
      <c r="C119" s="22" t="s">
        <v>674</v>
      </c>
      <c r="D119" s="23">
        <v>23</v>
      </c>
    </row>
    <row r="120" spans="1:4" x14ac:dyDescent="0.25">
      <c r="A120" s="21" t="s">
        <v>695</v>
      </c>
      <c r="B120" s="18" t="s">
        <v>694</v>
      </c>
      <c r="C120" s="22" t="s">
        <v>694</v>
      </c>
      <c r="D120" s="23">
        <v>7.7</v>
      </c>
    </row>
    <row r="121" spans="1:4" x14ac:dyDescent="0.25">
      <c r="A121" s="21" t="s">
        <v>232</v>
      </c>
      <c r="B121" s="18" t="s">
        <v>417</v>
      </c>
      <c r="C121" s="22" t="s">
        <v>417</v>
      </c>
      <c r="D121" s="23">
        <v>249.07</v>
      </c>
    </row>
    <row r="122" spans="1:4" x14ac:dyDescent="0.25">
      <c r="A122" s="21" t="s">
        <v>609</v>
      </c>
      <c r="B122" s="18" t="s">
        <v>418</v>
      </c>
      <c r="C122" s="22" t="s">
        <v>418</v>
      </c>
      <c r="D122" s="20">
        <v>202.83</v>
      </c>
    </row>
    <row r="123" spans="1:4" x14ac:dyDescent="0.25">
      <c r="A123" s="21" t="s">
        <v>233</v>
      </c>
      <c r="B123" s="18" t="s">
        <v>419</v>
      </c>
      <c r="C123" s="22" t="s">
        <v>419</v>
      </c>
      <c r="D123" s="23">
        <v>267.63</v>
      </c>
    </row>
    <row r="124" spans="1:4" x14ac:dyDescent="0.25">
      <c r="A124" s="21" t="s">
        <v>234</v>
      </c>
      <c r="B124" s="18" t="s">
        <v>420</v>
      </c>
      <c r="C124" s="22" t="s">
        <v>420</v>
      </c>
      <c r="D124" s="23">
        <v>556.16</v>
      </c>
    </row>
    <row r="125" spans="1:4" x14ac:dyDescent="0.25">
      <c r="A125" s="21" t="s">
        <v>235</v>
      </c>
      <c r="B125" s="18" t="s">
        <v>421</v>
      </c>
      <c r="C125" s="22" t="s">
        <v>421</v>
      </c>
      <c r="D125" s="23">
        <v>520.34</v>
      </c>
    </row>
    <row r="126" spans="1:4" x14ac:dyDescent="0.25">
      <c r="A126" s="21" t="s">
        <v>697</v>
      </c>
      <c r="B126" s="18" t="s">
        <v>696</v>
      </c>
      <c r="C126" s="22" t="s">
        <v>696</v>
      </c>
      <c r="D126" s="23">
        <v>9.82</v>
      </c>
    </row>
    <row r="127" spans="1:4" x14ac:dyDescent="0.25">
      <c r="A127" s="21" t="s">
        <v>610</v>
      </c>
      <c r="B127" s="18" t="s">
        <v>617</v>
      </c>
      <c r="C127" s="22" t="s">
        <v>617</v>
      </c>
      <c r="D127" s="23">
        <v>9</v>
      </c>
    </row>
    <row r="128" spans="1:4" x14ac:dyDescent="0.25">
      <c r="A128" s="21" t="s">
        <v>236</v>
      </c>
      <c r="B128" s="18" t="s">
        <v>422</v>
      </c>
      <c r="C128" s="22" t="s">
        <v>422</v>
      </c>
      <c r="D128" s="23">
        <v>2.4</v>
      </c>
    </row>
    <row r="129" spans="1:4" x14ac:dyDescent="0.25">
      <c r="A129" s="21" t="s">
        <v>237</v>
      </c>
      <c r="B129" s="18" t="s">
        <v>423</v>
      </c>
      <c r="C129" s="22" t="s">
        <v>423</v>
      </c>
      <c r="D129" s="23">
        <v>8.2100000000000009</v>
      </c>
    </row>
    <row r="130" spans="1:4" x14ac:dyDescent="0.25">
      <c r="A130" s="21" t="s">
        <v>238</v>
      </c>
      <c r="B130" s="18" t="s">
        <v>424</v>
      </c>
      <c r="C130" s="22" t="s">
        <v>424</v>
      </c>
      <c r="D130" s="23">
        <v>19.510000000000002</v>
      </c>
    </row>
    <row r="131" spans="1:4" x14ac:dyDescent="0.25">
      <c r="A131" s="21" t="s">
        <v>239</v>
      </c>
      <c r="B131" s="18" t="s">
        <v>425</v>
      </c>
      <c r="C131" s="22" t="s">
        <v>425</v>
      </c>
      <c r="D131" s="23">
        <v>169.15</v>
      </c>
    </row>
    <row r="132" spans="1:4" x14ac:dyDescent="0.25">
      <c r="A132" s="21" t="s">
        <v>240</v>
      </c>
      <c r="B132" s="18" t="s">
        <v>426</v>
      </c>
      <c r="C132" s="22" t="s">
        <v>426</v>
      </c>
      <c r="D132" s="23">
        <v>34.659999999999997</v>
      </c>
    </row>
    <row r="133" spans="1:4" x14ac:dyDescent="0.25">
      <c r="A133" s="21" t="s">
        <v>241</v>
      </c>
      <c r="B133" s="18" t="s">
        <v>427</v>
      </c>
      <c r="C133" s="22" t="s">
        <v>427</v>
      </c>
      <c r="D133" s="23">
        <v>49.4</v>
      </c>
    </row>
    <row r="134" spans="1:4" x14ac:dyDescent="0.25">
      <c r="A134" s="21" t="s">
        <v>242</v>
      </c>
      <c r="B134" s="18" t="s">
        <v>428</v>
      </c>
      <c r="C134" s="22" t="s">
        <v>428</v>
      </c>
      <c r="D134" s="23">
        <v>8.73</v>
      </c>
    </row>
    <row r="135" spans="1:4" x14ac:dyDescent="0.25">
      <c r="A135" s="21" t="s">
        <v>243</v>
      </c>
      <c r="B135" s="18" t="s">
        <v>429</v>
      </c>
      <c r="C135" s="22" t="s">
        <v>429</v>
      </c>
      <c r="D135" s="23">
        <v>12</v>
      </c>
    </row>
    <row r="136" spans="1:4" x14ac:dyDescent="0.25">
      <c r="A136" s="21" t="s">
        <v>244</v>
      </c>
      <c r="B136" s="18" t="s">
        <v>430</v>
      </c>
      <c r="C136" s="22" t="s">
        <v>430</v>
      </c>
      <c r="D136" s="23">
        <v>4.7</v>
      </c>
    </row>
    <row r="137" spans="1:4" x14ac:dyDescent="0.25">
      <c r="A137" s="21" t="s">
        <v>245</v>
      </c>
      <c r="B137" s="18" t="s">
        <v>431</v>
      </c>
      <c r="C137" s="22" t="s">
        <v>431</v>
      </c>
      <c r="D137" s="23">
        <v>16.68</v>
      </c>
    </row>
    <row r="138" spans="1:4" x14ac:dyDescent="0.25">
      <c r="A138" s="21" t="s">
        <v>246</v>
      </c>
      <c r="B138" s="18" t="s">
        <v>432</v>
      </c>
      <c r="C138" s="22" t="s">
        <v>432</v>
      </c>
      <c r="D138" s="23">
        <v>9.9600000000000009</v>
      </c>
    </row>
    <row r="139" spans="1:4" x14ac:dyDescent="0.25">
      <c r="A139" s="21" t="s">
        <v>247</v>
      </c>
      <c r="B139" s="18" t="s">
        <v>433</v>
      </c>
      <c r="C139" s="22" t="s">
        <v>433</v>
      </c>
      <c r="D139" s="23">
        <v>8.1199999999999992</v>
      </c>
    </row>
    <row r="140" spans="1:4" x14ac:dyDescent="0.25">
      <c r="A140" s="21" t="s">
        <v>248</v>
      </c>
      <c r="B140" s="18" t="s">
        <v>434</v>
      </c>
      <c r="C140" s="22" t="s">
        <v>434</v>
      </c>
      <c r="D140" s="23">
        <v>1.8</v>
      </c>
    </row>
    <row r="141" spans="1:4" x14ac:dyDescent="0.25">
      <c r="A141" s="21" t="s">
        <v>249</v>
      </c>
      <c r="B141" s="18" t="s">
        <v>435</v>
      </c>
      <c r="C141" s="22" t="s">
        <v>435</v>
      </c>
      <c r="D141" s="23">
        <v>103.19</v>
      </c>
    </row>
    <row r="142" spans="1:4" x14ac:dyDescent="0.25">
      <c r="A142" s="21" t="s">
        <v>250</v>
      </c>
      <c r="B142" s="18" t="s">
        <v>436</v>
      </c>
      <c r="C142" s="22" t="s">
        <v>436</v>
      </c>
      <c r="D142" s="23">
        <v>66.47</v>
      </c>
    </row>
    <row r="143" spans="1:4" x14ac:dyDescent="0.25">
      <c r="A143" s="21" t="s">
        <v>251</v>
      </c>
      <c r="B143" s="18" t="s">
        <v>437</v>
      </c>
      <c r="C143" s="22" t="s">
        <v>437</v>
      </c>
      <c r="D143" s="23">
        <v>15.35</v>
      </c>
    </row>
    <row r="144" spans="1:4" x14ac:dyDescent="0.25">
      <c r="A144" s="21" t="s">
        <v>252</v>
      </c>
      <c r="B144" s="18" t="s">
        <v>438</v>
      </c>
      <c r="C144" s="22" t="s">
        <v>438</v>
      </c>
      <c r="D144" s="23">
        <v>46.96</v>
      </c>
    </row>
    <row r="145" spans="1:4" x14ac:dyDescent="0.25">
      <c r="A145" s="21" t="s">
        <v>253</v>
      </c>
      <c r="B145" s="18" t="s">
        <v>439</v>
      </c>
      <c r="C145" s="22" t="s">
        <v>439</v>
      </c>
      <c r="D145" s="23">
        <v>3.49</v>
      </c>
    </row>
    <row r="146" spans="1:4" x14ac:dyDescent="0.25">
      <c r="A146" s="21" t="s">
        <v>254</v>
      </c>
      <c r="B146" s="18" t="s">
        <v>440</v>
      </c>
      <c r="C146" s="22" t="s">
        <v>440</v>
      </c>
      <c r="D146" s="23">
        <v>30.27</v>
      </c>
    </row>
    <row r="147" spans="1:4" x14ac:dyDescent="0.25">
      <c r="A147" s="21" t="s">
        <v>255</v>
      </c>
      <c r="B147" s="18" t="s">
        <v>441</v>
      </c>
      <c r="C147" s="22" t="s">
        <v>441</v>
      </c>
      <c r="D147" s="23">
        <v>19.649999999999999</v>
      </c>
    </row>
    <row r="148" spans="1:4" x14ac:dyDescent="0.25">
      <c r="A148" s="21" t="s">
        <v>256</v>
      </c>
      <c r="B148" s="18" t="s">
        <v>442</v>
      </c>
      <c r="C148" s="22" t="s">
        <v>442</v>
      </c>
      <c r="D148" s="23">
        <v>34.049999999999997</v>
      </c>
    </row>
    <row r="149" spans="1:4" x14ac:dyDescent="0.25">
      <c r="A149" s="21" t="s">
        <v>257</v>
      </c>
      <c r="B149" s="18" t="s">
        <v>443</v>
      </c>
      <c r="C149" s="22" t="s">
        <v>443</v>
      </c>
      <c r="D149" s="23">
        <v>37.729999999999997</v>
      </c>
    </row>
    <row r="150" spans="1:4" x14ac:dyDescent="0.25">
      <c r="A150" s="21" t="s">
        <v>258</v>
      </c>
      <c r="B150" s="18" t="s">
        <v>444</v>
      </c>
      <c r="C150" s="22" t="s">
        <v>444</v>
      </c>
      <c r="D150" s="23">
        <v>6.35</v>
      </c>
    </row>
    <row r="151" spans="1:4" x14ac:dyDescent="0.25">
      <c r="A151" s="21" t="s">
        <v>259</v>
      </c>
      <c r="B151" s="18" t="s">
        <v>445</v>
      </c>
      <c r="C151" s="22" t="s">
        <v>445</v>
      </c>
      <c r="D151" s="23">
        <v>41</v>
      </c>
    </row>
    <row r="152" spans="1:4" x14ac:dyDescent="0.25">
      <c r="A152" s="21" t="s">
        <v>260</v>
      </c>
      <c r="B152" s="18" t="s">
        <v>446</v>
      </c>
      <c r="C152" s="22" t="s">
        <v>446</v>
      </c>
      <c r="D152" s="23">
        <v>42.78</v>
      </c>
    </row>
    <row r="153" spans="1:4" x14ac:dyDescent="0.25">
      <c r="A153" s="21" t="s">
        <v>261</v>
      </c>
      <c r="B153" s="18" t="s">
        <v>447</v>
      </c>
      <c r="C153" s="22" t="s">
        <v>447</v>
      </c>
      <c r="D153" s="23">
        <v>19.79</v>
      </c>
    </row>
    <row r="154" spans="1:4" x14ac:dyDescent="0.25">
      <c r="A154" s="21" t="s">
        <v>262</v>
      </c>
      <c r="B154" s="18" t="s">
        <v>448</v>
      </c>
      <c r="C154" s="22" t="s">
        <v>448</v>
      </c>
      <c r="D154" s="23">
        <v>146.99</v>
      </c>
    </row>
    <row r="155" spans="1:4" x14ac:dyDescent="0.25">
      <c r="A155" s="21" t="s">
        <v>263</v>
      </c>
      <c r="B155" s="18" t="s">
        <v>449</v>
      </c>
      <c r="C155" s="22" t="s">
        <v>449</v>
      </c>
      <c r="D155" s="23">
        <v>20.63</v>
      </c>
    </row>
    <row r="156" spans="1:4" x14ac:dyDescent="0.25">
      <c r="A156" s="21" t="s">
        <v>264</v>
      </c>
      <c r="B156" s="18" t="s">
        <v>450</v>
      </c>
      <c r="C156" s="22" t="s">
        <v>450</v>
      </c>
      <c r="D156" s="23">
        <v>141.25</v>
      </c>
    </row>
    <row r="157" spans="1:4" x14ac:dyDescent="0.25">
      <c r="A157" s="21" t="s">
        <v>265</v>
      </c>
      <c r="B157" s="18" t="s">
        <v>451</v>
      </c>
      <c r="C157" s="22" t="s">
        <v>451</v>
      </c>
      <c r="D157" s="23">
        <v>10.16</v>
      </c>
    </row>
    <row r="158" spans="1:4" x14ac:dyDescent="0.25">
      <c r="A158" s="21" t="s">
        <v>611</v>
      </c>
      <c r="B158" s="18" t="s">
        <v>452</v>
      </c>
      <c r="C158" s="22" t="s">
        <v>452</v>
      </c>
      <c r="D158" s="23">
        <v>35.700000000000003</v>
      </c>
    </row>
    <row r="159" spans="1:4" x14ac:dyDescent="0.25">
      <c r="A159" s="21" t="s">
        <v>266</v>
      </c>
      <c r="B159" s="18" t="s">
        <v>453</v>
      </c>
      <c r="C159" s="22" t="s">
        <v>453</v>
      </c>
      <c r="D159" s="23">
        <v>8.86</v>
      </c>
    </row>
    <row r="160" spans="1:4" x14ac:dyDescent="0.25">
      <c r="A160" s="21" t="s">
        <v>267</v>
      </c>
      <c r="B160" s="18" t="s">
        <v>454</v>
      </c>
      <c r="C160" s="22" t="s">
        <v>454</v>
      </c>
      <c r="D160" s="23">
        <v>8.31</v>
      </c>
    </row>
    <row r="161" spans="1:4" x14ac:dyDescent="0.25">
      <c r="A161" s="21" t="s">
        <v>268</v>
      </c>
      <c r="B161" s="18" t="s">
        <v>455</v>
      </c>
      <c r="C161" s="22" t="s">
        <v>455</v>
      </c>
      <c r="D161" s="23">
        <v>17.7</v>
      </c>
    </row>
    <row r="162" spans="1:4" x14ac:dyDescent="0.25">
      <c r="A162" s="21" t="s">
        <v>269</v>
      </c>
      <c r="B162" s="18" t="s">
        <v>456</v>
      </c>
      <c r="C162" s="22" t="s">
        <v>456</v>
      </c>
      <c r="D162" s="23">
        <v>17.14</v>
      </c>
    </row>
    <row r="163" spans="1:4" x14ac:dyDescent="0.25">
      <c r="A163" s="21" t="s">
        <v>270</v>
      </c>
      <c r="B163" s="18" t="s">
        <v>457</v>
      </c>
      <c r="C163" s="22" t="s">
        <v>457</v>
      </c>
      <c r="D163" s="23">
        <v>13.66</v>
      </c>
    </row>
    <row r="164" spans="1:4" x14ac:dyDescent="0.25">
      <c r="A164" s="21" t="s">
        <v>271</v>
      </c>
      <c r="B164" s="18" t="s">
        <v>458</v>
      </c>
      <c r="C164" s="22" t="s">
        <v>458</v>
      </c>
      <c r="D164" s="23">
        <v>33.020000000000003</v>
      </c>
    </row>
    <row r="165" spans="1:4" x14ac:dyDescent="0.25">
      <c r="A165" s="21" t="s">
        <v>272</v>
      </c>
      <c r="B165" s="18" t="s">
        <v>459</v>
      </c>
      <c r="C165" s="22" t="s">
        <v>459</v>
      </c>
      <c r="D165" s="23">
        <v>11.9</v>
      </c>
    </row>
    <row r="166" spans="1:4" x14ac:dyDescent="0.25">
      <c r="A166" s="21" t="s">
        <v>273</v>
      </c>
      <c r="B166" s="18" t="s">
        <v>460</v>
      </c>
      <c r="C166" s="22" t="s">
        <v>460</v>
      </c>
      <c r="D166" s="23">
        <v>12.27</v>
      </c>
    </row>
    <row r="167" spans="1:4" x14ac:dyDescent="0.25">
      <c r="A167" s="21" t="s">
        <v>274</v>
      </c>
      <c r="B167" s="18" t="s">
        <v>461</v>
      </c>
      <c r="C167" s="22" t="s">
        <v>461</v>
      </c>
      <c r="D167" s="23">
        <v>227.4</v>
      </c>
    </row>
    <row r="168" spans="1:4" x14ac:dyDescent="0.25">
      <c r="A168" s="21" t="s">
        <v>650</v>
      </c>
      <c r="B168" s="18" t="s">
        <v>462</v>
      </c>
      <c r="C168" s="22" t="s">
        <v>462</v>
      </c>
      <c r="D168" s="23">
        <v>46.31</v>
      </c>
    </row>
    <row r="169" spans="1:4" x14ac:dyDescent="0.25">
      <c r="A169" s="21" t="s">
        <v>275</v>
      </c>
      <c r="B169" s="18" t="s">
        <v>463</v>
      </c>
      <c r="C169" s="22" t="s">
        <v>463</v>
      </c>
      <c r="D169" s="23">
        <v>43.28</v>
      </c>
    </row>
    <row r="170" spans="1:4" x14ac:dyDescent="0.25">
      <c r="A170" s="21" t="s">
        <v>276</v>
      </c>
      <c r="B170" s="18" t="s">
        <v>464</v>
      </c>
      <c r="C170" s="22" t="s">
        <v>464</v>
      </c>
      <c r="D170" s="23">
        <v>99.75</v>
      </c>
    </row>
    <row r="171" spans="1:4" x14ac:dyDescent="0.25">
      <c r="A171" s="21" t="s">
        <v>277</v>
      </c>
      <c r="B171" s="18" t="s">
        <v>465</v>
      </c>
      <c r="C171" s="22" t="s">
        <v>465</v>
      </c>
      <c r="D171" s="23">
        <v>20.82</v>
      </c>
    </row>
    <row r="172" spans="1:4" x14ac:dyDescent="0.25">
      <c r="A172" s="21" t="s">
        <v>278</v>
      </c>
      <c r="B172" s="18" t="s">
        <v>466</v>
      </c>
      <c r="C172" s="22" t="s">
        <v>466</v>
      </c>
      <c r="D172" s="23">
        <v>8.81</v>
      </c>
    </row>
    <row r="173" spans="1:4" x14ac:dyDescent="0.25">
      <c r="A173" s="21" t="s">
        <v>279</v>
      </c>
      <c r="B173" s="18" t="s">
        <v>467</v>
      </c>
      <c r="C173" s="22" t="s">
        <v>467</v>
      </c>
      <c r="D173" s="23">
        <v>223.67</v>
      </c>
    </row>
    <row r="174" spans="1:4" x14ac:dyDescent="0.25">
      <c r="A174" s="21" t="s">
        <v>280</v>
      </c>
      <c r="B174" s="18" t="s">
        <v>468</v>
      </c>
      <c r="C174" s="22" t="s">
        <v>468</v>
      </c>
      <c r="D174" s="23">
        <v>53.28</v>
      </c>
    </row>
    <row r="175" spans="1:4" x14ac:dyDescent="0.25">
      <c r="A175" s="21" t="s">
        <v>281</v>
      </c>
      <c r="B175" s="18" t="s">
        <v>469</v>
      </c>
      <c r="C175" s="22" t="s">
        <v>469</v>
      </c>
      <c r="D175" s="23">
        <v>47.84</v>
      </c>
    </row>
    <row r="176" spans="1:4" x14ac:dyDescent="0.25">
      <c r="A176" s="21" t="s">
        <v>282</v>
      </c>
      <c r="B176" s="18" t="s">
        <v>470</v>
      </c>
      <c r="C176" s="22" t="s">
        <v>470</v>
      </c>
      <c r="D176" s="23">
        <v>20.079999999999998</v>
      </c>
    </row>
    <row r="177" spans="1:4" x14ac:dyDescent="0.25">
      <c r="A177" s="21" t="s">
        <v>283</v>
      </c>
      <c r="B177" s="18" t="s">
        <v>471</v>
      </c>
      <c r="C177" s="22" t="s">
        <v>471</v>
      </c>
      <c r="D177" s="23">
        <v>39.770000000000003</v>
      </c>
    </row>
    <row r="178" spans="1:4" x14ac:dyDescent="0.25">
      <c r="A178" s="21" t="s">
        <v>284</v>
      </c>
      <c r="B178" s="18" t="s">
        <v>472</v>
      </c>
      <c r="C178" s="22" t="s">
        <v>472</v>
      </c>
      <c r="D178" s="23">
        <v>55.81</v>
      </c>
    </row>
    <row r="179" spans="1:4" x14ac:dyDescent="0.25">
      <c r="A179" s="21" t="s">
        <v>285</v>
      </c>
      <c r="B179" s="18" t="s">
        <v>473</v>
      </c>
      <c r="C179" s="22" t="s">
        <v>473</v>
      </c>
      <c r="D179" s="23">
        <v>30.74</v>
      </c>
    </row>
    <row r="180" spans="1:4" x14ac:dyDescent="0.25">
      <c r="A180" s="21" t="s">
        <v>286</v>
      </c>
      <c r="B180" s="18" t="s">
        <v>474</v>
      </c>
      <c r="C180" s="22" t="s">
        <v>474</v>
      </c>
      <c r="D180" s="23">
        <v>46.28</v>
      </c>
    </row>
    <row r="181" spans="1:4" x14ac:dyDescent="0.25">
      <c r="A181" s="21" t="s">
        <v>287</v>
      </c>
      <c r="B181" s="18" t="s">
        <v>475</v>
      </c>
      <c r="C181" s="22" t="s">
        <v>475</v>
      </c>
      <c r="D181" s="23">
        <v>34.85</v>
      </c>
    </row>
    <row r="182" spans="1:4" x14ac:dyDescent="0.25">
      <c r="A182" s="21" t="s">
        <v>288</v>
      </c>
      <c r="B182" s="18" t="s">
        <v>476</v>
      </c>
      <c r="C182" s="22" t="s">
        <v>476</v>
      </c>
      <c r="D182" s="23">
        <v>28.43</v>
      </c>
    </row>
    <row r="183" spans="1:4" x14ac:dyDescent="0.25">
      <c r="A183" s="21" t="s">
        <v>651</v>
      </c>
      <c r="B183" s="18" t="s">
        <v>477</v>
      </c>
      <c r="C183" s="22" t="s">
        <v>477</v>
      </c>
      <c r="D183" s="23">
        <v>17.71</v>
      </c>
    </row>
    <row r="184" spans="1:4" x14ac:dyDescent="0.25">
      <c r="A184" s="21" t="s">
        <v>289</v>
      </c>
      <c r="B184" s="18" t="s">
        <v>478</v>
      </c>
      <c r="C184" s="22" t="s">
        <v>478</v>
      </c>
      <c r="D184" s="23">
        <v>21.04</v>
      </c>
    </row>
    <row r="185" spans="1:4" x14ac:dyDescent="0.25">
      <c r="A185" s="21" t="s">
        <v>290</v>
      </c>
      <c r="B185" s="18" t="s">
        <v>479</v>
      </c>
      <c r="C185" s="22" t="s">
        <v>479</v>
      </c>
      <c r="D185" s="23">
        <v>8.77</v>
      </c>
    </row>
    <row r="186" spans="1:4" x14ac:dyDescent="0.25">
      <c r="A186" s="21" t="s">
        <v>291</v>
      </c>
      <c r="B186" s="18" t="s">
        <v>480</v>
      </c>
      <c r="C186" s="22" t="s">
        <v>480</v>
      </c>
      <c r="D186" s="23">
        <v>54.46</v>
      </c>
    </row>
    <row r="187" spans="1:4" x14ac:dyDescent="0.25">
      <c r="A187" s="21" t="s">
        <v>292</v>
      </c>
      <c r="B187" s="18" t="s">
        <v>481</v>
      </c>
      <c r="C187" s="22" t="s">
        <v>481</v>
      </c>
      <c r="D187" s="23">
        <v>18.32</v>
      </c>
    </row>
    <row r="188" spans="1:4" x14ac:dyDescent="0.25">
      <c r="A188" s="21" t="s">
        <v>293</v>
      </c>
      <c r="B188" s="18" t="s">
        <v>482</v>
      </c>
      <c r="C188" s="22" t="s">
        <v>482</v>
      </c>
      <c r="D188" s="23">
        <v>18.04</v>
      </c>
    </row>
    <row r="189" spans="1:4" x14ac:dyDescent="0.25">
      <c r="A189" s="21" t="s">
        <v>294</v>
      </c>
      <c r="B189" s="18" t="s">
        <v>483</v>
      </c>
      <c r="C189" s="22" t="s">
        <v>483</v>
      </c>
      <c r="D189" s="23">
        <v>164.47</v>
      </c>
    </row>
    <row r="190" spans="1:4" x14ac:dyDescent="0.25">
      <c r="A190" s="21" t="s">
        <v>295</v>
      </c>
      <c r="B190" s="18" t="s">
        <v>484</v>
      </c>
      <c r="C190" s="22" t="s">
        <v>484</v>
      </c>
      <c r="D190" s="23">
        <v>1107.7</v>
      </c>
    </row>
    <row r="191" spans="1:4" x14ac:dyDescent="0.25">
      <c r="A191" s="21" t="s">
        <v>296</v>
      </c>
      <c r="B191" s="18" t="s">
        <v>485</v>
      </c>
      <c r="C191" s="22" t="s">
        <v>485</v>
      </c>
      <c r="D191" s="23">
        <v>1480.17</v>
      </c>
    </row>
    <row r="192" spans="1:4" x14ac:dyDescent="0.25">
      <c r="A192" s="21" t="s">
        <v>297</v>
      </c>
      <c r="B192" s="18" t="s">
        <v>486</v>
      </c>
      <c r="C192" s="22" t="s">
        <v>486</v>
      </c>
      <c r="D192" s="23">
        <v>10.5</v>
      </c>
    </row>
    <row r="193" spans="1:4" x14ac:dyDescent="0.25">
      <c r="A193" s="21" t="s">
        <v>298</v>
      </c>
      <c r="B193" s="18" t="s">
        <v>487</v>
      </c>
      <c r="C193" s="22" t="s">
        <v>487</v>
      </c>
      <c r="D193" s="23">
        <v>274.39999999999998</v>
      </c>
    </row>
    <row r="194" spans="1:4" x14ac:dyDescent="0.25">
      <c r="A194" s="21" t="s">
        <v>299</v>
      </c>
      <c r="B194" s="18" t="s">
        <v>488</v>
      </c>
      <c r="C194" s="22" t="s">
        <v>488</v>
      </c>
      <c r="D194" s="23">
        <v>491.01</v>
      </c>
    </row>
    <row r="195" spans="1:4" x14ac:dyDescent="0.25">
      <c r="A195" s="21" t="s">
        <v>300</v>
      </c>
      <c r="B195" s="18" t="s">
        <v>489</v>
      </c>
      <c r="C195" s="22" t="s">
        <v>489</v>
      </c>
      <c r="D195" s="23">
        <v>77.84</v>
      </c>
    </row>
    <row r="196" spans="1:4" x14ac:dyDescent="0.25">
      <c r="A196" s="21" t="s">
        <v>301</v>
      </c>
      <c r="B196" s="18" t="s">
        <v>490</v>
      </c>
      <c r="C196" s="22" t="s">
        <v>490</v>
      </c>
      <c r="D196" s="23">
        <v>126.52</v>
      </c>
    </row>
    <row r="197" spans="1:4" x14ac:dyDescent="0.25">
      <c r="A197" s="21" t="s">
        <v>302</v>
      </c>
      <c r="B197" s="18" t="s">
        <v>491</v>
      </c>
      <c r="C197" s="22" t="s">
        <v>491</v>
      </c>
      <c r="D197" s="23">
        <v>613.69000000000005</v>
      </c>
    </row>
    <row r="198" spans="1:4" x14ac:dyDescent="0.25">
      <c r="A198" s="21" t="s">
        <v>303</v>
      </c>
      <c r="B198" s="18" t="s">
        <v>492</v>
      </c>
      <c r="C198" s="22" t="s">
        <v>492</v>
      </c>
      <c r="D198" s="23">
        <v>488.54</v>
      </c>
    </row>
    <row r="199" spans="1:4" x14ac:dyDescent="0.25">
      <c r="A199" s="21" t="s">
        <v>304</v>
      </c>
      <c r="B199" s="18" t="s">
        <v>493</v>
      </c>
      <c r="C199" s="22" t="s">
        <v>493</v>
      </c>
      <c r="D199" s="23">
        <v>402.84</v>
      </c>
    </row>
    <row r="200" spans="1:4" x14ac:dyDescent="0.25">
      <c r="A200" s="21" t="s">
        <v>305</v>
      </c>
      <c r="B200" s="18" t="s">
        <v>494</v>
      </c>
      <c r="C200" s="22" t="s">
        <v>494</v>
      </c>
      <c r="D200" s="23">
        <v>1073.8499999999999</v>
      </c>
    </row>
    <row r="201" spans="1:4" x14ac:dyDescent="0.25">
      <c r="A201" s="21" t="s">
        <v>306</v>
      </c>
      <c r="B201" s="18" t="s">
        <v>495</v>
      </c>
      <c r="C201" s="22" t="s">
        <v>495</v>
      </c>
      <c r="D201" s="23">
        <v>93.23</v>
      </c>
    </row>
    <row r="202" spans="1:4" x14ac:dyDescent="0.25">
      <c r="A202" s="21" t="s">
        <v>307</v>
      </c>
      <c r="B202" s="18" t="s">
        <v>496</v>
      </c>
      <c r="C202" s="22" t="s">
        <v>496</v>
      </c>
      <c r="D202" s="23">
        <v>191.85</v>
      </c>
    </row>
    <row r="203" spans="1:4" x14ac:dyDescent="0.25">
      <c r="A203" s="21" t="s">
        <v>308</v>
      </c>
      <c r="B203" s="18" t="s">
        <v>497</v>
      </c>
      <c r="C203" s="22" t="s">
        <v>497</v>
      </c>
      <c r="D203" s="23">
        <v>192.75</v>
      </c>
    </row>
    <row r="204" spans="1:4" x14ac:dyDescent="0.25">
      <c r="A204" s="21" t="s">
        <v>676</v>
      </c>
      <c r="B204" s="18" t="s">
        <v>675</v>
      </c>
      <c r="C204" s="22" t="s">
        <v>675</v>
      </c>
      <c r="D204" s="23">
        <v>39.08</v>
      </c>
    </row>
    <row r="205" spans="1:4" x14ac:dyDescent="0.25">
      <c r="A205" s="21" t="s">
        <v>685</v>
      </c>
      <c r="B205" s="18" t="s">
        <v>618</v>
      </c>
      <c r="C205" s="22" t="s">
        <v>618</v>
      </c>
      <c r="D205" s="23">
        <v>10</v>
      </c>
    </row>
    <row r="206" spans="1:4" x14ac:dyDescent="0.25">
      <c r="A206" s="21" t="s">
        <v>652</v>
      </c>
      <c r="B206" s="18" t="s">
        <v>498</v>
      </c>
      <c r="C206" s="22" t="s">
        <v>498</v>
      </c>
      <c r="D206" s="23">
        <v>1.8</v>
      </c>
    </row>
    <row r="207" spans="1:4" x14ac:dyDescent="0.25">
      <c r="A207" s="21" t="s">
        <v>653</v>
      </c>
      <c r="B207" s="18" t="s">
        <v>499</v>
      </c>
      <c r="C207" s="22" t="s">
        <v>499</v>
      </c>
      <c r="D207" s="23">
        <v>40.61</v>
      </c>
    </row>
    <row r="208" spans="1:4" x14ac:dyDescent="0.25">
      <c r="A208" s="21" t="s">
        <v>654</v>
      </c>
      <c r="B208" s="18" t="s">
        <v>500</v>
      </c>
      <c r="C208" s="22" t="s">
        <v>500</v>
      </c>
      <c r="D208" s="23">
        <v>16.7</v>
      </c>
    </row>
    <row r="209" spans="1:4" x14ac:dyDescent="0.25">
      <c r="A209" s="21" t="s">
        <v>655</v>
      </c>
      <c r="B209" s="18" t="s">
        <v>501</v>
      </c>
      <c r="C209" s="22" t="s">
        <v>501</v>
      </c>
      <c r="D209" s="23">
        <v>44.63</v>
      </c>
    </row>
    <row r="210" spans="1:4" x14ac:dyDescent="0.25">
      <c r="A210" s="21" t="s">
        <v>309</v>
      </c>
      <c r="B210" s="18" t="s">
        <v>502</v>
      </c>
      <c r="C210" s="22" t="s">
        <v>502</v>
      </c>
      <c r="D210" s="23">
        <v>29.65</v>
      </c>
    </row>
    <row r="211" spans="1:4" x14ac:dyDescent="0.25">
      <c r="A211" s="21" t="s">
        <v>656</v>
      </c>
      <c r="B211" s="18" t="s">
        <v>503</v>
      </c>
      <c r="C211" s="22" t="s">
        <v>503</v>
      </c>
      <c r="D211" s="23">
        <v>187.19</v>
      </c>
    </row>
    <row r="212" spans="1:4" x14ac:dyDescent="0.25">
      <c r="A212" s="21" t="s">
        <v>657</v>
      </c>
      <c r="B212" s="18" t="s">
        <v>504</v>
      </c>
      <c r="C212" s="22" t="s">
        <v>504</v>
      </c>
      <c r="D212" s="23">
        <v>217.27</v>
      </c>
    </row>
    <row r="213" spans="1:4" x14ac:dyDescent="0.25">
      <c r="A213" s="21" t="s">
        <v>310</v>
      </c>
      <c r="B213" s="18" t="s">
        <v>505</v>
      </c>
      <c r="C213" s="22" t="s">
        <v>505</v>
      </c>
      <c r="D213" s="23">
        <v>143.91999999999999</v>
      </c>
    </row>
    <row r="214" spans="1:4" x14ac:dyDescent="0.25">
      <c r="A214" s="21" t="s">
        <v>311</v>
      </c>
      <c r="B214" s="18" t="s">
        <v>506</v>
      </c>
      <c r="C214" s="22" t="s">
        <v>506</v>
      </c>
      <c r="D214" s="23">
        <v>36.86</v>
      </c>
    </row>
    <row r="215" spans="1:4" x14ac:dyDescent="0.25">
      <c r="A215" s="21" t="s">
        <v>312</v>
      </c>
      <c r="B215" s="18" t="s">
        <v>507</v>
      </c>
      <c r="C215" s="22" t="s">
        <v>507</v>
      </c>
      <c r="D215" s="23">
        <v>22.91</v>
      </c>
    </row>
    <row r="216" spans="1:4" x14ac:dyDescent="0.25">
      <c r="A216" s="21" t="s">
        <v>612</v>
      </c>
      <c r="B216" s="18" t="s">
        <v>508</v>
      </c>
      <c r="C216" s="22" t="s">
        <v>508</v>
      </c>
      <c r="D216" s="23">
        <v>362.2</v>
      </c>
    </row>
    <row r="217" spans="1:4" x14ac:dyDescent="0.25">
      <c r="A217" s="21" t="s">
        <v>313</v>
      </c>
      <c r="B217" s="18" t="s">
        <v>509</v>
      </c>
      <c r="C217" s="22" t="s">
        <v>509</v>
      </c>
      <c r="D217" s="23">
        <v>6.04</v>
      </c>
    </row>
    <row r="218" spans="1:4" x14ac:dyDescent="0.25">
      <c r="A218" s="21" t="s">
        <v>314</v>
      </c>
      <c r="B218" s="18" t="s">
        <v>510</v>
      </c>
      <c r="C218" s="22" t="s">
        <v>510</v>
      </c>
      <c r="D218" s="23">
        <v>4.54</v>
      </c>
    </row>
    <row r="219" spans="1:4" x14ac:dyDescent="0.25">
      <c r="A219" s="21" t="s">
        <v>315</v>
      </c>
      <c r="B219" s="18" t="s">
        <v>511</v>
      </c>
      <c r="C219" s="22" t="s">
        <v>511</v>
      </c>
      <c r="D219" s="23">
        <v>10.5</v>
      </c>
    </row>
    <row r="220" spans="1:4" x14ac:dyDescent="0.25">
      <c r="A220" s="21" t="s">
        <v>316</v>
      </c>
      <c r="B220" s="18" t="s">
        <v>512</v>
      </c>
      <c r="C220" s="22" t="s">
        <v>512</v>
      </c>
      <c r="D220" s="23">
        <v>46.2</v>
      </c>
    </row>
    <row r="221" spans="1:4" x14ac:dyDescent="0.25">
      <c r="A221" s="21" t="s">
        <v>317</v>
      </c>
      <c r="B221" s="18" t="s">
        <v>513</v>
      </c>
      <c r="C221" s="22" t="s">
        <v>513</v>
      </c>
      <c r="D221" s="23">
        <v>1012.51</v>
      </c>
    </row>
    <row r="222" spans="1:4" x14ac:dyDescent="0.25">
      <c r="A222" s="21" t="s">
        <v>318</v>
      </c>
      <c r="B222" s="18" t="s">
        <v>514</v>
      </c>
      <c r="C222" s="22" t="s">
        <v>514</v>
      </c>
      <c r="D222" s="23">
        <v>442.34</v>
      </c>
    </row>
    <row r="223" spans="1:4" x14ac:dyDescent="0.25">
      <c r="A223" s="21" t="s">
        <v>319</v>
      </c>
      <c r="B223" s="18" t="s">
        <v>515</v>
      </c>
      <c r="C223" s="22" t="s">
        <v>515</v>
      </c>
      <c r="D223" s="23">
        <v>842.89</v>
      </c>
    </row>
    <row r="224" spans="1:4" x14ac:dyDescent="0.25">
      <c r="A224" s="21" t="s">
        <v>320</v>
      </c>
      <c r="B224" s="18" t="s">
        <v>516</v>
      </c>
      <c r="C224" s="22" t="s">
        <v>516</v>
      </c>
      <c r="D224" s="23">
        <v>1030.42</v>
      </c>
    </row>
    <row r="225" spans="1:4" x14ac:dyDescent="0.25">
      <c r="A225" s="21" t="s">
        <v>321</v>
      </c>
      <c r="B225" s="18" t="s">
        <v>517</v>
      </c>
      <c r="C225" s="22" t="s">
        <v>517</v>
      </c>
      <c r="D225" s="23">
        <v>277.67</v>
      </c>
    </row>
    <row r="226" spans="1:4" x14ac:dyDescent="0.25">
      <c r="A226" s="21" t="s">
        <v>322</v>
      </c>
      <c r="B226" s="18" t="s">
        <v>518</v>
      </c>
      <c r="C226" s="22" t="s">
        <v>518</v>
      </c>
      <c r="D226" s="23">
        <v>511.6</v>
      </c>
    </row>
    <row r="227" spans="1:4" x14ac:dyDescent="0.25">
      <c r="A227" s="21" t="s">
        <v>323</v>
      </c>
      <c r="B227" s="18" t="s">
        <v>519</v>
      </c>
      <c r="C227" s="22" t="s">
        <v>519</v>
      </c>
      <c r="D227" s="23">
        <v>1.9</v>
      </c>
    </row>
    <row r="228" spans="1:4" x14ac:dyDescent="0.25">
      <c r="A228" s="21" t="s">
        <v>324</v>
      </c>
      <c r="B228" s="18" t="s">
        <v>520</v>
      </c>
      <c r="C228" s="22" t="s">
        <v>520</v>
      </c>
      <c r="D228" s="23">
        <v>287.31</v>
      </c>
    </row>
    <row r="229" spans="1:4" x14ac:dyDescent="0.25">
      <c r="A229" s="21" t="s">
        <v>325</v>
      </c>
      <c r="B229" s="18" t="s">
        <v>521</v>
      </c>
      <c r="C229" s="22" t="s">
        <v>521</v>
      </c>
      <c r="D229" s="23">
        <v>474.56</v>
      </c>
    </row>
    <row r="230" spans="1:4" x14ac:dyDescent="0.25">
      <c r="A230" s="21" t="s">
        <v>326</v>
      </c>
      <c r="B230" s="18" t="s">
        <v>522</v>
      </c>
      <c r="C230" s="22" t="s">
        <v>522</v>
      </c>
      <c r="D230" s="23">
        <v>120.01</v>
      </c>
    </row>
    <row r="231" spans="1:4" x14ac:dyDescent="0.25">
      <c r="A231" s="21" t="s">
        <v>327</v>
      </c>
      <c r="B231" s="18" t="s">
        <v>523</v>
      </c>
      <c r="C231" s="22" t="s">
        <v>523</v>
      </c>
      <c r="D231" s="23">
        <v>98.54</v>
      </c>
    </row>
    <row r="232" spans="1:4" x14ac:dyDescent="0.25">
      <c r="A232" s="21" t="s">
        <v>328</v>
      </c>
      <c r="B232" s="18" t="s">
        <v>524</v>
      </c>
      <c r="C232" s="22" t="s">
        <v>524</v>
      </c>
      <c r="D232" s="23">
        <v>19.809999999999999</v>
      </c>
    </row>
    <row r="233" spans="1:4" x14ac:dyDescent="0.25">
      <c r="A233" s="21" t="s">
        <v>329</v>
      </c>
      <c r="B233" s="18" t="s">
        <v>525</v>
      </c>
      <c r="C233" s="22" t="s">
        <v>525</v>
      </c>
      <c r="D233" s="23">
        <v>101.45</v>
      </c>
    </row>
    <row r="234" spans="1:4" x14ac:dyDescent="0.25">
      <c r="A234" s="21" t="s">
        <v>658</v>
      </c>
      <c r="B234" s="18" t="s">
        <v>526</v>
      </c>
      <c r="C234" s="22" t="s">
        <v>526</v>
      </c>
      <c r="D234" s="23">
        <v>219.73</v>
      </c>
    </row>
    <row r="235" spans="1:4" x14ac:dyDescent="0.25">
      <c r="A235" s="21" t="s">
        <v>330</v>
      </c>
      <c r="B235" s="18" t="s">
        <v>527</v>
      </c>
      <c r="C235" s="22" t="s">
        <v>527</v>
      </c>
      <c r="D235" s="23">
        <v>1583.22</v>
      </c>
    </row>
    <row r="236" spans="1:4" x14ac:dyDescent="0.25">
      <c r="A236" s="21" t="s">
        <v>331</v>
      </c>
      <c r="B236" s="18" t="s">
        <v>528</v>
      </c>
      <c r="C236" s="22" t="s">
        <v>528</v>
      </c>
      <c r="D236" s="23">
        <v>5.27</v>
      </c>
    </row>
    <row r="237" spans="1:4" x14ac:dyDescent="0.25">
      <c r="A237" s="21" t="s">
        <v>332</v>
      </c>
      <c r="B237" s="18" t="s">
        <v>529</v>
      </c>
      <c r="C237" s="22" t="s">
        <v>529</v>
      </c>
      <c r="D237" s="23">
        <v>3.48</v>
      </c>
    </row>
    <row r="238" spans="1:4" x14ac:dyDescent="0.25">
      <c r="A238" s="21" t="s">
        <v>333</v>
      </c>
      <c r="B238" s="18" t="s">
        <v>530</v>
      </c>
      <c r="C238" s="22" t="s">
        <v>530</v>
      </c>
      <c r="D238" s="23">
        <v>73.760000000000005</v>
      </c>
    </row>
    <row r="239" spans="1:4" x14ac:dyDescent="0.25">
      <c r="A239" s="21" t="s">
        <v>334</v>
      </c>
      <c r="B239" s="18" t="s">
        <v>531</v>
      </c>
      <c r="C239" s="22" t="s">
        <v>531</v>
      </c>
      <c r="D239" s="23">
        <v>104.02</v>
      </c>
    </row>
    <row r="240" spans="1:4" x14ac:dyDescent="0.25">
      <c r="A240" s="21" t="s">
        <v>335</v>
      </c>
      <c r="B240" s="18" t="s">
        <v>532</v>
      </c>
      <c r="C240" s="22" t="s">
        <v>532</v>
      </c>
      <c r="D240" s="23">
        <v>501.85</v>
      </c>
    </row>
    <row r="241" spans="1:4" x14ac:dyDescent="0.25">
      <c r="A241" s="21" t="s">
        <v>336</v>
      </c>
      <c r="B241" s="18" t="s">
        <v>533</v>
      </c>
      <c r="C241" s="22" t="s">
        <v>533</v>
      </c>
      <c r="D241" s="23">
        <v>738.37</v>
      </c>
    </row>
    <row r="242" spans="1:4" x14ac:dyDescent="0.25">
      <c r="A242" s="21" t="s">
        <v>337</v>
      </c>
      <c r="B242" s="18" t="s">
        <v>534</v>
      </c>
      <c r="C242" s="22" t="s">
        <v>534</v>
      </c>
      <c r="D242" s="23">
        <v>50.3</v>
      </c>
    </row>
    <row r="243" spans="1:4" x14ac:dyDescent="0.25">
      <c r="A243" s="21" t="s">
        <v>338</v>
      </c>
      <c r="B243" s="18" t="s">
        <v>535</v>
      </c>
      <c r="C243" s="22" t="s">
        <v>535</v>
      </c>
      <c r="D243" s="23">
        <v>263.24</v>
      </c>
    </row>
    <row r="244" spans="1:4" x14ac:dyDescent="0.25">
      <c r="A244" s="21" t="s">
        <v>659</v>
      </c>
      <c r="B244" s="18" t="s">
        <v>536</v>
      </c>
      <c r="C244" s="22" t="s">
        <v>536</v>
      </c>
      <c r="D244" s="23">
        <v>190.09</v>
      </c>
    </row>
    <row r="245" spans="1:4" x14ac:dyDescent="0.25">
      <c r="A245" s="21" t="s">
        <v>339</v>
      </c>
      <c r="B245" s="18" t="s">
        <v>537</v>
      </c>
      <c r="C245" s="22" t="s">
        <v>537</v>
      </c>
      <c r="D245" s="23">
        <v>31.93</v>
      </c>
    </row>
    <row r="246" spans="1:4" x14ac:dyDescent="0.25">
      <c r="A246" s="21" t="s">
        <v>660</v>
      </c>
      <c r="B246" s="18" t="s">
        <v>538</v>
      </c>
      <c r="C246" s="22" t="s">
        <v>538</v>
      </c>
      <c r="D246" s="23">
        <v>184.28</v>
      </c>
    </row>
    <row r="247" spans="1:4" x14ac:dyDescent="0.25">
      <c r="A247" s="21" t="s">
        <v>340</v>
      </c>
      <c r="B247" s="18" t="s">
        <v>539</v>
      </c>
      <c r="C247" s="22" t="s">
        <v>539</v>
      </c>
      <c r="D247" s="23">
        <v>118.74</v>
      </c>
    </row>
    <row r="248" spans="1:4" x14ac:dyDescent="0.25">
      <c r="A248" s="21" t="s">
        <v>341</v>
      </c>
      <c r="B248" s="18" t="s">
        <v>540</v>
      </c>
      <c r="C248" s="22" t="s">
        <v>540</v>
      </c>
      <c r="D248" s="23">
        <v>72.41</v>
      </c>
    </row>
    <row r="249" spans="1:4" x14ac:dyDescent="0.25">
      <c r="A249" s="21" t="s">
        <v>686</v>
      </c>
      <c r="B249" s="18" t="s">
        <v>619</v>
      </c>
      <c r="C249" s="22" t="s">
        <v>619</v>
      </c>
      <c r="D249" s="23">
        <v>34.22</v>
      </c>
    </row>
    <row r="250" spans="1:4" x14ac:dyDescent="0.25">
      <c r="A250" s="21" t="s">
        <v>699</v>
      </c>
      <c r="B250" s="18" t="s">
        <v>698</v>
      </c>
      <c r="C250" s="22" t="s">
        <v>698</v>
      </c>
      <c r="D250" s="23">
        <v>6.06</v>
      </c>
    </row>
    <row r="251" spans="1:4" x14ac:dyDescent="0.25">
      <c r="A251" s="21" t="s">
        <v>687</v>
      </c>
      <c r="B251" s="18" t="s">
        <v>620</v>
      </c>
      <c r="C251" s="22" t="s">
        <v>620</v>
      </c>
      <c r="D251" s="23">
        <v>30.23</v>
      </c>
    </row>
    <row r="252" spans="1:4" x14ac:dyDescent="0.25">
      <c r="A252" s="21" t="s">
        <v>342</v>
      </c>
      <c r="B252" s="18" t="s">
        <v>541</v>
      </c>
      <c r="C252" s="22" t="s">
        <v>541</v>
      </c>
      <c r="D252" s="23">
        <v>3.4</v>
      </c>
    </row>
    <row r="253" spans="1:4" x14ac:dyDescent="0.25">
      <c r="A253" s="21" t="s">
        <v>343</v>
      </c>
      <c r="B253" s="18" t="s">
        <v>542</v>
      </c>
      <c r="C253" s="22" t="s">
        <v>542</v>
      </c>
      <c r="D253" s="23">
        <v>38.42</v>
      </c>
    </row>
    <row r="254" spans="1:4" x14ac:dyDescent="0.25">
      <c r="A254" s="21" t="s">
        <v>344</v>
      </c>
      <c r="B254" s="18" t="s">
        <v>543</v>
      </c>
      <c r="C254" s="22" t="s">
        <v>543</v>
      </c>
      <c r="D254" s="23">
        <v>31.83</v>
      </c>
    </row>
    <row r="255" spans="1:4" x14ac:dyDescent="0.25">
      <c r="A255" s="21" t="s">
        <v>345</v>
      </c>
      <c r="B255" s="18" t="s">
        <v>544</v>
      </c>
      <c r="C255" s="22" t="s">
        <v>544</v>
      </c>
      <c r="D255" s="23">
        <v>47.16</v>
      </c>
    </row>
    <row r="256" spans="1:4" x14ac:dyDescent="0.25">
      <c r="A256" s="21" t="s">
        <v>346</v>
      </c>
      <c r="B256" s="18" t="s">
        <v>545</v>
      </c>
      <c r="C256" s="22" t="s">
        <v>545</v>
      </c>
      <c r="D256" s="23">
        <v>84.22</v>
      </c>
    </row>
    <row r="257" spans="1:4" x14ac:dyDescent="0.25">
      <c r="A257" s="21" t="s">
        <v>347</v>
      </c>
      <c r="B257" s="18" t="s">
        <v>546</v>
      </c>
      <c r="C257" s="22" t="s">
        <v>546</v>
      </c>
      <c r="D257" s="23">
        <v>9.76</v>
      </c>
    </row>
    <row r="258" spans="1:4" x14ac:dyDescent="0.25">
      <c r="A258" s="21" t="s">
        <v>348</v>
      </c>
      <c r="B258" s="18" t="s">
        <v>547</v>
      </c>
      <c r="C258" s="22" t="s">
        <v>547</v>
      </c>
      <c r="D258" s="23">
        <v>4.66</v>
      </c>
    </row>
    <row r="259" spans="1:4" x14ac:dyDescent="0.25">
      <c r="A259" s="21" t="s">
        <v>661</v>
      </c>
      <c r="B259" s="18" t="s">
        <v>548</v>
      </c>
      <c r="C259" s="22" t="s">
        <v>548</v>
      </c>
      <c r="D259" s="23">
        <v>2.0299999999999998</v>
      </c>
    </row>
    <row r="260" spans="1:4" x14ac:dyDescent="0.25">
      <c r="A260" s="21" t="s">
        <v>662</v>
      </c>
      <c r="B260" s="18" t="s">
        <v>549</v>
      </c>
      <c r="C260" s="22" t="s">
        <v>549</v>
      </c>
      <c r="D260" s="23">
        <v>10.65</v>
      </c>
    </row>
    <row r="261" spans="1:4" x14ac:dyDescent="0.25">
      <c r="A261" s="21" t="s">
        <v>0</v>
      </c>
      <c r="B261" s="18" t="s">
        <v>550</v>
      </c>
      <c r="C261" s="22" t="s">
        <v>550</v>
      </c>
      <c r="D261" s="23">
        <v>19.72</v>
      </c>
    </row>
    <row r="262" spans="1:4" x14ac:dyDescent="0.25">
      <c r="A262" s="21" t="s">
        <v>1</v>
      </c>
      <c r="B262" s="18" t="s">
        <v>551</v>
      </c>
      <c r="C262" s="22" t="s">
        <v>551</v>
      </c>
      <c r="D262" s="23">
        <v>18.61</v>
      </c>
    </row>
    <row r="263" spans="1:4" x14ac:dyDescent="0.25">
      <c r="A263" s="21" t="s">
        <v>2</v>
      </c>
      <c r="B263" s="18" t="s">
        <v>552</v>
      </c>
      <c r="C263" s="22" t="s">
        <v>552</v>
      </c>
      <c r="D263" s="23">
        <v>48.2</v>
      </c>
    </row>
    <row r="264" spans="1:4" x14ac:dyDescent="0.25">
      <c r="A264" s="21" t="s">
        <v>3</v>
      </c>
      <c r="B264" s="18" t="s">
        <v>553</v>
      </c>
      <c r="C264" s="22" t="s">
        <v>553</v>
      </c>
      <c r="D264" s="23">
        <v>286.77999999999997</v>
      </c>
    </row>
    <row r="265" spans="1:4" x14ac:dyDescent="0.25">
      <c r="A265" s="21" t="s">
        <v>4</v>
      </c>
      <c r="B265" s="18" t="s">
        <v>554</v>
      </c>
      <c r="C265" s="22" t="s">
        <v>554</v>
      </c>
      <c r="D265" s="23">
        <v>753.03</v>
      </c>
    </row>
    <row r="266" spans="1:4" x14ac:dyDescent="0.25">
      <c r="A266" s="21" t="s">
        <v>5</v>
      </c>
      <c r="B266" s="18" t="s">
        <v>555</v>
      </c>
      <c r="C266" s="22" t="s">
        <v>555</v>
      </c>
      <c r="D266" s="23">
        <v>334.21</v>
      </c>
    </row>
    <row r="267" spans="1:4" x14ac:dyDescent="0.25">
      <c r="A267" s="21" t="s">
        <v>6</v>
      </c>
      <c r="B267" s="18" t="s">
        <v>556</v>
      </c>
      <c r="C267" s="22" t="s">
        <v>556</v>
      </c>
      <c r="D267" s="23">
        <v>501.91</v>
      </c>
    </row>
    <row r="268" spans="1:4" x14ac:dyDescent="0.25">
      <c r="A268" s="21" t="s">
        <v>7</v>
      </c>
      <c r="B268" s="18" t="s">
        <v>557</v>
      </c>
      <c r="C268" s="22" t="s">
        <v>557</v>
      </c>
      <c r="D268" s="23">
        <v>50</v>
      </c>
    </row>
    <row r="269" spans="1:4" x14ac:dyDescent="0.25">
      <c r="A269" s="21" t="s">
        <v>8</v>
      </c>
      <c r="B269" s="18" t="s">
        <v>558</v>
      </c>
      <c r="C269" s="22" t="s">
        <v>558</v>
      </c>
      <c r="D269" s="23">
        <v>32.42</v>
      </c>
    </row>
    <row r="270" spans="1:4" x14ac:dyDescent="0.25">
      <c r="A270" s="21" t="s">
        <v>9</v>
      </c>
      <c r="B270" s="18" t="s">
        <v>559</v>
      </c>
      <c r="C270" s="22" t="s">
        <v>559</v>
      </c>
      <c r="D270" s="23">
        <v>107.59</v>
      </c>
    </row>
    <row r="271" spans="1:4" x14ac:dyDescent="0.25">
      <c r="A271" s="21" t="s">
        <v>10</v>
      </c>
      <c r="B271" s="18" t="s">
        <v>560</v>
      </c>
      <c r="C271" s="22" t="s">
        <v>560</v>
      </c>
      <c r="D271" s="23">
        <v>63.46</v>
      </c>
    </row>
    <row r="272" spans="1:4" x14ac:dyDescent="0.25">
      <c r="A272" s="21" t="s">
        <v>669</v>
      </c>
      <c r="B272" s="18" t="s">
        <v>668</v>
      </c>
      <c r="C272" s="22" t="s">
        <v>668</v>
      </c>
      <c r="D272" s="23">
        <v>10</v>
      </c>
    </row>
    <row r="273" spans="1:4" x14ac:dyDescent="0.25">
      <c r="A273" s="21" t="s">
        <v>11</v>
      </c>
      <c r="B273" s="18" t="s">
        <v>561</v>
      </c>
      <c r="C273" s="22" t="s">
        <v>561</v>
      </c>
      <c r="D273" s="23">
        <v>26.25</v>
      </c>
    </row>
    <row r="274" spans="1:4" x14ac:dyDescent="0.25">
      <c r="A274" s="21" t="s">
        <v>12</v>
      </c>
      <c r="B274" s="18" t="s">
        <v>562</v>
      </c>
      <c r="C274" s="22" t="s">
        <v>562</v>
      </c>
      <c r="D274" s="23">
        <v>1.8</v>
      </c>
    </row>
    <row r="275" spans="1:4" x14ac:dyDescent="0.25">
      <c r="A275" s="21" t="s">
        <v>13</v>
      </c>
      <c r="B275" s="18" t="s">
        <v>563</v>
      </c>
      <c r="C275" s="22" t="s">
        <v>563</v>
      </c>
      <c r="D275" s="23">
        <v>288.52</v>
      </c>
    </row>
    <row r="276" spans="1:4" x14ac:dyDescent="0.25">
      <c r="A276" s="21" t="s">
        <v>14</v>
      </c>
      <c r="B276" s="18" t="s">
        <v>564</v>
      </c>
      <c r="C276" s="22" t="s">
        <v>564</v>
      </c>
      <c r="D276" s="23">
        <v>76.540000000000006</v>
      </c>
    </row>
    <row r="277" spans="1:4" x14ac:dyDescent="0.25">
      <c r="A277" s="21" t="s">
        <v>15</v>
      </c>
      <c r="B277" s="18" t="s">
        <v>565</v>
      </c>
      <c r="C277" s="22" t="s">
        <v>565</v>
      </c>
      <c r="D277" s="23">
        <v>16.95</v>
      </c>
    </row>
    <row r="278" spans="1:4" x14ac:dyDescent="0.25">
      <c r="A278" s="21" t="s">
        <v>663</v>
      </c>
      <c r="B278" s="18" t="s">
        <v>566</v>
      </c>
      <c r="C278" s="22" t="s">
        <v>566</v>
      </c>
      <c r="D278" s="23">
        <v>40.32</v>
      </c>
    </row>
    <row r="279" spans="1:4" x14ac:dyDescent="0.25">
      <c r="A279" s="21" t="s">
        <v>16</v>
      </c>
      <c r="B279" s="18" t="s">
        <v>567</v>
      </c>
      <c r="C279" s="22" t="s">
        <v>567</v>
      </c>
      <c r="D279" s="23">
        <v>16</v>
      </c>
    </row>
    <row r="280" spans="1:4" x14ac:dyDescent="0.25">
      <c r="A280" s="21" t="s">
        <v>17</v>
      </c>
      <c r="B280" s="18" t="s">
        <v>568</v>
      </c>
      <c r="C280" s="22" t="s">
        <v>568</v>
      </c>
      <c r="D280" s="23">
        <v>16.809999999999999</v>
      </c>
    </row>
    <row r="281" spans="1:4" x14ac:dyDescent="0.25">
      <c r="A281" s="21" t="s">
        <v>688</v>
      </c>
      <c r="B281" s="18" t="s">
        <v>677</v>
      </c>
      <c r="C281" s="22" t="s">
        <v>677</v>
      </c>
      <c r="D281" s="23">
        <v>3.76</v>
      </c>
    </row>
    <row r="282" spans="1:4" x14ac:dyDescent="0.25">
      <c r="A282" s="21" t="s">
        <v>18</v>
      </c>
      <c r="B282" s="18" t="s">
        <v>569</v>
      </c>
      <c r="C282" s="22" t="s">
        <v>569</v>
      </c>
      <c r="D282" s="23">
        <v>623.5</v>
      </c>
    </row>
    <row r="283" spans="1:4" x14ac:dyDescent="0.25">
      <c r="A283" s="21" t="s">
        <v>19</v>
      </c>
      <c r="B283" s="18" t="s">
        <v>570</v>
      </c>
      <c r="C283" s="22" t="s">
        <v>570</v>
      </c>
      <c r="D283" s="23">
        <v>209.14</v>
      </c>
    </row>
    <row r="284" spans="1:4" x14ac:dyDescent="0.25">
      <c r="A284" s="21" t="s">
        <v>20</v>
      </c>
      <c r="B284" s="18" t="s">
        <v>571</v>
      </c>
      <c r="C284" s="22" t="s">
        <v>571</v>
      </c>
      <c r="D284" s="23">
        <v>112.67</v>
      </c>
    </row>
    <row r="285" spans="1:4" x14ac:dyDescent="0.25">
      <c r="A285" s="21" t="s">
        <v>21</v>
      </c>
      <c r="B285" s="18" t="s">
        <v>572</v>
      </c>
      <c r="C285" s="22" t="s">
        <v>572</v>
      </c>
      <c r="D285" s="23">
        <v>176.71</v>
      </c>
    </row>
    <row r="286" spans="1:4" x14ac:dyDescent="0.25">
      <c r="A286" s="21" t="s">
        <v>22</v>
      </c>
      <c r="B286" s="18" t="s">
        <v>573</v>
      </c>
      <c r="C286" s="22" t="s">
        <v>573</v>
      </c>
      <c r="D286" s="23">
        <v>84.38</v>
      </c>
    </row>
    <row r="287" spans="1:4" x14ac:dyDescent="0.25">
      <c r="A287" s="21" t="s">
        <v>23</v>
      </c>
      <c r="B287" s="18" t="s">
        <v>574</v>
      </c>
      <c r="C287" s="22" t="s">
        <v>574</v>
      </c>
      <c r="D287" s="23">
        <v>103.48</v>
      </c>
    </row>
    <row r="288" spans="1:4" x14ac:dyDescent="0.25">
      <c r="A288" s="21" t="s">
        <v>24</v>
      </c>
      <c r="B288" s="18" t="s">
        <v>575</v>
      </c>
      <c r="C288" s="22" t="s">
        <v>575</v>
      </c>
      <c r="D288" s="23">
        <v>108.07</v>
      </c>
    </row>
    <row r="289" spans="1:4" x14ac:dyDescent="0.25">
      <c r="A289" s="21" t="s">
        <v>613</v>
      </c>
      <c r="B289" s="18" t="s">
        <v>621</v>
      </c>
      <c r="C289" s="22" t="s">
        <v>621</v>
      </c>
      <c r="D289" s="23">
        <v>43</v>
      </c>
    </row>
    <row r="290" spans="1:4" x14ac:dyDescent="0.25">
      <c r="A290" s="21" t="s">
        <v>664</v>
      </c>
      <c r="B290" s="18" t="s">
        <v>576</v>
      </c>
      <c r="C290" s="22" t="s">
        <v>576</v>
      </c>
      <c r="D290" s="23">
        <v>11.87</v>
      </c>
    </row>
    <row r="291" spans="1:4" x14ac:dyDescent="0.25">
      <c r="A291" s="21" t="s">
        <v>51</v>
      </c>
      <c r="B291" s="18" t="s">
        <v>577</v>
      </c>
      <c r="C291" s="22" t="s">
        <v>577</v>
      </c>
      <c r="D291" s="23">
        <v>2.83</v>
      </c>
    </row>
    <row r="292" spans="1:4" x14ac:dyDescent="0.25">
      <c r="A292" s="21" t="s">
        <v>25</v>
      </c>
      <c r="B292" s="18" t="s">
        <v>578</v>
      </c>
      <c r="C292" s="22" t="s">
        <v>578</v>
      </c>
      <c r="D292" s="23">
        <v>15.57</v>
      </c>
    </row>
    <row r="293" spans="1:4" x14ac:dyDescent="0.25">
      <c r="A293" s="21" t="s">
        <v>26</v>
      </c>
      <c r="B293" s="18" t="s">
        <v>579</v>
      </c>
      <c r="C293" s="22" t="s">
        <v>579</v>
      </c>
      <c r="D293" s="23">
        <v>147</v>
      </c>
    </row>
    <row r="294" spans="1:4" x14ac:dyDescent="0.25">
      <c r="A294" s="21" t="s">
        <v>27</v>
      </c>
      <c r="B294" s="18" t="s">
        <v>580</v>
      </c>
      <c r="C294" s="22" t="s">
        <v>580</v>
      </c>
      <c r="D294" s="23">
        <v>31.58</v>
      </c>
    </row>
    <row r="295" spans="1:4" x14ac:dyDescent="0.25">
      <c r="A295" s="21" t="s">
        <v>28</v>
      </c>
      <c r="B295" s="18" t="s">
        <v>581</v>
      </c>
      <c r="C295" s="22" t="s">
        <v>581</v>
      </c>
      <c r="D295" s="23">
        <v>15.53</v>
      </c>
    </row>
    <row r="296" spans="1:4" x14ac:dyDescent="0.25">
      <c r="A296" s="21" t="s">
        <v>29</v>
      </c>
      <c r="B296" s="18" t="s">
        <v>582</v>
      </c>
      <c r="C296" s="22" t="s">
        <v>582</v>
      </c>
      <c r="D296" s="23">
        <v>11.43</v>
      </c>
    </row>
    <row r="297" spans="1:4" x14ac:dyDescent="0.25">
      <c r="A297" s="21" t="s">
        <v>30</v>
      </c>
      <c r="B297" s="18" t="s">
        <v>583</v>
      </c>
      <c r="C297" s="22" t="s">
        <v>583</v>
      </c>
      <c r="D297" s="23">
        <v>4.12</v>
      </c>
    </row>
    <row r="298" spans="1:4" x14ac:dyDescent="0.25">
      <c r="A298" s="21" t="s">
        <v>31</v>
      </c>
      <c r="B298" s="18" t="s">
        <v>584</v>
      </c>
      <c r="C298" s="22" t="s">
        <v>584</v>
      </c>
      <c r="D298" s="23">
        <v>14.4</v>
      </c>
    </row>
    <row r="299" spans="1:4" x14ac:dyDescent="0.25">
      <c r="A299" s="21" t="s">
        <v>32</v>
      </c>
      <c r="B299" s="18" t="s">
        <v>585</v>
      </c>
      <c r="C299" s="22" t="s">
        <v>585</v>
      </c>
      <c r="D299" s="23">
        <v>11.17</v>
      </c>
    </row>
    <row r="300" spans="1:4" x14ac:dyDescent="0.25">
      <c r="A300" s="21" t="s">
        <v>33</v>
      </c>
      <c r="B300" s="18" t="s">
        <v>586</v>
      </c>
      <c r="C300" s="22" t="s">
        <v>586</v>
      </c>
      <c r="D300" s="23">
        <v>15.17</v>
      </c>
    </row>
    <row r="301" spans="1:4" x14ac:dyDescent="0.25">
      <c r="A301" s="21" t="s">
        <v>665</v>
      </c>
      <c r="B301" s="18" t="s">
        <v>587</v>
      </c>
      <c r="C301" s="22" t="s">
        <v>587</v>
      </c>
      <c r="D301" s="23">
        <v>13.24</v>
      </c>
    </row>
    <row r="302" spans="1:4" x14ac:dyDescent="0.25">
      <c r="A302" s="21" t="s">
        <v>34</v>
      </c>
      <c r="B302" s="18" t="s">
        <v>588</v>
      </c>
      <c r="C302" s="22" t="s">
        <v>588</v>
      </c>
      <c r="D302" s="23">
        <v>11.25</v>
      </c>
    </row>
    <row r="303" spans="1:4" x14ac:dyDescent="0.25">
      <c r="A303" s="21" t="s">
        <v>35</v>
      </c>
      <c r="B303" s="18" t="s">
        <v>589</v>
      </c>
      <c r="C303" s="24" t="s">
        <v>589</v>
      </c>
      <c r="D303" s="23">
        <v>30.46</v>
      </c>
    </row>
    <row r="304" spans="1:4" x14ac:dyDescent="0.25">
      <c r="A304" s="21" t="s">
        <v>36</v>
      </c>
      <c r="B304" s="18" t="s">
        <v>590</v>
      </c>
      <c r="C304" s="24" t="s">
        <v>590</v>
      </c>
      <c r="D304" s="23">
        <v>64.61</v>
      </c>
    </row>
    <row r="305" spans="1:4" x14ac:dyDescent="0.25">
      <c r="A305" s="21" t="s">
        <v>37</v>
      </c>
      <c r="B305" s="18" t="s">
        <v>591</v>
      </c>
      <c r="C305" s="24" t="s">
        <v>591</v>
      </c>
      <c r="D305" s="23">
        <v>726.09</v>
      </c>
    </row>
    <row r="306" spans="1:4" x14ac:dyDescent="0.25">
      <c r="A306" s="21" t="s">
        <v>57</v>
      </c>
      <c r="B306" s="18" t="s">
        <v>592</v>
      </c>
      <c r="C306" s="24" t="s">
        <v>592</v>
      </c>
      <c r="D306" s="23">
        <v>162.1</v>
      </c>
    </row>
    <row r="307" spans="1:4" x14ac:dyDescent="0.25">
      <c r="A307" s="21" t="s">
        <v>38</v>
      </c>
      <c r="B307" s="18" t="s">
        <v>593</v>
      </c>
      <c r="C307" s="24" t="s">
        <v>593</v>
      </c>
      <c r="D307" s="23">
        <v>187.31</v>
      </c>
    </row>
    <row r="308" spans="1:4" x14ac:dyDescent="0.25">
      <c r="A308" s="21" t="s">
        <v>39</v>
      </c>
      <c r="B308" s="18" t="s">
        <v>594</v>
      </c>
      <c r="C308" s="24" t="s">
        <v>594</v>
      </c>
      <c r="D308" s="23">
        <v>46.59</v>
      </c>
    </row>
    <row r="309" spans="1:4" x14ac:dyDescent="0.25">
      <c r="A309" s="21" t="s">
        <v>40</v>
      </c>
      <c r="B309" s="18" t="s">
        <v>595</v>
      </c>
      <c r="C309" s="24" t="s">
        <v>595</v>
      </c>
      <c r="D309" s="23">
        <v>174.5</v>
      </c>
    </row>
    <row r="310" spans="1:4" x14ac:dyDescent="0.25">
      <c r="A310" s="21" t="s">
        <v>41</v>
      </c>
      <c r="B310" s="18" t="s">
        <v>596</v>
      </c>
      <c r="C310" s="24" t="s">
        <v>596</v>
      </c>
      <c r="D310" s="23">
        <v>330.48</v>
      </c>
    </row>
    <row r="311" spans="1:4" x14ac:dyDescent="0.25">
      <c r="A311" s="21" t="s">
        <v>42</v>
      </c>
      <c r="B311" s="18" t="s">
        <v>597</v>
      </c>
      <c r="C311" s="24" t="s">
        <v>597</v>
      </c>
      <c r="D311" s="23">
        <v>175.84</v>
      </c>
    </row>
    <row r="312" spans="1:4" x14ac:dyDescent="0.25">
      <c r="A312" s="21" t="s">
        <v>43</v>
      </c>
      <c r="B312" s="18" t="s">
        <v>598</v>
      </c>
      <c r="C312" s="24" t="s">
        <v>598</v>
      </c>
      <c r="D312" s="23">
        <v>54.16</v>
      </c>
    </row>
    <row r="313" spans="1:4" x14ac:dyDescent="0.25">
      <c r="A313" s="21" t="s">
        <v>44</v>
      </c>
      <c r="B313" s="18" t="s">
        <v>599</v>
      </c>
      <c r="C313" s="24" t="s">
        <v>599</v>
      </c>
      <c r="D313" s="23">
        <v>73.45</v>
      </c>
    </row>
    <row r="314" spans="1:4" x14ac:dyDescent="0.25">
      <c r="A314" s="21" t="s">
        <v>45</v>
      </c>
      <c r="B314" s="18" t="s">
        <v>600</v>
      </c>
      <c r="C314" s="24" t="s">
        <v>600</v>
      </c>
      <c r="D314" s="23">
        <v>64.22</v>
      </c>
    </row>
    <row r="315" spans="1:4" x14ac:dyDescent="0.25">
      <c r="A315" s="21" t="s">
        <v>46</v>
      </c>
      <c r="B315" s="18" t="s">
        <v>601</v>
      </c>
      <c r="C315" s="24" t="s">
        <v>601</v>
      </c>
      <c r="D315" s="23">
        <v>166.19</v>
      </c>
    </row>
    <row r="316" spans="1:4" x14ac:dyDescent="0.25">
      <c r="A316" s="21" t="s">
        <v>58</v>
      </c>
      <c r="B316" s="18" t="s">
        <v>602</v>
      </c>
      <c r="C316" s="24" t="s">
        <v>602</v>
      </c>
      <c r="D316" s="23">
        <v>241.89</v>
      </c>
    </row>
    <row r="317" spans="1:4" x14ac:dyDescent="0.25">
      <c r="A317" s="21" t="s">
        <v>47</v>
      </c>
      <c r="B317" s="18" t="s">
        <v>603</v>
      </c>
      <c r="C317" s="24" t="s">
        <v>603</v>
      </c>
      <c r="D317" s="23">
        <v>43.64</v>
      </c>
    </row>
    <row r="318" spans="1:4" x14ac:dyDescent="0.25">
      <c r="A318" s="21" t="s">
        <v>690</v>
      </c>
      <c r="B318" s="18" t="s">
        <v>689</v>
      </c>
      <c r="C318" s="24" t="s">
        <v>689</v>
      </c>
      <c r="D318" s="23">
        <v>12</v>
      </c>
    </row>
    <row r="319" spans="1:4" x14ac:dyDescent="0.25">
      <c r="A319" s="21"/>
      <c r="B319" s="18"/>
      <c r="C319" s="24"/>
      <c r="D319" s="23">
        <v>56442.54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9"/>
  <sheetViews>
    <sheetView workbookViewId="0">
      <pane ySplit="4" topLeftCell="A299" activePane="bottomLeft" state="frozen"/>
      <selection pane="bottomLeft" activeCell="G317" sqref="G317"/>
    </sheetView>
  </sheetViews>
  <sheetFormatPr defaultRowHeight="14.25" x14ac:dyDescent="0.25"/>
  <cols>
    <col min="1" max="1" width="22.85546875" style="2" bestFit="1" customWidth="1"/>
    <col min="2" max="2" width="10.42578125" style="26" bestFit="1" customWidth="1"/>
    <col min="3" max="3" width="8.7109375" style="2" customWidth="1"/>
    <col min="4" max="4" width="9.42578125" style="25" customWidth="1"/>
    <col min="5" max="16384" width="9.140625" style="2"/>
  </cols>
  <sheetData>
    <row r="1" spans="1:4" x14ac:dyDescent="0.25">
      <c r="A1" s="13"/>
      <c r="B1" s="14" t="s">
        <v>705</v>
      </c>
      <c r="D1" s="12"/>
    </row>
    <row r="2" spans="1:4" x14ac:dyDescent="0.25">
      <c r="B2" s="13" t="s">
        <v>61</v>
      </c>
      <c r="D2" s="12"/>
    </row>
    <row r="3" spans="1:4" ht="15" thickBot="1" x14ac:dyDescent="0.3">
      <c r="B3" s="13" t="s">
        <v>62</v>
      </c>
      <c r="D3" s="12" t="s">
        <v>76</v>
      </c>
    </row>
    <row r="4" spans="1:4" ht="15" thickBot="1" x14ac:dyDescent="0.3">
      <c r="A4" s="15" t="s">
        <v>77</v>
      </c>
      <c r="B4" s="13" t="s">
        <v>63</v>
      </c>
      <c r="D4" s="16">
        <f>SUM(D5:D318)</f>
        <v>72396.03999999995</v>
      </c>
    </row>
    <row r="5" spans="1:4" x14ac:dyDescent="0.25">
      <c r="A5" s="17" t="s">
        <v>83</v>
      </c>
      <c r="B5" s="18" t="s">
        <v>82</v>
      </c>
      <c r="C5" s="19" t="s">
        <v>82</v>
      </c>
      <c r="D5" s="20">
        <v>11</v>
      </c>
    </row>
    <row r="6" spans="1:4" x14ac:dyDescent="0.25">
      <c r="A6" s="17" t="s">
        <v>85</v>
      </c>
      <c r="B6" s="18" t="s">
        <v>84</v>
      </c>
      <c r="C6" s="19" t="s">
        <v>84</v>
      </c>
      <c r="D6" s="20">
        <v>2</v>
      </c>
    </row>
    <row r="7" spans="1:4" x14ac:dyDescent="0.25">
      <c r="A7" s="17" t="s">
        <v>87</v>
      </c>
      <c r="B7" s="18" t="s">
        <v>86</v>
      </c>
      <c r="C7" s="19" t="s">
        <v>86</v>
      </c>
      <c r="D7" s="20">
        <v>286.39999999999998</v>
      </c>
    </row>
    <row r="8" spans="1:4" x14ac:dyDescent="0.25">
      <c r="A8" s="17" t="s">
        <v>89</v>
      </c>
      <c r="B8" s="18" t="s">
        <v>88</v>
      </c>
      <c r="C8" s="19" t="s">
        <v>88</v>
      </c>
      <c r="D8" s="20">
        <v>18.600000000000001</v>
      </c>
    </row>
    <row r="9" spans="1:4" x14ac:dyDescent="0.25">
      <c r="A9" s="17" t="s">
        <v>91</v>
      </c>
      <c r="B9" s="18" t="s">
        <v>90</v>
      </c>
      <c r="C9" s="19" t="s">
        <v>90</v>
      </c>
      <c r="D9" s="20">
        <v>24.5</v>
      </c>
    </row>
    <row r="10" spans="1:4" x14ac:dyDescent="0.25">
      <c r="A10" s="17" t="s">
        <v>93</v>
      </c>
      <c r="B10" s="18" t="s">
        <v>92</v>
      </c>
      <c r="C10" s="19" t="s">
        <v>92</v>
      </c>
      <c r="D10" s="20">
        <v>151.93</v>
      </c>
    </row>
    <row r="11" spans="1:4" x14ac:dyDescent="0.25">
      <c r="A11" s="17" t="s">
        <v>95</v>
      </c>
      <c r="B11" s="18" t="s">
        <v>94</v>
      </c>
      <c r="C11" s="19" t="s">
        <v>94</v>
      </c>
      <c r="D11" s="20">
        <v>42.2</v>
      </c>
    </row>
    <row r="12" spans="1:4" x14ac:dyDescent="0.25">
      <c r="A12" s="17" t="s">
        <v>97</v>
      </c>
      <c r="B12" s="18" t="s">
        <v>96</v>
      </c>
      <c r="C12" s="19" t="s">
        <v>96</v>
      </c>
      <c r="D12" s="20">
        <v>1209.8699999999999</v>
      </c>
    </row>
    <row r="13" spans="1:4" x14ac:dyDescent="0.25">
      <c r="A13" s="17" t="s">
        <v>99</v>
      </c>
      <c r="B13" s="18" t="s">
        <v>98</v>
      </c>
      <c r="C13" s="19" t="s">
        <v>98</v>
      </c>
      <c r="D13" s="20">
        <v>9.8800000000000008</v>
      </c>
    </row>
    <row r="14" spans="1:4" x14ac:dyDescent="0.25">
      <c r="A14" s="17" t="s">
        <v>645</v>
      </c>
      <c r="B14" s="18" t="s">
        <v>100</v>
      </c>
      <c r="C14" s="19" t="s">
        <v>100</v>
      </c>
      <c r="D14" s="20">
        <v>84.22</v>
      </c>
    </row>
    <row r="15" spans="1:4" x14ac:dyDescent="0.25">
      <c r="A15" s="17" t="s">
        <v>102</v>
      </c>
      <c r="B15" s="18" t="s">
        <v>101</v>
      </c>
      <c r="C15" s="19" t="s">
        <v>101</v>
      </c>
      <c r="D15" s="20">
        <v>54.6</v>
      </c>
    </row>
    <row r="16" spans="1:4" x14ac:dyDescent="0.25">
      <c r="A16" s="17" t="s">
        <v>104</v>
      </c>
      <c r="B16" s="18" t="s">
        <v>103</v>
      </c>
      <c r="C16" s="19" t="s">
        <v>103</v>
      </c>
      <c r="D16" s="20">
        <v>152.28</v>
      </c>
    </row>
    <row r="17" spans="1:4" x14ac:dyDescent="0.25">
      <c r="A17" s="17" t="s">
        <v>106</v>
      </c>
      <c r="B17" s="18" t="s">
        <v>105</v>
      </c>
      <c r="C17" s="19" t="s">
        <v>105</v>
      </c>
      <c r="D17" s="20">
        <v>844.44</v>
      </c>
    </row>
    <row r="18" spans="1:4" x14ac:dyDescent="0.25">
      <c r="A18" s="17" t="s">
        <v>108</v>
      </c>
      <c r="B18" s="18" t="s">
        <v>107</v>
      </c>
      <c r="C18" s="19" t="s">
        <v>107</v>
      </c>
      <c r="D18" s="20">
        <v>45.98</v>
      </c>
    </row>
    <row r="19" spans="1:4" x14ac:dyDescent="0.25">
      <c r="A19" s="17" t="s">
        <v>110</v>
      </c>
      <c r="B19" s="18" t="s">
        <v>109</v>
      </c>
      <c r="C19" s="19" t="s">
        <v>109</v>
      </c>
      <c r="D19" s="20">
        <v>1</v>
      </c>
    </row>
    <row r="20" spans="1:4" x14ac:dyDescent="0.25">
      <c r="A20" s="17" t="s">
        <v>112</v>
      </c>
      <c r="B20" s="18" t="s">
        <v>111</v>
      </c>
      <c r="C20" s="19" t="s">
        <v>111</v>
      </c>
      <c r="D20" s="20">
        <v>22.75</v>
      </c>
    </row>
    <row r="21" spans="1:4" x14ac:dyDescent="0.25">
      <c r="A21" s="17" t="s">
        <v>114</v>
      </c>
      <c r="B21" s="18" t="s">
        <v>113</v>
      </c>
      <c r="C21" s="19" t="s">
        <v>113</v>
      </c>
      <c r="D21" s="20">
        <v>88.93</v>
      </c>
    </row>
    <row r="22" spans="1:4" x14ac:dyDescent="0.25">
      <c r="A22" s="17" t="s">
        <v>116</v>
      </c>
      <c r="B22" s="18" t="s">
        <v>115</v>
      </c>
      <c r="C22" s="19" t="s">
        <v>115</v>
      </c>
      <c r="D22" s="20">
        <v>104.16</v>
      </c>
    </row>
    <row r="23" spans="1:4" x14ac:dyDescent="0.25">
      <c r="A23" s="17" t="s">
        <v>118</v>
      </c>
      <c r="B23" s="18" t="s">
        <v>117</v>
      </c>
      <c r="C23" s="19" t="s">
        <v>117</v>
      </c>
      <c r="D23" s="20">
        <v>87.31</v>
      </c>
    </row>
    <row r="24" spans="1:4" x14ac:dyDescent="0.25">
      <c r="A24" s="17" t="s">
        <v>120</v>
      </c>
      <c r="B24" s="18" t="s">
        <v>119</v>
      </c>
      <c r="C24" s="19" t="s">
        <v>119</v>
      </c>
      <c r="D24" s="20">
        <v>530.35</v>
      </c>
    </row>
    <row r="25" spans="1:4" x14ac:dyDescent="0.25">
      <c r="A25" s="17" t="s">
        <v>122</v>
      </c>
      <c r="B25" s="18" t="s">
        <v>121</v>
      </c>
      <c r="C25" s="19" t="s">
        <v>121</v>
      </c>
      <c r="D25" s="20">
        <v>235.2</v>
      </c>
    </row>
    <row r="26" spans="1:4" x14ac:dyDescent="0.25">
      <c r="A26" s="17" t="s">
        <v>124</v>
      </c>
      <c r="B26" s="18" t="s">
        <v>123</v>
      </c>
      <c r="C26" s="19" t="s">
        <v>123</v>
      </c>
      <c r="D26" s="20">
        <v>22.61</v>
      </c>
    </row>
    <row r="27" spans="1:4" x14ac:dyDescent="0.25">
      <c r="A27" s="17" t="s">
        <v>126</v>
      </c>
      <c r="B27" s="18" t="s">
        <v>125</v>
      </c>
      <c r="C27" s="19" t="s">
        <v>125</v>
      </c>
      <c r="D27" s="20">
        <v>174.7</v>
      </c>
    </row>
    <row r="28" spans="1:4" x14ac:dyDescent="0.25">
      <c r="A28" s="21" t="s">
        <v>128</v>
      </c>
      <c r="B28" s="18" t="s">
        <v>127</v>
      </c>
      <c r="C28" s="22" t="s">
        <v>127</v>
      </c>
      <c r="D28" s="23">
        <v>40.54</v>
      </c>
    </row>
    <row r="29" spans="1:4" x14ac:dyDescent="0.25">
      <c r="A29" s="21" t="s">
        <v>130</v>
      </c>
      <c r="B29" s="18" t="s">
        <v>129</v>
      </c>
      <c r="C29" s="22" t="s">
        <v>129</v>
      </c>
      <c r="D29" s="23">
        <v>192</v>
      </c>
    </row>
    <row r="30" spans="1:4" x14ac:dyDescent="0.25">
      <c r="A30" s="21" t="s">
        <v>646</v>
      </c>
      <c r="B30" s="18" t="s">
        <v>640</v>
      </c>
      <c r="C30" s="22" t="s">
        <v>640</v>
      </c>
      <c r="D30" s="23">
        <v>16</v>
      </c>
    </row>
    <row r="31" spans="1:4" x14ac:dyDescent="0.25">
      <c r="A31" s="21" t="s">
        <v>132</v>
      </c>
      <c r="B31" s="18" t="s">
        <v>131</v>
      </c>
      <c r="C31" s="22" t="s">
        <v>131</v>
      </c>
      <c r="D31" s="23">
        <v>1551.65</v>
      </c>
    </row>
    <row r="32" spans="1:4" x14ac:dyDescent="0.25">
      <c r="A32" s="21" t="s">
        <v>134</v>
      </c>
      <c r="B32" s="18" t="s">
        <v>133</v>
      </c>
      <c r="C32" s="22" t="s">
        <v>133</v>
      </c>
      <c r="D32" s="23">
        <v>116.2</v>
      </c>
    </row>
    <row r="33" spans="1:4" x14ac:dyDescent="0.25">
      <c r="A33" s="21" t="s">
        <v>606</v>
      </c>
      <c r="B33" s="18" t="s">
        <v>135</v>
      </c>
      <c r="C33" s="22" t="s">
        <v>135</v>
      </c>
      <c r="D33" s="23">
        <v>101.3</v>
      </c>
    </row>
    <row r="34" spans="1:4" x14ac:dyDescent="0.25">
      <c r="A34" s="21" t="s">
        <v>137</v>
      </c>
      <c r="B34" s="18" t="s">
        <v>136</v>
      </c>
      <c r="C34" s="22" t="s">
        <v>136</v>
      </c>
      <c r="D34" s="23">
        <v>10.91</v>
      </c>
    </row>
    <row r="35" spans="1:4" x14ac:dyDescent="0.25">
      <c r="A35" s="21" t="s">
        <v>139</v>
      </c>
      <c r="B35" s="18" t="s">
        <v>138</v>
      </c>
      <c r="C35" s="22" t="s">
        <v>138</v>
      </c>
      <c r="D35" s="23">
        <v>198.07</v>
      </c>
    </row>
    <row r="36" spans="1:4" x14ac:dyDescent="0.25">
      <c r="A36" s="21" t="s">
        <v>141</v>
      </c>
      <c r="B36" s="18" t="s">
        <v>140</v>
      </c>
      <c r="C36" s="22" t="s">
        <v>140</v>
      </c>
      <c r="D36" s="23">
        <v>1677.22</v>
      </c>
    </row>
    <row r="37" spans="1:4" x14ac:dyDescent="0.25">
      <c r="A37" s="21" t="s">
        <v>143</v>
      </c>
      <c r="B37" s="18" t="s">
        <v>142</v>
      </c>
      <c r="C37" s="22" t="s">
        <v>142</v>
      </c>
      <c r="D37" s="23">
        <v>455.84</v>
      </c>
    </row>
    <row r="38" spans="1:4" x14ac:dyDescent="0.25">
      <c r="A38" s="21" t="s">
        <v>145</v>
      </c>
      <c r="B38" s="18" t="s">
        <v>144</v>
      </c>
      <c r="C38" s="22" t="s">
        <v>144</v>
      </c>
      <c r="D38" s="23">
        <v>803.81</v>
      </c>
    </row>
    <row r="39" spans="1:4" x14ac:dyDescent="0.25">
      <c r="A39" s="21" t="s">
        <v>147</v>
      </c>
      <c r="B39" s="18" t="s">
        <v>146</v>
      </c>
      <c r="C39" s="22" t="s">
        <v>146</v>
      </c>
      <c r="D39" s="23">
        <v>208.15</v>
      </c>
    </row>
    <row r="40" spans="1:4" x14ac:dyDescent="0.25">
      <c r="A40" s="21" t="s">
        <v>149</v>
      </c>
      <c r="B40" s="18" t="s">
        <v>148</v>
      </c>
      <c r="C40" s="22" t="s">
        <v>148</v>
      </c>
      <c r="D40" s="23">
        <v>30</v>
      </c>
    </row>
    <row r="41" spans="1:4" x14ac:dyDescent="0.25">
      <c r="A41" s="21" t="s">
        <v>151</v>
      </c>
      <c r="B41" s="18" t="s">
        <v>150</v>
      </c>
      <c r="C41" s="22" t="s">
        <v>150</v>
      </c>
      <c r="D41" s="23">
        <v>4</v>
      </c>
    </row>
    <row r="42" spans="1:4" x14ac:dyDescent="0.25">
      <c r="A42" s="21" t="s">
        <v>153</v>
      </c>
      <c r="B42" s="18" t="s">
        <v>152</v>
      </c>
      <c r="C42" s="22" t="s">
        <v>152</v>
      </c>
      <c r="D42" s="23">
        <v>432.92</v>
      </c>
    </row>
    <row r="43" spans="1:4" x14ac:dyDescent="0.25">
      <c r="A43" s="21" t="s">
        <v>155</v>
      </c>
      <c r="B43" s="18" t="s">
        <v>154</v>
      </c>
      <c r="C43" s="22" t="s">
        <v>154</v>
      </c>
      <c r="D43" s="23">
        <v>35.799999999999997</v>
      </c>
    </row>
    <row r="44" spans="1:4" x14ac:dyDescent="0.25">
      <c r="A44" s="21" t="s">
        <v>157</v>
      </c>
      <c r="B44" s="18" t="s">
        <v>156</v>
      </c>
      <c r="C44" s="22" t="s">
        <v>156</v>
      </c>
      <c r="D44" s="23">
        <v>87.28</v>
      </c>
    </row>
    <row r="45" spans="1:4" x14ac:dyDescent="0.25">
      <c r="A45" s="21" t="s">
        <v>159</v>
      </c>
      <c r="B45" s="18" t="s">
        <v>158</v>
      </c>
      <c r="C45" s="22" t="s">
        <v>158</v>
      </c>
      <c r="D45" s="23">
        <v>56.63</v>
      </c>
    </row>
    <row r="46" spans="1:4" x14ac:dyDescent="0.25">
      <c r="A46" s="21" t="s">
        <v>161</v>
      </c>
      <c r="B46" s="18" t="s">
        <v>160</v>
      </c>
      <c r="C46" s="22" t="s">
        <v>160</v>
      </c>
      <c r="D46" s="23">
        <v>149.52000000000001</v>
      </c>
    </row>
    <row r="47" spans="1:4" x14ac:dyDescent="0.25">
      <c r="A47" s="21" t="s">
        <v>163</v>
      </c>
      <c r="B47" s="18" t="s">
        <v>162</v>
      </c>
      <c r="C47" s="22" t="s">
        <v>162</v>
      </c>
      <c r="D47" s="23">
        <v>318.14</v>
      </c>
    </row>
    <row r="48" spans="1:4" x14ac:dyDescent="0.25">
      <c r="A48" s="21" t="s">
        <v>165</v>
      </c>
      <c r="B48" s="18" t="s">
        <v>164</v>
      </c>
      <c r="C48" s="22" t="s">
        <v>164</v>
      </c>
      <c r="D48" s="23">
        <v>10.43</v>
      </c>
    </row>
    <row r="49" spans="1:4" x14ac:dyDescent="0.25">
      <c r="A49" s="21" t="s">
        <v>167</v>
      </c>
      <c r="B49" s="18" t="s">
        <v>166</v>
      </c>
      <c r="C49" s="22" t="s">
        <v>166</v>
      </c>
      <c r="D49" s="23">
        <v>53</v>
      </c>
    </row>
    <row r="50" spans="1:4" x14ac:dyDescent="0.25">
      <c r="A50" s="21" t="s">
        <v>169</v>
      </c>
      <c r="B50" s="18" t="s">
        <v>168</v>
      </c>
      <c r="C50" s="22" t="s">
        <v>168</v>
      </c>
      <c r="D50" s="23">
        <v>3</v>
      </c>
    </row>
    <row r="51" spans="1:4" x14ac:dyDescent="0.25">
      <c r="A51" s="21" t="s">
        <v>171</v>
      </c>
      <c r="B51" s="18" t="s">
        <v>170</v>
      </c>
      <c r="C51" s="22" t="s">
        <v>170</v>
      </c>
      <c r="D51" s="23">
        <v>387.61</v>
      </c>
    </row>
    <row r="52" spans="1:4" x14ac:dyDescent="0.25">
      <c r="A52" s="21" t="s">
        <v>173</v>
      </c>
      <c r="B52" s="18" t="s">
        <v>172</v>
      </c>
      <c r="C52" s="22" t="s">
        <v>172</v>
      </c>
      <c r="D52" s="23">
        <v>12</v>
      </c>
    </row>
    <row r="53" spans="1:4" x14ac:dyDescent="0.25">
      <c r="A53" s="21" t="s">
        <v>175</v>
      </c>
      <c r="B53" s="18" t="s">
        <v>174</v>
      </c>
      <c r="C53" s="22" t="s">
        <v>174</v>
      </c>
      <c r="D53" s="23">
        <v>21.71</v>
      </c>
    </row>
    <row r="54" spans="1:4" x14ac:dyDescent="0.25">
      <c r="A54" s="21" t="s">
        <v>176</v>
      </c>
      <c r="B54" s="18" t="s">
        <v>357</v>
      </c>
      <c r="C54" s="22" t="s">
        <v>357</v>
      </c>
      <c r="D54" s="23">
        <v>3</v>
      </c>
    </row>
    <row r="55" spans="1:4" x14ac:dyDescent="0.25">
      <c r="A55" s="21" t="s">
        <v>177</v>
      </c>
      <c r="B55" s="18" t="s">
        <v>358</v>
      </c>
      <c r="C55" s="22" t="s">
        <v>358</v>
      </c>
      <c r="D55" s="23">
        <v>18.559999999999999</v>
      </c>
    </row>
    <row r="56" spans="1:4" x14ac:dyDescent="0.25">
      <c r="A56" s="21" t="s">
        <v>178</v>
      </c>
      <c r="B56" s="18" t="s">
        <v>359</v>
      </c>
      <c r="C56" s="22" t="s">
        <v>359</v>
      </c>
      <c r="D56" s="23">
        <v>3.5</v>
      </c>
    </row>
    <row r="57" spans="1:4" x14ac:dyDescent="0.25">
      <c r="A57" s="21" t="s">
        <v>179</v>
      </c>
      <c r="B57" s="18" t="s">
        <v>360</v>
      </c>
      <c r="C57" s="22" t="s">
        <v>360</v>
      </c>
      <c r="D57" s="23">
        <v>21.5</v>
      </c>
    </row>
    <row r="58" spans="1:4" x14ac:dyDescent="0.25">
      <c r="A58" s="21" t="s">
        <v>180</v>
      </c>
      <c r="B58" s="18" t="s">
        <v>361</v>
      </c>
      <c r="C58" s="22" t="s">
        <v>361</v>
      </c>
      <c r="D58" s="23">
        <v>21.25</v>
      </c>
    </row>
    <row r="59" spans="1:4" x14ac:dyDescent="0.25">
      <c r="A59" s="21" t="s">
        <v>181</v>
      </c>
      <c r="B59" s="18" t="s">
        <v>362</v>
      </c>
      <c r="C59" s="22" t="s">
        <v>362</v>
      </c>
      <c r="D59" s="23">
        <v>1221.01</v>
      </c>
    </row>
    <row r="60" spans="1:4" x14ac:dyDescent="0.25">
      <c r="A60" s="21" t="s">
        <v>182</v>
      </c>
      <c r="B60" s="18" t="s">
        <v>363</v>
      </c>
      <c r="C60" s="22" t="s">
        <v>363</v>
      </c>
      <c r="D60" s="23">
        <v>132.9</v>
      </c>
    </row>
    <row r="61" spans="1:4" x14ac:dyDescent="0.25">
      <c r="A61" s="21" t="s">
        <v>183</v>
      </c>
      <c r="B61" s="18" t="s">
        <v>364</v>
      </c>
      <c r="C61" s="22" t="s">
        <v>364</v>
      </c>
      <c r="D61" s="23">
        <v>2</v>
      </c>
    </row>
    <row r="62" spans="1:4" x14ac:dyDescent="0.25">
      <c r="A62" s="21" t="s">
        <v>184</v>
      </c>
      <c r="B62" s="18" t="s">
        <v>365</v>
      </c>
      <c r="C62" s="22" t="s">
        <v>365</v>
      </c>
      <c r="D62" s="23">
        <v>9.67</v>
      </c>
    </row>
    <row r="63" spans="1:4" x14ac:dyDescent="0.25">
      <c r="A63" s="21" t="s">
        <v>185</v>
      </c>
      <c r="B63" s="18" t="s">
        <v>366</v>
      </c>
      <c r="C63" s="22" t="s">
        <v>366</v>
      </c>
      <c r="D63" s="23">
        <v>22.91</v>
      </c>
    </row>
    <row r="64" spans="1:4" x14ac:dyDescent="0.25">
      <c r="A64" s="21" t="s">
        <v>186</v>
      </c>
      <c r="B64" s="18" t="s">
        <v>367</v>
      </c>
      <c r="C64" s="22" t="s">
        <v>367</v>
      </c>
      <c r="D64" s="23">
        <v>166.5</v>
      </c>
    </row>
    <row r="65" spans="1:4" x14ac:dyDescent="0.25">
      <c r="A65" s="21" t="s">
        <v>187</v>
      </c>
      <c r="B65" s="18" t="s">
        <v>368</v>
      </c>
      <c r="C65" s="22" t="s">
        <v>368</v>
      </c>
      <c r="D65" s="23">
        <v>216.11</v>
      </c>
    </row>
    <row r="66" spans="1:4" x14ac:dyDescent="0.25">
      <c r="A66" s="21" t="s">
        <v>188</v>
      </c>
      <c r="B66" s="18" t="s">
        <v>369</v>
      </c>
      <c r="C66" s="22" t="s">
        <v>369</v>
      </c>
      <c r="D66" s="23">
        <v>64.599999999999994</v>
      </c>
    </row>
    <row r="67" spans="1:4" x14ac:dyDescent="0.25">
      <c r="A67" s="21" t="s">
        <v>647</v>
      </c>
      <c r="B67" s="18" t="s">
        <v>370</v>
      </c>
      <c r="C67" s="22" t="s">
        <v>370</v>
      </c>
      <c r="D67" s="23">
        <v>15.39</v>
      </c>
    </row>
    <row r="68" spans="1:4" x14ac:dyDescent="0.25">
      <c r="A68" s="21" t="s">
        <v>189</v>
      </c>
      <c r="B68" s="18" t="s">
        <v>371</v>
      </c>
      <c r="C68" s="22" t="s">
        <v>371</v>
      </c>
      <c r="D68" s="23">
        <v>38.22</v>
      </c>
    </row>
    <row r="69" spans="1:4" x14ac:dyDescent="0.25">
      <c r="A69" s="21" t="s">
        <v>190</v>
      </c>
      <c r="B69" s="18" t="s">
        <v>372</v>
      </c>
      <c r="C69" s="22" t="s">
        <v>372</v>
      </c>
      <c r="D69" s="23">
        <v>107</v>
      </c>
    </row>
    <row r="70" spans="1:4" x14ac:dyDescent="0.25">
      <c r="A70" s="21" t="s">
        <v>191</v>
      </c>
      <c r="B70" s="18" t="s">
        <v>373</v>
      </c>
      <c r="C70" s="22" t="s">
        <v>373</v>
      </c>
      <c r="D70" s="23">
        <v>542.45000000000005</v>
      </c>
    </row>
    <row r="71" spans="1:4" x14ac:dyDescent="0.25">
      <c r="A71" s="21" t="s">
        <v>192</v>
      </c>
      <c r="B71" s="18" t="s">
        <v>374</v>
      </c>
      <c r="C71" s="22" t="s">
        <v>374</v>
      </c>
      <c r="D71" s="23">
        <v>158.61000000000001</v>
      </c>
    </row>
    <row r="72" spans="1:4" x14ac:dyDescent="0.25">
      <c r="A72" s="21" t="s">
        <v>193</v>
      </c>
      <c r="B72" s="18" t="s">
        <v>375</v>
      </c>
      <c r="C72" s="22" t="s">
        <v>375</v>
      </c>
      <c r="D72" s="23">
        <v>14</v>
      </c>
    </row>
    <row r="73" spans="1:4" x14ac:dyDescent="0.25">
      <c r="A73" s="21" t="s">
        <v>194</v>
      </c>
      <c r="B73" s="18" t="s">
        <v>376</v>
      </c>
      <c r="C73" s="22" t="s">
        <v>376</v>
      </c>
      <c r="D73" s="23">
        <v>41.8</v>
      </c>
    </row>
    <row r="74" spans="1:4" x14ac:dyDescent="0.25">
      <c r="A74" s="21" t="s">
        <v>195</v>
      </c>
      <c r="B74" s="18" t="s">
        <v>377</v>
      </c>
      <c r="C74" s="22" t="s">
        <v>377</v>
      </c>
      <c r="D74" s="23">
        <v>188.16</v>
      </c>
    </row>
    <row r="75" spans="1:4" x14ac:dyDescent="0.25">
      <c r="A75" s="21" t="s">
        <v>196</v>
      </c>
      <c r="B75" s="18" t="s">
        <v>378</v>
      </c>
      <c r="C75" s="22" t="s">
        <v>378</v>
      </c>
      <c r="D75" s="23">
        <v>92.86</v>
      </c>
    </row>
    <row r="76" spans="1:4" x14ac:dyDescent="0.25">
      <c r="A76" s="21" t="s">
        <v>197</v>
      </c>
      <c r="B76" s="18" t="s">
        <v>379</v>
      </c>
      <c r="C76" s="22" t="s">
        <v>379</v>
      </c>
      <c r="D76" s="23">
        <v>49.93</v>
      </c>
    </row>
    <row r="77" spans="1:4" x14ac:dyDescent="0.25">
      <c r="A77" s="21" t="s">
        <v>648</v>
      </c>
      <c r="B77" s="18" t="s">
        <v>380</v>
      </c>
      <c r="C77" s="22" t="s">
        <v>380</v>
      </c>
      <c r="D77" s="23">
        <v>19.350000000000001</v>
      </c>
    </row>
    <row r="78" spans="1:4" x14ac:dyDescent="0.25">
      <c r="A78" s="21" t="s">
        <v>198</v>
      </c>
      <c r="B78" s="18" t="s">
        <v>381</v>
      </c>
      <c r="C78" s="22" t="s">
        <v>381</v>
      </c>
      <c r="D78" s="23">
        <v>86</v>
      </c>
    </row>
    <row r="79" spans="1:4" x14ac:dyDescent="0.25">
      <c r="A79" s="21" t="s">
        <v>199</v>
      </c>
      <c r="B79" s="18" t="s">
        <v>382</v>
      </c>
      <c r="C79" s="22" t="s">
        <v>382</v>
      </c>
      <c r="D79" s="23">
        <v>99.69</v>
      </c>
    </row>
    <row r="80" spans="1:4" x14ac:dyDescent="0.25">
      <c r="A80" s="21" t="s">
        <v>200</v>
      </c>
      <c r="B80" s="18" t="s">
        <v>383</v>
      </c>
      <c r="C80" s="22" t="s">
        <v>383</v>
      </c>
      <c r="D80" s="23">
        <v>18.940000000000001</v>
      </c>
    </row>
    <row r="81" spans="1:4" x14ac:dyDescent="0.25">
      <c r="A81" s="21" t="s">
        <v>649</v>
      </c>
      <c r="B81" s="18" t="s">
        <v>384</v>
      </c>
      <c r="C81" s="22" t="s">
        <v>384</v>
      </c>
      <c r="D81" s="23">
        <v>14.03</v>
      </c>
    </row>
    <row r="82" spans="1:4" x14ac:dyDescent="0.25">
      <c r="A82" s="21" t="s">
        <v>201</v>
      </c>
      <c r="B82" s="18" t="s">
        <v>385</v>
      </c>
      <c r="C82" s="22" t="s">
        <v>385</v>
      </c>
      <c r="D82" s="23">
        <v>12.57</v>
      </c>
    </row>
    <row r="83" spans="1:4" x14ac:dyDescent="0.25">
      <c r="A83" s="21" t="s">
        <v>202</v>
      </c>
      <c r="B83" s="18" t="s">
        <v>386</v>
      </c>
      <c r="C83" s="22" t="s">
        <v>386</v>
      </c>
      <c r="D83" s="23">
        <v>3.43</v>
      </c>
    </row>
    <row r="84" spans="1:4" x14ac:dyDescent="0.25">
      <c r="A84" s="21" t="s">
        <v>203</v>
      </c>
      <c r="B84" s="18" t="s">
        <v>387</v>
      </c>
      <c r="C84" s="22" t="s">
        <v>387</v>
      </c>
      <c r="D84" s="23">
        <v>15.75</v>
      </c>
    </row>
    <row r="85" spans="1:4" x14ac:dyDescent="0.25">
      <c r="A85" s="21" t="s">
        <v>204</v>
      </c>
      <c r="B85" s="18" t="s">
        <v>388</v>
      </c>
      <c r="C85" s="22" t="s">
        <v>388</v>
      </c>
      <c r="D85" s="23">
        <v>43</v>
      </c>
    </row>
    <row r="86" spans="1:4" x14ac:dyDescent="0.25">
      <c r="A86" s="21" t="s">
        <v>205</v>
      </c>
      <c r="B86" s="18" t="s">
        <v>389</v>
      </c>
      <c r="C86" s="22" t="s">
        <v>389</v>
      </c>
      <c r="D86" s="23">
        <v>21.43</v>
      </c>
    </row>
    <row r="87" spans="1:4" x14ac:dyDescent="0.25">
      <c r="A87" s="21" t="s">
        <v>206</v>
      </c>
      <c r="B87" s="18" t="s">
        <v>390</v>
      </c>
      <c r="C87" s="22" t="s">
        <v>390</v>
      </c>
      <c r="D87" s="23">
        <v>373.76</v>
      </c>
    </row>
    <row r="88" spans="1:4" x14ac:dyDescent="0.25">
      <c r="A88" s="21" t="s">
        <v>207</v>
      </c>
      <c r="B88" s="18" t="s">
        <v>391</v>
      </c>
      <c r="C88" s="22" t="s">
        <v>391</v>
      </c>
      <c r="D88" s="23">
        <v>61.19</v>
      </c>
    </row>
    <row r="89" spans="1:4" x14ac:dyDescent="0.25">
      <c r="A89" s="21" t="s">
        <v>208</v>
      </c>
      <c r="B89" s="18" t="s">
        <v>392</v>
      </c>
      <c r="C89" s="22" t="s">
        <v>392</v>
      </c>
      <c r="D89" s="23">
        <v>78.83</v>
      </c>
    </row>
    <row r="90" spans="1:4" x14ac:dyDescent="0.25">
      <c r="A90" s="21" t="s">
        <v>209</v>
      </c>
      <c r="B90" s="18" t="s">
        <v>393</v>
      </c>
      <c r="C90" s="22" t="s">
        <v>393</v>
      </c>
      <c r="D90" s="23">
        <v>1.89</v>
      </c>
    </row>
    <row r="91" spans="1:4" x14ac:dyDescent="0.25">
      <c r="A91" s="21" t="s">
        <v>210</v>
      </c>
      <c r="B91" s="18" t="s">
        <v>394</v>
      </c>
      <c r="C91" s="22" t="s">
        <v>394</v>
      </c>
      <c r="D91" s="23">
        <v>5.51</v>
      </c>
    </row>
    <row r="92" spans="1:4" x14ac:dyDescent="0.25">
      <c r="A92" s="21" t="s">
        <v>211</v>
      </c>
      <c r="B92" s="18" t="s">
        <v>395</v>
      </c>
      <c r="C92" s="22" t="s">
        <v>395</v>
      </c>
      <c r="D92" s="23">
        <v>30.03</v>
      </c>
    </row>
    <row r="93" spans="1:4" x14ac:dyDescent="0.25">
      <c r="A93" s="21" t="s">
        <v>212</v>
      </c>
      <c r="B93" s="18" t="s">
        <v>396</v>
      </c>
      <c r="C93" s="22" t="s">
        <v>396</v>
      </c>
      <c r="D93" s="23">
        <v>49.76</v>
      </c>
    </row>
    <row r="94" spans="1:4" x14ac:dyDescent="0.25">
      <c r="A94" s="21" t="s">
        <v>213</v>
      </c>
      <c r="B94" s="18" t="s">
        <v>397</v>
      </c>
      <c r="C94" s="22" t="s">
        <v>397</v>
      </c>
      <c r="D94" s="23">
        <v>76.56</v>
      </c>
    </row>
    <row r="95" spans="1:4" x14ac:dyDescent="0.25">
      <c r="A95" s="21" t="s">
        <v>214</v>
      </c>
      <c r="B95" s="18" t="s">
        <v>398</v>
      </c>
      <c r="C95" s="22" t="s">
        <v>398</v>
      </c>
      <c r="D95" s="23">
        <v>4047.25</v>
      </c>
    </row>
    <row r="96" spans="1:4" x14ac:dyDescent="0.25">
      <c r="A96" s="21" t="s">
        <v>215</v>
      </c>
      <c r="B96" s="18" t="s">
        <v>399</v>
      </c>
      <c r="C96" s="22" t="s">
        <v>399</v>
      </c>
      <c r="D96" s="23">
        <v>1492.5</v>
      </c>
    </row>
    <row r="97" spans="1:4" x14ac:dyDescent="0.25">
      <c r="A97" s="21" t="s">
        <v>216</v>
      </c>
      <c r="B97" s="18" t="s">
        <v>400</v>
      </c>
      <c r="C97" s="22" t="s">
        <v>400</v>
      </c>
      <c r="D97" s="23">
        <v>263.11</v>
      </c>
    </row>
    <row r="98" spans="1:4" x14ac:dyDescent="0.25">
      <c r="A98" s="21" t="s">
        <v>217</v>
      </c>
      <c r="B98" s="18" t="s">
        <v>401</v>
      </c>
      <c r="C98" s="22" t="s">
        <v>401</v>
      </c>
      <c r="D98" s="23">
        <v>285.74</v>
      </c>
    </row>
    <row r="99" spans="1:4" x14ac:dyDescent="0.25">
      <c r="A99" s="21" t="s">
        <v>218</v>
      </c>
      <c r="B99" s="18" t="s">
        <v>402</v>
      </c>
      <c r="C99" s="22" t="s">
        <v>402</v>
      </c>
      <c r="D99" s="23">
        <v>1335.21</v>
      </c>
    </row>
    <row r="100" spans="1:4" x14ac:dyDescent="0.25">
      <c r="A100" s="21" t="s">
        <v>219</v>
      </c>
      <c r="B100" s="18" t="s">
        <v>403</v>
      </c>
      <c r="C100" s="22" t="s">
        <v>403</v>
      </c>
      <c r="D100" s="23">
        <v>93.67</v>
      </c>
    </row>
    <row r="101" spans="1:4" x14ac:dyDescent="0.25">
      <c r="A101" s="21" t="s">
        <v>220</v>
      </c>
      <c r="B101" s="18" t="s">
        <v>404</v>
      </c>
      <c r="C101" s="22" t="s">
        <v>404</v>
      </c>
      <c r="D101" s="23">
        <v>1054.68</v>
      </c>
    </row>
    <row r="102" spans="1:4" x14ac:dyDescent="0.25">
      <c r="A102" s="21" t="s">
        <v>221</v>
      </c>
      <c r="B102" s="18" t="s">
        <v>405</v>
      </c>
      <c r="C102" s="22" t="s">
        <v>405</v>
      </c>
      <c r="D102" s="23">
        <v>11</v>
      </c>
    </row>
    <row r="103" spans="1:4" x14ac:dyDescent="0.25">
      <c r="A103" s="21" t="s">
        <v>222</v>
      </c>
      <c r="B103" s="18" t="s">
        <v>406</v>
      </c>
      <c r="C103" s="22" t="s">
        <v>406</v>
      </c>
      <c r="D103" s="23">
        <v>1415.34</v>
      </c>
    </row>
    <row r="104" spans="1:4" x14ac:dyDescent="0.25">
      <c r="A104" s="21" t="s">
        <v>52</v>
      </c>
      <c r="B104" s="18" t="s">
        <v>407</v>
      </c>
      <c r="C104" s="22" t="s">
        <v>407</v>
      </c>
      <c r="D104" s="23">
        <v>186.85</v>
      </c>
    </row>
    <row r="105" spans="1:4" x14ac:dyDescent="0.25">
      <c r="A105" s="21" t="s">
        <v>223</v>
      </c>
      <c r="B105" s="18" t="s">
        <v>408</v>
      </c>
      <c r="C105" s="22" t="s">
        <v>408</v>
      </c>
      <c r="D105" s="23">
        <v>205.02</v>
      </c>
    </row>
    <row r="106" spans="1:4" x14ac:dyDescent="0.25">
      <c r="A106" s="21" t="s">
        <v>224</v>
      </c>
      <c r="B106" s="18" t="s">
        <v>409</v>
      </c>
      <c r="C106" s="22" t="s">
        <v>409</v>
      </c>
      <c r="D106" s="23">
        <v>1132.82</v>
      </c>
    </row>
    <row r="107" spans="1:4" x14ac:dyDescent="0.25">
      <c r="A107" s="21" t="s">
        <v>225</v>
      </c>
      <c r="B107" s="18" t="s">
        <v>410</v>
      </c>
      <c r="C107" s="22" t="s">
        <v>410</v>
      </c>
      <c r="D107" s="23">
        <v>538.22</v>
      </c>
    </row>
    <row r="108" spans="1:4" x14ac:dyDescent="0.25">
      <c r="A108" s="21" t="s">
        <v>226</v>
      </c>
      <c r="B108" s="18" t="s">
        <v>411</v>
      </c>
      <c r="C108" s="22" t="s">
        <v>411</v>
      </c>
      <c r="D108" s="23">
        <v>469.45</v>
      </c>
    </row>
    <row r="109" spans="1:4" x14ac:dyDescent="0.25">
      <c r="A109" s="21" t="s">
        <v>227</v>
      </c>
      <c r="B109" s="18" t="s">
        <v>412</v>
      </c>
      <c r="C109" s="22" t="s">
        <v>412</v>
      </c>
      <c r="D109" s="23">
        <v>1336.96</v>
      </c>
    </row>
    <row r="110" spans="1:4" x14ac:dyDescent="0.25">
      <c r="A110" s="21" t="s">
        <v>228</v>
      </c>
      <c r="B110" s="18" t="s">
        <v>413</v>
      </c>
      <c r="C110" s="22" t="s">
        <v>413</v>
      </c>
      <c r="D110" s="23">
        <v>602.47</v>
      </c>
    </row>
    <row r="111" spans="1:4" x14ac:dyDescent="0.25">
      <c r="A111" s="21" t="s">
        <v>229</v>
      </c>
      <c r="B111" s="18" t="s">
        <v>414</v>
      </c>
      <c r="C111" s="22" t="s">
        <v>414</v>
      </c>
      <c r="D111" s="23">
        <v>2062.16</v>
      </c>
    </row>
    <row r="112" spans="1:4" x14ac:dyDescent="0.25">
      <c r="A112" s="21" t="s">
        <v>230</v>
      </c>
      <c r="B112" s="18" t="s">
        <v>415</v>
      </c>
      <c r="C112" s="22" t="s">
        <v>415</v>
      </c>
      <c r="D112" s="23">
        <v>1801.69</v>
      </c>
    </row>
    <row r="113" spans="1:4" x14ac:dyDescent="0.25">
      <c r="A113" s="21" t="s">
        <v>231</v>
      </c>
      <c r="B113" s="18" t="s">
        <v>416</v>
      </c>
      <c r="C113" s="22" t="s">
        <v>416</v>
      </c>
      <c r="D113" s="23">
        <v>1467.53</v>
      </c>
    </row>
    <row r="114" spans="1:4" x14ac:dyDescent="0.25">
      <c r="A114" s="21" t="s">
        <v>680</v>
      </c>
      <c r="B114" s="18" t="s">
        <v>615</v>
      </c>
      <c r="C114" s="22" t="s">
        <v>615</v>
      </c>
      <c r="D114" s="23">
        <v>24</v>
      </c>
    </row>
    <row r="115" spans="1:4" x14ac:dyDescent="0.25">
      <c r="A115" s="21" t="s">
        <v>608</v>
      </c>
      <c r="B115" s="18" t="s">
        <v>607</v>
      </c>
      <c r="C115" s="22" t="s">
        <v>607</v>
      </c>
      <c r="D115" s="23">
        <v>62</v>
      </c>
    </row>
    <row r="116" spans="1:4" x14ac:dyDescent="0.25">
      <c r="A116" s="21" t="s">
        <v>681</v>
      </c>
      <c r="B116" s="18" t="s">
        <v>666</v>
      </c>
      <c r="C116" s="22" t="s">
        <v>666</v>
      </c>
      <c r="D116" s="23">
        <v>29</v>
      </c>
    </row>
    <row r="117" spans="1:4" x14ac:dyDescent="0.25">
      <c r="A117" s="21" t="s">
        <v>682</v>
      </c>
      <c r="B117" s="18" t="s">
        <v>616</v>
      </c>
      <c r="C117" s="22" t="s">
        <v>616</v>
      </c>
      <c r="D117" s="23">
        <v>24.8</v>
      </c>
    </row>
    <row r="118" spans="1:4" x14ac:dyDescent="0.25">
      <c r="A118" s="21" t="s">
        <v>683</v>
      </c>
      <c r="B118" s="18" t="s">
        <v>667</v>
      </c>
      <c r="C118" s="22" t="s">
        <v>667</v>
      </c>
      <c r="D118" s="23">
        <v>12.45</v>
      </c>
    </row>
    <row r="119" spans="1:4" x14ac:dyDescent="0.25">
      <c r="A119" s="21" t="s">
        <v>684</v>
      </c>
      <c r="B119" s="18" t="s">
        <v>674</v>
      </c>
      <c r="C119" s="22" t="s">
        <v>674</v>
      </c>
      <c r="D119" s="23">
        <v>27</v>
      </c>
    </row>
    <row r="120" spans="1:4" x14ac:dyDescent="0.25">
      <c r="A120" s="21" t="s">
        <v>695</v>
      </c>
      <c r="B120" s="18" t="s">
        <v>694</v>
      </c>
      <c r="C120" s="22" t="s">
        <v>694</v>
      </c>
      <c r="D120" s="23">
        <v>9</v>
      </c>
    </row>
    <row r="121" spans="1:4" x14ac:dyDescent="0.25">
      <c r="A121" s="21" t="s">
        <v>232</v>
      </c>
      <c r="B121" s="18" t="s">
        <v>417</v>
      </c>
      <c r="C121" s="22" t="s">
        <v>417</v>
      </c>
      <c r="D121" s="23">
        <v>345.21</v>
      </c>
    </row>
    <row r="122" spans="1:4" x14ac:dyDescent="0.25">
      <c r="A122" s="21" t="s">
        <v>609</v>
      </c>
      <c r="B122" s="18" t="s">
        <v>418</v>
      </c>
      <c r="C122" s="22" t="s">
        <v>418</v>
      </c>
      <c r="D122" s="23">
        <v>245.51</v>
      </c>
    </row>
    <row r="123" spans="1:4" x14ac:dyDescent="0.25">
      <c r="A123" s="21" t="s">
        <v>233</v>
      </c>
      <c r="B123" s="18" t="s">
        <v>419</v>
      </c>
      <c r="C123" s="22" t="s">
        <v>419</v>
      </c>
      <c r="D123" s="23">
        <v>342.21</v>
      </c>
    </row>
    <row r="124" spans="1:4" x14ac:dyDescent="0.25">
      <c r="A124" s="21" t="s">
        <v>234</v>
      </c>
      <c r="B124" s="18" t="s">
        <v>420</v>
      </c>
      <c r="C124" s="22" t="s">
        <v>420</v>
      </c>
      <c r="D124" s="23">
        <v>689.67</v>
      </c>
    </row>
    <row r="125" spans="1:4" x14ac:dyDescent="0.25">
      <c r="A125" s="21" t="s">
        <v>235</v>
      </c>
      <c r="B125" s="18" t="s">
        <v>421</v>
      </c>
      <c r="C125" s="22" t="s">
        <v>421</v>
      </c>
      <c r="D125" s="23">
        <v>667.7</v>
      </c>
    </row>
    <row r="126" spans="1:4" x14ac:dyDescent="0.25">
      <c r="A126" s="21" t="s">
        <v>697</v>
      </c>
      <c r="B126" s="18" t="s">
        <v>696</v>
      </c>
      <c r="C126" s="22" t="s">
        <v>696</v>
      </c>
      <c r="D126" s="23">
        <v>9.99</v>
      </c>
    </row>
    <row r="127" spans="1:4" x14ac:dyDescent="0.25">
      <c r="A127" s="21" t="s">
        <v>610</v>
      </c>
      <c r="B127" s="18" t="s">
        <v>617</v>
      </c>
      <c r="C127" s="22" t="s">
        <v>617</v>
      </c>
      <c r="D127" s="23">
        <v>10</v>
      </c>
    </row>
    <row r="128" spans="1:4" x14ac:dyDescent="0.25">
      <c r="A128" s="21" t="s">
        <v>236</v>
      </c>
      <c r="B128" s="18" t="s">
        <v>422</v>
      </c>
      <c r="C128" s="22" t="s">
        <v>422</v>
      </c>
      <c r="D128" s="23">
        <v>2.5</v>
      </c>
    </row>
    <row r="129" spans="1:4" x14ac:dyDescent="0.25">
      <c r="A129" s="21" t="s">
        <v>237</v>
      </c>
      <c r="B129" s="18" t="s">
        <v>423</v>
      </c>
      <c r="C129" s="22" t="s">
        <v>423</v>
      </c>
      <c r="D129" s="23">
        <v>9.4</v>
      </c>
    </row>
    <row r="130" spans="1:4" x14ac:dyDescent="0.25">
      <c r="A130" s="21" t="s">
        <v>238</v>
      </c>
      <c r="B130" s="18" t="s">
        <v>424</v>
      </c>
      <c r="C130" s="22" t="s">
        <v>424</v>
      </c>
      <c r="D130" s="23">
        <v>21.51</v>
      </c>
    </row>
    <row r="131" spans="1:4" x14ac:dyDescent="0.25">
      <c r="A131" s="21" t="s">
        <v>239</v>
      </c>
      <c r="B131" s="18" t="s">
        <v>425</v>
      </c>
      <c r="C131" s="22" t="s">
        <v>425</v>
      </c>
      <c r="D131" s="23">
        <v>206.85</v>
      </c>
    </row>
    <row r="132" spans="1:4" x14ac:dyDescent="0.25">
      <c r="A132" s="21" t="s">
        <v>240</v>
      </c>
      <c r="B132" s="18" t="s">
        <v>426</v>
      </c>
      <c r="C132" s="22" t="s">
        <v>426</v>
      </c>
      <c r="D132" s="23">
        <v>41.35</v>
      </c>
    </row>
    <row r="133" spans="1:4" x14ac:dyDescent="0.25">
      <c r="A133" s="21" t="s">
        <v>241</v>
      </c>
      <c r="B133" s="18" t="s">
        <v>427</v>
      </c>
      <c r="C133" s="22" t="s">
        <v>427</v>
      </c>
      <c r="D133" s="23">
        <v>58.49</v>
      </c>
    </row>
    <row r="134" spans="1:4" x14ac:dyDescent="0.25">
      <c r="A134" s="21" t="s">
        <v>242</v>
      </c>
      <c r="B134" s="18" t="s">
        <v>428</v>
      </c>
      <c r="C134" s="22" t="s">
        <v>428</v>
      </c>
      <c r="D134" s="23">
        <v>9.5</v>
      </c>
    </row>
    <row r="135" spans="1:4" x14ac:dyDescent="0.25">
      <c r="A135" s="21" t="s">
        <v>243</v>
      </c>
      <c r="B135" s="18" t="s">
        <v>429</v>
      </c>
      <c r="C135" s="22" t="s">
        <v>429</v>
      </c>
      <c r="D135" s="23">
        <v>12</v>
      </c>
    </row>
    <row r="136" spans="1:4" x14ac:dyDescent="0.25">
      <c r="A136" s="21" t="s">
        <v>244</v>
      </c>
      <c r="B136" s="18" t="s">
        <v>430</v>
      </c>
      <c r="C136" s="22" t="s">
        <v>430</v>
      </c>
      <c r="D136" s="23">
        <v>4.7</v>
      </c>
    </row>
    <row r="137" spans="1:4" x14ac:dyDescent="0.25">
      <c r="A137" s="21" t="s">
        <v>245</v>
      </c>
      <c r="B137" s="18" t="s">
        <v>431</v>
      </c>
      <c r="C137" s="22" t="s">
        <v>431</v>
      </c>
      <c r="D137" s="23">
        <v>17</v>
      </c>
    </row>
    <row r="138" spans="1:4" x14ac:dyDescent="0.25">
      <c r="A138" s="21" t="s">
        <v>246</v>
      </c>
      <c r="B138" s="18" t="s">
        <v>432</v>
      </c>
      <c r="C138" s="22" t="s">
        <v>432</v>
      </c>
      <c r="D138" s="23">
        <v>10</v>
      </c>
    </row>
    <row r="139" spans="1:4" x14ac:dyDescent="0.25">
      <c r="A139" s="21" t="s">
        <v>247</v>
      </c>
      <c r="B139" s="18" t="s">
        <v>433</v>
      </c>
      <c r="C139" s="22" t="s">
        <v>433</v>
      </c>
      <c r="D139" s="23">
        <v>8.1199999999999992</v>
      </c>
    </row>
    <row r="140" spans="1:4" x14ac:dyDescent="0.25">
      <c r="A140" s="21" t="s">
        <v>248</v>
      </c>
      <c r="B140" s="18" t="s">
        <v>434</v>
      </c>
      <c r="C140" s="22" t="s">
        <v>434</v>
      </c>
      <c r="D140" s="23">
        <v>2</v>
      </c>
    </row>
    <row r="141" spans="1:4" x14ac:dyDescent="0.25">
      <c r="A141" s="21" t="s">
        <v>249</v>
      </c>
      <c r="B141" s="18" t="s">
        <v>435</v>
      </c>
      <c r="C141" s="22" t="s">
        <v>435</v>
      </c>
      <c r="D141" s="23">
        <v>108.05</v>
      </c>
    </row>
    <row r="142" spans="1:4" x14ac:dyDescent="0.25">
      <c r="A142" s="21" t="s">
        <v>250</v>
      </c>
      <c r="B142" s="18" t="s">
        <v>436</v>
      </c>
      <c r="C142" s="22" t="s">
        <v>436</v>
      </c>
      <c r="D142" s="23">
        <v>68.47</v>
      </c>
    </row>
    <row r="143" spans="1:4" x14ac:dyDescent="0.25">
      <c r="A143" s="21" t="s">
        <v>251</v>
      </c>
      <c r="B143" s="18" t="s">
        <v>437</v>
      </c>
      <c r="C143" s="22" t="s">
        <v>437</v>
      </c>
      <c r="D143" s="23">
        <v>15.35</v>
      </c>
    </row>
    <row r="144" spans="1:4" x14ac:dyDescent="0.25">
      <c r="A144" s="21" t="s">
        <v>252</v>
      </c>
      <c r="B144" s="18" t="s">
        <v>438</v>
      </c>
      <c r="C144" s="22" t="s">
        <v>438</v>
      </c>
      <c r="D144" s="23">
        <v>51.75</v>
      </c>
    </row>
    <row r="145" spans="1:4" x14ac:dyDescent="0.25">
      <c r="A145" s="21" t="s">
        <v>253</v>
      </c>
      <c r="B145" s="18" t="s">
        <v>439</v>
      </c>
      <c r="C145" s="22" t="s">
        <v>439</v>
      </c>
      <c r="D145" s="23">
        <v>5</v>
      </c>
    </row>
    <row r="146" spans="1:4" x14ac:dyDescent="0.25">
      <c r="A146" s="21" t="s">
        <v>254</v>
      </c>
      <c r="B146" s="18" t="s">
        <v>440</v>
      </c>
      <c r="C146" s="22" t="s">
        <v>440</v>
      </c>
      <c r="D146" s="23">
        <v>35.94</v>
      </c>
    </row>
    <row r="147" spans="1:4" x14ac:dyDescent="0.25">
      <c r="A147" s="21" t="s">
        <v>255</v>
      </c>
      <c r="B147" s="18" t="s">
        <v>441</v>
      </c>
      <c r="C147" s="22" t="s">
        <v>441</v>
      </c>
      <c r="D147" s="23">
        <v>24.69</v>
      </c>
    </row>
    <row r="148" spans="1:4" x14ac:dyDescent="0.25">
      <c r="A148" s="21" t="s">
        <v>256</v>
      </c>
      <c r="B148" s="18" t="s">
        <v>442</v>
      </c>
      <c r="C148" s="22" t="s">
        <v>442</v>
      </c>
      <c r="D148" s="23">
        <v>37.22</v>
      </c>
    </row>
    <row r="149" spans="1:4" x14ac:dyDescent="0.25">
      <c r="A149" s="21" t="s">
        <v>257</v>
      </c>
      <c r="B149" s="18" t="s">
        <v>443</v>
      </c>
      <c r="C149" s="22" t="s">
        <v>443</v>
      </c>
      <c r="D149" s="23">
        <v>43.77</v>
      </c>
    </row>
    <row r="150" spans="1:4" x14ac:dyDescent="0.25">
      <c r="A150" s="21" t="s">
        <v>258</v>
      </c>
      <c r="B150" s="18" t="s">
        <v>444</v>
      </c>
      <c r="C150" s="22" t="s">
        <v>444</v>
      </c>
      <c r="D150" s="23">
        <v>8</v>
      </c>
    </row>
    <row r="151" spans="1:4" x14ac:dyDescent="0.25">
      <c r="A151" s="21" t="s">
        <v>259</v>
      </c>
      <c r="B151" s="18" t="s">
        <v>445</v>
      </c>
      <c r="C151" s="22" t="s">
        <v>445</v>
      </c>
      <c r="D151" s="23">
        <v>47.5</v>
      </c>
    </row>
    <row r="152" spans="1:4" x14ac:dyDescent="0.25">
      <c r="A152" s="21" t="s">
        <v>260</v>
      </c>
      <c r="B152" s="18" t="s">
        <v>446</v>
      </c>
      <c r="C152" s="22" t="s">
        <v>446</v>
      </c>
      <c r="D152" s="23">
        <v>49.37</v>
      </c>
    </row>
    <row r="153" spans="1:4" x14ac:dyDescent="0.25">
      <c r="A153" s="21" t="s">
        <v>261</v>
      </c>
      <c r="B153" s="18" t="s">
        <v>447</v>
      </c>
      <c r="C153" s="22" t="s">
        <v>447</v>
      </c>
      <c r="D153" s="23">
        <v>22</v>
      </c>
    </row>
    <row r="154" spans="1:4" x14ac:dyDescent="0.25">
      <c r="A154" s="21" t="s">
        <v>262</v>
      </c>
      <c r="B154" s="18" t="s">
        <v>448</v>
      </c>
      <c r="C154" s="22" t="s">
        <v>448</v>
      </c>
      <c r="D154" s="23">
        <v>194.92</v>
      </c>
    </row>
    <row r="155" spans="1:4" x14ac:dyDescent="0.25">
      <c r="A155" s="21" t="s">
        <v>263</v>
      </c>
      <c r="B155" s="18" t="s">
        <v>449</v>
      </c>
      <c r="C155" s="22" t="s">
        <v>449</v>
      </c>
      <c r="D155" s="23">
        <v>24.28</v>
      </c>
    </row>
    <row r="156" spans="1:4" x14ac:dyDescent="0.25">
      <c r="A156" s="21" t="s">
        <v>264</v>
      </c>
      <c r="B156" s="18" t="s">
        <v>450</v>
      </c>
      <c r="C156" s="22" t="s">
        <v>450</v>
      </c>
      <c r="D156" s="23">
        <v>200.77</v>
      </c>
    </row>
    <row r="157" spans="1:4" x14ac:dyDescent="0.25">
      <c r="A157" s="21" t="s">
        <v>265</v>
      </c>
      <c r="B157" s="18" t="s">
        <v>451</v>
      </c>
      <c r="C157" s="22" t="s">
        <v>451</v>
      </c>
      <c r="D157" s="23">
        <v>11.5</v>
      </c>
    </row>
    <row r="158" spans="1:4" x14ac:dyDescent="0.25">
      <c r="A158" s="21" t="s">
        <v>611</v>
      </c>
      <c r="B158" s="18" t="s">
        <v>452</v>
      </c>
      <c r="C158" s="22" t="s">
        <v>452</v>
      </c>
      <c r="D158" s="23">
        <v>39.090000000000003</v>
      </c>
    </row>
    <row r="159" spans="1:4" x14ac:dyDescent="0.25">
      <c r="A159" s="21" t="s">
        <v>266</v>
      </c>
      <c r="B159" s="18" t="s">
        <v>453</v>
      </c>
      <c r="C159" s="22" t="s">
        <v>453</v>
      </c>
      <c r="D159" s="23">
        <v>10</v>
      </c>
    </row>
    <row r="160" spans="1:4" x14ac:dyDescent="0.25">
      <c r="A160" s="21" t="s">
        <v>267</v>
      </c>
      <c r="B160" s="18" t="s">
        <v>454</v>
      </c>
      <c r="C160" s="22" t="s">
        <v>454</v>
      </c>
      <c r="D160" s="23">
        <v>9.56</v>
      </c>
    </row>
    <row r="161" spans="1:4" x14ac:dyDescent="0.25">
      <c r="A161" s="21" t="s">
        <v>268</v>
      </c>
      <c r="B161" s="18" t="s">
        <v>455</v>
      </c>
      <c r="C161" s="22" t="s">
        <v>455</v>
      </c>
      <c r="D161" s="23">
        <v>19.850000000000001</v>
      </c>
    </row>
    <row r="162" spans="1:4" x14ac:dyDescent="0.25">
      <c r="A162" s="21" t="s">
        <v>269</v>
      </c>
      <c r="B162" s="18" t="s">
        <v>456</v>
      </c>
      <c r="C162" s="22" t="s">
        <v>456</v>
      </c>
      <c r="D162" s="23">
        <v>20.03</v>
      </c>
    </row>
    <row r="163" spans="1:4" x14ac:dyDescent="0.25">
      <c r="A163" s="21" t="s">
        <v>270</v>
      </c>
      <c r="B163" s="18" t="s">
        <v>457</v>
      </c>
      <c r="C163" s="22" t="s">
        <v>457</v>
      </c>
      <c r="D163" s="23">
        <v>14.66</v>
      </c>
    </row>
    <row r="164" spans="1:4" x14ac:dyDescent="0.25">
      <c r="A164" s="21" t="s">
        <v>271</v>
      </c>
      <c r="B164" s="18" t="s">
        <v>458</v>
      </c>
      <c r="C164" s="22" t="s">
        <v>458</v>
      </c>
      <c r="D164" s="23">
        <v>37.14</v>
      </c>
    </row>
    <row r="165" spans="1:4" x14ac:dyDescent="0.25">
      <c r="A165" s="21" t="s">
        <v>272</v>
      </c>
      <c r="B165" s="18" t="s">
        <v>459</v>
      </c>
      <c r="C165" s="22" t="s">
        <v>459</v>
      </c>
      <c r="D165" s="23">
        <v>12.81</v>
      </c>
    </row>
    <row r="166" spans="1:4" x14ac:dyDescent="0.25">
      <c r="A166" s="21" t="s">
        <v>273</v>
      </c>
      <c r="B166" s="18" t="s">
        <v>460</v>
      </c>
      <c r="C166" s="22" t="s">
        <v>460</v>
      </c>
      <c r="D166" s="23">
        <v>14.02</v>
      </c>
    </row>
    <row r="167" spans="1:4" x14ac:dyDescent="0.25">
      <c r="A167" s="21" t="s">
        <v>274</v>
      </c>
      <c r="B167" s="18" t="s">
        <v>461</v>
      </c>
      <c r="C167" s="22" t="s">
        <v>461</v>
      </c>
      <c r="D167" s="23">
        <v>309.35000000000002</v>
      </c>
    </row>
    <row r="168" spans="1:4" x14ac:dyDescent="0.25">
      <c r="A168" s="21" t="s">
        <v>650</v>
      </c>
      <c r="B168" s="18" t="s">
        <v>462</v>
      </c>
      <c r="C168" s="22" t="s">
        <v>462</v>
      </c>
      <c r="D168" s="23">
        <v>48.98</v>
      </c>
    </row>
    <row r="169" spans="1:4" x14ac:dyDescent="0.25">
      <c r="A169" s="21" t="s">
        <v>275</v>
      </c>
      <c r="B169" s="18" t="s">
        <v>463</v>
      </c>
      <c r="C169" s="22" t="s">
        <v>463</v>
      </c>
      <c r="D169" s="23">
        <v>57</v>
      </c>
    </row>
    <row r="170" spans="1:4" x14ac:dyDescent="0.25">
      <c r="A170" s="21" t="s">
        <v>276</v>
      </c>
      <c r="B170" s="18" t="s">
        <v>464</v>
      </c>
      <c r="C170" s="22" t="s">
        <v>464</v>
      </c>
      <c r="D170" s="23">
        <v>140.4</v>
      </c>
    </row>
    <row r="171" spans="1:4" x14ac:dyDescent="0.25">
      <c r="A171" s="21" t="s">
        <v>277</v>
      </c>
      <c r="B171" s="18" t="s">
        <v>465</v>
      </c>
      <c r="C171" s="22" t="s">
        <v>465</v>
      </c>
      <c r="D171" s="23">
        <v>26.71</v>
      </c>
    </row>
    <row r="172" spans="1:4" x14ac:dyDescent="0.25">
      <c r="A172" s="21" t="s">
        <v>278</v>
      </c>
      <c r="B172" s="18" t="s">
        <v>466</v>
      </c>
      <c r="C172" s="22" t="s">
        <v>466</v>
      </c>
      <c r="D172" s="23">
        <v>10.26</v>
      </c>
    </row>
    <row r="173" spans="1:4" x14ac:dyDescent="0.25">
      <c r="A173" s="21" t="s">
        <v>279</v>
      </c>
      <c r="B173" s="18" t="s">
        <v>467</v>
      </c>
      <c r="C173" s="22" t="s">
        <v>467</v>
      </c>
      <c r="D173" s="23">
        <v>308.7</v>
      </c>
    </row>
    <row r="174" spans="1:4" x14ac:dyDescent="0.25">
      <c r="A174" s="21" t="s">
        <v>280</v>
      </c>
      <c r="B174" s="18" t="s">
        <v>468</v>
      </c>
      <c r="C174" s="22" t="s">
        <v>468</v>
      </c>
      <c r="D174" s="23">
        <v>62.78</v>
      </c>
    </row>
    <row r="175" spans="1:4" x14ac:dyDescent="0.25">
      <c r="A175" s="21" t="s">
        <v>281</v>
      </c>
      <c r="B175" s="18" t="s">
        <v>469</v>
      </c>
      <c r="C175" s="22" t="s">
        <v>469</v>
      </c>
      <c r="D175" s="23">
        <v>57.16</v>
      </c>
    </row>
    <row r="176" spans="1:4" x14ac:dyDescent="0.25">
      <c r="A176" s="21" t="s">
        <v>282</v>
      </c>
      <c r="B176" s="18" t="s">
        <v>470</v>
      </c>
      <c r="C176" s="22" t="s">
        <v>470</v>
      </c>
      <c r="D176" s="23">
        <v>23.74</v>
      </c>
    </row>
    <row r="177" spans="1:4" x14ac:dyDescent="0.25">
      <c r="A177" s="21" t="s">
        <v>283</v>
      </c>
      <c r="B177" s="18" t="s">
        <v>471</v>
      </c>
      <c r="C177" s="22" t="s">
        <v>471</v>
      </c>
      <c r="D177" s="23">
        <v>45.83</v>
      </c>
    </row>
    <row r="178" spans="1:4" x14ac:dyDescent="0.25">
      <c r="A178" s="21" t="s">
        <v>284</v>
      </c>
      <c r="B178" s="18" t="s">
        <v>472</v>
      </c>
      <c r="C178" s="22" t="s">
        <v>472</v>
      </c>
      <c r="D178" s="23">
        <v>72.06</v>
      </c>
    </row>
    <row r="179" spans="1:4" x14ac:dyDescent="0.25">
      <c r="A179" s="21" t="s">
        <v>285</v>
      </c>
      <c r="B179" s="18" t="s">
        <v>473</v>
      </c>
      <c r="C179" s="22" t="s">
        <v>473</v>
      </c>
      <c r="D179" s="23">
        <v>41</v>
      </c>
    </row>
    <row r="180" spans="1:4" x14ac:dyDescent="0.25">
      <c r="A180" s="21" t="s">
        <v>286</v>
      </c>
      <c r="B180" s="18" t="s">
        <v>474</v>
      </c>
      <c r="C180" s="22" t="s">
        <v>474</v>
      </c>
      <c r="D180" s="23">
        <v>51.66</v>
      </c>
    </row>
    <row r="181" spans="1:4" x14ac:dyDescent="0.25">
      <c r="A181" s="21" t="s">
        <v>287</v>
      </c>
      <c r="B181" s="18" t="s">
        <v>475</v>
      </c>
      <c r="C181" s="22" t="s">
        <v>475</v>
      </c>
      <c r="D181" s="23">
        <v>39.29</v>
      </c>
    </row>
    <row r="182" spans="1:4" x14ac:dyDescent="0.25">
      <c r="A182" s="21" t="s">
        <v>288</v>
      </c>
      <c r="B182" s="18" t="s">
        <v>476</v>
      </c>
      <c r="C182" s="22" t="s">
        <v>476</v>
      </c>
      <c r="D182" s="23">
        <v>36</v>
      </c>
    </row>
    <row r="183" spans="1:4" x14ac:dyDescent="0.25">
      <c r="A183" s="21" t="s">
        <v>651</v>
      </c>
      <c r="B183" s="18" t="s">
        <v>477</v>
      </c>
      <c r="C183" s="22" t="s">
        <v>477</v>
      </c>
      <c r="D183" s="23">
        <v>27.71</v>
      </c>
    </row>
    <row r="184" spans="1:4" x14ac:dyDescent="0.25">
      <c r="A184" s="21" t="s">
        <v>289</v>
      </c>
      <c r="B184" s="18" t="s">
        <v>478</v>
      </c>
      <c r="C184" s="22" t="s">
        <v>478</v>
      </c>
      <c r="D184" s="23">
        <v>24.15</v>
      </c>
    </row>
    <row r="185" spans="1:4" x14ac:dyDescent="0.25">
      <c r="A185" s="21" t="s">
        <v>290</v>
      </c>
      <c r="B185" s="18" t="s">
        <v>479</v>
      </c>
      <c r="C185" s="22" t="s">
        <v>479</v>
      </c>
      <c r="D185" s="23">
        <v>9.59</v>
      </c>
    </row>
    <row r="186" spans="1:4" x14ac:dyDescent="0.25">
      <c r="A186" s="21" t="s">
        <v>291</v>
      </c>
      <c r="B186" s="18" t="s">
        <v>480</v>
      </c>
      <c r="C186" s="22" t="s">
        <v>480</v>
      </c>
      <c r="D186" s="23">
        <v>75.599999999999994</v>
      </c>
    </row>
    <row r="187" spans="1:4" x14ac:dyDescent="0.25">
      <c r="A187" s="21" t="s">
        <v>292</v>
      </c>
      <c r="B187" s="18" t="s">
        <v>481</v>
      </c>
      <c r="C187" s="22" t="s">
        <v>481</v>
      </c>
      <c r="D187" s="23">
        <v>21.17</v>
      </c>
    </row>
    <row r="188" spans="1:4" x14ac:dyDescent="0.25">
      <c r="A188" s="21" t="s">
        <v>293</v>
      </c>
      <c r="B188" s="18" t="s">
        <v>482</v>
      </c>
      <c r="C188" s="22" t="s">
        <v>482</v>
      </c>
      <c r="D188" s="23">
        <v>22.58</v>
      </c>
    </row>
    <row r="189" spans="1:4" x14ac:dyDescent="0.25">
      <c r="A189" s="21" t="s">
        <v>294</v>
      </c>
      <c r="B189" s="18" t="s">
        <v>483</v>
      </c>
      <c r="C189" s="22" t="s">
        <v>483</v>
      </c>
      <c r="D189" s="23">
        <v>199.49</v>
      </c>
    </row>
    <row r="190" spans="1:4" x14ac:dyDescent="0.25">
      <c r="A190" s="21" t="s">
        <v>295</v>
      </c>
      <c r="B190" s="18" t="s">
        <v>484</v>
      </c>
      <c r="C190" s="22" t="s">
        <v>484</v>
      </c>
      <c r="D190" s="23">
        <v>1395.7</v>
      </c>
    </row>
    <row r="191" spans="1:4" x14ac:dyDescent="0.25">
      <c r="A191" s="21" t="s">
        <v>296</v>
      </c>
      <c r="B191" s="18" t="s">
        <v>485</v>
      </c>
      <c r="C191" s="22" t="s">
        <v>485</v>
      </c>
      <c r="D191" s="23">
        <v>1996.58</v>
      </c>
    </row>
    <row r="192" spans="1:4" x14ac:dyDescent="0.25">
      <c r="A192" s="21" t="s">
        <v>297</v>
      </c>
      <c r="B192" s="18" t="s">
        <v>486</v>
      </c>
      <c r="C192" s="22" t="s">
        <v>486</v>
      </c>
      <c r="D192" s="23">
        <v>11.6</v>
      </c>
    </row>
    <row r="193" spans="1:4" x14ac:dyDescent="0.25">
      <c r="A193" s="21" t="s">
        <v>298</v>
      </c>
      <c r="B193" s="18" t="s">
        <v>487</v>
      </c>
      <c r="C193" s="22" t="s">
        <v>487</v>
      </c>
      <c r="D193" s="23">
        <v>345.5</v>
      </c>
    </row>
    <row r="194" spans="1:4" x14ac:dyDescent="0.25">
      <c r="A194" s="21" t="s">
        <v>299</v>
      </c>
      <c r="B194" s="18" t="s">
        <v>488</v>
      </c>
      <c r="C194" s="22" t="s">
        <v>488</v>
      </c>
      <c r="D194" s="23">
        <v>610.62</v>
      </c>
    </row>
    <row r="195" spans="1:4" x14ac:dyDescent="0.25">
      <c r="A195" s="21" t="s">
        <v>300</v>
      </c>
      <c r="B195" s="18" t="s">
        <v>489</v>
      </c>
      <c r="C195" s="22" t="s">
        <v>489</v>
      </c>
      <c r="D195" s="23">
        <v>95.2</v>
      </c>
    </row>
    <row r="196" spans="1:4" x14ac:dyDescent="0.25">
      <c r="A196" s="21" t="s">
        <v>301</v>
      </c>
      <c r="B196" s="18" t="s">
        <v>490</v>
      </c>
      <c r="C196" s="22" t="s">
        <v>490</v>
      </c>
      <c r="D196" s="23">
        <v>152.87</v>
      </c>
    </row>
    <row r="197" spans="1:4" x14ac:dyDescent="0.25">
      <c r="A197" s="21" t="s">
        <v>302</v>
      </c>
      <c r="B197" s="18" t="s">
        <v>491</v>
      </c>
      <c r="C197" s="22" t="s">
        <v>491</v>
      </c>
      <c r="D197" s="23">
        <v>864.5</v>
      </c>
    </row>
    <row r="198" spans="1:4" x14ac:dyDescent="0.25">
      <c r="A198" s="21" t="s">
        <v>303</v>
      </c>
      <c r="B198" s="18" t="s">
        <v>492</v>
      </c>
      <c r="C198" s="22" t="s">
        <v>492</v>
      </c>
      <c r="D198" s="23">
        <v>605.55999999999995</v>
      </c>
    </row>
    <row r="199" spans="1:4" x14ac:dyDescent="0.25">
      <c r="A199" s="21" t="s">
        <v>304</v>
      </c>
      <c r="B199" s="18" t="s">
        <v>493</v>
      </c>
      <c r="C199" s="22" t="s">
        <v>493</v>
      </c>
      <c r="D199" s="23">
        <v>559.27</v>
      </c>
    </row>
    <row r="200" spans="1:4" x14ac:dyDescent="0.25">
      <c r="A200" s="21" t="s">
        <v>305</v>
      </c>
      <c r="B200" s="18" t="s">
        <v>494</v>
      </c>
      <c r="C200" s="22" t="s">
        <v>494</v>
      </c>
      <c r="D200" s="23">
        <v>1342.63</v>
      </c>
    </row>
    <row r="201" spans="1:4" x14ac:dyDescent="0.25">
      <c r="A201" s="21" t="s">
        <v>306</v>
      </c>
      <c r="B201" s="18" t="s">
        <v>495</v>
      </c>
      <c r="C201" s="22" t="s">
        <v>495</v>
      </c>
      <c r="D201" s="23">
        <v>111.73</v>
      </c>
    </row>
    <row r="202" spans="1:4" x14ac:dyDescent="0.25">
      <c r="A202" s="21" t="s">
        <v>307</v>
      </c>
      <c r="B202" s="18" t="s">
        <v>496</v>
      </c>
      <c r="C202" s="22" t="s">
        <v>496</v>
      </c>
      <c r="D202" s="23">
        <v>238.69</v>
      </c>
    </row>
    <row r="203" spans="1:4" x14ac:dyDescent="0.25">
      <c r="A203" s="21" t="s">
        <v>308</v>
      </c>
      <c r="B203" s="18" t="s">
        <v>497</v>
      </c>
      <c r="C203" s="22" t="s">
        <v>497</v>
      </c>
      <c r="D203" s="23">
        <v>240.58</v>
      </c>
    </row>
    <row r="204" spans="1:4" x14ac:dyDescent="0.25">
      <c r="A204" s="21" t="s">
        <v>676</v>
      </c>
      <c r="B204" s="18" t="s">
        <v>675</v>
      </c>
      <c r="C204" s="22" t="s">
        <v>675</v>
      </c>
      <c r="D204" s="23">
        <v>61.88</v>
      </c>
    </row>
    <row r="205" spans="1:4" x14ac:dyDescent="0.25">
      <c r="A205" s="21" t="s">
        <v>685</v>
      </c>
      <c r="B205" s="18" t="s">
        <v>618</v>
      </c>
      <c r="C205" s="22" t="s">
        <v>618</v>
      </c>
      <c r="D205" s="23">
        <v>12</v>
      </c>
    </row>
    <row r="206" spans="1:4" x14ac:dyDescent="0.25">
      <c r="A206" s="21" t="s">
        <v>652</v>
      </c>
      <c r="B206" s="18" t="s">
        <v>498</v>
      </c>
      <c r="C206" s="22" t="s">
        <v>498</v>
      </c>
      <c r="D206" s="23">
        <v>1.8</v>
      </c>
    </row>
    <row r="207" spans="1:4" x14ac:dyDescent="0.25">
      <c r="A207" s="21" t="s">
        <v>653</v>
      </c>
      <c r="B207" s="18" t="s">
        <v>499</v>
      </c>
      <c r="C207" s="22" t="s">
        <v>499</v>
      </c>
      <c r="D207" s="23">
        <v>48.01</v>
      </c>
    </row>
    <row r="208" spans="1:4" x14ac:dyDescent="0.25">
      <c r="A208" s="21" t="s">
        <v>654</v>
      </c>
      <c r="B208" s="18" t="s">
        <v>500</v>
      </c>
      <c r="C208" s="22" t="s">
        <v>500</v>
      </c>
      <c r="D208" s="23">
        <v>18.98</v>
      </c>
    </row>
    <row r="209" spans="1:4" x14ac:dyDescent="0.25">
      <c r="A209" s="21" t="s">
        <v>655</v>
      </c>
      <c r="B209" s="18" t="s">
        <v>501</v>
      </c>
      <c r="C209" s="22" t="s">
        <v>501</v>
      </c>
      <c r="D209" s="23">
        <v>54.69</v>
      </c>
    </row>
    <row r="210" spans="1:4" x14ac:dyDescent="0.25">
      <c r="A210" s="21" t="s">
        <v>309</v>
      </c>
      <c r="B210" s="18" t="s">
        <v>502</v>
      </c>
      <c r="C210" s="22" t="s">
        <v>502</v>
      </c>
      <c r="D210" s="23">
        <v>34.369999999999997</v>
      </c>
    </row>
    <row r="211" spans="1:4" x14ac:dyDescent="0.25">
      <c r="A211" s="21" t="s">
        <v>656</v>
      </c>
      <c r="B211" s="18" t="s">
        <v>503</v>
      </c>
      <c r="C211" s="22" t="s">
        <v>503</v>
      </c>
      <c r="D211" s="23">
        <v>250.37</v>
      </c>
    </row>
    <row r="212" spans="1:4" x14ac:dyDescent="0.25">
      <c r="A212" s="21" t="s">
        <v>657</v>
      </c>
      <c r="B212" s="18" t="s">
        <v>504</v>
      </c>
      <c r="C212" s="22" t="s">
        <v>504</v>
      </c>
      <c r="D212" s="23">
        <v>290.04000000000002</v>
      </c>
    </row>
    <row r="213" spans="1:4" x14ac:dyDescent="0.25">
      <c r="A213" s="21" t="s">
        <v>310</v>
      </c>
      <c r="B213" s="18" t="s">
        <v>505</v>
      </c>
      <c r="C213" s="22" t="s">
        <v>505</v>
      </c>
      <c r="D213" s="23">
        <v>167.82</v>
      </c>
    </row>
    <row r="214" spans="1:4" x14ac:dyDescent="0.25">
      <c r="A214" s="21" t="s">
        <v>311</v>
      </c>
      <c r="B214" s="18" t="s">
        <v>506</v>
      </c>
      <c r="C214" s="22" t="s">
        <v>506</v>
      </c>
      <c r="D214" s="23">
        <v>46</v>
      </c>
    </row>
    <row r="215" spans="1:4" x14ac:dyDescent="0.25">
      <c r="A215" s="21" t="s">
        <v>312</v>
      </c>
      <c r="B215" s="18" t="s">
        <v>507</v>
      </c>
      <c r="C215" s="22" t="s">
        <v>507</v>
      </c>
      <c r="D215" s="23">
        <v>25.82</v>
      </c>
    </row>
    <row r="216" spans="1:4" x14ac:dyDescent="0.25">
      <c r="A216" s="21" t="s">
        <v>612</v>
      </c>
      <c r="B216" s="18" t="s">
        <v>508</v>
      </c>
      <c r="C216" s="22" t="s">
        <v>508</v>
      </c>
      <c r="D216" s="23">
        <v>470.03</v>
      </c>
    </row>
    <row r="217" spans="1:4" x14ac:dyDescent="0.25">
      <c r="A217" s="21" t="s">
        <v>313</v>
      </c>
      <c r="B217" s="18" t="s">
        <v>509</v>
      </c>
      <c r="C217" s="22" t="s">
        <v>509</v>
      </c>
      <c r="D217" s="23">
        <v>6.5</v>
      </c>
    </row>
    <row r="218" spans="1:4" x14ac:dyDescent="0.25">
      <c r="A218" s="21" t="s">
        <v>314</v>
      </c>
      <c r="B218" s="18" t="s">
        <v>510</v>
      </c>
      <c r="C218" s="22" t="s">
        <v>510</v>
      </c>
      <c r="D218" s="23">
        <v>4.82</v>
      </c>
    </row>
    <row r="219" spans="1:4" x14ac:dyDescent="0.25">
      <c r="A219" s="21" t="s">
        <v>315</v>
      </c>
      <c r="B219" s="18" t="s">
        <v>511</v>
      </c>
      <c r="C219" s="22" t="s">
        <v>511</v>
      </c>
      <c r="D219" s="23">
        <v>10.5</v>
      </c>
    </row>
    <row r="220" spans="1:4" x14ac:dyDescent="0.25">
      <c r="A220" s="21" t="s">
        <v>316</v>
      </c>
      <c r="B220" s="18" t="s">
        <v>512</v>
      </c>
      <c r="C220" s="22" t="s">
        <v>512</v>
      </c>
      <c r="D220" s="23">
        <v>47.14</v>
      </c>
    </row>
    <row r="221" spans="1:4" x14ac:dyDescent="0.25">
      <c r="A221" s="21" t="s">
        <v>317</v>
      </c>
      <c r="B221" s="18" t="s">
        <v>513</v>
      </c>
      <c r="C221" s="22" t="s">
        <v>513</v>
      </c>
      <c r="D221" s="23">
        <v>1292.47</v>
      </c>
    </row>
    <row r="222" spans="1:4" x14ac:dyDescent="0.25">
      <c r="A222" s="21" t="s">
        <v>318</v>
      </c>
      <c r="B222" s="18" t="s">
        <v>514</v>
      </c>
      <c r="C222" s="22" t="s">
        <v>514</v>
      </c>
      <c r="D222" s="23">
        <v>542.92999999999995</v>
      </c>
    </row>
    <row r="223" spans="1:4" x14ac:dyDescent="0.25">
      <c r="A223" s="21" t="s">
        <v>319</v>
      </c>
      <c r="B223" s="18" t="s">
        <v>515</v>
      </c>
      <c r="C223" s="22" t="s">
        <v>515</v>
      </c>
      <c r="D223" s="23">
        <v>1097.45</v>
      </c>
    </row>
    <row r="224" spans="1:4" x14ac:dyDescent="0.25">
      <c r="A224" s="21" t="s">
        <v>320</v>
      </c>
      <c r="B224" s="18" t="s">
        <v>516</v>
      </c>
      <c r="C224" s="22" t="s">
        <v>516</v>
      </c>
      <c r="D224" s="23">
        <v>1353.25</v>
      </c>
    </row>
    <row r="225" spans="1:4" x14ac:dyDescent="0.25">
      <c r="A225" s="21" t="s">
        <v>321</v>
      </c>
      <c r="B225" s="18" t="s">
        <v>517</v>
      </c>
      <c r="C225" s="22" t="s">
        <v>517</v>
      </c>
      <c r="D225" s="23">
        <v>344.4</v>
      </c>
    </row>
    <row r="226" spans="1:4" x14ac:dyDescent="0.25">
      <c r="A226" s="21" t="s">
        <v>322</v>
      </c>
      <c r="B226" s="18" t="s">
        <v>518</v>
      </c>
      <c r="C226" s="22" t="s">
        <v>518</v>
      </c>
      <c r="D226" s="23">
        <v>689.92</v>
      </c>
    </row>
    <row r="227" spans="1:4" x14ac:dyDescent="0.25">
      <c r="A227" s="21" t="s">
        <v>323</v>
      </c>
      <c r="B227" s="18" t="s">
        <v>519</v>
      </c>
      <c r="C227" s="22" t="s">
        <v>519</v>
      </c>
      <c r="D227" s="23">
        <v>2.25</v>
      </c>
    </row>
    <row r="228" spans="1:4" x14ac:dyDescent="0.25">
      <c r="A228" s="21" t="s">
        <v>324</v>
      </c>
      <c r="B228" s="18" t="s">
        <v>520</v>
      </c>
      <c r="C228" s="22" t="s">
        <v>520</v>
      </c>
      <c r="D228" s="23">
        <v>350.31</v>
      </c>
    </row>
    <row r="229" spans="1:4" x14ac:dyDescent="0.25">
      <c r="A229" s="21" t="s">
        <v>325</v>
      </c>
      <c r="B229" s="18" t="s">
        <v>521</v>
      </c>
      <c r="C229" s="22" t="s">
        <v>521</v>
      </c>
      <c r="D229" s="23">
        <v>579.07000000000005</v>
      </c>
    </row>
    <row r="230" spans="1:4" x14ac:dyDescent="0.25">
      <c r="A230" s="21" t="s">
        <v>326</v>
      </c>
      <c r="B230" s="18" t="s">
        <v>522</v>
      </c>
      <c r="C230" s="22" t="s">
        <v>522</v>
      </c>
      <c r="D230" s="23">
        <v>146.19</v>
      </c>
    </row>
    <row r="231" spans="1:4" x14ac:dyDescent="0.25">
      <c r="A231" s="21" t="s">
        <v>327</v>
      </c>
      <c r="B231" s="18" t="s">
        <v>523</v>
      </c>
      <c r="C231" s="22" t="s">
        <v>523</v>
      </c>
      <c r="D231" s="23">
        <v>130.02000000000001</v>
      </c>
    </row>
    <row r="232" spans="1:4" x14ac:dyDescent="0.25">
      <c r="A232" s="21" t="s">
        <v>328</v>
      </c>
      <c r="B232" s="18" t="s">
        <v>524</v>
      </c>
      <c r="C232" s="22" t="s">
        <v>524</v>
      </c>
      <c r="D232" s="23">
        <v>23</v>
      </c>
    </row>
    <row r="233" spans="1:4" x14ac:dyDescent="0.25">
      <c r="A233" s="21" t="s">
        <v>329</v>
      </c>
      <c r="B233" s="18" t="s">
        <v>525</v>
      </c>
      <c r="C233" s="22" t="s">
        <v>525</v>
      </c>
      <c r="D233" s="23">
        <v>125.33</v>
      </c>
    </row>
    <row r="234" spans="1:4" x14ac:dyDescent="0.25">
      <c r="A234" s="21" t="s">
        <v>658</v>
      </c>
      <c r="B234" s="18" t="s">
        <v>526</v>
      </c>
      <c r="C234" s="22" t="s">
        <v>526</v>
      </c>
      <c r="D234" s="23">
        <v>271.22000000000003</v>
      </c>
    </row>
    <row r="235" spans="1:4" x14ac:dyDescent="0.25">
      <c r="A235" s="21" t="s">
        <v>330</v>
      </c>
      <c r="B235" s="18" t="s">
        <v>527</v>
      </c>
      <c r="C235" s="22" t="s">
        <v>527</v>
      </c>
      <c r="D235" s="23">
        <v>2151.75</v>
      </c>
    </row>
    <row r="236" spans="1:4" x14ac:dyDescent="0.25">
      <c r="A236" s="21" t="s">
        <v>331</v>
      </c>
      <c r="B236" s="18" t="s">
        <v>528</v>
      </c>
      <c r="C236" s="22" t="s">
        <v>528</v>
      </c>
      <c r="D236" s="23">
        <v>7</v>
      </c>
    </row>
    <row r="237" spans="1:4" x14ac:dyDescent="0.25">
      <c r="A237" s="21" t="s">
        <v>332</v>
      </c>
      <c r="B237" s="18" t="s">
        <v>529</v>
      </c>
      <c r="C237" s="22" t="s">
        <v>529</v>
      </c>
      <c r="D237" s="23">
        <v>3.99</v>
      </c>
    </row>
    <row r="238" spans="1:4" x14ac:dyDescent="0.25">
      <c r="A238" s="21" t="s">
        <v>333</v>
      </c>
      <c r="B238" s="18" t="s">
        <v>530</v>
      </c>
      <c r="C238" s="22" t="s">
        <v>530</v>
      </c>
      <c r="D238" s="23">
        <v>92.56</v>
      </c>
    </row>
    <row r="239" spans="1:4" x14ac:dyDescent="0.25">
      <c r="A239" s="21" t="s">
        <v>334</v>
      </c>
      <c r="B239" s="18" t="s">
        <v>531</v>
      </c>
      <c r="C239" s="22" t="s">
        <v>531</v>
      </c>
      <c r="D239" s="23">
        <v>130.13999999999999</v>
      </c>
    </row>
    <row r="240" spans="1:4" x14ac:dyDescent="0.25">
      <c r="A240" s="21" t="s">
        <v>335</v>
      </c>
      <c r="B240" s="18" t="s">
        <v>532</v>
      </c>
      <c r="C240" s="22" t="s">
        <v>532</v>
      </c>
      <c r="D240" s="23">
        <v>629.79</v>
      </c>
    </row>
    <row r="241" spans="1:4" x14ac:dyDescent="0.25">
      <c r="A241" s="21" t="s">
        <v>336</v>
      </c>
      <c r="B241" s="18" t="s">
        <v>533</v>
      </c>
      <c r="C241" s="22" t="s">
        <v>533</v>
      </c>
      <c r="D241" s="23">
        <v>953.8</v>
      </c>
    </row>
    <row r="242" spans="1:4" x14ac:dyDescent="0.25">
      <c r="A242" s="21" t="s">
        <v>337</v>
      </c>
      <c r="B242" s="18" t="s">
        <v>534</v>
      </c>
      <c r="C242" s="22" t="s">
        <v>534</v>
      </c>
      <c r="D242" s="23">
        <v>58.1</v>
      </c>
    </row>
    <row r="243" spans="1:4" x14ac:dyDescent="0.25">
      <c r="A243" s="21" t="s">
        <v>338</v>
      </c>
      <c r="B243" s="18" t="s">
        <v>535</v>
      </c>
      <c r="C243" s="22" t="s">
        <v>535</v>
      </c>
      <c r="D243" s="23">
        <v>355.49</v>
      </c>
    </row>
    <row r="244" spans="1:4" x14ac:dyDescent="0.25">
      <c r="A244" s="21" t="s">
        <v>659</v>
      </c>
      <c r="B244" s="18" t="s">
        <v>536</v>
      </c>
      <c r="C244" s="22" t="s">
        <v>536</v>
      </c>
      <c r="D244" s="23">
        <v>259.85000000000002</v>
      </c>
    </row>
    <row r="245" spans="1:4" x14ac:dyDescent="0.25">
      <c r="A245" s="21" t="s">
        <v>339</v>
      </c>
      <c r="B245" s="18" t="s">
        <v>537</v>
      </c>
      <c r="C245" s="22" t="s">
        <v>537</v>
      </c>
      <c r="D245" s="23">
        <v>36.71</v>
      </c>
    </row>
    <row r="246" spans="1:4" x14ac:dyDescent="0.25">
      <c r="A246" s="21" t="s">
        <v>660</v>
      </c>
      <c r="B246" s="18" t="s">
        <v>538</v>
      </c>
      <c r="C246" s="22" t="s">
        <v>538</v>
      </c>
      <c r="D246" s="23">
        <v>236.98</v>
      </c>
    </row>
    <row r="247" spans="1:4" x14ac:dyDescent="0.25">
      <c r="A247" s="21" t="s">
        <v>340</v>
      </c>
      <c r="B247" s="18" t="s">
        <v>539</v>
      </c>
      <c r="C247" s="22" t="s">
        <v>539</v>
      </c>
      <c r="D247" s="23">
        <v>150.21</v>
      </c>
    </row>
    <row r="248" spans="1:4" x14ac:dyDescent="0.25">
      <c r="A248" s="21" t="s">
        <v>341</v>
      </c>
      <c r="B248" s="18" t="s">
        <v>540</v>
      </c>
      <c r="C248" s="22" t="s">
        <v>540</v>
      </c>
      <c r="D248" s="23">
        <v>94.41</v>
      </c>
    </row>
    <row r="249" spans="1:4" x14ac:dyDescent="0.25">
      <c r="A249" s="21" t="s">
        <v>686</v>
      </c>
      <c r="B249" s="18" t="s">
        <v>619</v>
      </c>
      <c r="C249" s="22" t="s">
        <v>619</v>
      </c>
      <c r="D249" s="23">
        <v>37.369999999999997</v>
      </c>
    </row>
    <row r="250" spans="1:4" x14ac:dyDescent="0.25">
      <c r="A250" s="21" t="s">
        <v>699</v>
      </c>
      <c r="B250" s="18" t="s">
        <v>698</v>
      </c>
      <c r="C250" s="22" t="s">
        <v>698</v>
      </c>
      <c r="D250" s="23">
        <v>7</v>
      </c>
    </row>
    <row r="251" spans="1:4" x14ac:dyDescent="0.25">
      <c r="A251" s="21" t="s">
        <v>687</v>
      </c>
      <c r="B251" s="18" t="s">
        <v>620</v>
      </c>
      <c r="C251" s="22" t="s">
        <v>620</v>
      </c>
      <c r="D251" s="23">
        <v>40.770000000000003</v>
      </c>
    </row>
    <row r="252" spans="1:4" x14ac:dyDescent="0.25">
      <c r="A252" s="21" t="s">
        <v>342</v>
      </c>
      <c r="B252" s="18" t="s">
        <v>541</v>
      </c>
      <c r="C252" s="22" t="s">
        <v>541</v>
      </c>
      <c r="D252" s="23">
        <v>4</v>
      </c>
    </row>
    <row r="253" spans="1:4" x14ac:dyDescent="0.25">
      <c r="A253" s="21" t="s">
        <v>343</v>
      </c>
      <c r="B253" s="18" t="s">
        <v>542</v>
      </c>
      <c r="C253" s="22" t="s">
        <v>542</v>
      </c>
      <c r="D253" s="23">
        <v>48.5</v>
      </c>
    </row>
    <row r="254" spans="1:4" x14ac:dyDescent="0.25">
      <c r="A254" s="21" t="s">
        <v>344</v>
      </c>
      <c r="B254" s="18" t="s">
        <v>543</v>
      </c>
      <c r="C254" s="22" t="s">
        <v>543</v>
      </c>
      <c r="D254" s="23">
        <v>35.33</v>
      </c>
    </row>
    <row r="255" spans="1:4" x14ac:dyDescent="0.25">
      <c r="A255" s="21" t="s">
        <v>345</v>
      </c>
      <c r="B255" s="18" t="s">
        <v>544</v>
      </c>
      <c r="C255" s="22" t="s">
        <v>544</v>
      </c>
      <c r="D255" s="23">
        <v>54.29</v>
      </c>
    </row>
    <row r="256" spans="1:4" x14ac:dyDescent="0.25">
      <c r="A256" s="21" t="s">
        <v>346</v>
      </c>
      <c r="B256" s="18" t="s">
        <v>545</v>
      </c>
      <c r="C256" s="22" t="s">
        <v>545</v>
      </c>
      <c r="D256" s="23">
        <v>109.52</v>
      </c>
    </row>
    <row r="257" spans="1:4" x14ac:dyDescent="0.25">
      <c r="A257" s="21" t="s">
        <v>347</v>
      </c>
      <c r="B257" s="18" t="s">
        <v>546</v>
      </c>
      <c r="C257" s="22" t="s">
        <v>546</v>
      </c>
      <c r="D257" s="23">
        <v>12</v>
      </c>
    </row>
    <row r="258" spans="1:4" x14ac:dyDescent="0.25">
      <c r="A258" s="21" t="s">
        <v>348</v>
      </c>
      <c r="B258" s="18" t="s">
        <v>547</v>
      </c>
      <c r="C258" s="22" t="s">
        <v>547</v>
      </c>
      <c r="D258" s="23">
        <v>5.32</v>
      </c>
    </row>
    <row r="259" spans="1:4" x14ac:dyDescent="0.25">
      <c r="A259" s="21" t="s">
        <v>661</v>
      </c>
      <c r="B259" s="18" t="s">
        <v>548</v>
      </c>
      <c r="C259" s="22" t="s">
        <v>548</v>
      </c>
      <c r="D259" s="23">
        <v>2.25</v>
      </c>
    </row>
    <row r="260" spans="1:4" x14ac:dyDescent="0.25">
      <c r="A260" s="21" t="s">
        <v>662</v>
      </c>
      <c r="B260" s="18" t="s">
        <v>549</v>
      </c>
      <c r="C260" s="22" t="s">
        <v>549</v>
      </c>
      <c r="D260" s="23">
        <v>12.1</v>
      </c>
    </row>
    <row r="261" spans="1:4" x14ac:dyDescent="0.25">
      <c r="A261" s="21" t="s">
        <v>0</v>
      </c>
      <c r="B261" s="18" t="s">
        <v>550</v>
      </c>
      <c r="C261" s="22" t="s">
        <v>550</v>
      </c>
      <c r="D261" s="23">
        <v>23</v>
      </c>
    </row>
    <row r="262" spans="1:4" x14ac:dyDescent="0.25">
      <c r="A262" s="21" t="s">
        <v>1</v>
      </c>
      <c r="B262" s="18" t="s">
        <v>551</v>
      </c>
      <c r="C262" s="22" t="s">
        <v>551</v>
      </c>
      <c r="D262" s="23">
        <v>21</v>
      </c>
    </row>
    <row r="263" spans="1:4" x14ac:dyDescent="0.25">
      <c r="A263" s="21" t="s">
        <v>2</v>
      </c>
      <c r="B263" s="18" t="s">
        <v>552</v>
      </c>
      <c r="C263" s="22" t="s">
        <v>552</v>
      </c>
      <c r="D263" s="23">
        <v>58.2</v>
      </c>
    </row>
    <row r="264" spans="1:4" x14ac:dyDescent="0.25">
      <c r="A264" s="21" t="s">
        <v>3</v>
      </c>
      <c r="B264" s="18" t="s">
        <v>553</v>
      </c>
      <c r="C264" s="22" t="s">
        <v>553</v>
      </c>
      <c r="D264" s="23">
        <v>351.88</v>
      </c>
    </row>
    <row r="265" spans="1:4" x14ac:dyDescent="0.25">
      <c r="A265" s="21" t="s">
        <v>4</v>
      </c>
      <c r="B265" s="18" t="s">
        <v>554</v>
      </c>
      <c r="C265" s="22" t="s">
        <v>554</v>
      </c>
      <c r="D265" s="23">
        <v>989.24</v>
      </c>
    </row>
    <row r="266" spans="1:4" x14ac:dyDescent="0.25">
      <c r="A266" s="21" t="s">
        <v>5</v>
      </c>
      <c r="B266" s="18" t="s">
        <v>555</v>
      </c>
      <c r="C266" s="22" t="s">
        <v>555</v>
      </c>
      <c r="D266" s="23">
        <v>408.19</v>
      </c>
    </row>
    <row r="267" spans="1:4" x14ac:dyDescent="0.25">
      <c r="A267" s="21" t="s">
        <v>6</v>
      </c>
      <c r="B267" s="18" t="s">
        <v>556</v>
      </c>
      <c r="C267" s="22" t="s">
        <v>556</v>
      </c>
      <c r="D267" s="23">
        <v>639.24</v>
      </c>
    </row>
    <row r="268" spans="1:4" x14ac:dyDescent="0.25">
      <c r="A268" s="21" t="s">
        <v>7</v>
      </c>
      <c r="B268" s="18" t="s">
        <v>557</v>
      </c>
      <c r="C268" s="22" t="s">
        <v>557</v>
      </c>
      <c r="D268" s="23">
        <v>55.1</v>
      </c>
    </row>
    <row r="269" spans="1:4" x14ac:dyDescent="0.25">
      <c r="A269" s="21" t="s">
        <v>8</v>
      </c>
      <c r="B269" s="18" t="s">
        <v>558</v>
      </c>
      <c r="C269" s="22" t="s">
        <v>558</v>
      </c>
      <c r="D269" s="23">
        <v>37.380000000000003</v>
      </c>
    </row>
    <row r="270" spans="1:4" x14ac:dyDescent="0.25">
      <c r="A270" s="21" t="s">
        <v>9</v>
      </c>
      <c r="B270" s="18" t="s">
        <v>559</v>
      </c>
      <c r="C270" s="22" t="s">
        <v>559</v>
      </c>
      <c r="D270" s="23">
        <v>132.62</v>
      </c>
    </row>
    <row r="271" spans="1:4" x14ac:dyDescent="0.25">
      <c r="A271" s="21" t="s">
        <v>10</v>
      </c>
      <c r="B271" s="18" t="s">
        <v>560</v>
      </c>
      <c r="C271" s="22" t="s">
        <v>560</v>
      </c>
      <c r="D271" s="23">
        <v>74.48</v>
      </c>
    </row>
    <row r="272" spans="1:4" x14ac:dyDescent="0.25">
      <c r="A272" s="21" t="s">
        <v>669</v>
      </c>
      <c r="B272" s="18" t="s">
        <v>668</v>
      </c>
      <c r="C272" s="22" t="s">
        <v>668</v>
      </c>
      <c r="D272" s="23">
        <v>11</v>
      </c>
    </row>
    <row r="273" spans="1:4" x14ac:dyDescent="0.25">
      <c r="A273" s="21" t="s">
        <v>11</v>
      </c>
      <c r="B273" s="18" t="s">
        <v>561</v>
      </c>
      <c r="C273" s="22" t="s">
        <v>561</v>
      </c>
      <c r="D273" s="23">
        <v>27.37</v>
      </c>
    </row>
    <row r="274" spans="1:4" x14ac:dyDescent="0.25">
      <c r="A274" s="21" t="s">
        <v>12</v>
      </c>
      <c r="B274" s="18" t="s">
        <v>562</v>
      </c>
      <c r="C274" s="22" t="s">
        <v>562</v>
      </c>
      <c r="D274" s="23">
        <v>2</v>
      </c>
    </row>
    <row r="275" spans="1:4" x14ac:dyDescent="0.25">
      <c r="A275" s="21" t="s">
        <v>13</v>
      </c>
      <c r="B275" s="18" t="s">
        <v>563</v>
      </c>
      <c r="C275" s="22" t="s">
        <v>563</v>
      </c>
      <c r="D275" s="23">
        <v>366.61</v>
      </c>
    </row>
    <row r="276" spans="1:4" x14ac:dyDescent="0.25">
      <c r="A276" s="21" t="s">
        <v>14</v>
      </c>
      <c r="B276" s="18" t="s">
        <v>564</v>
      </c>
      <c r="C276" s="22" t="s">
        <v>564</v>
      </c>
      <c r="D276" s="23">
        <v>97.4</v>
      </c>
    </row>
    <row r="277" spans="1:4" x14ac:dyDescent="0.25">
      <c r="A277" s="21" t="s">
        <v>15</v>
      </c>
      <c r="B277" s="18" t="s">
        <v>565</v>
      </c>
      <c r="C277" s="22" t="s">
        <v>565</v>
      </c>
      <c r="D277" s="23">
        <v>19.399999999999999</v>
      </c>
    </row>
    <row r="278" spans="1:4" x14ac:dyDescent="0.25">
      <c r="A278" s="21" t="s">
        <v>663</v>
      </c>
      <c r="B278" s="18" t="s">
        <v>566</v>
      </c>
      <c r="C278" s="22" t="s">
        <v>566</v>
      </c>
      <c r="D278" s="23">
        <v>52.73</v>
      </c>
    </row>
    <row r="279" spans="1:4" x14ac:dyDescent="0.25">
      <c r="A279" s="21" t="s">
        <v>16</v>
      </c>
      <c r="B279" s="18" t="s">
        <v>567</v>
      </c>
      <c r="C279" s="22" t="s">
        <v>567</v>
      </c>
      <c r="D279" s="23">
        <v>17.100000000000001</v>
      </c>
    </row>
    <row r="280" spans="1:4" x14ac:dyDescent="0.25">
      <c r="A280" s="21" t="s">
        <v>17</v>
      </c>
      <c r="B280" s="18" t="s">
        <v>568</v>
      </c>
      <c r="C280" s="22" t="s">
        <v>568</v>
      </c>
      <c r="D280" s="23">
        <v>19.87</v>
      </c>
    </row>
    <row r="281" spans="1:4" x14ac:dyDescent="0.25">
      <c r="A281" s="21" t="s">
        <v>688</v>
      </c>
      <c r="B281" s="18" t="s">
        <v>677</v>
      </c>
      <c r="C281" s="22" t="s">
        <v>677</v>
      </c>
      <c r="D281" s="23">
        <v>5</v>
      </c>
    </row>
    <row r="282" spans="1:4" x14ac:dyDescent="0.25">
      <c r="A282" s="21" t="s">
        <v>18</v>
      </c>
      <c r="B282" s="18" t="s">
        <v>569</v>
      </c>
      <c r="C282" s="22" t="s">
        <v>569</v>
      </c>
      <c r="D282" s="23">
        <v>803.05</v>
      </c>
    </row>
    <row r="283" spans="1:4" x14ac:dyDescent="0.25">
      <c r="A283" s="21" t="s">
        <v>19</v>
      </c>
      <c r="B283" s="18" t="s">
        <v>570</v>
      </c>
      <c r="C283" s="22" t="s">
        <v>570</v>
      </c>
      <c r="D283" s="23">
        <v>271.04000000000002</v>
      </c>
    </row>
    <row r="284" spans="1:4" x14ac:dyDescent="0.25">
      <c r="A284" s="21" t="s">
        <v>20</v>
      </c>
      <c r="B284" s="18" t="s">
        <v>571</v>
      </c>
      <c r="C284" s="22" t="s">
        <v>571</v>
      </c>
      <c r="D284" s="23">
        <v>146.63</v>
      </c>
    </row>
    <row r="285" spans="1:4" x14ac:dyDescent="0.25">
      <c r="A285" s="21" t="s">
        <v>21</v>
      </c>
      <c r="B285" s="18" t="s">
        <v>572</v>
      </c>
      <c r="C285" s="22" t="s">
        <v>572</v>
      </c>
      <c r="D285" s="23">
        <v>219.47</v>
      </c>
    </row>
    <row r="286" spans="1:4" x14ac:dyDescent="0.25">
      <c r="A286" s="21" t="s">
        <v>22</v>
      </c>
      <c r="B286" s="18" t="s">
        <v>573</v>
      </c>
      <c r="C286" s="22" t="s">
        <v>573</v>
      </c>
      <c r="D286" s="23">
        <v>105.54</v>
      </c>
    </row>
    <row r="287" spans="1:4" x14ac:dyDescent="0.25">
      <c r="A287" s="21" t="s">
        <v>23</v>
      </c>
      <c r="B287" s="18" t="s">
        <v>574</v>
      </c>
      <c r="C287" s="22" t="s">
        <v>574</v>
      </c>
      <c r="D287" s="23">
        <v>132.34</v>
      </c>
    </row>
    <row r="288" spans="1:4" x14ac:dyDescent="0.25">
      <c r="A288" s="21" t="s">
        <v>24</v>
      </c>
      <c r="B288" s="18" t="s">
        <v>575</v>
      </c>
      <c r="C288" s="22" t="s">
        <v>575</v>
      </c>
      <c r="D288" s="23">
        <v>131.80000000000001</v>
      </c>
    </row>
    <row r="289" spans="1:4" x14ac:dyDescent="0.25">
      <c r="A289" s="21" t="s">
        <v>613</v>
      </c>
      <c r="B289" s="18" t="s">
        <v>621</v>
      </c>
      <c r="C289" s="22" t="s">
        <v>621</v>
      </c>
      <c r="D289" s="23">
        <v>57</v>
      </c>
    </row>
    <row r="290" spans="1:4" x14ac:dyDescent="0.25">
      <c r="A290" s="21" t="s">
        <v>664</v>
      </c>
      <c r="B290" s="18" t="s">
        <v>576</v>
      </c>
      <c r="C290" s="22" t="s">
        <v>576</v>
      </c>
      <c r="D290" s="23">
        <v>12.87</v>
      </c>
    </row>
    <row r="291" spans="1:4" x14ac:dyDescent="0.25">
      <c r="A291" s="21" t="s">
        <v>51</v>
      </c>
      <c r="B291" s="18" t="s">
        <v>577</v>
      </c>
      <c r="C291" s="22" t="s">
        <v>577</v>
      </c>
      <c r="D291" s="23">
        <v>3.33</v>
      </c>
    </row>
    <row r="292" spans="1:4" x14ac:dyDescent="0.25">
      <c r="A292" s="21" t="s">
        <v>25</v>
      </c>
      <c r="B292" s="18" t="s">
        <v>578</v>
      </c>
      <c r="C292" s="22" t="s">
        <v>578</v>
      </c>
      <c r="D292" s="23">
        <v>18.23</v>
      </c>
    </row>
    <row r="293" spans="1:4" x14ac:dyDescent="0.25">
      <c r="A293" s="21" t="s">
        <v>26</v>
      </c>
      <c r="B293" s="18" t="s">
        <v>579</v>
      </c>
      <c r="C293" s="22" t="s">
        <v>579</v>
      </c>
      <c r="D293" s="23">
        <v>177.7</v>
      </c>
    </row>
    <row r="294" spans="1:4" x14ac:dyDescent="0.25">
      <c r="A294" s="21" t="s">
        <v>27</v>
      </c>
      <c r="B294" s="18" t="s">
        <v>580</v>
      </c>
      <c r="C294" s="22" t="s">
        <v>580</v>
      </c>
      <c r="D294" s="23">
        <v>36.24</v>
      </c>
    </row>
    <row r="295" spans="1:4" x14ac:dyDescent="0.25">
      <c r="A295" s="21" t="s">
        <v>28</v>
      </c>
      <c r="B295" s="18" t="s">
        <v>581</v>
      </c>
      <c r="C295" s="22" t="s">
        <v>581</v>
      </c>
      <c r="D295" s="23">
        <v>17.21</v>
      </c>
    </row>
    <row r="296" spans="1:4" x14ac:dyDescent="0.25">
      <c r="A296" s="21" t="s">
        <v>29</v>
      </c>
      <c r="B296" s="18" t="s">
        <v>582</v>
      </c>
      <c r="C296" s="22" t="s">
        <v>582</v>
      </c>
      <c r="D296" s="23">
        <v>12.43</v>
      </c>
    </row>
    <row r="297" spans="1:4" x14ac:dyDescent="0.25">
      <c r="A297" s="21" t="s">
        <v>30</v>
      </c>
      <c r="B297" s="18" t="s">
        <v>583</v>
      </c>
      <c r="C297" s="22" t="s">
        <v>583</v>
      </c>
      <c r="D297" s="23">
        <v>4.6900000000000004</v>
      </c>
    </row>
    <row r="298" spans="1:4" x14ac:dyDescent="0.25">
      <c r="A298" s="21" t="s">
        <v>31</v>
      </c>
      <c r="B298" s="18" t="s">
        <v>584</v>
      </c>
      <c r="C298" s="22" t="s">
        <v>584</v>
      </c>
      <c r="D298" s="23">
        <v>15.9</v>
      </c>
    </row>
    <row r="299" spans="1:4" x14ac:dyDescent="0.25">
      <c r="A299" s="21" t="s">
        <v>32</v>
      </c>
      <c r="B299" s="18" t="s">
        <v>585</v>
      </c>
      <c r="C299" s="22" t="s">
        <v>585</v>
      </c>
      <c r="D299" s="23">
        <v>12.81</v>
      </c>
    </row>
    <row r="300" spans="1:4" x14ac:dyDescent="0.25">
      <c r="A300" s="21" t="s">
        <v>33</v>
      </c>
      <c r="B300" s="18" t="s">
        <v>586</v>
      </c>
      <c r="C300" s="22" t="s">
        <v>586</v>
      </c>
      <c r="D300" s="23">
        <v>17.170000000000002</v>
      </c>
    </row>
    <row r="301" spans="1:4" x14ac:dyDescent="0.25">
      <c r="A301" s="21" t="s">
        <v>665</v>
      </c>
      <c r="B301" s="18" t="s">
        <v>587</v>
      </c>
      <c r="C301" s="22" t="s">
        <v>587</v>
      </c>
      <c r="D301" s="23">
        <v>15.19</v>
      </c>
    </row>
    <row r="302" spans="1:4" x14ac:dyDescent="0.25">
      <c r="A302" s="21" t="s">
        <v>34</v>
      </c>
      <c r="B302" s="18" t="s">
        <v>588</v>
      </c>
      <c r="C302" s="22" t="s">
        <v>588</v>
      </c>
      <c r="D302" s="23">
        <v>11.88</v>
      </c>
    </row>
    <row r="303" spans="1:4" x14ac:dyDescent="0.25">
      <c r="A303" s="21" t="s">
        <v>35</v>
      </c>
      <c r="B303" s="18" t="s">
        <v>589</v>
      </c>
      <c r="C303" s="24" t="s">
        <v>589</v>
      </c>
      <c r="D303" s="23">
        <v>36.42</v>
      </c>
    </row>
    <row r="304" spans="1:4" x14ac:dyDescent="0.25">
      <c r="A304" s="21" t="s">
        <v>36</v>
      </c>
      <c r="B304" s="18" t="s">
        <v>590</v>
      </c>
      <c r="C304" s="24" t="s">
        <v>590</v>
      </c>
      <c r="D304" s="23">
        <v>80.11</v>
      </c>
    </row>
    <row r="305" spans="1:4" x14ac:dyDescent="0.25">
      <c r="A305" s="21" t="s">
        <v>37</v>
      </c>
      <c r="B305" s="18" t="s">
        <v>591</v>
      </c>
      <c r="C305" s="24" t="s">
        <v>591</v>
      </c>
      <c r="D305" s="23">
        <v>994.39</v>
      </c>
    </row>
    <row r="306" spans="1:4" x14ac:dyDescent="0.25">
      <c r="A306" s="21" t="s">
        <v>57</v>
      </c>
      <c r="B306" s="18" t="s">
        <v>592</v>
      </c>
      <c r="C306" s="24" t="s">
        <v>592</v>
      </c>
      <c r="D306" s="23">
        <v>196.92</v>
      </c>
    </row>
    <row r="307" spans="1:4" x14ac:dyDescent="0.25">
      <c r="A307" s="21" t="s">
        <v>38</v>
      </c>
      <c r="B307" s="18" t="s">
        <v>593</v>
      </c>
      <c r="C307" s="24" t="s">
        <v>593</v>
      </c>
      <c r="D307" s="23">
        <v>242.94</v>
      </c>
    </row>
    <row r="308" spans="1:4" x14ac:dyDescent="0.25">
      <c r="A308" s="21" t="s">
        <v>39</v>
      </c>
      <c r="B308" s="18" t="s">
        <v>594</v>
      </c>
      <c r="C308" s="24" t="s">
        <v>594</v>
      </c>
      <c r="D308" s="23">
        <v>53</v>
      </c>
    </row>
    <row r="309" spans="1:4" x14ac:dyDescent="0.25">
      <c r="A309" s="21" t="s">
        <v>40</v>
      </c>
      <c r="B309" s="18" t="s">
        <v>595</v>
      </c>
      <c r="C309" s="24" t="s">
        <v>595</v>
      </c>
      <c r="D309" s="23">
        <v>219.6</v>
      </c>
    </row>
    <row r="310" spans="1:4" x14ac:dyDescent="0.25">
      <c r="A310" s="21" t="s">
        <v>41</v>
      </c>
      <c r="B310" s="18" t="s">
        <v>596</v>
      </c>
      <c r="C310" s="24" t="s">
        <v>596</v>
      </c>
      <c r="D310" s="23">
        <v>423.84</v>
      </c>
    </row>
    <row r="311" spans="1:4" x14ac:dyDescent="0.25">
      <c r="A311" s="21" t="s">
        <v>42</v>
      </c>
      <c r="B311" s="18" t="s">
        <v>597</v>
      </c>
      <c r="C311" s="24" t="s">
        <v>597</v>
      </c>
      <c r="D311" s="23">
        <v>226.67</v>
      </c>
    </row>
    <row r="312" spans="1:4" x14ac:dyDescent="0.25">
      <c r="A312" s="21" t="s">
        <v>43</v>
      </c>
      <c r="B312" s="18" t="s">
        <v>598</v>
      </c>
      <c r="C312" s="24" t="s">
        <v>598</v>
      </c>
      <c r="D312" s="23">
        <v>66.66</v>
      </c>
    </row>
    <row r="313" spans="1:4" x14ac:dyDescent="0.25">
      <c r="A313" s="21" t="s">
        <v>44</v>
      </c>
      <c r="B313" s="18" t="s">
        <v>599</v>
      </c>
      <c r="C313" s="24" t="s">
        <v>599</v>
      </c>
      <c r="D313" s="23">
        <v>88</v>
      </c>
    </row>
    <row r="314" spans="1:4" x14ac:dyDescent="0.25">
      <c r="A314" s="21" t="s">
        <v>45</v>
      </c>
      <c r="B314" s="18" t="s">
        <v>600</v>
      </c>
      <c r="C314" s="24" t="s">
        <v>600</v>
      </c>
      <c r="D314" s="23">
        <v>79.52</v>
      </c>
    </row>
    <row r="315" spans="1:4" x14ac:dyDescent="0.25">
      <c r="A315" s="21" t="s">
        <v>46</v>
      </c>
      <c r="B315" s="18" t="s">
        <v>601</v>
      </c>
      <c r="C315" s="24" t="s">
        <v>601</v>
      </c>
      <c r="D315" s="23">
        <v>214.03</v>
      </c>
    </row>
    <row r="316" spans="1:4" x14ac:dyDescent="0.25">
      <c r="A316" s="21" t="s">
        <v>58</v>
      </c>
      <c r="B316" s="18" t="s">
        <v>602</v>
      </c>
      <c r="C316" s="24" t="s">
        <v>602</v>
      </c>
      <c r="D316" s="23">
        <v>291.64</v>
      </c>
    </row>
    <row r="317" spans="1:4" x14ac:dyDescent="0.25">
      <c r="A317" s="21" t="s">
        <v>47</v>
      </c>
      <c r="B317" s="18" t="s">
        <v>603</v>
      </c>
      <c r="C317" s="24" t="s">
        <v>603</v>
      </c>
      <c r="D317" s="23">
        <v>57.26</v>
      </c>
    </row>
    <row r="318" spans="1:4" x14ac:dyDescent="0.25">
      <c r="A318" s="21" t="s">
        <v>690</v>
      </c>
      <c r="B318" s="18" t="s">
        <v>689</v>
      </c>
      <c r="C318" s="24" t="s">
        <v>689</v>
      </c>
      <c r="D318" s="23">
        <v>12</v>
      </c>
    </row>
    <row r="319" spans="1:4" x14ac:dyDescent="0.25">
      <c r="A319" s="21"/>
      <c r="B319" s="18"/>
      <c r="C319" s="24"/>
      <c r="D319" s="23">
        <v>72395.94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9"/>
  <sheetViews>
    <sheetView showZeros="0" workbookViewId="0">
      <pane ySplit="4" topLeftCell="A299" activePane="bottomLeft" state="frozen"/>
      <selection pane="bottomLeft" activeCell="G316" sqref="G316"/>
    </sheetView>
  </sheetViews>
  <sheetFormatPr defaultRowHeight="14.25" x14ac:dyDescent="0.25"/>
  <cols>
    <col min="1" max="1" width="22.85546875" style="18" bestFit="1" customWidth="1"/>
    <col min="2" max="2" width="10.42578125" style="26" bestFit="1" customWidth="1"/>
    <col min="3" max="3" width="8.7109375" style="2" customWidth="1"/>
    <col min="4" max="4" width="8.140625" style="2" customWidth="1"/>
    <col min="5" max="16384" width="9.140625" style="2"/>
  </cols>
  <sheetData>
    <row r="1" spans="1:4" x14ac:dyDescent="0.25">
      <c r="A1" s="13"/>
      <c r="B1" s="14" t="s">
        <v>706</v>
      </c>
      <c r="D1" s="12"/>
    </row>
    <row r="2" spans="1:4" x14ac:dyDescent="0.25">
      <c r="A2" s="2"/>
      <c r="B2" s="13" t="s">
        <v>61</v>
      </c>
      <c r="D2" s="12"/>
    </row>
    <row r="3" spans="1:4" ht="15" thickBot="1" x14ac:dyDescent="0.3">
      <c r="A3" s="2"/>
      <c r="B3" s="13" t="s">
        <v>62</v>
      </c>
      <c r="D3" s="12" t="s">
        <v>76</v>
      </c>
    </row>
    <row r="4" spans="1:4" ht="15" thickBot="1" x14ac:dyDescent="0.3">
      <c r="A4" s="15" t="s">
        <v>77</v>
      </c>
      <c r="B4" s="13" t="s">
        <v>63</v>
      </c>
      <c r="D4" s="16">
        <f>SUM(D5:D318)</f>
        <v>4486.1799999999994</v>
      </c>
    </row>
    <row r="5" spans="1:4" x14ac:dyDescent="0.25">
      <c r="A5" s="17" t="s">
        <v>83</v>
      </c>
      <c r="B5" s="18" t="s">
        <v>82</v>
      </c>
      <c r="C5" s="27" t="s">
        <v>82</v>
      </c>
      <c r="D5" s="20">
        <v>1.42</v>
      </c>
    </row>
    <row r="6" spans="1:4" x14ac:dyDescent="0.25">
      <c r="A6" s="17" t="s">
        <v>85</v>
      </c>
      <c r="B6" s="18" t="s">
        <v>84</v>
      </c>
      <c r="C6" s="27" t="s">
        <v>84</v>
      </c>
      <c r="D6" s="20">
        <v>0</v>
      </c>
    </row>
    <row r="7" spans="1:4" x14ac:dyDescent="0.25">
      <c r="A7" s="17" t="s">
        <v>87</v>
      </c>
      <c r="B7" s="18" t="s">
        <v>86</v>
      </c>
      <c r="C7" s="27" t="s">
        <v>86</v>
      </c>
      <c r="D7" s="20">
        <v>16.75</v>
      </c>
    </row>
    <row r="8" spans="1:4" x14ac:dyDescent="0.25">
      <c r="A8" s="17" t="s">
        <v>89</v>
      </c>
      <c r="B8" s="18" t="s">
        <v>88</v>
      </c>
      <c r="C8" s="27" t="s">
        <v>88</v>
      </c>
      <c r="D8" s="20">
        <v>1</v>
      </c>
    </row>
    <row r="9" spans="1:4" x14ac:dyDescent="0.25">
      <c r="A9" s="17" t="s">
        <v>91</v>
      </c>
      <c r="B9" s="18" t="s">
        <v>90</v>
      </c>
      <c r="C9" s="27" t="s">
        <v>90</v>
      </c>
      <c r="D9" s="20">
        <v>2.5</v>
      </c>
    </row>
    <row r="10" spans="1:4" x14ac:dyDescent="0.25">
      <c r="A10" s="17" t="s">
        <v>93</v>
      </c>
      <c r="B10" s="18" t="s">
        <v>92</v>
      </c>
      <c r="C10" s="27" t="s">
        <v>92</v>
      </c>
      <c r="D10" s="20">
        <v>12</v>
      </c>
    </row>
    <row r="11" spans="1:4" x14ac:dyDescent="0.25">
      <c r="A11" s="17" t="s">
        <v>95</v>
      </c>
      <c r="B11" s="18" t="s">
        <v>94</v>
      </c>
      <c r="C11" s="27" t="s">
        <v>94</v>
      </c>
      <c r="D11" s="20">
        <v>2.31</v>
      </c>
    </row>
    <row r="12" spans="1:4" x14ac:dyDescent="0.25">
      <c r="A12" s="17" t="s">
        <v>97</v>
      </c>
      <c r="B12" s="18" t="s">
        <v>96</v>
      </c>
      <c r="C12" s="27" t="s">
        <v>96</v>
      </c>
      <c r="D12" s="20">
        <v>77.95</v>
      </c>
    </row>
    <row r="13" spans="1:4" x14ac:dyDescent="0.25">
      <c r="A13" s="17" t="s">
        <v>99</v>
      </c>
      <c r="B13" s="18" t="s">
        <v>98</v>
      </c>
      <c r="C13" s="27" t="s">
        <v>98</v>
      </c>
      <c r="D13" s="20">
        <v>0.45</v>
      </c>
    </row>
    <row r="14" spans="1:4" x14ac:dyDescent="0.25">
      <c r="A14" s="17" t="s">
        <v>645</v>
      </c>
      <c r="B14" s="18" t="s">
        <v>100</v>
      </c>
      <c r="C14" s="27" t="s">
        <v>100</v>
      </c>
      <c r="D14" s="20">
        <v>6.41</v>
      </c>
    </row>
    <row r="15" spans="1:4" x14ac:dyDescent="0.25">
      <c r="A15" s="17" t="s">
        <v>102</v>
      </c>
      <c r="B15" s="18" t="s">
        <v>101</v>
      </c>
      <c r="C15" s="27" t="s">
        <v>101</v>
      </c>
      <c r="D15" s="20">
        <v>5.55</v>
      </c>
    </row>
    <row r="16" spans="1:4" x14ac:dyDescent="0.25">
      <c r="A16" s="17" t="s">
        <v>104</v>
      </c>
      <c r="B16" s="18" t="s">
        <v>103</v>
      </c>
      <c r="C16" s="27" t="s">
        <v>103</v>
      </c>
      <c r="D16" s="20">
        <v>11</v>
      </c>
    </row>
    <row r="17" spans="1:4" x14ac:dyDescent="0.25">
      <c r="A17" s="17" t="s">
        <v>106</v>
      </c>
      <c r="B17" s="18" t="s">
        <v>105</v>
      </c>
      <c r="C17" s="27" t="s">
        <v>105</v>
      </c>
      <c r="D17" s="20">
        <v>50.05</v>
      </c>
    </row>
    <row r="18" spans="1:4" x14ac:dyDescent="0.25">
      <c r="A18" s="17" t="s">
        <v>108</v>
      </c>
      <c r="B18" s="18" t="s">
        <v>107</v>
      </c>
      <c r="C18" s="27" t="s">
        <v>107</v>
      </c>
      <c r="D18" s="20">
        <v>3.38</v>
      </c>
    </row>
    <row r="19" spans="1:4" x14ac:dyDescent="0.25">
      <c r="A19" s="17" t="s">
        <v>110</v>
      </c>
      <c r="B19" s="18" t="s">
        <v>109</v>
      </c>
    </row>
    <row r="20" spans="1:4" x14ac:dyDescent="0.25">
      <c r="A20" s="17" t="s">
        <v>112</v>
      </c>
      <c r="B20" s="18" t="s">
        <v>111</v>
      </c>
      <c r="C20" s="27" t="s">
        <v>111</v>
      </c>
      <c r="D20" s="20">
        <v>2.1</v>
      </c>
    </row>
    <row r="21" spans="1:4" x14ac:dyDescent="0.25">
      <c r="A21" s="17" t="s">
        <v>114</v>
      </c>
      <c r="B21" s="18" t="s">
        <v>113</v>
      </c>
      <c r="C21" s="27"/>
      <c r="D21" s="20"/>
    </row>
    <row r="22" spans="1:4" x14ac:dyDescent="0.25">
      <c r="A22" s="17" t="s">
        <v>116</v>
      </c>
      <c r="B22" s="18" t="s">
        <v>115</v>
      </c>
      <c r="C22" s="27" t="s">
        <v>115</v>
      </c>
      <c r="D22" s="20">
        <v>7.25</v>
      </c>
    </row>
    <row r="23" spans="1:4" x14ac:dyDescent="0.25">
      <c r="A23" s="17" t="s">
        <v>118</v>
      </c>
      <c r="B23" s="18" t="s">
        <v>117</v>
      </c>
      <c r="C23" s="27" t="s">
        <v>117</v>
      </c>
      <c r="D23" s="20">
        <v>6</v>
      </c>
    </row>
    <row r="24" spans="1:4" x14ac:dyDescent="0.25">
      <c r="A24" s="17" t="s">
        <v>120</v>
      </c>
      <c r="B24" s="18" t="s">
        <v>119</v>
      </c>
      <c r="C24" s="27" t="s">
        <v>119</v>
      </c>
      <c r="D24" s="20">
        <v>28</v>
      </c>
    </row>
    <row r="25" spans="1:4" x14ac:dyDescent="0.25">
      <c r="A25" s="17" t="s">
        <v>122</v>
      </c>
      <c r="B25" s="18" t="s">
        <v>121</v>
      </c>
      <c r="C25" s="27" t="s">
        <v>121</v>
      </c>
      <c r="D25" s="20">
        <v>16.13</v>
      </c>
    </row>
    <row r="26" spans="1:4" x14ac:dyDescent="0.25">
      <c r="A26" s="17" t="s">
        <v>124</v>
      </c>
      <c r="B26" s="18" t="s">
        <v>123</v>
      </c>
      <c r="C26" s="27" t="s">
        <v>123</v>
      </c>
      <c r="D26" s="20">
        <v>2.77</v>
      </c>
    </row>
    <row r="27" spans="1:4" x14ac:dyDescent="0.25">
      <c r="A27" s="17" t="s">
        <v>126</v>
      </c>
      <c r="B27" s="18" t="s">
        <v>125</v>
      </c>
      <c r="C27" s="27" t="s">
        <v>125</v>
      </c>
      <c r="D27" s="20">
        <v>10.51</v>
      </c>
    </row>
    <row r="28" spans="1:4" x14ac:dyDescent="0.25">
      <c r="A28" s="21" t="s">
        <v>128</v>
      </c>
      <c r="B28" s="18" t="s">
        <v>127</v>
      </c>
      <c r="C28" s="27" t="s">
        <v>127</v>
      </c>
      <c r="D28" s="20">
        <v>3.9</v>
      </c>
    </row>
    <row r="29" spans="1:4" x14ac:dyDescent="0.25">
      <c r="A29" s="21" t="s">
        <v>130</v>
      </c>
      <c r="B29" s="18" t="s">
        <v>129</v>
      </c>
      <c r="C29" s="27" t="s">
        <v>129</v>
      </c>
      <c r="D29" s="20">
        <v>4.1500000000000004</v>
      </c>
    </row>
    <row r="30" spans="1:4" x14ac:dyDescent="0.25">
      <c r="A30" s="21" t="s">
        <v>646</v>
      </c>
      <c r="B30" s="18" t="s">
        <v>640</v>
      </c>
      <c r="C30" s="27" t="s">
        <v>640</v>
      </c>
      <c r="D30" s="20">
        <v>1</v>
      </c>
    </row>
    <row r="31" spans="1:4" x14ac:dyDescent="0.25">
      <c r="A31" s="21" t="s">
        <v>132</v>
      </c>
      <c r="B31" s="18" t="s">
        <v>131</v>
      </c>
      <c r="C31" s="27" t="s">
        <v>131</v>
      </c>
      <c r="D31" s="20">
        <v>90.5</v>
      </c>
    </row>
    <row r="32" spans="1:4" x14ac:dyDescent="0.25">
      <c r="A32" s="21" t="s">
        <v>134</v>
      </c>
      <c r="B32" s="18" t="s">
        <v>133</v>
      </c>
      <c r="C32" s="27" t="s">
        <v>133</v>
      </c>
      <c r="D32" s="20">
        <v>7.48</v>
      </c>
    </row>
    <row r="33" spans="1:4" x14ac:dyDescent="0.25">
      <c r="A33" s="21" t="s">
        <v>606</v>
      </c>
      <c r="B33" s="18" t="s">
        <v>135</v>
      </c>
      <c r="C33" s="27" t="s">
        <v>135</v>
      </c>
      <c r="D33" s="20">
        <v>8.5</v>
      </c>
    </row>
    <row r="34" spans="1:4" x14ac:dyDescent="0.25">
      <c r="A34" s="21" t="s">
        <v>137</v>
      </c>
      <c r="B34" s="18" t="s">
        <v>136</v>
      </c>
      <c r="C34" s="27" t="s">
        <v>136</v>
      </c>
      <c r="D34" s="20">
        <v>1.61</v>
      </c>
    </row>
    <row r="35" spans="1:4" x14ac:dyDescent="0.25">
      <c r="A35" s="21" t="s">
        <v>139</v>
      </c>
      <c r="B35" s="18" t="s">
        <v>138</v>
      </c>
      <c r="C35" s="27" t="s">
        <v>138</v>
      </c>
      <c r="D35" s="20">
        <v>15.75</v>
      </c>
    </row>
    <row r="36" spans="1:4" x14ac:dyDescent="0.25">
      <c r="A36" s="21" t="s">
        <v>141</v>
      </c>
      <c r="B36" s="18" t="s">
        <v>140</v>
      </c>
      <c r="C36" s="27" t="s">
        <v>140</v>
      </c>
      <c r="D36" s="20">
        <v>101.04</v>
      </c>
    </row>
    <row r="37" spans="1:4" x14ac:dyDescent="0.25">
      <c r="A37" s="21" t="s">
        <v>143</v>
      </c>
      <c r="B37" s="18" t="s">
        <v>142</v>
      </c>
      <c r="C37" s="27" t="s">
        <v>142</v>
      </c>
      <c r="D37" s="20">
        <v>31.2</v>
      </c>
    </row>
    <row r="38" spans="1:4" x14ac:dyDescent="0.25">
      <c r="A38" s="21" t="s">
        <v>145</v>
      </c>
      <c r="B38" s="18" t="s">
        <v>144</v>
      </c>
      <c r="C38" s="27" t="s">
        <v>144</v>
      </c>
      <c r="D38" s="20">
        <v>53.71</v>
      </c>
    </row>
    <row r="39" spans="1:4" x14ac:dyDescent="0.25">
      <c r="A39" s="21" t="s">
        <v>147</v>
      </c>
      <c r="B39" s="18" t="s">
        <v>146</v>
      </c>
      <c r="C39" s="27" t="s">
        <v>146</v>
      </c>
      <c r="D39" s="20">
        <v>12.28</v>
      </c>
    </row>
    <row r="40" spans="1:4" x14ac:dyDescent="0.25">
      <c r="A40" s="21" t="s">
        <v>149</v>
      </c>
      <c r="B40" s="18" t="s">
        <v>148</v>
      </c>
      <c r="C40" s="27" t="s">
        <v>148</v>
      </c>
      <c r="D40" s="20">
        <v>2</v>
      </c>
    </row>
    <row r="41" spans="1:4" x14ac:dyDescent="0.25">
      <c r="A41" s="21" t="s">
        <v>151</v>
      </c>
      <c r="B41" s="18" t="s">
        <v>150</v>
      </c>
      <c r="C41" s="27" t="s">
        <v>150</v>
      </c>
      <c r="D41" s="20">
        <v>1.43</v>
      </c>
    </row>
    <row r="42" spans="1:4" x14ac:dyDescent="0.25">
      <c r="A42" s="21" t="s">
        <v>153</v>
      </c>
      <c r="B42" s="18" t="s">
        <v>152</v>
      </c>
      <c r="C42" s="27" t="s">
        <v>152</v>
      </c>
      <c r="D42" s="20">
        <v>24.73</v>
      </c>
    </row>
    <row r="43" spans="1:4" x14ac:dyDescent="0.25">
      <c r="A43" s="21" t="s">
        <v>155</v>
      </c>
      <c r="B43" s="18" t="s">
        <v>154</v>
      </c>
      <c r="C43" s="27" t="s">
        <v>154</v>
      </c>
      <c r="D43" s="20">
        <v>3</v>
      </c>
    </row>
    <row r="44" spans="1:4" x14ac:dyDescent="0.25">
      <c r="A44" s="21" t="s">
        <v>157</v>
      </c>
      <c r="B44" s="18" t="s">
        <v>156</v>
      </c>
      <c r="C44" s="27" t="s">
        <v>156</v>
      </c>
      <c r="D44" s="20">
        <v>6.5</v>
      </c>
    </row>
    <row r="45" spans="1:4" x14ac:dyDescent="0.25">
      <c r="A45" s="21" t="s">
        <v>159</v>
      </c>
      <c r="B45" s="18" t="s">
        <v>158</v>
      </c>
      <c r="C45" s="27"/>
      <c r="D45" s="20"/>
    </row>
    <row r="46" spans="1:4" x14ac:dyDescent="0.25">
      <c r="A46" s="21" t="s">
        <v>161</v>
      </c>
      <c r="B46" s="18" t="s">
        <v>160</v>
      </c>
      <c r="C46" s="27" t="s">
        <v>160</v>
      </c>
      <c r="D46" s="20">
        <v>9.4</v>
      </c>
    </row>
    <row r="47" spans="1:4" x14ac:dyDescent="0.25">
      <c r="A47" s="21" t="s">
        <v>163</v>
      </c>
      <c r="B47" s="18" t="s">
        <v>162</v>
      </c>
      <c r="C47" s="27" t="s">
        <v>162</v>
      </c>
      <c r="D47" s="20">
        <v>24.7</v>
      </c>
    </row>
    <row r="48" spans="1:4" x14ac:dyDescent="0.25">
      <c r="A48" s="21" t="s">
        <v>165</v>
      </c>
      <c r="B48" s="18" t="s">
        <v>164</v>
      </c>
      <c r="C48" s="27" t="s">
        <v>164</v>
      </c>
      <c r="D48" s="20">
        <v>1.44</v>
      </c>
    </row>
    <row r="49" spans="1:4" x14ac:dyDescent="0.25">
      <c r="A49" s="21" t="s">
        <v>167</v>
      </c>
      <c r="B49" s="18" t="s">
        <v>166</v>
      </c>
      <c r="C49" s="27" t="s">
        <v>166</v>
      </c>
      <c r="D49" s="20">
        <v>4.1100000000000003</v>
      </c>
    </row>
    <row r="50" spans="1:4" x14ac:dyDescent="0.25">
      <c r="A50" s="21" t="s">
        <v>169</v>
      </c>
      <c r="B50" s="18" t="s">
        <v>168</v>
      </c>
      <c r="C50" s="27"/>
      <c r="D50" s="20"/>
    </row>
    <row r="51" spans="1:4" x14ac:dyDescent="0.25">
      <c r="A51" s="21" t="s">
        <v>171</v>
      </c>
      <c r="B51" s="18" t="s">
        <v>170</v>
      </c>
      <c r="C51" s="27" t="s">
        <v>170</v>
      </c>
      <c r="D51" s="20">
        <v>23.35</v>
      </c>
    </row>
    <row r="52" spans="1:4" x14ac:dyDescent="0.25">
      <c r="A52" s="21" t="s">
        <v>173</v>
      </c>
      <c r="B52" s="18" t="s">
        <v>172</v>
      </c>
      <c r="C52" s="27" t="s">
        <v>172</v>
      </c>
      <c r="D52" s="20">
        <v>2</v>
      </c>
    </row>
    <row r="53" spans="1:4" x14ac:dyDescent="0.25">
      <c r="A53" s="21" t="s">
        <v>175</v>
      </c>
      <c r="B53" s="18" t="s">
        <v>174</v>
      </c>
      <c r="C53" s="27" t="s">
        <v>174</v>
      </c>
      <c r="D53" s="20">
        <v>2</v>
      </c>
    </row>
    <row r="54" spans="1:4" x14ac:dyDescent="0.25">
      <c r="A54" s="21" t="s">
        <v>176</v>
      </c>
      <c r="B54" s="18" t="s">
        <v>357</v>
      </c>
      <c r="C54" s="27" t="s">
        <v>357</v>
      </c>
      <c r="D54" s="20">
        <v>2</v>
      </c>
    </row>
    <row r="55" spans="1:4" x14ac:dyDescent="0.25">
      <c r="A55" s="21" t="s">
        <v>177</v>
      </c>
      <c r="B55" s="18" t="s">
        <v>358</v>
      </c>
      <c r="C55" s="27" t="s">
        <v>358</v>
      </c>
      <c r="D55" s="20">
        <v>1.85</v>
      </c>
    </row>
    <row r="56" spans="1:4" x14ac:dyDescent="0.25">
      <c r="A56" s="21" t="s">
        <v>178</v>
      </c>
      <c r="B56" s="18" t="s">
        <v>359</v>
      </c>
      <c r="C56" s="27" t="s">
        <v>359</v>
      </c>
      <c r="D56" s="20">
        <v>0</v>
      </c>
    </row>
    <row r="57" spans="1:4" x14ac:dyDescent="0.25">
      <c r="A57" s="21" t="s">
        <v>179</v>
      </c>
      <c r="B57" s="18" t="s">
        <v>360</v>
      </c>
      <c r="C57" s="27" t="s">
        <v>360</v>
      </c>
      <c r="D57" s="20">
        <v>2</v>
      </c>
    </row>
    <row r="58" spans="1:4" x14ac:dyDescent="0.25">
      <c r="A58" s="21" t="s">
        <v>180</v>
      </c>
      <c r="B58" s="18" t="s">
        <v>361</v>
      </c>
      <c r="C58" s="27" t="s">
        <v>361</v>
      </c>
      <c r="D58" s="20">
        <v>1.75</v>
      </c>
    </row>
    <row r="59" spans="1:4" x14ac:dyDescent="0.25">
      <c r="A59" s="21" t="s">
        <v>181</v>
      </c>
      <c r="B59" s="18" t="s">
        <v>362</v>
      </c>
      <c r="C59" s="27" t="s">
        <v>362</v>
      </c>
      <c r="D59" s="20">
        <v>77.37</v>
      </c>
    </row>
    <row r="60" spans="1:4" x14ac:dyDescent="0.25">
      <c r="A60" s="21" t="s">
        <v>182</v>
      </c>
      <c r="B60" s="18" t="s">
        <v>363</v>
      </c>
      <c r="C60" s="27" t="s">
        <v>363</v>
      </c>
      <c r="D60" s="20">
        <v>8.1199999999999992</v>
      </c>
    </row>
    <row r="61" spans="1:4" x14ac:dyDescent="0.25">
      <c r="A61" s="21" t="s">
        <v>183</v>
      </c>
      <c r="B61" s="18" t="s">
        <v>364</v>
      </c>
      <c r="C61" s="27" t="s">
        <v>364</v>
      </c>
      <c r="D61" s="20">
        <v>1</v>
      </c>
    </row>
    <row r="62" spans="1:4" x14ac:dyDescent="0.25">
      <c r="A62" s="21" t="s">
        <v>184</v>
      </c>
      <c r="B62" s="18" t="s">
        <v>365</v>
      </c>
      <c r="C62" s="27" t="s">
        <v>365</v>
      </c>
      <c r="D62" s="20">
        <v>1.33</v>
      </c>
    </row>
    <row r="63" spans="1:4" x14ac:dyDescent="0.25">
      <c r="A63" s="21" t="s">
        <v>185</v>
      </c>
      <c r="B63" s="18" t="s">
        <v>366</v>
      </c>
      <c r="C63" s="27" t="s">
        <v>366</v>
      </c>
      <c r="D63" s="20">
        <v>1.9</v>
      </c>
    </row>
    <row r="64" spans="1:4" x14ac:dyDescent="0.25">
      <c r="A64" s="21" t="s">
        <v>186</v>
      </c>
      <c r="B64" s="18" t="s">
        <v>367</v>
      </c>
      <c r="C64" s="27" t="s">
        <v>367</v>
      </c>
      <c r="D64" s="20">
        <v>13.4</v>
      </c>
    </row>
    <row r="65" spans="1:4" x14ac:dyDescent="0.25">
      <c r="A65" s="21" t="s">
        <v>187</v>
      </c>
      <c r="B65" s="18" t="s">
        <v>368</v>
      </c>
      <c r="C65" s="27" t="s">
        <v>368</v>
      </c>
      <c r="D65" s="20">
        <v>13</v>
      </c>
    </row>
    <row r="66" spans="1:4" x14ac:dyDescent="0.25">
      <c r="A66" s="21" t="s">
        <v>188</v>
      </c>
      <c r="B66" s="18" t="s">
        <v>369</v>
      </c>
      <c r="C66" s="27" t="s">
        <v>369</v>
      </c>
      <c r="D66" s="20">
        <v>4.55</v>
      </c>
    </row>
    <row r="67" spans="1:4" x14ac:dyDescent="0.25">
      <c r="A67" s="21" t="s">
        <v>647</v>
      </c>
      <c r="B67" s="18" t="s">
        <v>370</v>
      </c>
      <c r="C67" s="27" t="s">
        <v>370</v>
      </c>
      <c r="D67" s="20">
        <v>1.87</v>
      </c>
    </row>
    <row r="68" spans="1:4" x14ac:dyDescent="0.25">
      <c r="A68" s="21" t="s">
        <v>189</v>
      </c>
      <c r="B68" s="18" t="s">
        <v>371</v>
      </c>
      <c r="C68" s="27" t="s">
        <v>371</v>
      </c>
      <c r="D68" s="20">
        <v>2.7</v>
      </c>
    </row>
    <row r="69" spans="1:4" x14ac:dyDescent="0.25">
      <c r="A69" s="21" t="s">
        <v>190</v>
      </c>
      <c r="B69" s="18" t="s">
        <v>372</v>
      </c>
      <c r="C69" s="27" t="s">
        <v>372</v>
      </c>
      <c r="D69" s="20">
        <v>7</v>
      </c>
    </row>
    <row r="70" spans="1:4" x14ac:dyDescent="0.25">
      <c r="A70" s="21" t="s">
        <v>191</v>
      </c>
      <c r="B70" s="18" t="s">
        <v>373</v>
      </c>
      <c r="C70" s="27" t="s">
        <v>373</v>
      </c>
      <c r="D70" s="20">
        <v>25.35</v>
      </c>
    </row>
    <row r="71" spans="1:4" x14ac:dyDescent="0.25">
      <c r="A71" s="21" t="s">
        <v>192</v>
      </c>
      <c r="B71" s="18" t="s">
        <v>374</v>
      </c>
      <c r="C71" s="27" t="s">
        <v>374</v>
      </c>
      <c r="D71" s="20">
        <v>10.86</v>
      </c>
    </row>
    <row r="72" spans="1:4" x14ac:dyDescent="0.25">
      <c r="A72" s="21" t="s">
        <v>193</v>
      </c>
      <c r="B72" s="18" t="s">
        <v>375</v>
      </c>
      <c r="C72" s="27" t="s">
        <v>375</v>
      </c>
      <c r="D72" s="20">
        <v>0.85</v>
      </c>
    </row>
    <row r="73" spans="1:4" x14ac:dyDescent="0.25">
      <c r="A73" s="21" t="s">
        <v>194</v>
      </c>
      <c r="B73" s="18" t="s">
        <v>376</v>
      </c>
      <c r="C73" s="27" t="s">
        <v>376</v>
      </c>
      <c r="D73" s="20">
        <v>5.05</v>
      </c>
    </row>
    <row r="74" spans="1:4" x14ac:dyDescent="0.25">
      <c r="A74" s="21" t="s">
        <v>195</v>
      </c>
      <c r="B74" s="18" t="s">
        <v>377</v>
      </c>
      <c r="C74" s="27" t="s">
        <v>377</v>
      </c>
      <c r="D74" s="20">
        <v>9.99</v>
      </c>
    </row>
    <row r="75" spans="1:4" x14ac:dyDescent="0.25">
      <c r="A75" s="21" t="s">
        <v>196</v>
      </c>
      <c r="B75" s="18" t="s">
        <v>378</v>
      </c>
      <c r="C75" s="27" t="s">
        <v>378</v>
      </c>
      <c r="D75" s="20">
        <v>8.1</v>
      </c>
    </row>
    <row r="76" spans="1:4" x14ac:dyDescent="0.25">
      <c r="A76" s="21" t="s">
        <v>197</v>
      </c>
      <c r="B76" s="18" t="s">
        <v>379</v>
      </c>
      <c r="C76" s="27" t="s">
        <v>379</v>
      </c>
      <c r="D76" s="20">
        <v>5.28</v>
      </c>
    </row>
    <row r="77" spans="1:4" x14ac:dyDescent="0.25">
      <c r="A77" s="21" t="s">
        <v>648</v>
      </c>
      <c r="B77" s="18" t="s">
        <v>380</v>
      </c>
      <c r="C77" s="27" t="s">
        <v>380</v>
      </c>
      <c r="D77" s="20">
        <v>2</v>
      </c>
    </row>
    <row r="78" spans="1:4" x14ac:dyDescent="0.25">
      <c r="A78" s="21" t="s">
        <v>198</v>
      </c>
      <c r="B78" s="18" t="s">
        <v>381</v>
      </c>
      <c r="C78" s="27" t="s">
        <v>381</v>
      </c>
      <c r="D78" s="20">
        <v>6.3</v>
      </c>
    </row>
    <row r="79" spans="1:4" x14ac:dyDescent="0.25">
      <c r="A79" s="21" t="s">
        <v>199</v>
      </c>
      <c r="B79" s="18" t="s">
        <v>382</v>
      </c>
      <c r="C79" s="27" t="s">
        <v>382</v>
      </c>
      <c r="D79" s="20">
        <v>9.51</v>
      </c>
    </row>
    <row r="80" spans="1:4" x14ac:dyDescent="0.25">
      <c r="A80" s="21" t="s">
        <v>200</v>
      </c>
      <c r="B80" s="18" t="s">
        <v>383</v>
      </c>
      <c r="C80" s="27" t="s">
        <v>383</v>
      </c>
      <c r="D80" s="20">
        <v>2</v>
      </c>
    </row>
    <row r="81" spans="1:4" x14ac:dyDescent="0.25">
      <c r="A81" s="21" t="s">
        <v>649</v>
      </c>
      <c r="B81" s="18" t="s">
        <v>384</v>
      </c>
      <c r="C81" s="27" t="s">
        <v>384</v>
      </c>
      <c r="D81" s="20">
        <v>2</v>
      </c>
    </row>
    <row r="82" spans="1:4" x14ac:dyDescent="0.25">
      <c r="A82" s="21" t="s">
        <v>201</v>
      </c>
      <c r="B82" s="18" t="s">
        <v>385</v>
      </c>
      <c r="C82" s="27" t="s">
        <v>385</v>
      </c>
      <c r="D82" s="20">
        <v>1</v>
      </c>
    </row>
    <row r="83" spans="1:4" x14ac:dyDescent="0.25">
      <c r="A83" s="21" t="s">
        <v>202</v>
      </c>
      <c r="B83" s="18" t="s">
        <v>386</v>
      </c>
      <c r="C83" s="27" t="s">
        <v>386</v>
      </c>
      <c r="D83" s="20">
        <v>0</v>
      </c>
    </row>
    <row r="84" spans="1:4" x14ac:dyDescent="0.25">
      <c r="A84" s="21" t="s">
        <v>203</v>
      </c>
      <c r="B84" s="18" t="s">
        <v>387</v>
      </c>
      <c r="C84" s="27" t="s">
        <v>387</v>
      </c>
      <c r="D84" s="20">
        <v>2</v>
      </c>
    </row>
    <row r="85" spans="1:4" x14ac:dyDescent="0.25">
      <c r="A85" s="21" t="s">
        <v>204</v>
      </c>
      <c r="B85" s="18" t="s">
        <v>388</v>
      </c>
      <c r="C85" s="27" t="s">
        <v>388</v>
      </c>
      <c r="D85" s="20">
        <v>3.4</v>
      </c>
    </row>
    <row r="86" spans="1:4" x14ac:dyDescent="0.25">
      <c r="A86" s="21" t="s">
        <v>205</v>
      </c>
      <c r="B86" s="18" t="s">
        <v>389</v>
      </c>
      <c r="C86" s="27" t="s">
        <v>389</v>
      </c>
      <c r="D86" s="20">
        <v>2.4</v>
      </c>
    </row>
    <row r="87" spans="1:4" x14ac:dyDescent="0.25">
      <c r="A87" s="21" t="s">
        <v>206</v>
      </c>
      <c r="B87" s="18" t="s">
        <v>390</v>
      </c>
      <c r="C87" s="27" t="s">
        <v>390</v>
      </c>
      <c r="D87" s="20">
        <v>16.87</v>
      </c>
    </row>
    <row r="88" spans="1:4" x14ac:dyDescent="0.25">
      <c r="A88" s="21" t="s">
        <v>207</v>
      </c>
      <c r="B88" s="18" t="s">
        <v>391</v>
      </c>
      <c r="C88" s="27" t="s">
        <v>391</v>
      </c>
      <c r="D88" s="20">
        <v>3</v>
      </c>
    </row>
    <row r="89" spans="1:4" x14ac:dyDescent="0.25">
      <c r="A89" s="21" t="s">
        <v>208</v>
      </c>
      <c r="B89" s="18" t="s">
        <v>392</v>
      </c>
      <c r="C89" s="27" t="s">
        <v>392</v>
      </c>
      <c r="D89" s="20">
        <v>6.3</v>
      </c>
    </row>
    <row r="90" spans="1:4" x14ac:dyDescent="0.25">
      <c r="A90" s="21" t="s">
        <v>209</v>
      </c>
      <c r="B90" s="18" t="s">
        <v>393</v>
      </c>
      <c r="C90" s="27"/>
      <c r="D90" s="20"/>
    </row>
    <row r="91" spans="1:4" x14ac:dyDescent="0.25">
      <c r="A91" s="21" t="s">
        <v>210</v>
      </c>
      <c r="B91" s="18" t="s">
        <v>394</v>
      </c>
      <c r="C91" s="27" t="s">
        <v>394</v>
      </c>
      <c r="D91" s="20">
        <v>0.9</v>
      </c>
    </row>
    <row r="92" spans="1:4" x14ac:dyDescent="0.25">
      <c r="A92" s="21" t="s">
        <v>211</v>
      </c>
      <c r="B92" s="18" t="s">
        <v>395</v>
      </c>
      <c r="C92" s="27" t="s">
        <v>395</v>
      </c>
      <c r="D92" s="20">
        <v>2.58</v>
      </c>
    </row>
    <row r="93" spans="1:4" x14ac:dyDescent="0.25">
      <c r="A93" s="21" t="s">
        <v>212</v>
      </c>
      <c r="B93" s="18" t="s">
        <v>396</v>
      </c>
      <c r="C93" s="27" t="s">
        <v>396</v>
      </c>
      <c r="D93" s="20">
        <v>4.96</v>
      </c>
    </row>
    <row r="94" spans="1:4" x14ac:dyDescent="0.25">
      <c r="A94" s="21" t="s">
        <v>213</v>
      </c>
      <c r="B94" s="18" t="s">
        <v>397</v>
      </c>
      <c r="C94" s="27" t="s">
        <v>397</v>
      </c>
      <c r="D94" s="20">
        <v>5</v>
      </c>
    </row>
    <row r="95" spans="1:4" x14ac:dyDescent="0.25">
      <c r="A95" s="21" t="s">
        <v>214</v>
      </c>
      <c r="B95" s="18" t="s">
        <v>398</v>
      </c>
      <c r="C95" s="27" t="s">
        <v>398</v>
      </c>
      <c r="D95" s="20">
        <v>229.64</v>
      </c>
    </row>
    <row r="96" spans="1:4" x14ac:dyDescent="0.25">
      <c r="A96" s="21" t="s">
        <v>215</v>
      </c>
      <c r="B96" s="18" t="s">
        <v>399</v>
      </c>
      <c r="C96" s="27" t="s">
        <v>399</v>
      </c>
      <c r="D96" s="20">
        <v>84.99</v>
      </c>
    </row>
    <row r="97" spans="1:4" x14ac:dyDescent="0.25">
      <c r="A97" s="21" t="s">
        <v>216</v>
      </c>
      <c r="B97" s="18" t="s">
        <v>400</v>
      </c>
      <c r="C97" s="27" t="s">
        <v>400</v>
      </c>
      <c r="D97" s="20">
        <v>16.899999999999999</v>
      </c>
    </row>
    <row r="98" spans="1:4" x14ac:dyDescent="0.25">
      <c r="A98" s="21" t="s">
        <v>217</v>
      </c>
      <c r="B98" s="18" t="s">
        <v>401</v>
      </c>
      <c r="C98" s="27" t="s">
        <v>401</v>
      </c>
      <c r="D98" s="20">
        <v>16.579999999999998</v>
      </c>
    </row>
    <row r="99" spans="1:4" x14ac:dyDescent="0.25">
      <c r="A99" s="21" t="s">
        <v>218</v>
      </c>
      <c r="B99" s="18" t="s">
        <v>402</v>
      </c>
      <c r="C99" s="27" t="s">
        <v>402</v>
      </c>
      <c r="D99" s="20">
        <v>88.25</v>
      </c>
    </row>
    <row r="100" spans="1:4" x14ac:dyDescent="0.25">
      <c r="A100" s="21" t="s">
        <v>219</v>
      </c>
      <c r="B100" s="18" t="s">
        <v>403</v>
      </c>
      <c r="C100" s="27" t="s">
        <v>403</v>
      </c>
      <c r="D100" s="20">
        <v>6.85</v>
      </c>
    </row>
    <row r="101" spans="1:4" x14ac:dyDescent="0.25">
      <c r="A101" s="21" t="s">
        <v>220</v>
      </c>
      <c r="B101" s="18" t="s">
        <v>404</v>
      </c>
      <c r="C101" s="27" t="s">
        <v>404</v>
      </c>
      <c r="D101" s="20">
        <v>63.74</v>
      </c>
    </row>
    <row r="102" spans="1:4" x14ac:dyDescent="0.25">
      <c r="A102" s="21" t="s">
        <v>221</v>
      </c>
      <c r="B102" s="18" t="s">
        <v>405</v>
      </c>
      <c r="C102" s="27" t="s">
        <v>405</v>
      </c>
      <c r="D102" s="20">
        <v>1</v>
      </c>
    </row>
    <row r="103" spans="1:4" x14ac:dyDescent="0.25">
      <c r="A103" s="21" t="s">
        <v>222</v>
      </c>
      <c r="B103" s="18" t="s">
        <v>406</v>
      </c>
      <c r="C103" s="27" t="s">
        <v>406</v>
      </c>
      <c r="D103" s="20">
        <v>87.4</v>
      </c>
    </row>
    <row r="104" spans="1:4" x14ac:dyDescent="0.25">
      <c r="A104" s="21" t="s">
        <v>52</v>
      </c>
      <c r="B104" s="18" t="s">
        <v>407</v>
      </c>
      <c r="C104" s="27" t="s">
        <v>407</v>
      </c>
      <c r="D104" s="20">
        <v>13.55</v>
      </c>
    </row>
    <row r="105" spans="1:4" x14ac:dyDescent="0.25">
      <c r="A105" s="21" t="s">
        <v>223</v>
      </c>
      <c r="B105" s="18" t="s">
        <v>408</v>
      </c>
      <c r="C105" s="27" t="s">
        <v>408</v>
      </c>
      <c r="D105" s="20">
        <v>14.12</v>
      </c>
    </row>
    <row r="106" spans="1:4" x14ac:dyDescent="0.25">
      <c r="A106" s="21" t="s">
        <v>224</v>
      </c>
      <c r="B106" s="18" t="s">
        <v>409</v>
      </c>
      <c r="C106" s="27" t="s">
        <v>409</v>
      </c>
      <c r="D106" s="20">
        <v>66.16</v>
      </c>
    </row>
    <row r="107" spans="1:4" x14ac:dyDescent="0.25">
      <c r="A107" s="21" t="s">
        <v>225</v>
      </c>
      <c r="B107" s="18" t="s">
        <v>410</v>
      </c>
      <c r="C107" s="27" t="s">
        <v>410</v>
      </c>
      <c r="D107" s="20">
        <v>26.27</v>
      </c>
    </row>
    <row r="108" spans="1:4" x14ac:dyDescent="0.25">
      <c r="A108" s="21" t="s">
        <v>226</v>
      </c>
      <c r="B108" s="18" t="s">
        <v>411</v>
      </c>
      <c r="C108" s="27" t="s">
        <v>411</v>
      </c>
      <c r="D108" s="20">
        <v>30.25</v>
      </c>
    </row>
    <row r="109" spans="1:4" x14ac:dyDescent="0.25">
      <c r="A109" s="21" t="s">
        <v>227</v>
      </c>
      <c r="B109" s="18" t="s">
        <v>412</v>
      </c>
      <c r="C109" s="27" t="s">
        <v>412</v>
      </c>
      <c r="D109" s="20">
        <v>73.36</v>
      </c>
    </row>
    <row r="110" spans="1:4" x14ac:dyDescent="0.25">
      <c r="A110" s="21" t="s">
        <v>228</v>
      </c>
      <c r="B110" s="18" t="s">
        <v>413</v>
      </c>
      <c r="C110" s="27" t="s">
        <v>413</v>
      </c>
      <c r="D110" s="20">
        <v>32.69</v>
      </c>
    </row>
    <row r="111" spans="1:4" x14ac:dyDescent="0.25">
      <c r="A111" s="21" t="s">
        <v>229</v>
      </c>
      <c r="B111" s="18" t="s">
        <v>414</v>
      </c>
      <c r="C111" s="27" t="s">
        <v>414</v>
      </c>
      <c r="D111" s="20">
        <v>121.39</v>
      </c>
    </row>
    <row r="112" spans="1:4" x14ac:dyDescent="0.25">
      <c r="A112" s="21" t="s">
        <v>230</v>
      </c>
      <c r="B112" s="18" t="s">
        <v>415</v>
      </c>
      <c r="C112" s="27" t="s">
        <v>415</v>
      </c>
      <c r="D112" s="20">
        <v>103.38</v>
      </c>
    </row>
    <row r="113" spans="1:4" x14ac:dyDescent="0.25">
      <c r="A113" s="21" t="s">
        <v>231</v>
      </c>
      <c r="B113" s="18" t="s">
        <v>416</v>
      </c>
      <c r="C113" s="27" t="s">
        <v>416</v>
      </c>
      <c r="D113" s="20">
        <v>80.33</v>
      </c>
    </row>
    <row r="114" spans="1:4" x14ac:dyDescent="0.25">
      <c r="A114" s="21" t="s">
        <v>680</v>
      </c>
      <c r="B114" s="18" t="s">
        <v>615</v>
      </c>
      <c r="C114" s="27"/>
      <c r="D114" s="20"/>
    </row>
    <row r="115" spans="1:4" x14ac:dyDescent="0.25">
      <c r="A115" s="21" t="s">
        <v>608</v>
      </c>
      <c r="B115" s="18" t="s">
        <v>607</v>
      </c>
      <c r="C115" s="27" t="s">
        <v>607</v>
      </c>
      <c r="D115" s="20">
        <v>6</v>
      </c>
    </row>
    <row r="116" spans="1:4" x14ac:dyDescent="0.25">
      <c r="A116" s="21" t="s">
        <v>681</v>
      </c>
      <c r="B116" s="18" t="s">
        <v>666</v>
      </c>
      <c r="C116" s="27"/>
      <c r="D116" s="20"/>
    </row>
    <row r="117" spans="1:4" x14ac:dyDescent="0.25">
      <c r="A117" s="21" t="s">
        <v>682</v>
      </c>
      <c r="B117" s="18" t="s">
        <v>616</v>
      </c>
      <c r="C117" s="27" t="s">
        <v>616</v>
      </c>
      <c r="D117" s="20">
        <v>1.65</v>
      </c>
    </row>
    <row r="118" spans="1:4" x14ac:dyDescent="0.25">
      <c r="A118" s="21" t="s">
        <v>683</v>
      </c>
      <c r="B118" s="18" t="s">
        <v>667</v>
      </c>
      <c r="C118" s="27" t="s">
        <v>667</v>
      </c>
      <c r="D118" s="20">
        <v>1.45</v>
      </c>
    </row>
    <row r="119" spans="1:4" x14ac:dyDescent="0.25">
      <c r="A119" s="21" t="s">
        <v>684</v>
      </c>
      <c r="B119" s="18" t="s">
        <v>674</v>
      </c>
      <c r="C119" s="27"/>
      <c r="D119" s="20"/>
    </row>
    <row r="120" spans="1:4" x14ac:dyDescent="0.25">
      <c r="A120" s="21" t="s">
        <v>695</v>
      </c>
      <c r="B120" s="18" t="s">
        <v>694</v>
      </c>
      <c r="C120" s="27"/>
      <c r="D120" s="20"/>
    </row>
    <row r="121" spans="1:4" x14ac:dyDescent="0.25">
      <c r="A121" s="21" t="s">
        <v>232</v>
      </c>
      <c r="B121" s="18" t="s">
        <v>417</v>
      </c>
      <c r="C121" s="27" t="s">
        <v>417</v>
      </c>
      <c r="D121" s="20">
        <v>20.100000000000001</v>
      </c>
    </row>
    <row r="122" spans="1:4" x14ac:dyDescent="0.25">
      <c r="A122" s="21" t="s">
        <v>609</v>
      </c>
      <c r="B122" s="18" t="s">
        <v>418</v>
      </c>
      <c r="C122" s="27" t="s">
        <v>418</v>
      </c>
      <c r="D122" s="20">
        <v>15.27</v>
      </c>
    </row>
    <row r="123" spans="1:4" x14ac:dyDescent="0.25">
      <c r="A123" s="21" t="s">
        <v>233</v>
      </c>
      <c r="B123" s="18" t="s">
        <v>419</v>
      </c>
      <c r="C123" s="27" t="s">
        <v>419</v>
      </c>
      <c r="D123" s="20">
        <v>20.04</v>
      </c>
    </row>
    <row r="124" spans="1:4" x14ac:dyDescent="0.25">
      <c r="A124" s="21" t="s">
        <v>234</v>
      </c>
      <c r="B124" s="18" t="s">
        <v>420</v>
      </c>
      <c r="C124" s="27" t="s">
        <v>420</v>
      </c>
      <c r="D124" s="20">
        <v>39.4</v>
      </c>
    </row>
    <row r="125" spans="1:4" x14ac:dyDescent="0.25">
      <c r="A125" s="21" t="s">
        <v>235</v>
      </c>
      <c r="B125" s="18" t="s">
        <v>421</v>
      </c>
      <c r="C125" s="27" t="s">
        <v>421</v>
      </c>
      <c r="D125" s="20">
        <v>30.42</v>
      </c>
    </row>
    <row r="126" spans="1:4" x14ac:dyDescent="0.25">
      <c r="A126" s="21" t="s">
        <v>697</v>
      </c>
      <c r="B126" s="18" t="s">
        <v>696</v>
      </c>
      <c r="C126" s="27" t="s">
        <v>696</v>
      </c>
      <c r="D126" s="20">
        <v>1.96</v>
      </c>
    </row>
    <row r="127" spans="1:4" x14ac:dyDescent="0.25">
      <c r="A127" s="21" t="s">
        <v>610</v>
      </c>
      <c r="B127" s="18" t="s">
        <v>617</v>
      </c>
      <c r="C127" s="27" t="s">
        <v>617</v>
      </c>
      <c r="D127" s="20">
        <v>2</v>
      </c>
    </row>
    <row r="128" spans="1:4" x14ac:dyDescent="0.25">
      <c r="A128" s="21" t="s">
        <v>236</v>
      </c>
      <c r="B128" s="18" t="s">
        <v>422</v>
      </c>
      <c r="C128" s="27" t="s">
        <v>422</v>
      </c>
      <c r="D128" s="20">
        <v>1</v>
      </c>
    </row>
    <row r="129" spans="1:4" x14ac:dyDescent="0.25">
      <c r="A129" s="21" t="s">
        <v>237</v>
      </c>
      <c r="B129" s="18" t="s">
        <v>423</v>
      </c>
      <c r="C129" s="27" t="s">
        <v>423</v>
      </c>
      <c r="D129" s="20">
        <v>1.6</v>
      </c>
    </row>
    <row r="130" spans="1:4" x14ac:dyDescent="0.25">
      <c r="A130" s="21" t="s">
        <v>238</v>
      </c>
      <c r="B130" s="18" t="s">
        <v>424</v>
      </c>
      <c r="C130" s="27" t="s">
        <v>424</v>
      </c>
      <c r="D130" s="20">
        <v>1.4</v>
      </c>
    </row>
    <row r="131" spans="1:4" x14ac:dyDescent="0.25">
      <c r="A131" s="21" t="s">
        <v>239</v>
      </c>
      <c r="B131" s="18" t="s">
        <v>425</v>
      </c>
      <c r="C131" s="27" t="s">
        <v>425</v>
      </c>
      <c r="D131" s="20">
        <v>16.91</v>
      </c>
    </row>
    <row r="132" spans="1:4" x14ac:dyDescent="0.25">
      <c r="A132" s="21" t="s">
        <v>240</v>
      </c>
      <c r="B132" s="18" t="s">
        <v>426</v>
      </c>
      <c r="C132" s="27" t="s">
        <v>426</v>
      </c>
      <c r="D132" s="20">
        <v>3</v>
      </c>
    </row>
    <row r="133" spans="1:4" x14ac:dyDescent="0.25">
      <c r="A133" s="21" t="s">
        <v>241</v>
      </c>
      <c r="B133" s="18" t="s">
        <v>427</v>
      </c>
      <c r="C133" s="27" t="s">
        <v>427</v>
      </c>
      <c r="D133" s="20">
        <v>4.67</v>
      </c>
    </row>
    <row r="134" spans="1:4" x14ac:dyDescent="0.25">
      <c r="A134" s="21" t="s">
        <v>242</v>
      </c>
      <c r="B134" s="18" t="s">
        <v>428</v>
      </c>
      <c r="C134" s="27" t="s">
        <v>428</v>
      </c>
      <c r="D134" s="20">
        <v>1</v>
      </c>
    </row>
    <row r="135" spans="1:4" x14ac:dyDescent="0.25">
      <c r="A135" s="21" t="s">
        <v>243</v>
      </c>
      <c r="B135" s="18" t="s">
        <v>429</v>
      </c>
      <c r="C135" s="27" t="s">
        <v>429</v>
      </c>
      <c r="D135" s="20">
        <v>1.42</v>
      </c>
    </row>
    <row r="136" spans="1:4" x14ac:dyDescent="0.25">
      <c r="A136" s="21" t="s">
        <v>244</v>
      </c>
      <c r="B136" s="18" t="s">
        <v>430</v>
      </c>
      <c r="C136" s="27" t="s">
        <v>430</v>
      </c>
      <c r="D136" s="20">
        <v>0.39</v>
      </c>
    </row>
    <row r="137" spans="1:4" x14ac:dyDescent="0.25">
      <c r="A137" s="21" t="s">
        <v>245</v>
      </c>
      <c r="B137" s="18" t="s">
        <v>431</v>
      </c>
      <c r="C137" s="27" t="s">
        <v>431</v>
      </c>
      <c r="D137" s="20">
        <v>1</v>
      </c>
    </row>
    <row r="138" spans="1:4" x14ac:dyDescent="0.25">
      <c r="A138" s="21" t="s">
        <v>246</v>
      </c>
      <c r="B138" s="18" t="s">
        <v>432</v>
      </c>
      <c r="C138" s="27" t="s">
        <v>432</v>
      </c>
      <c r="D138" s="20">
        <v>1</v>
      </c>
    </row>
    <row r="139" spans="1:4" x14ac:dyDescent="0.25">
      <c r="A139" s="21" t="s">
        <v>247</v>
      </c>
      <c r="B139" s="18" t="s">
        <v>433</v>
      </c>
      <c r="C139" s="27" t="s">
        <v>433</v>
      </c>
      <c r="D139" s="20">
        <v>1.71</v>
      </c>
    </row>
    <row r="140" spans="1:4" x14ac:dyDescent="0.25">
      <c r="A140" s="21" t="s">
        <v>248</v>
      </c>
      <c r="B140" s="18" t="s">
        <v>434</v>
      </c>
      <c r="C140" s="27" t="s">
        <v>434</v>
      </c>
      <c r="D140" s="20">
        <v>0.64</v>
      </c>
    </row>
    <row r="141" spans="1:4" x14ac:dyDescent="0.25">
      <c r="A141" s="21" t="s">
        <v>249</v>
      </c>
      <c r="B141" s="18" t="s">
        <v>435</v>
      </c>
      <c r="C141" s="27" t="s">
        <v>435</v>
      </c>
      <c r="D141" s="20">
        <v>3.85</v>
      </c>
    </row>
    <row r="142" spans="1:4" x14ac:dyDescent="0.25">
      <c r="A142" s="21" t="s">
        <v>250</v>
      </c>
      <c r="B142" s="18" t="s">
        <v>436</v>
      </c>
      <c r="C142" s="27" t="s">
        <v>436</v>
      </c>
      <c r="D142" s="20">
        <v>6</v>
      </c>
    </row>
    <row r="143" spans="1:4" x14ac:dyDescent="0.25">
      <c r="A143" s="21" t="s">
        <v>251</v>
      </c>
      <c r="B143" s="18" t="s">
        <v>437</v>
      </c>
      <c r="C143" s="27" t="s">
        <v>437</v>
      </c>
      <c r="D143" s="20">
        <v>2</v>
      </c>
    </row>
    <row r="144" spans="1:4" x14ac:dyDescent="0.25">
      <c r="A144" s="21" t="s">
        <v>252</v>
      </c>
      <c r="B144" s="18" t="s">
        <v>438</v>
      </c>
      <c r="C144" s="27" t="s">
        <v>438</v>
      </c>
      <c r="D144" s="20">
        <v>3</v>
      </c>
    </row>
    <row r="145" spans="1:4" x14ac:dyDescent="0.25">
      <c r="A145" s="21" t="s">
        <v>253</v>
      </c>
      <c r="B145" s="18" t="s">
        <v>439</v>
      </c>
      <c r="C145" s="27"/>
      <c r="D145" s="20"/>
    </row>
    <row r="146" spans="1:4" x14ac:dyDescent="0.25">
      <c r="A146" s="21" t="s">
        <v>254</v>
      </c>
      <c r="B146" s="18" t="s">
        <v>440</v>
      </c>
      <c r="C146" s="27" t="s">
        <v>440</v>
      </c>
      <c r="D146" s="20">
        <v>3</v>
      </c>
    </row>
    <row r="147" spans="1:4" x14ac:dyDescent="0.25">
      <c r="A147" s="21" t="s">
        <v>255</v>
      </c>
      <c r="B147" s="18" t="s">
        <v>441</v>
      </c>
      <c r="C147" s="27" t="s">
        <v>441</v>
      </c>
      <c r="D147" s="20">
        <v>1.9</v>
      </c>
    </row>
    <row r="148" spans="1:4" x14ac:dyDescent="0.25">
      <c r="A148" s="21" t="s">
        <v>256</v>
      </c>
      <c r="B148" s="18" t="s">
        <v>442</v>
      </c>
      <c r="C148" s="27" t="s">
        <v>442</v>
      </c>
      <c r="D148" s="20">
        <v>2.6</v>
      </c>
    </row>
    <row r="149" spans="1:4" x14ac:dyDescent="0.25">
      <c r="A149" s="21" t="s">
        <v>257</v>
      </c>
      <c r="B149" s="18" t="s">
        <v>443</v>
      </c>
      <c r="C149" s="27" t="s">
        <v>443</v>
      </c>
      <c r="D149" s="20">
        <v>3.9</v>
      </c>
    </row>
    <row r="150" spans="1:4" x14ac:dyDescent="0.25">
      <c r="A150" s="21" t="s">
        <v>258</v>
      </c>
      <c r="B150" s="18" t="s">
        <v>444</v>
      </c>
      <c r="C150" s="27" t="s">
        <v>444</v>
      </c>
      <c r="D150" s="20">
        <v>1</v>
      </c>
    </row>
    <row r="151" spans="1:4" x14ac:dyDescent="0.25">
      <c r="A151" s="21" t="s">
        <v>259</v>
      </c>
      <c r="B151" s="18" t="s">
        <v>445</v>
      </c>
      <c r="C151" s="27" t="s">
        <v>445</v>
      </c>
      <c r="D151" s="20">
        <v>4</v>
      </c>
    </row>
    <row r="152" spans="1:4" x14ac:dyDescent="0.25">
      <c r="A152" s="21" t="s">
        <v>260</v>
      </c>
      <c r="B152" s="18" t="s">
        <v>446</v>
      </c>
      <c r="C152" s="27" t="s">
        <v>446</v>
      </c>
      <c r="D152" s="20">
        <v>3.75</v>
      </c>
    </row>
    <row r="153" spans="1:4" x14ac:dyDescent="0.25">
      <c r="A153" s="21" t="s">
        <v>261</v>
      </c>
      <c r="B153" s="18" t="s">
        <v>447</v>
      </c>
      <c r="C153" s="27" t="s">
        <v>447</v>
      </c>
      <c r="D153" s="20">
        <v>2</v>
      </c>
    </row>
    <row r="154" spans="1:4" x14ac:dyDescent="0.25">
      <c r="A154" s="21" t="s">
        <v>262</v>
      </c>
      <c r="B154" s="18" t="s">
        <v>448</v>
      </c>
      <c r="C154" s="27" t="s">
        <v>448</v>
      </c>
      <c r="D154" s="20">
        <v>12</v>
      </c>
    </row>
    <row r="155" spans="1:4" x14ac:dyDescent="0.25">
      <c r="A155" s="21" t="s">
        <v>263</v>
      </c>
      <c r="B155" s="18" t="s">
        <v>449</v>
      </c>
      <c r="C155" s="27" t="s">
        <v>449</v>
      </c>
      <c r="D155" s="20">
        <v>4.8600000000000003</v>
      </c>
    </row>
    <row r="156" spans="1:4" x14ac:dyDescent="0.25">
      <c r="A156" s="21" t="s">
        <v>264</v>
      </c>
      <c r="B156" s="18" t="s">
        <v>450</v>
      </c>
      <c r="C156" s="27" t="s">
        <v>450</v>
      </c>
      <c r="D156" s="20">
        <v>12.4</v>
      </c>
    </row>
    <row r="157" spans="1:4" x14ac:dyDescent="0.25">
      <c r="A157" s="21" t="s">
        <v>265</v>
      </c>
      <c r="B157" s="18" t="s">
        <v>451</v>
      </c>
      <c r="C157" s="27" t="s">
        <v>451</v>
      </c>
      <c r="D157" s="20">
        <v>1</v>
      </c>
    </row>
    <row r="158" spans="1:4" x14ac:dyDescent="0.25">
      <c r="A158" s="21" t="s">
        <v>611</v>
      </c>
      <c r="B158" s="18" t="s">
        <v>452</v>
      </c>
      <c r="C158" s="27" t="s">
        <v>452</v>
      </c>
      <c r="D158" s="20">
        <v>3.12</v>
      </c>
    </row>
    <row r="159" spans="1:4" x14ac:dyDescent="0.25">
      <c r="A159" s="21" t="s">
        <v>266</v>
      </c>
      <c r="B159" s="18" t="s">
        <v>453</v>
      </c>
      <c r="C159" s="27" t="s">
        <v>453</v>
      </c>
      <c r="D159" s="20">
        <v>0</v>
      </c>
    </row>
    <row r="160" spans="1:4" x14ac:dyDescent="0.25">
      <c r="A160" s="21" t="s">
        <v>267</v>
      </c>
      <c r="B160" s="18" t="s">
        <v>454</v>
      </c>
      <c r="C160" s="27" t="s">
        <v>454</v>
      </c>
      <c r="D160" s="20">
        <v>2</v>
      </c>
    </row>
    <row r="161" spans="1:4" x14ac:dyDescent="0.25">
      <c r="A161" s="21" t="s">
        <v>268</v>
      </c>
      <c r="B161" s="18" t="s">
        <v>455</v>
      </c>
      <c r="C161" s="27" t="s">
        <v>455</v>
      </c>
      <c r="D161" s="20">
        <v>1</v>
      </c>
    </row>
    <row r="162" spans="1:4" x14ac:dyDescent="0.25">
      <c r="A162" s="21" t="s">
        <v>269</v>
      </c>
      <c r="B162" s="18" t="s">
        <v>456</v>
      </c>
      <c r="C162" s="27" t="s">
        <v>456</v>
      </c>
      <c r="D162" s="20">
        <v>1</v>
      </c>
    </row>
    <row r="163" spans="1:4" x14ac:dyDescent="0.25">
      <c r="A163" s="21" t="s">
        <v>270</v>
      </c>
      <c r="B163" s="18" t="s">
        <v>457</v>
      </c>
      <c r="C163" s="27" t="s">
        <v>457</v>
      </c>
      <c r="D163" s="20">
        <v>1.5</v>
      </c>
    </row>
    <row r="164" spans="1:4" x14ac:dyDescent="0.25">
      <c r="A164" s="21" t="s">
        <v>271</v>
      </c>
      <c r="B164" s="18" t="s">
        <v>458</v>
      </c>
      <c r="C164" s="27" t="s">
        <v>458</v>
      </c>
      <c r="D164" s="20">
        <v>3</v>
      </c>
    </row>
    <row r="165" spans="1:4" x14ac:dyDescent="0.25">
      <c r="A165" s="21" t="s">
        <v>272</v>
      </c>
      <c r="B165" s="18" t="s">
        <v>459</v>
      </c>
      <c r="C165" s="27" t="s">
        <v>459</v>
      </c>
      <c r="D165" s="20">
        <v>2</v>
      </c>
    </row>
    <row r="166" spans="1:4" x14ac:dyDescent="0.25">
      <c r="A166" s="21" t="s">
        <v>273</v>
      </c>
      <c r="B166" s="18" t="s">
        <v>460</v>
      </c>
      <c r="C166" s="27" t="s">
        <v>460</v>
      </c>
      <c r="D166" s="20">
        <v>1.4</v>
      </c>
    </row>
    <row r="167" spans="1:4" x14ac:dyDescent="0.25">
      <c r="A167" s="21" t="s">
        <v>274</v>
      </c>
      <c r="B167" s="18" t="s">
        <v>461</v>
      </c>
      <c r="C167" s="27" t="s">
        <v>461</v>
      </c>
      <c r="D167" s="20">
        <v>20.100000000000001</v>
      </c>
    </row>
    <row r="168" spans="1:4" x14ac:dyDescent="0.25">
      <c r="A168" s="21" t="s">
        <v>650</v>
      </c>
      <c r="B168" s="18" t="s">
        <v>462</v>
      </c>
      <c r="C168" s="27" t="s">
        <v>462</v>
      </c>
      <c r="D168" s="20">
        <v>3.98</v>
      </c>
    </row>
    <row r="169" spans="1:4" x14ac:dyDescent="0.25">
      <c r="A169" s="21" t="s">
        <v>275</v>
      </c>
      <c r="B169" s="18" t="s">
        <v>463</v>
      </c>
      <c r="C169" s="27" t="s">
        <v>463</v>
      </c>
      <c r="D169" s="20">
        <v>4.5</v>
      </c>
    </row>
    <row r="170" spans="1:4" x14ac:dyDescent="0.25">
      <c r="A170" s="21" t="s">
        <v>276</v>
      </c>
      <c r="B170" s="18" t="s">
        <v>464</v>
      </c>
      <c r="C170" s="27" t="s">
        <v>464</v>
      </c>
      <c r="D170" s="20">
        <v>10.75</v>
      </c>
    </row>
    <row r="171" spans="1:4" x14ac:dyDescent="0.25">
      <c r="A171" s="21" t="s">
        <v>277</v>
      </c>
      <c r="B171" s="18" t="s">
        <v>465</v>
      </c>
      <c r="C171" s="27" t="s">
        <v>465</v>
      </c>
      <c r="D171" s="20">
        <v>2</v>
      </c>
    </row>
    <row r="172" spans="1:4" x14ac:dyDescent="0.25">
      <c r="A172" s="21" t="s">
        <v>278</v>
      </c>
      <c r="B172" s="18" t="s">
        <v>466</v>
      </c>
      <c r="C172" s="27" t="s">
        <v>466</v>
      </c>
      <c r="D172" s="20">
        <v>1</v>
      </c>
    </row>
    <row r="173" spans="1:4" x14ac:dyDescent="0.25">
      <c r="A173" s="21" t="s">
        <v>279</v>
      </c>
      <c r="B173" s="18" t="s">
        <v>467</v>
      </c>
      <c r="C173" s="27" t="s">
        <v>467</v>
      </c>
      <c r="D173" s="20">
        <v>5.5</v>
      </c>
    </row>
    <row r="174" spans="1:4" x14ac:dyDescent="0.25">
      <c r="A174" s="21" t="s">
        <v>280</v>
      </c>
      <c r="B174" s="18" t="s">
        <v>468</v>
      </c>
      <c r="C174" s="27" t="s">
        <v>468</v>
      </c>
      <c r="D174" s="20">
        <v>4.8</v>
      </c>
    </row>
    <row r="175" spans="1:4" x14ac:dyDescent="0.25">
      <c r="A175" s="21" t="s">
        <v>281</v>
      </c>
      <c r="B175" s="18" t="s">
        <v>469</v>
      </c>
      <c r="C175" s="27" t="s">
        <v>469</v>
      </c>
      <c r="D175" s="20">
        <v>4.75</v>
      </c>
    </row>
    <row r="176" spans="1:4" x14ac:dyDescent="0.25">
      <c r="A176" s="21" t="s">
        <v>282</v>
      </c>
      <c r="B176" s="18" t="s">
        <v>470</v>
      </c>
      <c r="C176" s="27" t="s">
        <v>470</v>
      </c>
      <c r="D176" s="20">
        <v>1.83</v>
      </c>
    </row>
    <row r="177" spans="1:4" x14ac:dyDescent="0.25">
      <c r="A177" s="21" t="s">
        <v>283</v>
      </c>
      <c r="B177" s="18" t="s">
        <v>471</v>
      </c>
      <c r="C177" s="27" t="s">
        <v>471</v>
      </c>
      <c r="D177" s="20">
        <v>3.24</v>
      </c>
    </row>
    <row r="178" spans="1:4" x14ac:dyDescent="0.25">
      <c r="A178" s="21" t="s">
        <v>284</v>
      </c>
      <c r="B178" s="18" t="s">
        <v>472</v>
      </c>
      <c r="C178" s="27" t="s">
        <v>472</v>
      </c>
      <c r="D178" s="20">
        <v>4.95</v>
      </c>
    </row>
    <row r="179" spans="1:4" x14ac:dyDescent="0.25">
      <c r="A179" s="21" t="s">
        <v>285</v>
      </c>
      <c r="B179" s="18" t="s">
        <v>473</v>
      </c>
      <c r="C179" s="27" t="s">
        <v>473</v>
      </c>
      <c r="D179" s="20">
        <v>3.07</v>
      </c>
    </row>
    <row r="180" spans="1:4" x14ac:dyDescent="0.25">
      <c r="A180" s="21" t="s">
        <v>286</v>
      </c>
      <c r="B180" s="18" t="s">
        <v>474</v>
      </c>
      <c r="C180" s="27" t="s">
        <v>474</v>
      </c>
      <c r="D180" s="20">
        <v>7.95</v>
      </c>
    </row>
    <row r="181" spans="1:4" x14ac:dyDescent="0.25">
      <c r="A181" s="21" t="s">
        <v>287</v>
      </c>
      <c r="B181" s="18" t="s">
        <v>475</v>
      </c>
      <c r="C181" s="27" t="s">
        <v>475</v>
      </c>
      <c r="D181" s="20">
        <v>2.58</v>
      </c>
    </row>
    <row r="182" spans="1:4" x14ac:dyDescent="0.25">
      <c r="A182" s="21" t="s">
        <v>288</v>
      </c>
      <c r="B182" s="18" t="s">
        <v>476</v>
      </c>
      <c r="C182" s="27" t="s">
        <v>476</v>
      </c>
      <c r="D182" s="20">
        <v>3.15</v>
      </c>
    </row>
    <row r="183" spans="1:4" x14ac:dyDescent="0.25">
      <c r="A183" s="21" t="s">
        <v>651</v>
      </c>
      <c r="B183" s="18" t="s">
        <v>477</v>
      </c>
      <c r="C183" s="27" t="s">
        <v>477</v>
      </c>
      <c r="D183" s="20">
        <v>2.16</v>
      </c>
    </row>
    <row r="184" spans="1:4" x14ac:dyDescent="0.25">
      <c r="A184" s="21" t="s">
        <v>289</v>
      </c>
      <c r="B184" s="18" t="s">
        <v>478</v>
      </c>
      <c r="C184" s="27" t="s">
        <v>478</v>
      </c>
      <c r="D184" s="20">
        <v>3.4</v>
      </c>
    </row>
    <row r="185" spans="1:4" x14ac:dyDescent="0.25">
      <c r="A185" s="21" t="s">
        <v>290</v>
      </c>
      <c r="B185" s="18" t="s">
        <v>479</v>
      </c>
      <c r="C185" s="27" t="s">
        <v>479</v>
      </c>
      <c r="D185" s="20">
        <v>1</v>
      </c>
    </row>
    <row r="186" spans="1:4" x14ac:dyDescent="0.25">
      <c r="A186" s="21" t="s">
        <v>291</v>
      </c>
      <c r="B186" s="18" t="s">
        <v>480</v>
      </c>
      <c r="C186" s="27" t="s">
        <v>480</v>
      </c>
      <c r="D186" s="20">
        <v>5.0999999999999996</v>
      </c>
    </row>
    <row r="187" spans="1:4" x14ac:dyDescent="0.25">
      <c r="A187" s="21" t="s">
        <v>292</v>
      </c>
      <c r="B187" s="18" t="s">
        <v>481</v>
      </c>
      <c r="C187" s="27" t="s">
        <v>481</v>
      </c>
      <c r="D187" s="20">
        <v>2</v>
      </c>
    </row>
    <row r="188" spans="1:4" x14ac:dyDescent="0.25">
      <c r="A188" s="21" t="s">
        <v>293</v>
      </c>
      <c r="B188" s="18" t="s">
        <v>482</v>
      </c>
      <c r="C188" s="27" t="s">
        <v>482</v>
      </c>
      <c r="D188" s="20">
        <v>1.65</v>
      </c>
    </row>
    <row r="189" spans="1:4" x14ac:dyDescent="0.25">
      <c r="A189" s="21" t="s">
        <v>294</v>
      </c>
      <c r="B189" s="18" t="s">
        <v>483</v>
      </c>
      <c r="C189" s="27" t="s">
        <v>483</v>
      </c>
      <c r="D189" s="20">
        <v>15.4</v>
      </c>
    </row>
    <row r="190" spans="1:4" x14ac:dyDescent="0.25">
      <c r="A190" s="21" t="s">
        <v>295</v>
      </c>
      <c r="B190" s="18" t="s">
        <v>484</v>
      </c>
      <c r="C190" s="27" t="s">
        <v>484</v>
      </c>
      <c r="D190" s="20">
        <v>79.489999999999995</v>
      </c>
    </row>
    <row r="191" spans="1:4" x14ac:dyDescent="0.25">
      <c r="A191" s="21" t="s">
        <v>296</v>
      </c>
      <c r="B191" s="18" t="s">
        <v>485</v>
      </c>
      <c r="C191" s="27" t="s">
        <v>485</v>
      </c>
      <c r="D191" s="20">
        <v>120.3</v>
      </c>
    </row>
    <row r="192" spans="1:4" x14ac:dyDescent="0.25">
      <c r="A192" s="21" t="s">
        <v>297</v>
      </c>
      <c r="B192" s="18" t="s">
        <v>486</v>
      </c>
      <c r="C192" s="27" t="s">
        <v>486</v>
      </c>
      <c r="D192" s="20">
        <v>0.9</v>
      </c>
    </row>
    <row r="193" spans="1:4" x14ac:dyDescent="0.25">
      <c r="A193" s="21" t="s">
        <v>298</v>
      </c>
      <c r="B193" s="18" t="s">
        <v>487</v>
      </c>
      <c r="C193" s="27" t="s">
        <v>487</v>
      </c>
      <c r="D193" s="20">
        <v>25.95</v>
      </c>
    </row>
    <row r="194" spans="1:4" x14ac:dyDescent="0.25">
      <c r="A194" s="21" t="s">
        <v>299</v>
      </c>
      <c r="B194" s="18" t="s">
        <v>488</v>
      </c>
      <c r="C194" s="27" t="s">
        <v>488</v>
      </c>
      <c r="D194" s="20">
        <v>47.55</v>
      </c>
    </row>
    <row r="195" spans="1:4" x14ac:dyDescent="0.25">
      <c r="A195" s="21" t="s">
        <v>300</v>
      </c>
      <c r="B195" s="18" t="s">
        <v>489</v>
      </c>
      <c r="C195" s="27" t="s">
        <v>489</v>
      </c>
      <c r="D195" s="20">
        <v>5</v>
      </c>
    </row>
    <row r="196" spans="1:4" x14ac:dyDescent="0.25">
      <c r="A196" s="21" t="s">
        <v>301</v>
      </c>
      <c r="B196" s="18" t="s">
        <v>490</v>
      </c>
      <c r="C196" s="27" t="s">
        <v>490</v>
      </c>
      <c r="D196" s="20">
        <v>11</v>
      </c>
    </row>
    <row r="197" spans="1:4" x14ac:dyDescent="0.25">
      <c r="A197" s="21" t="s">
        <v>302</v>
      </c>
      <c r="B197" s="18" t="s">
        <v>491</v>
      </c>
      <c r="C197" s="27" t="s">
        <v>491</v>
      </c>
      <c r="D197" s="20">
        <v>53.6</v>
      </c>
    </row>
    <row r="198" spans="1:4" x14ac:dyDescent="0.25">
      <c r="A198" s="21" t="s">
        <v>303</v>
      </c>
      <c r="B198" s="18" t="s">
        <v>492</v>
      </c>
      <c r="C198" s="27" t="s">
        <v>492</v>
      </c>
      <c r="D198" s="20">
        <v>37.72</v>
      </c>
    </row>
    <row r="199" spans="1:4" x14ac:dyDescent="0.25">
      <c r="A199" s="21" t="s">
        <v>304</v>
      </c>
      <c r="B199" s="18" t="s">
        <v>493</v>
      </c>
      <c r="C199" s="27" t="s">
        <v>493</v>
      </c>
      <c r="D199" s="20">
        <v>37</v>
      </c>
    </row>
    <row r="200" spans="1:4" x14ac:dyDescent="0.25">
      <c r="A200" s="21" t="s">
        <v>305</v>
      </c>
      <c r="B200" s="18" t="s">
        <v>494</v>
      </c>
      <c r="C200" s="27" t="s">
        <v>494</v>
      </c>
      <c r="D200" s="20">
        <v>91.49</v>
      </c>
    </row>
    <row r="201" spans="1:4" x14ac:dyDescent="0.25">
      <c r="A201" s="21" t="s">
        <v>306</v>
      </c>
      <c r="B201" s="18" t="s">
        <v>495</v>
      </c>
      <c r="C201" s="27" t="s">
        <v>495</v>
      </c>
      <c r="D201" s="20">
        <v>8.1999999999999993</v>
      </c>
    </row>
    <row r="202" spans="1:4" x14ac:dyDescent="0.25">
      <c r="A202" s="21" t="s">
        <v>307</v>
      </c>
      <c r="B202" s="18" t="s">
        <v>496</v>
      </c>
      <c r="C202" s="27" t="s">
        <v>496</v>
      </c>
      <c r="D202" s="20">
        <v>18.8</v>
      </c>
    </row>
    <row r="203" spans="1:4" x14ac:dyDescent="0.25">
      <c r="A203" s="21" t="s">
        <v>308</v>
      </c>
      <c r="B203" s="18" t="s">
        <v>497</v>
      </c>
      <c r="C203" s="27" t="s">
        <v>497</v>
      </c>
      <c r="D203" s="20">
        <v>20.8</v>
      </c>
    </row>
    <row r="204" spans="1:4" x14ac:dyDescent="0.25">
      <c r="A204" s="21" t="s">
        <v>676</v>
      </c>
      <c r="B204" s="18" t="s">
        <v>675</v>
      </c>
      <c r="C204" s="27" t="s">
        <v>675</v>
      </c>
      <c r="D204" s="20">
        <v>5.1100000000000003</v>
      </c>
    </row>
    <row r="205" spans="1:4" x14ac:dyDescent="0.25">
      <c r="A205" s="21" t="s">
        <v>685</v>
      </c>
      <c r="B205" s="18" t="s">
        <v>618</v>
      </c>
      <c r="C205" s="27"/>
      <c r="D205" s="20"/>
    </row>
    <row r="206" spans="1:4" x14ac:dyDescent="0.25">
      <c r="A206" s="21" t="s">
        <v>652</v>
      </c>
      <c r="B206" s="18" t="s">
        <v>498</v>
      </c>
      <c r="C206" s="27"/>
      <c r="D206" s="20"/>
    </row>
    <row r="207" spans="1:4" x14ac:dyDescent="0.25">
      <c r="A207" s="21" t="s">
        <v>653</v>
      </c>
      <c r="B207" s="18" t="s">
        <v>499</v>
      </c>
      <c r="C207" s="27" t="s">
        <v>499</v>
      </c>
      <c r="D207" s="20">
        <v>3.5</v>
      </c>
    </row>
    <row r="208" spans="1:4" x14ac:dyDescent="0.25">
      <c r="A208" s="21" t="s">
        <v>654</v>
      </c>
      <c r="B208" s="18" t="s">
        <v>500</v>
      </c>
      <c r="C208" s="27" t="s">
        <v>500</v>
      </c>
      <c r="D208" s="20">
        <v>2.23</v>
      </c>
    </row>
    <row r="209" spans="1:4" x14ac:dyDescent="0.25">
      <c r="A209" s="21" t="s">
        <v>655</v>
      </c>
      <c r="B209" s="18" t="s">
        <v>501</v>
      </c>
      <c r="C209" s="27" t="s">
        <v>501</v>
      </c>
      <c r="D209" s="20">
        <v>4</v>
      </c>
    </row>
    <row r="210" spans="1:4" x14ac:dyDescent="0.25">
      <c r="A210" s="21" t="s">
        <v>309</v>
      </c>
      <c r="B210" s="18" t="s">
        <v>502</v>
      </c>
      <c r="C210" s="27" t="s">
        <v>502</v>
      </c>
      <c r="D210" s="20">
        <v>3</v>
      </c>
    </row>
    <row r="211" spans="1:4" x14ac:dyDescent="0.25">
      <c r="A211" s="21" t="s">
        <v>656</v>
      </c>
      <c r="B211" s="18" t="s">
        <v>503</v>
      </c>
      <c r="C211" s="27" t="s">
        <v>503</v>
      </c>
      <c r="D211" s="20">
        <v>12.6</v>
      </c>
    </row>
    <row r="212" spans="1:4" x14ac:dyDescent="0.25">
      <c r="A212" s="21" t="s">
        <v>657</v>
      </c>
      <c r="B212" s="18" t="s">
        <v>504</v>
      </c>
      <c r="C212" s="27" t="s">
        <v>504</v>
      </c>
      <c r="D212" s="20">
        <v>21.33</v>
      </c>
    </row>
    <row r="213" spans="1:4" x14ac:dyDescent="0.25">
      <c r="A213" s="21" t="s">
        <v>310</v>
      </c>
      <c r="B213" s="18" t="s">
        <v>505</v>
      </c>
      <c r="C213" s="27" t="s">
        <v>505</v>
      </c>
      <c r="D213" s="20">
        <v>10.06</v>
      </c>
    </row>
    <row r="214" spans="1:4" x14ac:dyDescent="0.25">
      <c r="A214" s="21" t="s">
        <v>311</v>
      </c>
      <c r="B214" s="18" t="s">
        <v>506</v>
      </c>
      <c r="C214" s="27" t="s">
        <v>506</v>
      </c>
      <c r="D214" s="20">
        <v>3.5</v>
      </c>
    </row>
    <row r="215" spans="1:4" x14ac:dyDescent="0.25">
      <c r="A215" s="21" t="s">
        <v>312</v>
      </c>
      <c r="B215" s="18" t="s">
        <v>507</v>
      </c>
      <c r="C215" s="27" t="s">
        <v>507</v>
      </c>
      <c r="D215" s="20">
        <v>2</v>
      </c>
    </row>
    <row r="216" spans="1:4" x14ac:dyDescent="0.25">
      <c r="A216" s="21" t="s">
        <v>612</v>
      </c>
      <c r="B216" s="18" t="s">
        <v>508</v>
      </c>
      <c r="C216" s="27" t="s">
        <v>508</v>
      </c>
      <c r="D216" s="20">
        <v>28.55</v>
      </c>
    </row>
    <row r="217" spans="1:4" x14ac:dyDescent="0.25">
      <c r="A217" s="21" t="s">
        <v>313</v>
      </c>
      <c r="B217" s="18" t="s">
        <v>509</v>
      </c>
      <c r="C217" s="27" t="s">
        <v>509</v>
      </c>
      <c r="D217" s="20">
        <v>1</v>
      </c>
    </row>
    <row r="218" spans="1:4" x14ac:dyDescent="0.25">
      <c r="A218" s="21" t="s">
        <v>314</v>
      </c>
      <c r="B218" s="18" t="s">
        <v>510</v>
      </c>
      <c r="C218" s="27" t="s">
        <v>510</v>
      </c>
      <c r="D218" s="20">
        <v>0.37</v>
      </c>
    </row>
    <row r="219" spans="1:4" x14ac:dyDescent="0.25">
      <c r="A219" s="21" t="s">
        <v>315</v>
      </c>
      <c r="B219" s="18" t="s">
        <v>511</v>
      </c>
      <c r="C219" s="27" t="s">
        <v>511</v>
      </c>
      <c r="D219" s="20">
        <v>1</v>
      </c>
    </row>
    <row r="220" spans="1:4" x14ac:dyDescent="0.25">
      <c r="A220" s="21" t="s">
        <v>316</v>
      </c>
      <c r="B220" s="18" t="s">
        <v>512</v>
      </c>
      <c r="C220" s="27" t="s">
        <v>512</v>
      </c>
      <c r="D220" s="20">
        <v>4.5</v>
      </c>
    </row>
    <row r="221" spans="1:4" x14ac:dyDescent="0.25">
      <c r="A221" s="21" t="s">
        <v>317</v>
      </c>
      <c r="B221" s="18" t="s">
        <v>513</v>
      </c>
      <c r="C221" s="27" t="s">
        <v>513</v>
      </c>
      <c r="D221" s="20">
        <v>78.62</v>
      </c>
    </row>
    <row r="222" spans="1:4" x14ac:dyDescent="0.25">
      <c r="A222" s="21" t="s">
        <v>318</v>
      </c>
      <c r="B222" s="18" t="s">
        <v>514</v>
      </c>
      <c r="C222" s="27" t="s">
        <v>514</v>
      </c>
      <c r="D222" s="20">
        <v>28.9</v>
      </c>
    </row>
    <row r="223" spans="1:4" x14ac:dyDescent="0.25">
      <c r="A223" s="21" t="s">
        <v>319</v>
      </c>
      <c r="B223" s="18" t="s">
        <v>515</v>
      </c>
      <c r="C223" s="27" t="s">
        <v>515</v>
      </c>
      <c r="D223" s="20">
        <v>50</v>
      </c>
    </row>
    <row r="224" spans="1:4" x14ac:dyDescent="0.25">
      <c r="A224" s="21" t="s">
        <v>320</v>
      </c>
      <c r="B224" s="18" t="s">
        <v>516</v>
      </c>
      <c r="C224" s="27" t="s">
        <v>516</v>
      </c>
      <c r="D224" s="20">
        <v>62.93</v>
      </c>
    </row>
    <row r="225" spans="1:4" x14ac:dyDescent="0.25">
      <c r="A225" s="21" t="s">
        <v>321</v>
      </c>
      <c r="B225" s="18" t="s">
        <v>517</v>
      </c>
      <c r="C225" s="27" t="s">
        <v>517</v>
      </c>
      <c r="D225" s="20">
        <v>24.49</v>
      </c>
    </row>
    <row r="226" spans="1:4" x14ac:dyDescent="0.25">
      <c r="A226" s="21" t="s">
        <v>322</v>
      </c>
      <c r="B226" s="18" t="s">
        <v>518</v>
      </c>
      <c r="C226" s="27" t="s">
        <v>518</v>
      </c>
      <c r="D226" s="20">
        <v>35.799999999999997</v>
      </c>
    </row>
    <row r="227" spans="1:4" x14ac:dyDescent="0.25">
      <c r="A227" s="21" t="s">
        <v>323</v>
      </c>
      <c r="B227" s="18" t="s">
        <v>519</v>
      </c>
      <c r="C227" s="27" t="s">
        <v>519</v>
      </c>
      <c r="D227" s="20">
        <v>1</v>
      </c>
    </row>
    <row r="228" spans="1:4" x14ac:dyDescent="0.25">
      <c r="A228" s="21" t="s">
        <v>324</v>
      </c>
      <c r="B228" s="18" t="s">
        <v>520</v>
      </c>
      <c r="C228" s="27" t="s">
        <v>520</v>
      </c>
      <c r="D228" s="20">
        <v>23.95</v>
      </c>
    </row>
    <row r="229" spans="1:4" x14ac:dyDescent="0.25">
      <c r="A229" s="21" t="s">
        <v>325</v>
      </c>
      <c r="B229" s="18" t="s">
        <v>521</v>
      </c>
      <c r="C229" s="27" t="s">
        <v>521</v>
      </c>
      <c r="D229" s="20">
        <v>35.159999999999997</v>
      </c>
    </row>
    <row r="230" spans="1:4" x14ac:dyDescent="0.25">
      <c r="A230" s="21" t="s">
        <v>326</v>
      </c>
      <c r="B230" s="18" t="s">
        <v>522</v>
      </c>
      <c r="C230" s="27" t="s">
        <v>522</v>
      </c>
      <c r="D230" s="20">
        <v>14.5</v>
      </c>
    </row>
    <row r="231" spans="1:4" x14ac:dyDescent="0.25">
      <c r="A231" s="21" t="s">
        <v>327</v>
      </c>
      <c r="B231" s="18" t="s">
        <v>523</v>
      </c>
      <c r="C231" s="27" t="s">
        <v>523</v>
      </c>
      <c r="D231" s="20">
        <v>9.6</v>
      </c>
    </row>
    <row r="232" spans="1:4" x14ac:dyDescent="0.25">
      <c r="A232" s="21" t="s">
        <v>328</v>
      </c>
      <c r="B232" s="18" t="s">
        <v>524</v>
      </c>
      <c r="C232" s="27" t="s">
        <v>524</v>
      </c>
      <c r="D232" s="20">
        <v>2.4500000000000002</v>
      </c>
    </row>
    <row r="233" spans="1:4" x14ac:dyDescent="0.25">
      <c r="A233" s="21" t="s">
        <v>329</v>
      </c>
      <c r="B233" s="18" t="s">
        <v>525</v>
      </c>
      <c r="C233" s="27" t="s">
        <v>525</v>
      </c>
      <c r="D233" s="20">
        <v>7.97</v>
      </c>
    </row>
    <row r="234" spans="1:4" x14ac:dyDescent="0.25">
      <c r="A234" s="21" t="s">
        <v>658</v>
      </c>
      <c r="B234" s="18" t="s">
        <v>526</v>
      </c>
      <c r="C234" s="27" t="s">
        <v>526</v>
      </c>
      <c r="D234" s="20">
        <v>19.399999999999999</v>
      </c>
    </row>
    <row r="235" spans="1:4" x14ac:dyDescent="0.25">
      <c r="A235" s="21" t="s">
        <v>330</v>
      </c>
      <c r="B235" s="18" t="s">
        <v>527</v>
      </c>
      <c r="C235" s="27" t="s">
        <v>527</v>
      </c>
      <c r="D235" s="20">
        <v>89.36</v>
      </c>
    </row>
    <row r="236" spans="1:4" x14ac:dyDescent="0.25">
      <c r="A236" s="21" t="s">
        <v>331</v>
      </c>
      <c r="B236" s="18" t="s">
        <v>528</v>
      </c>
      <c r="C236" s="27" t="s">
        <v>528</v>
      </c>
      <c r="D236" s="20">
        <v>0.89</v>
      </c>
    </row>
    <row r="237" spans="1:4" x14ac:dyDescent="0.25">
      <c r="A237" s="21" t="s">
        <v>332</v>
      </c>
      <c r="B237" s="18" t="s">
        <v>529</v>
      </c>
      <c r="C237" s="27" t="s">
        <v>529</v>
      </c>
      <c r="D237" s="20">
        <v>1</v>
      </c>
    </row>
    <row r="238" spans="1:4" x14ac:dyDescent="0.25">
      <c r="A238" s="21" t="s">
        <v>333</v>
      </c>
      <c r="B238" s="18" t="s">
        <v>530</v>
      </c>
      <c r="C238" s="27" t="s">
        <v>530</v>
      </c>
      <c r="D238" s="20">
        <v>7.43</v>
      </c>
    </row>
    <row r="239" spans="1:4" x14ac:dyDescent="0.25">
      <c r="A239" s="21" t="s">
        <v>334</v>
      </c>
      <c r="B239" s="18" t="s">
        <v>531</v>
      </c>
      <c r="C239" s="27" t="s">
        <v>531</v>
      </c>
      <c r="D239" s="20">
        <v>9.84</v>
      </c>
    </row>
    <row r="240" spans="1:4" x14ac:dyDescent="0.25">
      <c r="A240" s="21" t="s">
        <v>335</v>
      </c>
      <c r="B240" s="18" t="s">
        <v>532</v>
      </c>
      <c r="C240" s="27" t="s">
        <v>532</v>
      </c>
      <c r="D240" s="20">
        <v>39</v>
      </c>
    </row>
    <row r="241" spans="1:4" x14ac:dyDescent="0.25">
      <c r="A241" s="21" t="s">
        <v>336</v>
      </c>
      <c r="B241" s="18" t="s">
        <v>533</v>
      </c>
      <c r="C241" s="27" t="s">
        <v>533</v>
      </c>
      <c r="D241" s="20">
        <v>62.08</v>
      </c>
    </row>
    <row r="242" spans="1:4" x14ac:dyDescent="0.25">
      <c r="A242" s="21" t="s">
        <v>337</v>
      </c>
      <c r="B242" s="18" t="s">
        <v>534</v>
      </c>
      <c r="C242" s="27"/>
      <c r="D242" s="20"/>
    </row>
    <row r="243" spans="1:4" x14ac:dyDescent="0.25">
      <c r="A243" s="21" t="s">
        <v>338</v>
      </c>
      <c r="B243" s="18" t="s">
        <v>535</v>
      </c>
      <c r="C243" s="27" t="s">
        <v>535</v>
      </c>
      <c r="D243" s="20">
        <v>22.2</v>
      </c>
    </row>
    <row r="244" spans="1:4" x14ac:dyDescent="0.25">
      <c r="A244" s="21" t="s">
        <v>659</v>
      </c>
      <c r="B244" s="18" t="s">
        <v>536</v>
      </c>
      <c r="C244" s="27" t="s">
        <v>536</v>
      </c>
      <c r="D244" s="20">
        <v>17.559999999999999</v>
      </c>
    </row>
    <row r="245" spans="1:4" x14ac:dyDescent="0.25">
      <c r="A245" s="21" t="s">
        <v>339</v>
      </c>
      <c r="B245" s="18" t="s">
        <v>537</v>
      </c>
      <c r="C245" s="27" t="s">
        <v>537</v>
      </c>
      <c r="D245" s="20">
        <v>3</v>
      </c>
    </row>
    <row r="246" spans="1:4" x14ac:dyDescent="0.25">
      <c r="A246" s="21" t="s">
        <v>660</v>
      </c>
      <c r="B246" s="18" t="s">
        <v>538</v>
      </c>
      <c r="C246" s="27" t="s">
        <v>538</v>
      </c>
      <c r="D246" s="20">
        <v>16.98</v>
      </c>
    </row>
    <row r="247" spans="1:4" x14ac:dyDescent="0.25">
      <c r="A247" s="21" t="s">
        <v>340</v>
      </c>
      <c r="B247" s="18" t="s">
        <v>539</v>
      </c>
      <c r="C247" s="27" t="s">
        <v>539</v>
      </c>
      <c r="D247" s="20">
        <v>8.9</v>
      </c>
    </row>
    <row r="248" spans="1:4" x14ac:dyDescent="0.25">
      <c r="A248" s="21" t="s">
        <v>341</v>
      </c>
      <c r="B248" s="18" t="s">
        <v>540</v>
      </c>
      <c r="C248" s="27" t="s">
        <v>540</v>
      </c>
      <c r="D248" s="20">
        <v>6.6</v>
      </c>
    </row>
    <row r="249" spans="1:4" x14ac:dyDescent="0.25">
      <c r="A249" s="21" t="s">
        <v>686</v>
      </c>
      <c r="B249" s="18" t="s">
        <v>619</v>
      </c>
      <c r="C249" s="27" t="s">
        <v>619</v>
      </c>
      <c r="D249" s="20">
        <v>2</v>
      </c>
    </row>
    <row r="250" spans="1:4" x14ac:dyDescent="0.25">
      <c r="A250" s="21" t="s">
        <v>699</v>
      </c>
      <c r="B250" s="18" t="s">
        <v>698</v>
      </c>
      <c r="C250" s="27" t="s">
        <v>698</v>
      </c>
      <c r="D250" s="20">
        <v>0.96</v>
      </c>
    </row>
    <row r="251" spans="1:4" x14ac:dyDescent="0.25">
      <c r="A251" s="21" t="s">
        <v>687</v>
      </c>
      <c r="B251" s="18" t="s">
        <v>620</v>
      </c>
      <c r="C251" s="27" t="s">
        <v>620</v>
      </c>
      <c r="D251" s="20">
        <v>1</v>
      </c>
    </row>
    <row r="252" spans="1:4" x14ac:dyDescent="0.25">
      <c r="A252" s="21" t="s">
        <v>342</v>
      </c>
      <c r="B252" s="18" t="s">
        <v>541</v>
      </c>
      <c r="C252" s="27" t="s">
        <v>541</v>
      </c>
      <c r="D252" s="20">
        <v>1.25</v>
      </c>
    </row>
    <row r="253" spans="1:4" x14ac:dyDescent="0.25">
      <c r="A253" s="21" t="s">
        <v>343</v>
      </c>
      <c r="B253" s="18" t="s">
        <v>542</v>
      </c>
      <c r="C253" s="27" t="s">
        <v>542</v>
      </c>
      <c r="D253" s="20">
        <v>3.8</v>
      </c>
    </row>
    <row r="254" spans="1:4" x14ac:dyDescent="0.25">
      <c r="A254" s="21" t="s">
        <v>344</v>
      </c>
      <c r="B254" s="18" t="s">
        <v>543</v>
      </c>
      <c r="C254" s="27" t="s">
        <v>543</v>
      </c>
      <c r="D254" s="20">
        <v>4</v>
      </c>
    </row>
    <row r="255" spans="1:4" x14ac:dyDescent="0.25">
      <c r="A255" s="21" t="s">
        <v>345</v>
      </c>
      <c r="B255" s="18" t="s">
        <v>544</v>
      </c>
      <c r="C255" s="27" t="s">
        <v>544</v>
      </c>
      <c r="D255" s="20">
        <v>5</v>
      </c>
    </row>
    <row r="256" spans="1:4" x14ac:dyDescent="0.25">
      <c r="A256" s="21" t="s">
        <v>346</v>
      </c>
      <c r="B256" s="18" t="s">
        <v>545</v>
      </c>
      <c r="C256" s="27" t="s">
        <v>545</v>
      </c>
      <c r="D256" s="20">
        <v>7.01</v>
      </c>
    </row>
    <row r="257" spans="1:4" x14ac:dyDescent="0.25">
      <c r="A257" s="21" t="s">
        <v>347</v>
      </c>
      <c r="B257" s="18" t="s">
        <v>546</v>
      </c>
      <c r="C257" s="27" t="s">
        <v>546</v>
      </c>
      <c r="D257" s="20">
        <v>1</v>
      </c>
    </row>
    <row r="258" spans="1:4" x14ac:dyDescent="0.25">
      <c r="A258" s="21" t="s">
        <v>348</v>
      </c>
      <c r="B258" s="18" t="s">
        <v>547</v>
      </c>
      <c r="C258" s="27" t="s">
        <v>547</v>
      </c>
      <c r="D258" s="20">
        <v>0.46</v>
      </c>
    </row>
    <row r="259" spans="1:4" x14ac:dyDescent="0.25">
      <c r="A259" s="21" t="s">
        <v>661</v>
      </c>
      <c r="B259" s="18" t="s">
        <v>548</v>
      </c>
      <c r="C259" s="27" t="s">
        <v>548</v>
      </c>
      <c r="D259" s="20">
        <v>0.34</v>
      </c>
    </row>
    <row r="260" spans="1:4" x14ac:dyDescent="0.25">
      <c r="A260" s="21" t="s">
        <v>662</v>
      </c>
      <c r="B260" s="18" t="s">
        <v>549</v>
      </c>
      <c r="C260" s="27" t="s">
        <v>549</v>
      </c>
      <c r="D260" s="20">
        <v>1.4</v>
      </c>
    </row>
    <row r="261" spans="1:4" x14ac:dyDescent="0.25">
      <c r="A261" s="21" t="s">
        <v>0</v>
      </c>
      <c r="B261" s="18" t="s">
        <v>550</v>
      </c>
      <c r="C261" s="27" t="s">
        <v>550</v>
      </c>
      <c r="D261" s="20">
        <v>3.65</v>
      </c>
    </row>
    <row r="262" spans="1:4" x14ac:dyDescent="0.25">
      <c r="A262" s="21" t="s">
        <v>1</v>
      </c>
      <c r="B262" s="18" t="s">
        <v>551</v>
      </c>
      <c r="C262" s="27" t="s">
        <v>551</v>
      </c>
      <c r="D262" s="20">
        <v>1.5</v>
      </c>
    </row>
    <row r="263" spans="1:4" x14ac:dyDescent="0.25">
      <c r="A263" s="21" t="s">
        <v>2</v>
      </c>
      <c r="B263" s="18" t="s">
        <v>552</v>
      </c>
      <c r="C263" s="27" t="s">
        <v>552</v>
      </c>
      <c r="D263" s="20">
        <v>4.5</v>
      </c>
    </row>
    <row r="264" spans="1:4" x14ac:dyDescent="0.25">
      <c r="A264" s="21" t="s">
        <v>3</v>
      </c>
      <c r="B264" s="18" t="s">
        <v>553</v>
      </c>
      <c r="C264" s="27" t="s">
        <v>553</v>
      </c>
      <c r="D264" s="20">
        <v>22</v>
      </c>
    </row>
    <row r="265" spans="1:4" x14ac:dyDescent="0.25">
      <c r="A265" s="21" t="s">
        <v>4</v>
      </c>
      <c r="B265" s="18" t="s">
        <v>554</v>
      </c>
      <c r="C265" s="27" t="s">
        <v>554</v>
      </c>
      <c r="D265" s="20">
        <v>61.98</v>
      </c>
    </row>
    <row r="266" spans="1:4" x14ac:dyDescent="0.25">
      <c r="A266" s="21" t="s">
        <v>5</v>
      </c>
      <c r="B266" s="18" t="s">
        <v>555</v>
      </c>
      <c r="C266" s="27" t="s">
        <v>555</v>
      </c>
      <c r="D266" s="20">
        <v>25.71</v>
      </c>
    </row>
    <row r="267" spans="1:4" x14ac:dyDescent="0.25">
      <c r="A267" s="21" t="s">
        <v>6</v>
      </c>
      <c r="B267" s="18" t="s">
        <v>556</v>
      </c>
      <c r="C267" s="27" t="s">
        <v>556</v>
      </c>
      <c r="D267" s="20">
        <v>37.75</v>
      </c>
    </row>
    <row r="268" spans="1:4" x14ac:dyDescent="0.25">
      <c r="A268" s="21" t="s">
        <v>7</v>
      </c>
      <c r="B268" s="18" t="s">
        <v>557</v>
      </c>
      <c r="C268" s="27" t="s">
        <v>557</v>
      </c>
      <c r="D268" s="20">
        <v>4</v>
      </c>
    </row>
    <row r="269" spans="1:4" x14ac:dyDescent="0.25">
      <c r="A269" s="21" t="s">
        <v>8</v>
      </c>
      <c r="B269" s="18" t="s">
        <v>558</v>
      </c>
      <c r="C269" s="27" t="s">
        <v>558</v>
      </c>
      <c r="D269" s="20">
        <v>4.25</v>
      </c>
    </row>
    <row r="270" spans="1:4" x14ac:dyDescent="0.25">
      <c r="A270" s="21" t="s">
        <v>9</v>
      </c>
      <c r="B270" s="18" t="s">
        <v>559</v>
      </c>
      <c r="C270" s="27" t="s">
        <v>559</v>
      </c>
      <c r="D270" s="20">
        <v>8.48</v>
      </c>
    </row>
    <row r="271" spans="1:4" x14ac:dyDescent="0.25">
      <c r="A271" s="21" t="s">
        <v>10</v>
      </c>
      <c r="B271" s="18" t="s">
        <v>560</v>
      </c>
      <c r="C271" s="27" t="s">
        <v>560</v>
      </c>
      <c r="D271" s="20">
        <v>7.45</v>
      </c>
    </row>
    <row r="272" spans="1:4" x14ac:dyDescent="0.25">
      <c r="A272" s="21" t="s">
        <v>669</v>
      </c>
      <c r="B272" s="18" t="s">
        <v>668</v>
      </c>
      <c r="C272" s="27" t="s">
        <v>668</v>
      </c>
      <c r="D272" s="20">
        <v>0</v>
      </c>
    </row>
    <row r="273" spans="1:4" x14ac:dyDescent="0.25">
      <c r="A273" s="21" t="s">
        <v>11</v>
      </c>
      <c r="B273" s="18" t="s">
        <v>561</v>
      </c>
      <c r="C273" s="27" t="s">
        <v>561</v>
      </c>
      <c r="D273" s="20">
        <v>2</v>
      </c>
    </row>
    <row r="274" spans="1:4" x14ac:dyDescent="0.25">
      <c r="A274" s="21" t="s">
        <v>12</v>
      </c>
      <c r="B274" s="18" t="s">
        <v>562</v>
      </c>
      <c r="C274" s="27" t="s">
        <v>562</v>
      </c>
      <c r="D274" s="20">
        <v>1</v>
      </c>
    </row>
    <row r="275" spans="1:4" x14ac:dyDescent="0.25">
      <c r="A275" s="21" t="s">
        <v>13</v>
      </c>
      <c r="B275" s="18" t="s">
        <v>563</v>
      </c>
      <c r="C275" s="27" t="s">
        <v>563</v>
      </c>
      <c r="D275" s="20">
        <v>22.79</v>
      </c>
    </row>
    <row r="276" spans="1:4" x14ac:dyDescent="0.25">
      <c r="A276" s="21" t="s">
        <v>14</v>
      </c>
      <c r="B276" s="18" t="s">
        <v>564</v>
      </c>
      <c r="C276" s="27" t="s">
        <v>564</v>
      </c>
      <c r="D276" s="20">
        <v>6.4</v>
      </c>
    </row>
    <row r="277" spans="1:4" x14ac:dyDescent="0.25">
      <c r="A277" s="21" t="s">
        <v>15</v>
      </c>
      <c r="B277" s="18" t="s">
        <v>565</v>
      </c>
      <c r="C277" s="27" t="s">
        <v>565</v>
      </c>
      <c r="D277" s="20">
        <v>1.5</v>
      </c>
    </row>
    <row r="278" spans="1:4" x14ac:dyDescent="0.25">
      <c r="A278" s="21" t="s">
        <v>663</v>
      </c>
      <c r="B278" s="18" t="s">
        <v>566</v>
      </c>
      <c r="C278" s="27" t="s">
        <v>566</v>
      </c>
      <c r="D278" s="20">
        <v>4.7</v>
      </c>
    </row>
    <row r="279" spans="1:4" x14ac:dyDescent="0.25">
      <c r="A279" s="21" t="s">
        <v>16</v>
      </c>
      <c r="B279" s="18" t="s">
        <v>567</v>
      </c>
      <c r="C279" s="27" t="s">
        <v>567</v>
      </c>
      <c r="D279" s="20">
        <v>1.65</v>
      </c>
    </row>
    <row r="280" spans="1:4" x14ac:dyDescent="0.25">
      <c r="A280" s="21" t="s">
        <v>17</v>
      </c>
      <c r="B280" s="18" t="s">
        <v>568</v>
      </c>
      <c r="C280" s="27" t="s">
        <v>568</v>
      </c>
      <c r="D280" s="20">
        <v>0.93</v>
      </c>
    </row>
    <row r="281" spans="1:4" x14ac:dyDescent="0.25">
      <c r="A281" s="21" t="s">
        <v>688</v>
      </c>
      <c r="B281" s="18" t="s">
        <v>677</v>
      </c>
      <c r="C281" s="27" t="s">
        <v>677</v>
      </c>
      <c r="D281" s="20">
        <v>0.8</v>
      </c>
    </row>
    <row r="282" spans="1:4" x14ac:dyDescent="0.25">
      <c r="A282" s="21" t="s">
        <v>18</v>
      </c>
      <c r="B282" s="18" t="s">
        <v>569</v>
      </c>
      <c r="C282" s="27" t="s">
        <v>569</v>
      </c>
      <c r="D282" s="20">
        <v>47.53</v>
      </c>
    </row>
    <row r="283" spans="1:4" x14ac:dyDescent="0.25">
      <c r="A283" s="21" t="s">
        <v>19</v>
      </c>
      <c r="B283" s="18" t="s">
        <v>570</v>
      </c>
      <c r="C283" s="27" t="s">
        <v>570</v>
      </c>
      <c r="D283" s="20">
        <v>15.6</v>
      </c>
    </row>
    <row r="284" spans="1:4" x14ac:dyDescent="0.25">
      <c r="A284" s="21" t="s">
        <v>20</v>
      </c>
      <c r="B284" s="18" t="s">
        <v>571</v>
      </c>
      <c r="C284" s="27" t="s">
        <v>571</v>
      </c>
      <c r="D284" s="20">
        <v>10.55</v>
      </c>
    </row>
    <row r="285" spans="1:4" x14ac:dyDescent="0.25">
      <c r="A285" s="21" t="s">
        <v>21</v>
      </c>
      <c r="B285" s="18" t="s">
        <v>572</v>
      </c>
      <c r="C285" s="27" t="s">
        <v>572</v>
      </c>
      <c r="D285" s="20">
        <v>13.3</v>
      </c>
    </row>
    <row r="286" spans="1:4" x14ac:dyDescent="0.25">
      <c r="A286" s="21" t="s">
        <v>22</v>
      </c>
      <c r="B286" s="18" t="s">
        <v>573</v>
      </c>
      <c r="C286" s="27" t="s">
        <v>573</v>
      </c>
      <c r="D286" s="20">
        <v>10.5</v>
      </c>
    </row>
    <row r="287" spans="1:4" x14ac:dyDescent="0.25">
      <c r="A287" s="21" t="s">
        <v>23</v>
      </c>
      <c r="B287" s="18" t="s">
        <v>574</v>
      </c>
      <c r="C287" s="27" t="s">
        <v>574</v>
      </c>
      <c r="D287" s="20">
        <v>8.2100000000000009</v>
      </c>
    </row>
    <row r="288" spans="1:4" x14ac:dyDescent="0.25">
      <c r="A288" s="21" t="s">
        <v>24</v>
      </c>
      <c r="B288" s="18" t="s">
        <v>575</v>
      </c>
      <c r="C288" s="27" t="s">
        <v>575</v>
      </c>
      <c r="D288" s="20">
        <v>9</v>
      </c>
    </row>
    <row r="289" spans="1:4" x14ac:dyDescent="0.25">
      <c r="A289" s="21" t="s">
        <v>613</v>
      </c>
      <c r="B289" s="18" t="s">
        <v>621</v>
      </c>
      <c r="C289" s="27" t="s">
        <v>621</v>
      </c>
      <c r="D289" s="20">
        <v>3</v>
      </c>
    </row>
    <row r="290" spans="1:4" x14ac:dyDescent="0.25">
      <c r="A290" s="21" t="s">
        <v>664</v>
      </c>
      <c r="B290" s="18" t="s">
        <v>576</v>
      </c>
      <c r="C290" s="27" t="s">
        <v>576</v>
      </c>
      <c r="D290" s="20">
        <v>1.82</v>
      </c>
    </row>
    <row r="291" spans="1:4" x14ac:dyDescent="0.25">
      <c r="A291" s="21" t="s">
        <v>51</v>
      </c>
      <c r="B291" s="18" t="s">
        <v>577</v>
      </c>
      <c r="C291" s="27" t="s">
        <v>577</v>
      </c>
      <c r="D291" s="20">
        <v>0.42</v>
      </c>
    </row>
    <row r="292" spans="1:4" x14ac:dyDescent="0.25">
      <c r="A292" s="21" t="s">
        <v>25</v>
      </c>
      <c r="B292" s="18" t="s">
        <v>578</v>
      </c>
      <c r="C292" s="27" t="s">
        <v>578</v>
      </c>
      <c r="D292" s="20">
        <v>1.93</v>
      </c>
    </row>
    <row r="293" spans="1:4" x14ac:dyDescent="0.25">
      <c r="A293" s="21" t="s">
        <v>26</v>
      </c>
      <c r="B293" s="18" t="s">
        <v>579</v>
      </c>
      <c r="C293" s="27" t="s">
        <v>579</v>
      </c>
      <c r="D293" s="20">
        <v>11.75</v>
      </c>
    </row>
    <row r="294" spans="1:4" x14ac:dyDescent="0.25">
      <c r="A294" s="21" t="s">
        <v>27</v>
      </c>
      <c r="B294" s="18" t="s">
        <v>580</v>
      </c>
      <c r="C294" s="27" t="s">
        <v>580</v>
      </c>
      <c r="D294" s="20">
        <v>2.87</v>
      </c>
    </row>
    <row r="295" spans="1:4" x14ac:dyDescent="0.25">
      <c r="A295" s="21" t="s">
        <v>28</v>
      </c>
      <c r="B295" s="18" t="s">
        <v>581</v>
      </c>
      <c r="C295" s="27" t="s">
        <v>581</v>
      </c>
      <c r="D295" s="20">
        <v>2</v>
      </c>
    </row>
    <row r="296" spans="1:4" x14ac:dyDescent="0.25">
      <c r="A296" s="21" t="s">
        <v>29</v>
      </c>
      <c r="B296" s="18" t="s">
        <v>582</v>
      </c>
      <c r="C296" s="27"/>
      <c r="D296" s="20"/>
    </row>
    <row r="297" spans="1:4" x14ac:dyDescent="0.25">
      <c r="A297" s="21" t="s">
        <v>30</v>
      </c>
      <c r="B297" s="18" t="s">
        <v>583</v>
      </c>
      <c r="C297" s="27" t="s">
        <v>583</v>
      </c>
      <c r="D297" s="20">
        <v>0.06</v>
      </c>
    </row>
    <row r="298" spans="1:4" x14ac:dyDescent="0.25">
      <c r="A298" s="21" t="s">
        <v>31</v>
      </c>
      <c r="B298" s="18" t="s">
        <v>584</v>
      </c>
      <c r="C298" s="27" t="s">
        <v>584</v>
      </c>
      <c r="D298" s="20">
        <v>1.4</v>
      </c>
    </row>
    <row r="299" spans="1:4" x14ac:dyDescent="0.25">
      <c r="A299" s="21" t="s">
        <v>32</v>
      </c>
      <c r="B299" s="18" t="s">
        <v>585</v>
      </c>
      <c r="C299" s="27" t="s">
        <v>585</v>
      </c>
      <c r="D299" s="20">
        <v>1.5</v>
      </c>
    </row>
    <row r="300" spans="1:4" x14ac:dyDescent="0.25">
      <c r="A300" s="21" t="s">
        <v>33</v>
      </c>
      <c r="B300" s="18" t="s">
        <v>586</v>
      </c>
      <c r="C300" s="27" t="s">
        <v>586</v>
      </c>
      <c r="D300" s="20">
        <v>1.3</v>
      </c>
    </row>
    <row r="301" spans="1:4" x14ac:dyDescent="0.25">
      <c r="A301" s="21" t="s">
        <v>665</v>
      </c>
      <c r="B301" s="18" t="s">
        <v>587</v>
      </c>
      <c r="C301" s="27" t="s">
        <v>587</v>
      </c>
      <c r="D301" s="20">
        <v>1.5</v>
      </c>
    </row>
    <row r="302" spans="1:4" x14ac:dyDescent="0.25">
      <c r="A302" s="21" t="s">
        <v>34</v>
      </c>
      <c r="B302" s="18" t="s">
        <v>588</v>
      </c>
      <c r="C302" s="27" t="s">
        <v>588</v>
      </c>
      <c r="D302" s="20">
        <v>0.75</v>
      </c>
    </row>
    <row r="303" spans="1:4" x14ac:dyDescent="0.25">
      <c r="A303" s="21" t="s">
        <v>35</v>
      </c>
      <c r="B303" s="18" t="s">
        <v>589</v>
      </c>
      <c r="C303" s="27" t="s">
        <v>589</v>
      </c>
      <c r="D303" s="20">
        <v>3</v>
      </c>
    </row>
    <row r="304" spans="1:4" x14ac:dyDescent="0.25">
      <c r="A304" s="21" t="s">
        <v>36</v>
      </c>
      <c r="B304" s="18" t="s">
        <v>590</v>
      </c>
      <c r="C304" s="27" t="s">
        <v>590</v>
      </c>
      <c r="D304" s="20">
        <v>6.9</v>
      </c>
    </row>
    <row r="305" spans="1:4" x14ac:dyDescent="0.25">
      <c r="A305" s="21" t="s">
        <v>37</v>
      </c>
      <c r="B305" s="18" t="s">
        <v>591</v>
      </c>
      <c r="C305" s="27" t="s">
        <v>591</v>
      </c>
      <c r="D305" s="20">
        <v>68.849999999999994</v>
      </c>
    </row>
    <row r="306" spans="1:4" x14ac:dyDescent="0.25">
      <c r="A306" s="21" t="s">
        <v>57</v>
      </c>
      <c r="B306" s="18" t="s">
        <v>592</v>
      </c>
      <c r="C306" s="27" t="s">
        <v>592</v>
      </c>
      <c r="D306" s="20">
        <v>14.7</v>
      </c>
    </row>
    <row r="307" spans="1:4" x14ac:dyDescent="0.25">
      <c r="A307" s="21" t="s">
        <v>38</v>
      </c>
      <c r="B307" s="18" t="s">
        <v>593</v>
      </c>
      <c r="C307" s="27" t="s">
        <v>593</v>
      </c>
      <c r="D307" s="20">
        <v>18</v>
      </c>
    </row>
    <row r="308" spans="1:4" x14ac:dyDescent="0.25">
      <c r="A308" s="21" t="s">
        <v>39</v>
      </c>
      <c r="B308" s="18" t="s">
        <v>594</v>
      </c>
      <c r="C308" s="27" t="s">
        <v>594</v>
      </c>
      <c r="D308" s="20">
        <v>5.25</v>
      </c>
    </row>
    <row r="309" spans="1:4" x14ac:dyDescent="0.25">
      <c r="A309" s="21" t="s">
        <v>40</v>
      </c>
      <c r="B309" s="18" t="s">
        <v>595</v>
      </c>
      <c r="C309" s="27" t="s">
        <v>595</v>
      </c>
      <c r="D309" s="20">
        <v>16.54</v>
      </c>
    </row>
    <row r="310" spans="1:4" x14ac:dyDescent="0.25">
      <c r="A310" s="21" t="s">
        <v>41</v>
      </c>
      <c r="B310" s="18" t="s">
        <v>596</v>
      </c>
      <c r="C310" s="27" t="s">
        <v>596</v>
      </c>
      <c r="D310" s="20">
        <v>27.45</v>
      </c>
    </row>
    <row r="311" spans="1:4" x14ac:dyDescent="0.25">
      <c r="A311" s="21" t="s">
        <v>42</v>
      </c>
      <c r="B311" s="18" t="s">
        <v>597</v>
      </c>
      <c r="C311" s="27" t="s">
        <v>597</v>
      </c>
      <c r="D311" s="20">
        <v>21.75</v>
      </c>
    </row>
    <row r="312" spans="1:4" x14ac:dyDescent="0.25">
      <c r="A312" s="21" t="s">
        <v>43</v>
      </c>
      <c r="B312" s="18" t="s">
        <v>598</v>
      </c>
      <c r="C312" s="27" t="s">
        <v>598</v>
      </c>
      <c r="D312" s="20">
        <v>6</v>
      </c>
    </row>
    <row r="313" spans="1:4" x14ac:dyDescent="0.25">
      <c r="A313" s="21" t="s">
        <v>44</v>
      </c>
      <c r="B313" s="18" t="s">
        <v>599</v>
      </c>
      <c r="C313" s="27" t="s">
        <v>599</v>
      </c>
      <c r="D313" s="20">
        <v>7.25</v>
      </c>
    </row>
    <row r="314" spans="1:4" x14ac:dyDescent="0.25">
      <c r="A314" s="21" t="s">
        <v>45</v>
      </c>
      <c r="B314" s="18" t="s">
        <v>600</v>
      </c>
      <c r="C314" s="27" t="s">
        <v>600</v>
      </c>
      <c r="D314" s="20">
        <v>7.1</v>
      </c>
    </row>
    <row r="315" spans="1:4" x14ac:dyDescent="0.25">
      <c r="A315" s="21" t="s">
        <v>46</v>
      </c>
      <c r="B315" s="18" t="s">
        <v>601</v>
      </c>
      <c r="C315" s="27" t="s">
        <v>601</v>
      </c>
      <c r="D315" s="20">
        <v>18.66</v>
      </c>
    </row>
    <row r="316" spans="1:4" x14ac:dyDescent="0.25">
      <c r="A316" s="21" t="s">
        <v>58</v>
      </c>
      <c r="B316" s="18" t="s">
        <v>602</v>
      </c>
      <c r="C316" s="27" t="s">
        <v>602</v>
      </c>
      <c r="D316" s="20">
        <v>17</v>
      </c>
    </row>
    <row r="317" spans="1:4" x14ac:dyDescent="0.25">
      <c r="A317" s="21" t="s">
        <v>47</v>
      </c>
      <c r="B317" s="18" t="s">
        <v>603</v>
      </c>
      <c r="C317" s="27" t="s">
        <v>603</v>
      </c>
      <c r="D317" s="20">
        <v>5.45</v>
      </c>
    </row>
    <row r="318" spans="1:4" x14ac:dyDescent="0.25">
      <c r="A318" s="21" t="s">
        <v>690</v>
      </c>
      <c r="B318" s="18" t="s">
        <v>689</v>
      </c>
      <c r="C318" s="27" t="s">
        <v>689</v>
      </c>
      <c r="D318" s="20">
        <v>3</v>
      </c>
    </row>
    <row r="319" spans="1:4" x14ac:dyDescent="0.25">
      <c r="C319" s="27"/>
      <c r="D319" s="20">
        <v>4486.21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23"/>
  <sheetViews>
    <sheetView showZeros="0" workbookViewId="0">
      <pane ySplit="4" topLeftCell="A299" activePane="bottomLeft" state="frozen"/>
      <selection pane="bottomLeft" activeCell="D319" sqref="D319"/>
    </sheetView>
  </sheetViews>
  <sheetFormatPr defaultRowHeight="14.25" x14ac:dyDescent="0.25"/>
  <cols>
    <col min="1" max="1" width="22.85546875" style="18" bestFit="1" customWidth="1"/>
    <col min="2" max="2" width="10.42578125" style="18" customWidth="1"/>
    <col min="3" max="3" width="9.140625" style="26"/>
    <col min="4" max="4" width="8.140625" style="28" customWidth="1"/>
    <col min="5" max="16384" width="9.140625" style="2"/>
  </cols>
  <sheetData>
    <row r="1" spans="1:4" x14ac:dyDescent="0.25">
      <c r="A1" s="13"/>
      <c r="B1" s="14" t="s">
        <v>707</v>
      </c>
      <c r="C1" s="2"/>
      <c r="D1" s="12"/>
    </row>
    <row r="2" spans="1:4" x14ac:dyDescent="0.25">
      <c r="A2" s="2"/>
      <c r="B2" s="13" t="s">
        <v>61</v>
      </c>
      <c r="C2" s="2"/>
      <c r="D2" s="12"/>
    </row>
    <row r="3" spans="1:4" ht="15" thickBot="1" x14ac:dyDescent="0.3">
      <c r="A3" s="2"/>
      <c r="B3" s="13" t="s">
        <v>62</v>
      </c>
      <c r="C3" s="2"/>
      <c r="D3" s="12" t="s">
        <v>76</v>
      </c>
    </row>
    <row r="4" spans="1:4" ht="15" thickBot="1" x14ac:dyDescent="0.3">
      <c r="A4" s="15" t="s">
        <v>77</v>
      </c>
      <c r="B4" s="13" t="s">
        <v>63</v>
      </c>
      <c r="C4" s="2"/>
      <c r="D4" s="16">
        <f>SUM(D5:D318)</f>
        <v>5028.5099999999984</v>
      </c>
    </row>
    <row r="5" spans="1:4" x14ac:dyDescent="0.25">
      <c r="A5" s="17" t="s">
        <v>83</v>
      </c>
      <c r="B5" s="18" t="s">
        <v>82</v>
      </c>
      <c r="C5" s="27" t="s">
        <v>82</v>
      </c>
      <c r="D5" s="20">
        <v>1.42</v>
      </c>
    </row>
    <row r="6" spans="1:4" x14ac:dyDescent="0.25">
      <c r="A6" s="17" t="s">
        <v>85</v>
      </c>
      <c r="B6" s="18" t="s">
        <v>84</v>
      </c>
      <c r="C6" s="27" t="s">
        <v>84</v>
      </c>
      <c r="D6" s="20">
        <v>0</v>
      </c>
    </row>
    <row r="7" spans="1:4" x14ac:dyDescent="0.25">
      <c r="A7" s="17" t="s">
        <v>87</v>
      </c>
      <c r="B7" s="18" t="s">
        <v>86</v>
      </c>
      <c r="C7" s="27" t="s">
        <v>86</v>
      </c>
      <c r="D7" s="20">
        <v>22</v>
      </c>
    </row>
    <row r="8" spans="1:4" x14ac:dyDescent="0.25">
      <c r="A8" s="17" t="s">
        <v>89</v>
      </c>
      <c r="B8" s="18" t="s">
        <v>88</v>
      </c>
      <c r="C8" s="27" t="s">
        <v>88</v>
      </c>
      <c r="D8" s="20">
        <v>1</v>
      </c>
    </row>
    <row r="9" spans="1:4" x14ac:dyDescent="0.25">
      <c r="A9" s="17" t="s">
        <v>91</v>
      </c>
      <c r="B9" s="18" t="s">
        <v>90</v>
      </c>
      <c r="C9" s="27" t="s">
        <v>90</v>
      </c>
      <c r="D9" s="20">
        <v>2.5</v>
      </c>
    </row>
    <row r="10" spans="1:4" x14ac:dyDescent="0.25">
      <c r="A10" s="17" t="s">
        <v>93</v>
      </c>
      <c r="B10" s="18" t="s">
        <v>92</v>
      </c>
      <c r="C10" s="27" t="s">
        <v>92</v>
      </c>
      <c r="D10" s="20">
        <v>13</v>
      </c>
    </row>
    <row r="11" spans="1:4" x14ac:dyDescent="0.25">
      <c r="A11" s="17" t="s">
        <v>95</v>
      </c>
      <c r="B11" s="18" t="s">
        <v>94</v>
      </c>
      <c r="C11" s="27" t="s">
        <v>94</v>
      </c>
      <c r="D11" s="20">
        <v>3</v>
      </c>
    </row>
    <row r="12" spans="1:4" x14ac:dyDescent="0.25">
      <c r="A12" s="17" t="s">
        <v>97</v>
      </c>
      <c r="B12" s="18" t="s">
        <v>96</v>
      </c>
      <c r="C12" s="27" t="s">
        <v>96</v>
      </c>
      <c r="D12" s="20">
        <v>83.32</v>
      </c>
    </row>
    <row r="13" spans="1:4" x14ac:dyDescent="0.25">
      <c r="A13" s="17" t="s">
        <v>99</v>
      </c>
      <c r="B13" s="18" t="s">
        <v>98</v>
      </c>
      <c r="C13" s="27" t="s">
        <v>98</v>
      </c>
      <c r="D13" s="20">
        <v>1</v>
      </c>
    </row>
    <row r="14" spans="1:4" x14ac:dyDescent="0.25">
      <c r="A14" s="17" t="s">
        <v>645</v>
      </c>
      <c r="B14" s="18" t="s">
        <v>100</v>
      </c>
      <c r="C14" s="27" t="s">
        <v>100</v>
      </c>
      <c r="D14" s="20">
        <v>9.3699999999999992</v>
      </c>
    </row>
    <row r="15" spans="1:4" x14ac:dyDescent="0.25">
      <c r="A15" s="17" t="s">
        <v>102</v>
      </c>
      <c r="B15" s="18" t="s">
        <v>101</v>
      </c>
      <c r="C15" s="27" t="s">
        <v>101</v>
      </c>
      <c r="D15" s="20">
        <v>6.5</v>
      </c>
    </row>
    <row r="16" spans="1:4" x14ac:dyDescent="0.25">
      <c r="A16" s="17" t="s">
        <v>104</v>
      </c>
      <c r="B16" s="18" t="s">
        <v>103</v>
      </c>
      <c r="C16" s="27" t="s">
        <v>103</v>
      </c>
      <c r="D16" s="20">
        <v>13</v>
      </c>
    </row>
    <row r="17" spans="1:4" x14ac:dyDescent="0.25">
      <c r="A17" s="17" t="s">
        <v>106</v>
      </c>
      <c r="B17" s="18" t="s">
        <v>105</v>
      </c>
      <c r="C17" s="27" t="s">
        <v>105</v>
      </c>
      <c r="D17" s="20">
        <v>55.36</v>
      </c>
    </row>
    <row r="18" spans="1:4" x14ac:dyDescent="0.25">
      <c r="A18" s="17" t="s">
        <v>108</v>
      </c>
      <c r="B18" s="18" t="s">
        <v>107</v>
      </c>
      <c r="C18" s="27" t="s">
        <v>107</v>
      </c>
      <c r="D18" s="20">
        <v>3.88</v>
      </c>
    </row>
    <row r="19" spans="1:4" x14ac:dyDescent="0.25">
      <c r="A19" s="17" t="s">
        <v>110</v>
      </c>
      <c r="B19" s="18" t="s">
        <v>109</v>
      </c>
      <c r="C19" s="27"/>
      <c r="D19" s="20"/>
    </row>
    <row r="20" spans="1:4" x14ac:dyDescent="0.25">
      <c r="A20" s="17" t="s">
        <v>112</v>
      </c>
      <c r="B20" s="18" t="s">
        <v>111</v>
      </c>
      <c r="C20" s="27" t="s">
        <v>111</v>
      </c>
      <c r="D20" s="20">
        <v>2.1</v>
      </c>
    </row>
    <row r="21" spans="1:4" x14ac:dyDescent="0.25">
      <c r="A21" s="17" t="s">
        <v>114</v>
      </c>
      <c r="B21" s="18" t="s">
        <v>113</v>
      </c>
      <c r="C21" s="27" t="s">
        <v>113</v>
      </c>
      <c r="D21" s="20">
        <v>0.91</v>
      </c>
    </row>
    <row r="22" spans="1:4" x14ac:dyDescent="0.25">
      <c r="A22" s="17" t="s">
        <v>116</v>
      </c>
      <c r="B22" s="18" t="s">
        <v>115</v>
      </c>
      <c r="C22" s="27" t="s">
        <v>115</v>
      </c>
      <c r="D22" s="20">
        <v>8.25</v>
      </c>
    </row>
    <row r="23" spans="1:4" x14ac:dyDescent="0.25">
      <c r="A23" s="17" t="s">
        <v>118</v>
      </c>
      <c r="B23" s="18" t="s">
        <v>117</v>
      </c>
      <c r="C23" s="27" t="s">
        <v>117</v>
      </c>
      <c r="D23" s="20">
        <v>7</v>
      </c>
    </row>
    <row r="24" spans="1:4" x14ac:dyDescent="0.25">
      <c r="A24" s="17" t="s">
        <v>120</v>
      </c>
      <c r="B24" s="18" t="s">
        <v>119</v>
      </c>
      <c r="C24" s="27" t="s">
        <v>119</v>
      </c>
      <c r="D24" s="20">
        <v>33</v>
      </c>
    </row>
    <row r="25" spans="1:4" x14ac:dyDescent="0.25">
      <c r="A25" s="17" t="s">
        <v>122</v>
      </c>
      <c r="B25" s="18" t="s">
        <v>121</v>
      </c>
      <c r="C25" s="27" t="s">
        <v>121</v>
      </c>
      <c r="D25" s="20">
        <v>17.13</v>
      </c>
    </row>
    <row r="26" spans="1:4" x14ac:dyDescent="0.25">
      <c r="A26" s="17" t="s">
        <v>124</v>
      </c>
      <c r="B26" s="18" t="s">
        <v>123</v>
      </c>
      <c r="C26" s="27" t="s">
        <v>123</v>
      </c>
      <c r="D26" s="20">
        <v>2.97</v>
      </c>
    </row>
    <row r="27" spans="1:4" x14ac:dyDescent="0.25">
      <c r="A27" s="17" t="s">
        <v>126</v>
      </c>
      <c r="B27" s="18" t="s">
        <v>125</v>
      </c>
      <c r="C27" s="27" t="s">
        <v>125</v>
      </c>
      <c r="D27" s="20">
        <v>12</v>
      </c>
    </row>
    <row r="28" spans="1:4" x14ac:dyDescent="0.25">
      <c r="A28" s="21" t="s">
        <v>128</v>
      </c>
      <c r="B28" s="18" t="s">
        <v>127</v>
      </c>
      <c r="C28" s="27" t="s">
        <v>127</v>
      </c>
      <c r="D28" s="20">
        <v>4</v>
      </c>
    </row>
    <row r="29" spans="1:4" x14ac:dyDescent="0.25">
      <c r="A29" s="21" t="s">
        <v>130</v>
      </c>
      <c r="B29" s="18" t="s">
        <v>129</v>
      </c>
      <c r="C29" s="27" t="s">
        <v>129</v>
      </c>
      <c r="D29" s="20">
        <v>5</v>
      </c>
    </row>
    <row r="30" spans="1:4" x14ac:dyDescent="0.25">
      <c r="A30" s="21" t="s">
        <v>646</v>
      </c>
      <c r="B30" s="18" t="s">
        <v>640</v>
      </c>
      <c r="C30" s="27" t="s">
        <v>640</v>
      </c>
      <c r="D30" s="20">
        <v>3</v>
      </c>
    </row>
    <row r="31" spans="1:4" x14ac:dyDescent="0.25">
      <c r="A31" s="21" t="s">
        <v>132</v>
      </c>
      <c r="B31" s="18" t="s">
        <v>131</v>
      </c>
      <c r="C31" s="27" t="s">
        <v>131</v>
      </c>
      <c r="D31" s="20">
        <v>100.85</v>
      </c>
    </row>
    <row r="32" spans="1:4" x14ac:dyDescent="0.25">
      <c r="A32" s="21" t="s">
        <v>134</v>
      </c>
      <c r="B32" s="18" t="s">
        <v>133</v>
      </c>
      <c r="C32" s="27" t="s">
        <v>133</v>
      </c>
      <c r="D32" s="20">
        <v>8.4600000000000009</v>
      </c>
    </row>
    <row r="33" spans="1:4" x14ac:dyDescent="0.25">
      <c r="A33" s="21" t="s">
        <v>606</v>
      </c>
      <c r="B33" s="18" t="s">
        <v>135</v>
      </c>
      <c r="C33" s="27" t="s">
        <v>135</v>
      </c>
      <c r="D33" s="20">
        <v>9</v>
      </c>
    </row>
    <row r="34" spans="1:4" x14ac:dyDescent="0.25">
      <c r="A34" s="21" t="s">
        <v>137</v>
      </c>
      <c r="B34" s="18" t="s">
        <v>136</v>
      </c>
      <c r="C34" s="27" t="s">
        <v>136</v>
      </c>
      <c r="D34" s="20">
        <v>1.71</v>
      </c>
    </row>
    <row r="35" spans="1:4" x14ac:dyDescent="0.25">
      <c r="A35" s="21" t="s">
        <v>139</v>
      </c>
      <c r="B35" s="18" t="s">
        <v>138</v>
      </c>
      <c r="C35" s="27" t="s">
        <v>138</v>
      </c>
      <c r="D35" s="20">
        <v>17</v>
      </c>
    </row>
    <row r="36" spans="1:4" x14ac:dyDescent="0.25">
      <c r="A36" s="21" t="s">
        <v>141</v>
      </c>
      <c r="B36" s="18" t="s">
        <v>140</v>
      </c>
      <c r="C36" s="27" t="s">
        <v>140</v>
      </c>
      <c r="D36" s="20">
        <v>113.54</v>
      </c>
    </row>
    <row r="37" spans="1:4" x14ac:dyDescent="0.25">
      <c r="A37" s="21" t="s">
        <v>143</v>
      </c>
      <c r="B37" s="18" t="s">
        <v>142</v>
      </c>
      <c r="C37" s="27" t="s">
        <v>142</v>
      </c>
      <c r="D37" s="20">
        <v>34</v>
      </c>
    </row>
    <row r="38" spans="1:4" x14ac:dyDescent="0.25">
      <c r="A38" s="21" t="s">
        <v>145</v>
      </c>
      <c r="B38" s="18" t="s">
        <v>144</v>
      </c>
      <c r="C38" s="27" t="s">
        <v>144</v>
      </c>
      <c r="D38" s="20">
        <v>57.46</v>
      </c>
    </row>
    <row r="39" spans="1:4" x14ac:dyDescent="0.25">
      <c r="A39" s="21" t="s">
        <v>147</v>
      </c>
      <c r="B39" s="18" t="s">
        <v>146</v>
      </c>
      <c r="C39" s="27" t="s">
        <v>146</v>
      </c>
      <c r="D39" s="20">
        <v>14.44</v>
      </c>
    </row>
    <row r="40" spans="1:4" x14ac:dyDescent="0.25">
      <c r="A40" s="21" t="s">
        <v>149</v>
      </c>
      <c r="B40" s="18" t="s">
        <v>148</v>
      </c>
      <c r="C40" s="27" t="s">
        <v>148</v>
      </c>
      <c r="D40" s="20">
        <v>2</v>
      </c>
    </row>
    <row r="41" spans="1:4" x14ac:dyDescent="0.25">
      <c r="A41" s="21" t="s">
        <v>151</v>
      </c>
      <c r="B41" s="18" t="s">
        <v>150</v>
      </c>
      <c r="C41" s="27" t="s">
        <v>150</v>
      </c>
      <c r="D41" s="20">
        <v>1.56</v>
      </c>
    </row>
    <row r="42" spans="1:4" x14ac:dyDescent="0.25">
      <c r="A42" s="21" t="s">
        <v>153</v>
      </c>
      <c r="B42" s="18" t="s">
        <v>152</v>
      </c>
      <c r="C42" s="27" t="s">
        <v>152</v>
      </c>
      <c r="D42" s="20">
        <v>29</v>
      </c>
    </row>
    <row r="43" spans="1:4" x14ac:dyDescent="0.25">
      <c r="A43" s="21" t="s">
        <v>155</v>
      </c>
      <c r="B43" s="18" t="s">
        <v>154</v>
      </c>
      <c r="C43" s="27" t="s">
        <v>154</v>
      </c>
      <c r="D43" s="20">
        <v>3</v>
      </c>
    </row>
    <row r="44" spans="1:4" x14ac:dyDescent="0.25">
      <c r="A44" s="21" t="s">
        <v>157</v>
      </c>
      <c r="B44" s="18" t="s">
        <v>156</v>
      </c>
      <c r="C44" s="27" t="s">
        <v>156</v>
      </c>
      <c r="D44" s="20">
        <v>8</v>
      </c>
    </row>
    <row r="45" spans="1:4" x14ac:dyDescent="0.25">
      <c r="A45" s="21" t="s">
        <v>159</v>
      </c>
      <c r="B45" s="18" t="s">
        <v>158</v>
      </c>
      <c r="C45" s="27"/>
      <c r="D45" s="20"/>
    </row>
    <row r="46" spans="1:4" x14ac:dyDescent="0.25">
      <c r="A46" s="21" t="s">
        <v>161</v>
      </c>
      <c r="B46" s="18" t="s">
        <v>160</v>
      </c>
      <c r="C46" s="27" t="s">
        <v>160</v>
      </c>
      <c r="D46" s="20">
        <v>10.199999999999999</v>
      </c>
    </row>
    <row r="47" spans="1:4" x14ac:dyDescent="0.25">
      <c r="A47" s="21" t="s">
        <v>163</v>
      </c>
      <c r="B47" s="18" t="s">
        <v>162</v>
      </c>
      <c r="C47" s="27" t="s">
        <v>162</v>
      </c>
      <c r="D47" s="20">
        <v>26</v>
      </c>
    </row>
    <row r="48" spans="1:4" x14ac:dyDescent="0.25">
      <c r="A48" s="21" t="s">
        <v>165</v>
      </c>
      <c r="B48" s="18" t="s">
        <v>164</v>
      </c>
      <c r="C48" s="27" t="s">
        <v>164</v>
      </c>
      <c r="D48" s="20">
        <v>2.02</v>
      </c>
    </row>
    <row r="49" spans="1:4" x14ac:dyDescent="0.25">
      <c r="A49" s="21" t="s">
        <v>167</v>
      </c>
      <c r="B49" s="18" t="s">
        <v>166</v>
      </c>
      <c r="C49" s="27" t="s">
        <v>166</v>
      </c>
      <c r="D49" s="20">
        <v>4.4400000000000004</v>
      </c>
    </row>
    <row r="50" spans="1:4" x14ac:dyDescent="0.25">
      <c r="A50" s="21" t="s">
        <v>169</v>
      </c>
      <c r="B50" s="18" t="s">
        <v>168</v>
      </c>
      <c r="C50" s="27"/>
      <c r="D50" s="20"/>
    </row>
    <row r="51" spans="1:4" x14ac:dyDescent="0.25">
      <c r="A51" s="21" t="s">
        <v>171</v>
      </c>
      <c r="B51" s="18" t="s">
        <v>170</v>
      </c>
      <c r="C51" s="27" t="s">
        <v>170</v>
      </c>
      <c r="D51" s="20">
        <v>25.4</v>
      </c>
    </row>
    <row r="52" spans="1:4" x14ac:dyDescent="0.25">
      <c r="A52" s="21" t="s">
        <v>173</v>
      </c>
      <c r="B52" s="18" t="s">
        <v>172</v>
      </c>
      <c r="C52" s="27" t="s">
        <v>172</v>
      </c>
      <c r="D52" s="20">
        <v>2</v>
      </c>
    </row>
    <row r="53" spans="1:4" x14ac:dyDescent="0.25">
      <c r="A53" s="21" t="s">
        <v>175</v>
      </c>
      <c r="B53" s="18" t="s">
        <v>174</v>
      </c>
      <c r="C53" s="27" t="s">
        <v>174</v>
      </c>
      <c r="D53" s="20">
        <v>2</v>
      </c>
    </row>
    <row r="54" spans="1:4" x14ac:dyDescent="0.25">
      <c r="A54" s="21" t="s">
        <v>176</v>
      </c>
      <c r="B54" s="18" t="s">
        <v>357</v>
      </c>
      <c r="C54" s="27" t="s">
        <v>357</v>
      </c>
      <c r="D54" s="20">
        <v>2</v>
      </c>
    </row>
    <row r="55" spans="1:4" x14ac:dyDescent="0.25">
      <c r="A55" s="21" t="s">
        <v>177</v>
      </c>
      <c r="B55" s="18" t="s">
        <v>358</v>
      </c>
      <c r="C55" s="27" t="s">
        <v>358</v>
      </c>
      <c r="D55" s="20">
        <v>2</v>
      </c>
    </row>
    <row r="56" spans="1:4" x14ac:dyDescent="0.25">
      <c r="A56" s="21" t="s">
        <v>178</v>
      </c>
      <c r="B56" s="18" t="s">
        <v>359</v>
      </c>
      <c r="C56" s="27" t="s">
        <v>359</v>
      </c>
      <c r="D56" s="20">
        <v>0</v>
      </c>
    </row>
    <row r="57" spans="1:4" x14ac:dyDescent="0.25">
      <c r="A57" s="21" t="s">
        <v>179</v>
      </c>
      <c r="B57" s="18" t="s">
        <v>360</v>
      </c>
      <c r="C57" s="27" t="s">
        <v>360</v>
      </c>
      <c r="D57" s="20">
        <v>2</v>
      </c>
    </row>
    <row r="58" spans="1:4" x14ac:dyDescent="0.25">
      <c r="A58" s="21" t="s">
        <v>180</v>
      </c>
      <c r="B58" s="18" t="s">
        <v>361</v>
      </c>
      <c r="C58" s="27" t="s">
        <v>361</v>
      </c>
      <c r="D58" s="20">
        <v>2</v>
      </c>
    </row>
    <row r="59" spans="1:4" x14ac:dyDescent="0.25">
      <c r="A59" s="21" t="s">
        <v>181</v>
      </c>
      <c r="B59" s="18" t="s">
        <v>362</v>
      </c>
      <c r="C59" s="27" t="s">
        <v>362</v>
      </c>
      <c r="D59" s="20">
        <v>82.95</v>
      </c>
    </row>
    <row r="60" spans="1:4" x14ac:dyDescent="0.25">
      <c r="A60" s="21" t="s">
        <v>182</v>
      </c>
      <c r="B60" s="18" t="s">
        <v>363</v>
      </c>
      <c r="C60" s="27" t="s">
        <v>363</v>
      </c>
      <c r="D60" s="20">
        <v>10.27</v>
      </c>
    </row>
    <row r="61" spans="1:4" x14ac:dyDescent="0.25">
      <c r="A61" s="21" t="s">
        <v>183</v>
      </c>
      <c r="B61" s="18" t="s">
        <v>364</v>
      </c>
      <c r="C61" s="27" t="s">
        <v>364</v>
      </c>
      <c r="D61" s="20">
        <v>1</v>
      </c>
    </row>
    <row r="62" spans="1:4" x14ac:dyDescent="0.25">
      <c r="A62" s="21" t="s">
        <v>184</v>
      </c>
      <c r="B62" s="18" t="s">
        <v>365</v>
      </c>
      <c r="C62" s="27" t="s">
        <v>365</v>
      </c>
      <c r="D62" s="20">
        <v>1.33</v>
      </c>
    </row>
    <row r="63" spans="1:4" x14ac:dyDescent="0.25">
      <c r="A63" s="21" t="s">
        <v>185</v>
      </c>
      <c r="B63" s="18" t="s">
        <v>366</v>
      </c>
      <c r="C63" s="27" t="s">
        <v>366</v>
      </c>
      <c r="D63" s="20">
        <v>2.29</v>
      </c>
    </row>
    <row r="64" spans="1:4" x14ac:dyDescent="0.25">
      <c r="A64" s="21" t="s">
        <v>186</v>
      </c>
      <c r="B64" s="18" t="s">
        <v>367</v>
      </c>
      <c r="C64" s="27" t="s">
        <v>367</v>
      </c>
      <c r="D64" s="20">
        <v>15.33</v>
      </c>
    </row>
    <row r="65" spans="1:4" x14ac:dyDescent="0.25">
      <c r="A65" s="21" t="s">
        <v>187</v>
      </c>
      <c r="B65" s="18" t="s">
        <v>368</v>
      </c>
      <c r="C65" s="27" t="s">
        <v>368</v>
      </c>
      <c r="D65" s="20">
        <v>15</v>
      </c>
    </row>
    <row r="66" spans="1:4" x14ac:dyDescent="0.25">
      <c r="A66" s="21" t="s">
        <v>188</v>
      </c>
      <c r="B66" s="18" t="s">
        <v>369</v>
      </c>
      <c r="C66" s="27" t="s">
        <v>369</v>
      </c>
      <c r="D66" s="20">
        <v>6.9</v>
      </c>
    </row>
    <row r="67" spans="1:4" x14ac:dyDescent="0.25">
      <c r="A67" s="21" t="s">
        <v>647</v>
      </c>
      <c r="B67" s="18" t="s">
        <v>370</v>
      </c>
      <c r="C67" s="27" t="s">
        <v>370</v>
      </c>
      <c r="D67" s="20">
        <v>2.11</v>
      </c>
    </row>
    <row r="68" spans="1:4" x14ac:dyDescent="0.25">
      <c r="A68" s="21" t="s">
        <v>189</v>
      </c>
      <c r="B68" s="18" t="s">
        <v>371</v>
      </c>
      <c r="C68" s="27" t="s">
        <v>371</v>
      </c>
      <c r="D68" s="20">
        <v>2.78</v>
      </c>
    </row>
    <row r="69" spans="1:4" x14ac:dyDescent="0.25">
      <c r="A69" s="21" t="s">
        <v>190</v>
      </c>
      <c r="B69" s="18" t="s">
        <v>372</v>
      </c>
      <c r="C69" s="27" t="s">
        <v>372</v>
      </c>
      <c r="D69" s="20">
        <v>9</v>
      </c>
    </row>
    <row r="70" spans="1:4" x14ac:dyDescent="0.25">
      <c r="A70" s="21" t="s">
        <v>191</v>
      </c>
      <c r="B70" s="18" t="s">
        <v>373</v>
      </c>
      <c r="C70" s="27" t="s">
        <v>373</v>
      </c>
      <c r="D70" s="20">
        <v>30</v>
      </c>
    </row>
    <row r="71" spans="1:4" x14ac:dyDescent="0.25">
      <c r="A71" s="21" t="s">
        <v>192</v>
      </c>
      <c r="B71" s="18" t="s">
        <v>374</v>
      </c>
      <c r="C71" s="27" t="s">
        <v>374</v>
      </c>
      <c r="D71" s="20">
        <v>12.5</v>
      </c>
    </row>
    <row r="72" spans="1:4" x14ac:dyDescent="0.25">
      <c r="A72" s="21" t="s">
        <v>193</v>
      </c>
      <c r="B72" s="18" t="s">
        <v>375</v>
      </c>
      <c r="C72" s="27" t="s">
        <v>375</v>
      </c>
      <c r="D72" s="20">
        <v>0.85</v>
      </c>
    </row>
    <row r="73" spans="1:4" x14ac:dyDescent="0.25">
      <c r="A73" s="21" t="s">
        <v>194</v>
      </c>
      <c r="B73" s="18" t="s">
        <v>376</v>
      </c>
      <c r="C73" s="27" t="s">
        <v>376</v>
      </c>
      <c r="D73" s="20">
        <v>6.06</v>
      </c>
    </row>
    <row r="74" spans="1:4" x14ac:dyDescent="0.25">
      <c r="A74" s="21" t="s">
        <v>195</v>
      </c>
      <c r="B74" s="18" t="s">
        <v>377</v>
      </c>
      <c r="C74" s="27" t="s">
        <v>377</v>
      </c>
      <c r="D74" s="20">
        <v>12.25</v>
      </c>
    </row>
    <row r="75" spans="1:4" x14ac:dyDescent="0.25">
      <c r="A75" s="21" t="s">
        <v>196</v>
      </c>
      <c r="B75" s="18" t="s">
        <v>378</v>
      </c>
      <c r="C75" s="27" t="s">
        <v>378</v>
      </c>
      <c r="D75" s="20">
        <v>10</v>
      </c>
    </row>
    <row r="76" spans="1:4" x14ac:dyDescent="0.25">
      <c r="A76" s="21" t="s">
        <v>197</v>
      </c>
      <c r="B76" s="18" t="s">
        <v>379</v>
      </c>
      <c r="C76" s="27" t="s">
        <v>379</v>
      </c>
      <c r="D76" s="20">
        <v>5.28</v>
      </c>
    </row>
    <row r="77" spans="1:4" x14ac:dyDescent="0.25">
      <c r="A77" s="21" t="s">
        <v>648</v>
      </c>
      <c r="B77" s="18" t="s">
        <v>380</v>
      </c>
      <c r="C77" s="27" t="s">
        <v>380</v>
      </c>
      <c r="D77" s="20">
        <v>2</v>
      </c>
    </row>
    <row r="78" spans="1:4" x14ac:dyDescent="0.25">
      <c r="A78" s="21" t="s">
        <v>198</v>
      </c>
      <c r="B78" s="18" t="s">
        <v>381</v>
      </c>
      <c r="C78" s="27" t="s">
        <v>381</v>
      </c>
      <c r="D78" s="20">
        <v>7</v>
      </c>
    </row>
    <row r="79" spans="1:4" x14ac:dyDescent="0.25">
      <c r="A79" s="21" t="s">
        <v>199</v>
      </c>
      <c r="B79" s="18" t="s">
        <v>382</v>
      </c>
      <c r="C79" s="27" t="s">
        <v>382</v>
      </c>
      <c r="D79" s="20">
        <v>11.02</v>
      </c>
    </row>
    <row r="80" spans="1:4" x14ac:dyDescent="0.25">
      <c r="A80" s="21" t="s">
        <v>200</v>
      </c>
      <c r="B80" s="18" t="s">
        <v>383</v>
      </c>
      <c r="C80" s="27" t="s">
        <v>383</v>
      </c>
      <c r="D80" s="20">
        <v>3</v>
      </c>
    </row>
    <row r="81" spans="1:4" x14ac:dyDescent="0.25">
      <c r="A81" s="21" t="s">
        <v>649</v>
      </c>
      <c r="B81" s="18" t="s">
        <v>384</v>
      </c>
      <c r="C81" s="27" t="s">
        <v>384</v>
      </c>
      <c r="D81" s="20">
        <v>2</v>
      </c>
    </row>
    <row r="82" spans="1:4" x14ac:dyDescent="0.25">
      <c r="A82" s="21" t="s">
        <v>201</v>
      </c>
      <c r="B82" s="18" t="s">
        <v>385</v>
      </c>
      <c r="C82" s="27" t="s">
        <v>385</v>
      </c>
      <c r="D82" s="20">
        <v>1</v>
      </c>
    </row>
    <row r="83" spans="1:4" x14ac:dyDescent="0.25">
      <c r="A83" s="21" t="s">
        <v>202</v>
      </c>
      <c r="B83" s="18" t="s">
        <v>386</v>
      </c>
      <c r="C83" s="27" t="s">
        <v>386</v>
      </c>
      <c r="D83" s="20">
        <v>0</v>
      </c>
    </row>
    <row r="84" spans="1:4" x14ac:dyDescent="0.25">
      <c r="A84" s="21" t="s">
        <v>203</v>
      </c>
      <c r="B84" s="18" t="s">
        <v>387</v>
      </c>
      <c r="C84" s="27" t="s">
        <v>387</v>
      </c>
      <c r="D84" s="20">
        <v>2</v>
      </c>
    </row>
    <row r="85" spans="1:4" x14ac:dyDescent="0.25">
      <c r="A85" s="21" t="s">
        <v>204</v>
      </c>
      <c r="B85" s="18" t="s">
        <v>388</v>
      </c>
      <c r="C85" s="27" t="s">
        <v>388</v>
      </c>
      <c r="D85" s="20">
        <v>4</v>
      </c>
    </row>
    <row r="86" spans="1:4" x14ac:dyDescent="0.25">
      <c r="A86" s="21" t="s">
        <v>205</v>
      </c>
      <c r="B86" s="18" t="s">
        <v>389</v>
      </c>
      <c r="C86" s="27" t="s">
        <v>389</v>
      </c>
      <c r="D86" s="20">
        <v>2.92</v>
      </c>
    </row>
    <row r="87" spans="1:4" x14ac:dyDescent="0.25">
      <c r="A87" s="21" t="s">
        <v>206</v>
      </c>
      <c r="B87" s="18" t="s">
        <v>390</v>
      </c>
      <c r="C87" s="27" t="s">
        <v>390</v>
      </c>
      <c r="D87" s="20">
        <v>19.5</v>
      </c>
    </row>
    <row r="88" spans="1:4" x14ac:dyDescent="0.25">
      <c r="A88" s="21" t="s">
        <v>207</v>
      </c>
      <c r="B88" s="18" t="s">
        <v>391</v>
      </c>
      <c r="C88" s="27" t="s">
        <v>391</v>
      </c>
      <c r="D88" s="20">
        <v>4</v>
      </c>
    </row>
    <row r="89" spans="1:4" x14ac:dyDescent="0.25">
      <c r="A89" s="21" t="s">
        <v>208</v>
      </c>
      <c r="B89" s="18" t="s">
        <v>392</v>
      </c>
      <c r="C89" s="27" t="s">
        <v>392</v>
      </c>
      <c r="D89" s="20">
        <v>7</v>
      </c>
    </row>
    <row r="90" spans="1:4" x14ac:dyDescent="0.25">
      <c r="A90" s="21" t="s">
        <v>209</v>
      </c>
      <c r="B90" s="18" t="s">
        <v>393</v>
      </c>
      <c r="C90" s="27"/>
      <c r="D90" s="20"/>
    </row>
    <row r="91" spans="1:4" x14ac:dyDescent="0.25">
      <c r="A91" s="21" t="s">
        <v>210</v>
      </c>
      <c r="B91" s="18" t="s">
        <v>394</v>
      </c>
      <c r="C91" s="27" t="s">
        <v>394</v>
      </c>
      <c r="D91" s="20">
        <v>1</v>
      </c>
    </row>
    <row r="92" spans="1:4" x14ac:dyDescent="0.25">
      <c r="A92" s="21" t="s">
        <v>211</v>
      </c>
      <c r="B92" s="18" t="s">
        <v>395</v>
      </c>
      <c r="C92" s="27" t="s">
        <v>395</v>
      </c>
      <c r="D92" s="20">
        <v>3.58</v>
      </c>
    </row>
    <row r="93" spans="1:4" x14ac:dyDescent="0.25">
      <c r="A93" s="21" t="s">
        <v>212</v>
      </c>
      <c r="B93" s="18" t="s">
        <v>396</v>
      </c>
      <c r="C93" s="27" t="s">
        <v>396</v>
      </c>
      <c r="D93" s="20">
        <v>5.65</v>
      </c>
    </row>
    <row r="94" spans="1:4" x14ac:dyDescent="0.25">
      <c r="A94" s="21" t="s">
        <v>213</v>
      </c>
      <c r="B94" s="18" t="s">
        <v>397</v>
      </c>
      <c r="C94" s="27" t="s">
        <v>397</v>
      </c>
      <c r="D94" s="20">
        <v>6.5</v>
      </c>
    </row>
    <row r="95" spans="1:4" x14ac:dyDescent="0.25">
      <c r="A95" s="21" t="s">
        <v>214</v>
      </c>
      <c r="B95" s="18" t="s">
        <v>398</v>
      </c>
      <c r="C95" s="27" t="s">
        <v>398</v>
      </c>
      <c r="D95" s="20">
        <v>266.89999999999998</v>
      </c>
    </row>
    <row r="96" spans="1:4" x14ac:dyDescent="0.25">
      <c r="A96" s="21" t="s">
        <v>215</v>
      </c>
      <c r="B96" s="18" t="s">
        <v>399</v>
      </c>
      <c r="C96" s="27" t="s">
        <v>399</v>
      </c>
      <c r="D96" s="20">
        <v>90.56</v>
      </c>
    </row>
    <row r="97" spans="1:4" x14ac:dyDescent="0.25">
      <c r="A97" s="21" t="s">
        <v>216</v>
      </c>
      <c r="B97" s="18" t="s">
        <v>400</v>
      </c>
      <c r="C97" s="27" t="s">
        <v>400</v>
      </c>
      <c r="D97" s="20">
        <v>19.05</v>
      </c>
    </row>
    <row r="98" spans="1:4" x14ac:dyDescent="0.25">
      <c r="A98" s="21" t="s">
        <v>217</v>
      </c>
      <c r="B98" s="18" t="s">
        <v>401</v>
      </c>
      <c r="C98" s="27" t="s">
        <v>401</v>
      </c>
      <c r="D98" s="20">
        <v>19.82</v>
      </c>
    </row>
    <row r="99" spans="1:4" x14ac:dyDescent="0.25">
      <c r="A99" s="21" t="s">
        <v>218</v>
      </c>
      <c r="B99" s="18" t="s">
        <v>402</v>
      </c>
      <c r="C99" s="27" t="s">
        <v>402</v>
      </c>
      <c r="D99" s="20">
        <v>98.94</v>
      </c>
    </row>
    <row r="100" spans="1:4" x14ac:dyDescent="0.25">
      <c r="A100" s="21" t="s">
        <v>219</v>
      </c>
      <c r="B100" s="18" t="s">
        <v>403</v>
      </c>
      <c r="C100" s="27" t="s">
        <v>403</v>
      </c>
      <c r="D100" s="20">
        <v>8</v>
      </c>
    </row>
    <row r="101" spans="1:4" x14ac:dyDescent="0.25">
      <c r="A101" s="21" t="s">
        <v>220</v>
      </c>
      <c r="B101" s="18" t="s">
        <v>404</v>
      </c>
      <c r="C101" s="27" t="s">
        <v>404</v>
      </c>
      <c r="D101" s="20">
        <v>70.900000000000006</v>
      </c>
    </row>
    <row r="102" spans="1:4" x14ac:dyDescent="0.25">
      <c r="A102" s="21" t="s">
        <v>221</v>
      </c>
      <c r="B102" s="18" t="s">
        <v>405</v>
      </c>
      <c r="C102" s="27" t="s">
        <v>405</v>
      </c>
      <c r="D102" s="20">
        <v>1</v>
      </c>
    </row>
    <row r="103" spans="1:4" x14ac:dyDescent="0.25">
      <c r="A103" s="21" t="s">
        <v>222</v>
      </c>
      <c r="B103" s="18" t="s">
        <v>406</v>
      </c>
      <c r="C103" s="27" t="s">
        <v>406</v>
      </c>
      <c r="D103" s="20">
        <v>96.6</v>
      </c>
    </row>
    <row r="104" spans="1:4" x14ac:dyDescent="0.25">
      <c r="A104" s="21" t="s">
        <v>52</v>
      </c>
      <c r="B104" s="18" t="s">
        <v>407</v>
      </c>
      <c r="C104" s="27" t="s">
        <v>407</v>
      </c>
      <c r="D104" s="20">
        <v>14.81</v>
      </c>
    </row>
    <row r="105" spans="1:4" x14ac:dyDescent="0.25">
      <c r="A105" s="21" t="s">
        <v>223</v>
      </c>
      <c r="B105" s="18" t="s">
        <v>408</v>
      </c>
      <c r="C105" s="27" t="s">
        <v>408</v>
      </c>
      <c r="D105" s="20">
        <v>14.62</v>
      </c>
    </row>
    <row r="106" spans="1:4" x14ac:dyDescent="0.25">
      <c r="A106" s="21" t="s">
        <v>224</v>
      </c>
      <c r="B106" s="18" t="s">
        <v>409</v>
      </c>
      <c r="C106" s="27" t="s">
        <v>409</v>
      </c>
      <c r="D106" s="20">
        <v>79.459999999999994</v>
      </c>
    </row>
    <row r="107" spans="1:4" x14ac:dyDescent="0.25">
      <c r="A107" s="21" t="s">
        <v>225</v>
      </c>
      <c r="B107" s="18" t="s">
        <v>410</v>
      </c>
      <c r="C107" s="27" t="s">
        <v>410</v>
      </c>
      <c r="D107" s="20">
        <v>26.97</v>
      </c>
    </row>
    <row r="108" spans="1:4" x14ac:dyDescent="0.25">
      <c r="A108" s="21" t="s">
        <v>226</v>
      </c>
      <c r="B108" s="18" t="s">
        <v>411</v>
      </c>
      <c r="C108" s="27" t="s">
        <v>411</v>
      </c>
      <c r="D108" s="20">
        <v>30.75</v>
      </c>
    </row>
    <row r="109" spans="1:4" x14ac:dyDescent="0.25">
      <c r="A109" s="21" t="s">
        <v>227</v>
      </c>
      <c r="B109" s="18" t="s">
        <v>412</v>
      </c>
      <c r="C109" s="27" t="s">
        <v>412</v>
      </c>
      <c r="D109" s="20">
        <v>79.209999999999994</v>
      </c>
    </row>
    <row r="110" spans="1:4" x14ac:dyDescent="0.25">
      <c r="A110" s="21" t="s">
        <v>228</v>
      </c>
      <c r="B110" s="18" t="s">
        <v>413</v>
      </c>
      <c r="C110" s="27" t="s">
        <v>413</v>
      </c>
      <c r="D110" s="20">
        <v>35.89</v>
      </c>
    </row>
    <row r="111" spans="1:4" x14ac:dyDescent="0.25">
      <c r="A111" s="21" t="s">
        <v>229</v>
      </c>
      <c r="B111" s="18" t="s">
        <v>414</v>
      </c>
      <c r="C111" s="27" t="s">
        <v>414</v>
      </c>
      <c r="D111" s="20">
        <v>129.74</v>
      </c>
    </row>
    <row r="112" spans="1:4" x14ac:dyDescent="0.25">
      <c r="A112" s="21" t="s">
        <v>230</v>
      </c>
      <c r="B112" s="18" t="s">
        <v>415</v>
      </c>
      <c r="C112" s="27" t="s">
        <v>415</v>
      </c>
      <c r="D112" s="20">
        <v>112.63</v>
      </c>
    </row>
    <row r="113" spans="1:4" x14ac:dyDescent="0.25">
      <c r="A113" s="21" t="s">
        <v>231</v>
      </c>
      <c r="B113" s="18" t="s">
        <v>416</v>
      </c>
      <c r="C113" s="27" t="s">
        <v>416</v>
      </c>
      <c r="D113" s="20">
        <v>90.98</v>
      </c>
    </row>
    <row r="114" spans="1:4" x14ac:dyDescent="0.25">
      <c r="A114" s="21" t="s">
        <v>680</v>
      </c>
      <c r="B114" s="18" t="s">
        <v>615</v>
      </c>
      <c r="C114" s="27"/>
      <c r="D114" s="20"/>
    </row>
    <row r="115" spans="1:4" x14ac:dyDescent="0.25">
      <c r="A115" s="21" t="s">
        <v>608</v>
      </c>
      <c r="B115" s="18" t="s">
        <v>607</v>
      </c>
      <c r="C115" s="27" t="s">
        <v>607</v>
      </c>
      <c r="D115" s="20">
        <v>8</v>
      </c>
    </row>
    <row r="116" spans="1:4" x14ac:dyDescent="0.25">
      <c r="A116" s="21" t="s">
        <v>681</v>
      </c>
      <c r="B116" s="18" t="s">
        <v>666</v>
      </c>
      <c r="C116" s="27"/>
      <c r="D116" s="20"/>
    </row>
    <row r="117" spans="1:4" x14ac:dyDescent="0.25">
      <c r="A117" s="21" t="s">
        <v>682</v>
      </c>
      <c r="B117" s="18" t="s">
        <v>616</v>
      </c>
      <c r="C117" s="27" t="s">
        <v>616</v>
      </c>
      <c r="D117" s="20">
        <v>2</v>
      </c>
    </row>
    <row r="118" spans="1:4" x14ac:dyDescent="0.25">
      <c r="A118" s="21" t="s">
        <v>683</v>
      </c>
      <c r="B118" s="18" t="s">
        <v>667</v>
      </c>
      <c r="C118" s="27" t="s">
        <v>667</v>
      </c>
      <c r="D118" s="20">
        <v>2</v>
      </c>
    </row>
    <row r="119" spans="1:4" x14ac:dyDescent="0.25">
      <c r="A119" s="21" t="s">
        <v>684</v>
      </c>
      <c r="B119" s="18" t="s">
        <v>674</v>
      </c>
      <c r="C119" s="27" t="s">
        <v>674</v>
      </c>
      <c r="D119" s="20">
        <v>1</v>
      </c>
    </row>
    <row r="120" spans="1:4" x14ac:dyDescent="0.25">
      <c r="A120" s="21" t="s">
        <v>695</v>
      </c>
      <c r="B120" s="18" t="s">
        <v>694</v>
      </c>
      <c r="C120" s="27" t="s">
        <v>694</v>
      </c>
      <c r="D120" s="20">
        <v>1</v>
      </c>
    </row>
    <row r="121" spans="1:4" x14ac:dyDescent="0.25">
      <c r="A121" s="21" t="s">
        <v>232</v>
      </c>
      <c r="B121" s="18" t="s">
        <v>417</v>
      </c>
      <c r="C121" s="27" t="s">
        <v>417</v>
      </c>
      <c r="D121" s="20">
        <v>23</v>
      </c>
    </row>
    <row r="122" spans="1:4" x14ac:dyDescent="0.25">
      <c r="A122" s="21" t="s">
        <v>609</v>
      </c>
      <c r="B122" s="18" t="s">
        <v>418</v>
      </c>
      <c r="C122" s="27" t="s">
        <v>418</v>
      </c>
      <c r="D122" s="20">
        <v>16.670000000000002</v>
      </c>
    </row>
    <row r="123" spans="1:4" x14ac:dyDescent="0.25">
      <c r="A123" s="21" t="s">
        <v>233</v>
      </c>
      <c r="B123" s="18" t="s">
        <v>419</v>
      </c>
      <c r="C123" s="27" t="s">
        <v>419</v>
      </c>
      <c r="D123" s="20">
        <v>22.79</v>
      </c>
    </row>
    <row r="124" spans="1:4" x14ac:dyDescent="0.25">
      <c r="A124" s="21" t="s">
        <v>234</v>
      </c>
      <c r="B124" s="18" t="s">
        <v>420</v>
      </c>
      <c r="C124" s="27" t="s">
        <v>420</v>
      </c>
      <c r="D124" s="20">
        <v>46.5</v>
      </c>
    </row>
    <row r="125" spans="1:4" x14ac:dyDescent="0.25">
      <c r="A125" s="21" t="s">
        <v>235</v>
      </c>
      <c r="B125" s="18" t="s">
        <v>421</v>
      </c>
      <c r="C125" s="27" t="s">
        <v>421</v>
      </c>
      <c r="D125" s="20">
        <v>33.97</v>
      </c>
    </row>
    <row r="126" spans="1:4" x14ac:dyDescent="0.25">
      <c r="A126" s="21" t="s">
        <v>697</v>
      </c>
      <c r="B126" s="18" t="s">
        <v>696</v>
      </c>
      <c r="C126" s="27" t="s">
        <v>696</v>
      </c>
      <c r="D126" s="20">
        <v>1.96</v>
      </c>
    </row>
    <row r="127" spans="1:4" x14ac:dyDescent="0.25">
      <c r="A127" s="21" t="s">
        <v>610</v>
      </c>
      <c r="B127" s="18" t="s">
        <v>617</v>
      </c>
      <c r="C127" s="27" t="s">
        <v>617</v>
      </c>
      <c r="D127" s="20">
        <v>2</v>
      </c>
    </row>
    <row r="128" spans="1:4" x14ac:dyDescent="0.25">
      <c r="A128" s="21" t="s">
        <v>236</v>
      </c>
      <c r="B128" s="18" t="s">
        <v>422</v>
      </c>
      <c r="C128" s="27" t="s">
        <v>422</v>
      </c>
      <c r="D128" s="20">
        <v>1</v>
      </c>
    </row>
    <row r="129" spans="1:4" x14ac:dyDescent="0.25">
      <c r="A129" s="21" t="s">
        <v>237</v>
      </c>
      <c r="B129" s="18" t="s">
        <v>423</v>
      </c>
      <c r="C129" s="27" t="s">
        <v>423</v>
      </c>
      <c r="D129" s="20">
        <v>1.6</v>
      </c>
    </row>
    <row r="130" spans="1:4" x14ac:dyDescent="0.25">
      <c r="A130" s="21" t="s">
        <v>238</v>
      </c>
      <c r="B130" s="18" t="s">
        <v>424</v>
      </c>
      <c r="C130" s="27" t="s">
        <v>424</v>
      </c>
      <c r="D130" s="20">
        <v>2</v>
      </c>
    </row>
    <row r="131" spans="1:4" x14ac:dyDescent="0.25">
      <c r="A131" s="21" t="s">
        <v>239</v>
      </c>
      <c r="B131" s="18" t="s">
        <v>425</v>
      </c>
      <c r="C131" s="27" t="s">
        <v>425</v>
      </c>
      <c r="D131" s="20">
        <v>17.91</v>
      </c>
    </row>
    <row r="132" spans="1:4" x14ac:dyDescent="0.25">
      <c r="A132" s="21" t="s">
        <v>240</v>
      </c>
      <c r="B132" s="18" t="s">
        <v>426</v>
      </c>
      <c r="C132" s="27" t="s">
        <v>426</v>
      </c>
      <c r="D132" s="20">
        <v>3.6</v>
      </c>
    </row>
    <row r="133" spans="1:4" x14ac:dyDescent="0.25">
      <c r="A133" s="21" t="s">
        <v>241</v>
      </c>
      <c r="B133" s="18" t="s">
        <v>427</v>
      </c>
      <c r="C133" s="27" t="s">
        <v>427</v>
      </c>
      <c r="D133" s="20">
        <v>5.6</v>
      </c>
    </row>
    <row r="134" spans="1:4" x14ac:dyDescent="0.25">
      <c r="A134" s="21" t="s">
        <v>242</v>
      </c>
      <c r="B134" s="18" t="s">
        <v>428</v>
      </c>
      <c r="C134" s="27" t="s">
        <v>428</v>
      </c>
      <c r="D134" s="20">
        <v>1</v>
      </c>
    </row>
    <row r="135" spans="1:4" x14ac:dyDescent="0.25">
      <c r="A135" s="21" t="s">
        <v>243</v>
      </c>
      <c r="B135" s="18" t="s">
        <v>429</v>
      </c>
      <c r="C135" s="27" t="s">
        <v>429</v>
      </c>
      <c r="D135" s="20">
        <v>2</v>
      </c>
    </row>
    <row r="136" spans="1:4" x14ac:dyDescent="0.25">
      <c r="A136" s="21" t="s">
        <v>244</v>
      </c>
      <c r="B136" s="18" t="s">
        <v>430</v>
      </c>
      <c r="C136" s="27" t="s">
        <v>430</v>
      </c>
      <c r="D136" s="20">
        <v>0.39</v>
      </c>
    </row>
    <row r="137" spans="1:4" x14ac:dyDescent="0.25">
      <c r="A137" s="21" t="s">
        <v>245</v>
      </c>
      <c r="B137" s="18" t="s">
        <v>431</v>
      </c>
      <c r="C137" s="27" t="s">
        <v>431</v>
      </c>
      <c r="D137" s="20">
        <v>1</v>
      </c>
    </row>
    <row r="138" spans="1:4" x14ac:dyDescent="0.25">
      <c r="A138" s="21" t="s">
        <v>246</v>
      </c>
      <c r="B138" s="18" t="s">
        <v>432</v>
      </c>
      <c r="C138" s="27" t="s">
        <v>432</v>
      </c>
      <c r="D138" s="20">
        <v>1</v>
      </c>
    </row>
    <row r="139" spans="1:4" x14ac:dyDescent="0.25">
      <c r="A139" s="21" t="s">
        <v>247</v>
      </c>
      <c r="B139" s="18" t="s">
        <v>433</v>
      </c>
      <c r="C139" s="27" t="s">
        <v>433</v>
      </c>
      <c r="D139" s="20">
        <v>1.77</v>
      </c>
    </row>
    <row r="140" spans="1:4" x14ac:dyDescent="0.25">
      <c r="A140" s="21" t="s">
        <v>248</v>
      </c>
      <c r="B140" s="18" t="s">
        <v>434</v>
      </c>
      <c r="C140" s="27" t="s">
        <v>434</v>
      </c>
      <c r="D140" s="20">
        <v>0.8</v>
      </c>
    </row>
    <row r="141" spans="1:4" x14ac:dyDescent="0.25">
      <c r="A141" s="21" t="s">
        <v>249</v>
      </c>
      <c r="B141" s="18" t="s">
        <v>435</v>
      </c>
      <c r="C141" s="27" t="s">
        <v>435</v>
      </c>
      <c r="D141" s="20">
        <v>4</v>
      </c>
    </row>
    <row r="142" spans="1:4" x14ac:dyDescent="0.25">
      <c r="A142" s="21" t="s">
        <v>250</v>
      </c>
      <c r="B142" s="18" t="s">
        <v>436</v>
      </c>
      <c r="C142" s="27" t="s">
        <v>436</v>
      </c>
      <c r="D142" s="20">
        <v>6.82</v>
      </c>
    </row>
    <row r="143" spans="1:4" x14ac:dyDescent="0.25">
      <c r="A143" s="21" t="s">
        <v>251</v>
      </c>
      <c r="B143" s="18" t="s">
        <v>437</v>
      </c>
      <c r="C143" s="27" t="s">
        <v>437</v>
      </c>
      <c r="D143" s="20">
        <v>2</v>
      </c>
    </row>
    <row r="144" spans="1:4" x14ac:dyDescent="0.25">
      <c r="A144" s="21" t="s">
        <v>252</v>
      </c>
      <c r="B144" s="18" t="s">
        <v>438</v>
      </c>
      <c r="C144" s="27" t="s">
        <v>438</v>
      </c>
      <c r="D144" s="20">
        <v>3</v>
      </c>
    </row>
    <row r="145" spans="1:4" x14ac:dyDescent="0.25">
      <c r="A145" s="21" t="s">
        <v>253</v>
      </c>
      <c r="B145" s="18" t="s">
        <v>439</v>
      </c>
      <c r="C145" s="27" t="s">
        <v>439</v>
      </c>
      <c r="D145" s="20">
        <v>0</v>
      </c>
    </row>
    <row r="146" spans="1:4" x14ac:dyDescent="0.25">
      <c r="A146" s="21" t="s">
        <v>254</v>
      </c>
      <c r="B146" s="18" t="s">
        <v>440</v>
      </c>
      <c r="C146" s="27" t="s">
        <v>440</v>
      </c>
      <c r="D146" s="20">
        <v>3</v>
      </c>
    </row>
    <row r="147" spans="1:4" x14ac:dyDescent="0.25">
      <c r="A147" s="21" t="s">
        <v>255</v>
      </c>
      <c r="B147" s="18" t="s">
        <v>441</v>
      </c>
      <c r="C147" s="27" t="s">
        <v>441</v>
      </c>
      <c r="D147" s="20">
        <v>2</v>
      </c>
    </row>
    <row r="148" spans="1:4" x14ac:dyDescent="0.25">
      <c r="A148" s="21" t="s">
        <v>256</v>
      </c>
      <c r="B148" s="18" t="s">
        <v>442</v>
      </c>
      <c r="C148" s="27" t="s">
        <v>442</v>
      </c>
      <c r="D148" s="20">
        <v>2.6</v>
      </c>
    </row>
    <row r="149" spans="1:4" x14ac:dyDescent="0.25">
      <c r="A149" s="21" t="s">
        <v>257</v>
      </c>
      <c r="B149" s="18" t="s">
        <v>443</v>
      </c>
      <c r="C149" s="27" t="s">
        <v>443</v>
      </c>
      <c r="D149" s="20">
        <v>3.9</v>
      </c>
    </row>
    <row r="150" spans="1:4" x14ac:dyDescent="0.25">
      <c r="A150" s="21" t="s">
        <v>258</v>
      </c>
      <c r="B150" s="18" t="s">
        <v>444</v>
      </c>
      <c r="C150" s="27" t="s">
        <v>444</v>
      </c>
      <c r="D150" s="20">
        <v>1</v>
      </c>
    </row>
    <row r="151" spans="1:4" x14ac:dyDescent="0.25">
      <c r="A151" s="21" t="s">
        <v>259</v>
      </c>
      <c r="B151" s="18" t="s">
        <v>445</v>
      </c>
      <c r="C151" s="27" t="s">
        <v>445</v>
      </c>
      <c r="D151" s="20">
        <v>4</v>
      </c>
    </row>
    <row r="152" spans="1:4" x14ac:dyDescent="0.25">
      <c r="A152" s="21" t="s">
        <v>260</v>
      </c>
      <c r="B152" s="18" t="s">
        <v>446</v>
      </c>
      <c r="C152" s="27" t="s">
        <v>446</v>
      </c>
      <c r="D152" s="20">
        <v>4</v>
      </c>
    </row>
    <row r="153" spans="1:4" x14ac:dyDescent="0.25">
      <c r="A153" s="21" t="s">
        <v>261</v>
      </c>
      <c r="B153" s="18" t="s">
        <v>447</v>
      </c>
      <c r="C153" s="27" t="s">
        <v>447</v>
      </c>
      <c r="D153" s="20">
        <v>2</v>
      </c>
    </row>
    <row r="154" spans="1:4" x14ac:dyDescent="0.25">
      <c r="A154" s="21" t="s">
        <v>262</v>
      </c>
      <c r="B154" s="18" t="s">
        <v>448</v>
      </c>
      <c r="C154" s="27" t="s">
        <v>448</v>
      </c>
      <c r="D154" s="20">
        <v>14</v>
      </c>
    </row>
    <row r="155" spans="1:4" x14ac:dyDescent="0.25">
      <c r="A155" s="21" t="s">
        <v>263</v>
      </c>
      <c r="B155" s="18" t="s">
        <v>449</v>
      </c>
      <c r="C155" s="27" t="s">
        <v>449</v>
      </c>
      <c r="D155" s="20">
        <v>4.8600000000000003</v>
      </c>
    </row>
    <row r="156" spans="1:4" x14ac:dyDescent="0.25">
      <c r="A156" s="21" t="s">
        <v>264</v>
      </c>
      <c r="B156" s="18" t="s">
        <v>450</v>
      </c>
      <c r="C156" s="27" t="s">
        <v>450</v>
      </c>
      <c r="D156" s="20">
        <v>13.44</v>
      </c>
    </row>
    <row r="157" spans="1:4" x14ac:dyDescent="0.25">
      <c r="A157" s="21" t="s">
        <v>265</v>
      </c>
      <c r="B157" s="18" t="s">
        <v>451</v>
      </c>
      <c r="C157" s="27" t="s">
        <v>451</v>
      </c>
      <c r="D157" s="20">
        <v>1</v>
      </c>
    </row>
    <row r="158" spans="1:4" x14ac:dyDescent="0.25">
      <c r="A158" s="21" t="s">
        <v>611</v>
      </c>
      <c r="B158" s="18" t="s">
        <v>452</v>
      </c>
      <c r="C158" s="27" t="s">
        <v>452</v>
      </c>
      <c r="D158" s="20">
        <v>4.0599999999999996</v>
      </c>
    </row>
    <row r="159" spans="1:4" x14ac:dyDescent="0.25">
      <c r="A159" s="21" t="s">
        <v>266</v>
      </c>
      <c r="B159" s="18" t="s">
        <v>453</v>
      </c>
      <c r="C159" s="27" t="s">
        <v>453</v>
      </c>
      <c r="D159" s="20">
        <v>0</v>
      </c>
    </row>
    <row r="160" spans="1:4" x14ac:dyDescent="0.25">
      <c r="A160" s="21" t="s">
        <v>267</v>
      </c>
      <c r="B160" s="18" t="s">
        <v>454</v>
      </c>
      <c r="C160" s="27" t="s">
        <v>454</v>
      </c>
      <c r="D160" s="20">
        <v>2</v>
      </c>
    </row>
    <row r="161" spans="1:4" x14ac:dyDescent="0.25">
      <c r="A161" s="21" t="s">
        <v>268</v>
      </c>
      <c r="B161" s="18" t="s">
        <v>455</v>
      </c>
      <c r="C161" s="27" t="s">
        <v>455</v>
      </c>
      <c r="D161" s="20">
        <v>1</v>
      </c>
    </row>
    <row r="162" spans="1:4" x14ac:dyDescent="0.25">
      <c r="A162" s="21" t="s">
        <v>269</v>
      </c>
      <c r="B162" s="18" t="s">
        <v>456</v>
      </c>
      <c r="C162" s="27" t="s">
        <v>456</v>
      </c>
      <c r="D162" s="20">
        <v>1</v>
      </c>
    </row>
    <row r="163" spans="1:4" x14ac:dyDescent="0.25">
      <c r="A163" s="21" t="s">
        <v>270</v>
      </c>
      <c r="B163" s="18" t="s">
        <v>457</v>
      </c>
      <c r="C163" s="27" t="s">
        <v>457</v>
      </c>
      <c r="D163" s="20">
        <v>1.5</v>
      </c>
    </row>
    <row r="164" spans="1:4" x14ac:dyDescent="0.25">
      <c r="A164" s="21" t="s">
        <v>271</v>
      </c>
      <c r="B164" s="18" t="s">
        <v>458</v>
      </c>
      <c r="C164" s="27" t="s">
        <v>458</v>
      </c>
      <c r="D164" s="20">
        <v>3</v>
      </c>
    </row>
    <row r="165" spans="1:4" x14ac:dyDescent="0.25">
      <c r="A165" s="21" t="s">
        <v>272</v>
      </c>
      <c r="B165" s="18" t="s">
        <v>459</v>
      </c>
      <c r="C165" s="27" t="s">
        <v>459</v>
      </c>
      <c r="D165" s="20">
        <v>2</v>
      </c>
    </row>
    <row r="166" spans="1:4" x14ac:dyDescent="0.25">
      <c r="A166" s="21" t="s">
        <v>273</v>
      </c>
      <c r="B166" s="18" t="s">
        <v>460</v>
      </c>
      <c r="C166" s="27" t="s">
        <v>460</v>
      </c>
      <c r="D166" s="20">
        <v>1.4</v>
      </c>
    </row>
    <row r="167" spans="1:4" x14ac:dyDescent="0.25">
      <c r="A167" s="21" t="s">
        <v>274</v>
      </c>
      <c r="B167" s="18" t="s">
        <v>461</v>
      </c>
      <c r="C167" s="27" t="s">
        <v>461</v>
      </c>
      <c r="D167" s="20">
        <v>22</v>
      </c>
    </row>
    <row r="168" spans="1:4" x14ac:dyDescent="0.25">
      <c r="A168" s="21" t="s">
        <v>650</v>
      </c>
      <c r="B168" s="18" t="s">
        <v>462</v>
      </c>
      <c r="C168" s="27" t="s">
        <v>462</v>
      </c>
      <c r="D168" s="20">
        <v>3.98</v>
      </c>
    </row>
    <row r="169" spans="1:4" x14ac:dyDescent="0.25">
      <c r="A169" s="21" t="s">
        <v>275</v>
      </c>
      <c r="B169" s="18" t="s">
        <v>463</v>
      </c>
      <c r="C169" s="27" t="s">
        <v>463</v>
      </c>
      <c r="D169" s="20">
        <v>6</v>
      </c>
    </row>
    <row r="170" spans="1:4" x14ac:dyDescent="0.25">
      <c r="A170" s="21" t="s">
        <v>276</v>
      </c>
      <c r="B170" s="18" t="s">
        <v>464</v>
      </c>
      <c r="C170" s="27" t="s">
        <v>464</v>
      </c>
      <c r="D170" s="20">
        <v>12</v>
      </c>
    </row>
    <row r="171" spans="1:4" x14ac:dyDescent="0.25">
      <c r="A171" s="21" t="s">
        <v>277</v>
      </c>
      <c r="B171" s="18" t="s">
        <v>465</v>
      </c>
      <c r="C171" s="27" t="s">
        <v>465</v>
      </c>
      <c r="D171" s="20">
        <v>3</v>
      </c>
    </row>
    <row r="172" spans="1:4" x14ac:dyDescent="0.25">
      <c r="A172" s="21" t="s">
        <v>278</v>
      </c>
      <c r="B172" s="18" t="s">
        <v>466</v>
      </c>
      <c r="C172" s="27" t="s">
        <v>466</v>
      </c>
      <c r="D172" s="20">
        <v>1</v>
      </c>
    </row>
    <row r="173" spans="1:4" x14ac:dyDescent="0.25">
      <c r="A173" s="21" t="s">
        <v>279</v>
      </c>
      <c r="B173" s="18" t="s">
        <v>467</v>
      </c>
      <c r="C173" s="27" t="s">
        <v>467</v>
      </c>
      <c r="D173" s="20">
        <v>7.48</v>
      </c>
    </row>
    <row r="174" spans="1:4" x14ac:dyDescent="0.25">
      <c r="A174" s="21" t="s">
        <v>280</v>
      </c>
      <c r="B174" s="18" t="s">
        <v>468</v>
      </c>
      <c r="C174" s="27" t="s">
        <v>468</v>
      </c>
      <c r="D174" s="20">
        <v>6</v>
      </c>
    </row>
    <row r="175" spans="1:4" x14ac:dyDescent="0.25">
      <c r="A175" s="21" t="s">
        <v>281</v>
      </c>
      <c r="B175" s="18" t="s">
        <v>469</v>
      </c>
      <c r="C175" s="27" t="s">
        <v>469</v>
      </c>
      <c r="D175" s="20">
        <v>6.64</v>
      </c>
    </row>
    <row r="176" spans="1:4" x14ac:dyDescent="0.25">
      <c r="A176" s="21" t="s">
        <v>282</v>
      </c>
      <c r="B176" s="18" t="s">
        <v>470</v>
      </c>
      <c r="C176" s="27" t="s">
        <v>470</v>
      </c>
      <c r="D176" s="20">
        <v>1.91</v>
      </c>
    </row>
    <row r="177" spans="1:4" x14ac:dyDescent="0.25">
      <c r="A177" s="21" t="s">
        <v>283</v>
      </c>
      <c r="B177" s="18" t="s">
        <v>471</v>
      </c>
      <c r="C177" s="27" t="s">
        <v>471</v>
      </c>
      <c r="D177" s="20">
        <v>5.24</v>
      </c>
    </row>
    <row r="178" spans="1:4" x14ac:dyDescent="0.25">
      <c r="A178" s="21" t="s">
        <v>284</v>
      </c>
      <c r="B178" s="18" t="s">
        <v>472</v>
      </c>
      <c r="C178" s="27" t="s">
        <v>472</v>
      </c>
      <c r="D178" s="20">
        <v>6</v>
      </c>
    </row>
    <row r="179" spans="1:4" x14ac:dyDescent="0.25">
      <c r="A179" s="21" t="s">
        <v>285</v>
      </c>
      <c r="B179" s="18" t="s">
        <v>473</v>
      </c>
      <c r="C179" s="27" t="s">
        <v>473</v>
      </c>
      <c r="D179" s="20">
        <v>4</v>
      </c>
    </row>
    <row r="180" spans="1:4" x14ac:dyDescent="0.25">
      <c r="A180" s="21" t="s">
        <v>286</v>
      </c>
      <c r="B180" s="18" t="s">
        <v>474</v>
      </c>
      <c r="C180" s="27" t="s">
        <v>474</v>
      </c>
      <c r="D180" s="20">
        <v>7.95</v>
      </c>
    </row>
    <row r="181" spans="1:4" x14ac:dyDescent="0.25">
      <c r="A181" s="21" t="s">
        <v>287</v>
      </c>
      <c r="B181" s="18" t="s">
        <v>475</v>
      </c>
      <c r="C181" s="27" t="s">
        <v>475</v>
      </c>
      <c r="D181" s="20">
        <v>3</v>
      </c>
    </row>
    <row r="182" spans="1:4" x14ac:dyDescent="0.25">
      <c r="A182" s="21" t="s">
        <v>288</v>
      </c>
      <c r="B182" s="18" t="s">
        <v>476</v>
      </c>
      <c r="C182" s="27" t="s">
        <v>476</v>
      </c>
      <c r="D182" s="20">
        <v>4</v>
      </c>
    </row>
    <row r="183" spans="1:4" x14ac:dyDescent="0.25">
      <c r="A183" s="21" t="s">
        <v>651</v>
      </c>
      <c r="B183" s="18" t="s">
        <v>477</v>
      </c>
      <c r="C183" s="27" t="s">
        <v>477</v>
      </c>
      <c r="D183" s="20">
        <v>3.29</v>
      </c>
    </row>
    <row r="184" spans="1:4" x14ac:dyDescent="0.25">
      <c r="A184" s="21" t="s">
        <v>289</v>
      </c>
      <c r="B184" s="18" t="s">
        <v>478</v>
      </c>
      <c r="C184" s="27" t="s">
        <v>478</v>
      </c>
      <c r="D184" s="20">
        <v>3.75</v>
      </c>
    </row>
    <row r="185" spans="1:4" x14ac:dyDescent="0.25">
      <c r="A185" s="21" t="s">
        <v>290</v>
      </c>
      <c r="B185" s="18" t="s">
        <v>479</v>
      </c>
      <c r="C185" s="27" t="s">
        <v>479</v>
      </c>
      <c r="D185" s="20">
        <v>1</v>
      </c>
    </row>
    <row r="186" spans="1:4" x14ac:dyDescent="0.25">
      <c r="A186" s="21" t="s">
        <v>291</v>
      </c>
      <c r="B186" s="18" t="s">
        <v>480</v>
      </c>
      <c r="C186" s="27" t="s">
        <v>480</v>
      </c>
      <c r="D186" s="20">
        <v>5.0999999999999996</v>
      </c>
    </row>
    <row r="187" spans="1:4" x14ac:dyDescent="0.25">
      <c r="A187" s="21" t="s">
        <v>292</v>
      </c>
      <c r="B187" s="18" t="s">
        <v>481</v>
      </c>
      <c r="C187" s="27" t="s">
        <v>481</v>
      </c>
      <c r="D187" s="20">
        <v>2.67</v>
      </c>
    </row>
    <row r="188" spans="1:4" x14ac:dyDescent="0.25">
      <c r="A188" s="21" t="s">
        <v>293</v>
      </c>
      <c r="B188" s="18" t="s">
        <v>482</v>
      </c>
      <c r="C188" s="27" t="s">
        <v>482</v>
      </c>
      <c r="D188" s="20">
        <v>2</v>
      </c>
    </row>
    <row r="189" spans="1:4" x14ac:dyDescent="0.25">
      <c r="A189" s="21" t="s">
        <v>294</v>
      </c>
      <c r="B189" s="18" t="s">
        <v>483</v>
      </c>
      <c r="C189" s="27" t="s">
        <v>483</v>
      </c>
      <c r="D189" s="20">
        <v>18</v>
      </c>
    </row>
    <row r="190" spans="1:4" x14ac:dyDescent="0.25">
      <c r="A190" s="21" t="s">
        <v>295</v>
      </c>
      <c r="B190" s="18" t="s">
        <v>484</v>
      </c>
      <c r="C190" s="27" t="s">
        <v>484</v>
      </c>
      <c r="D190" s="20">
        <v>85.99</v>
      </c>
    </row>
    <row r="191" spans="1:4" x14ac:dyDescent="0.25">
      <c r="A191" s="21" t="s">
        <v>296</v>
      </c>
      <c r="B191" s="18" t="s">
        <v>485</v>
      </c>
      <c r="C191" s="27" t="s">
        <v>485</v>
      </c>
      <c r="D191" s="20">
        <v>131.9</v>
      </c>
    </row>
    <row r="192" spans="1:4" x14ac:dyDescent="0.25">
      <c r="A192" s="21" t="s">
        <v>297</v>
      </c>
      <c r="B192" s="18" t="s">
        <v>486</v>
      </c>
      <c r="C192" s="27" t="s">
        <v>486</v>
      </c>
      <c r="D192" s="20">
        <v>0.9</v>
      </c>
    </row>
    <row r="193" spans="1:4" x14ac:dyDescent="0.25">
      <c r="A193" s="21" t="s">
        <v>298</v>
      </c>
      <c r="B193" s="18" t="s">
        <v>487</v>
      </c>
      <c r="C193" s="27" t="s">
        <v>487</v>
      </c>
      <c r="D193" s="20">
        <v>29</v>
      </c>
    </row>
    <row r="194" spans="1:4" x14ac:dyDescent="0.25">
      <c r="A194" s="21" t="s">
        <v>299</v>
      </c>
      <c r="B194" s="18" t="s">
        <v>488</v>
      </c>
      <c r="C194" s="27" t="s">
        <v>488</v>
      </c>
      <c r="D194" s="20">
        <v>50.5</v>
      </c>
    </row>
    <row r="195" spans="1:4" x14ac:dyDescent="0.25">
      <c r="A195" s="21" t="s">
        <v>300</v>
      </c>
      <c r="B195" s="18" t="s">
        <v>489</v>
      </c>
      <c r="C195" s="27" t="s">
        <v>489</v>
      </c>
      <c r="D195" s="20">
        <v>5</v>
      </c>
    </row>
    <row r="196" spans="1:4" x14ac:dyDescent="0.25">
      <c r="A196" s="21" t="s">
        <v>301</v>
      </c>
      <c r="B196" s="18" t="s">
        <v>490</v>
      </c>
      <c r="C196" s="27" t="s">
        <v>490</v>
      </c>
      <c r="D196" s="20">
        <v>12</v>
      </c>
    </row>
    <row r="197" spans="1:4" x14ac:dyDescent="0.25">
      <c r="A197" s="21" t="s">
        <v>302</v>
      </c>
      <c r="B197" s="18" t="s">
        <v>491</v>
      </c>
      <c r="C197" s="27" t="s">
        <v>491</v>
      </c>
      <c r="D197" s="20">
        <v>62.5</v>
      </c>
    </row>
    <row r="198" spans="1:4" x14ac:dyDescent="0.25">
      <c r="A198" s="21" t="s">
        <v>303</v>
      </c>
      <c r="B198" s="18" t="s">
        <v>492</v>
      </c>
      <c r="C198" s="27" t="s">
        <v>492</v>
      </c>
      <c r="D198" s="20">
        <v>43.69</v>
      </c>
    </row>
    <row r="199" spans="1:4" x14ac:dyDescent="0.25">
      <c r="A199" s="21" t="s">
        <v>304</v>
      </c>
      <c r="B199" s="18" t="s">
        <v>493</v>
      </c>
      <c r="C199" s="27" t="s">
        <v>493</v>
      </c>
      <c r="D199" s="20">
        <v>40</v>
      </c>
    </row>
    <row r="200" spans="1:4" x14ac:dyDescent="0.25">
      <c r="A200" s="21" t="s">
        <v>305</v>
      </c>
      <c r="B200" s="18" t="s">
        <v>494</v>
      </c>
      <c r="C200" s="27" t="s">
        <v>494</v>
      </c>
      <c r="D200" s="20">
        <v>100.09</v>
      </c>
    </row>
    <row r="201" spans="1:4" x14ac:dyDescent="0.25">
      <c r="A201" s="21" t="s">
        <v>306</v>
      </c>
      <c r="B201" s="18" t="s">
        <v>495</v>
      </c>
      <c r="C201" s="27" t="s">
        <v>495</v>
      </c>
      <c r="D201" s="20">
        <v>9</v>
      </c>
    </row>
    <row r="202" spans="1:4" x14ac:dyDescent="0.25">
      <c r="A202" s="21" t="s">
        <v>307</v>
      </c>
      <c r="B202" s="18" t="s">
        <v>496</v>
      </c>
      <c r="C202" s="27" t="s">
        <v>496</v>
      </c>
      <c r="D202" s="20">
        <v>20</v>
      </c>
    </row>
    <row r="203" spans="1:4" x14ac:dyDescent="0.25">
      <c r="A203" s="21" t="s">
        <v>308</v>
      </c>
      <c r="B203" s="18" t="s">
        <v>497</v>
      </c>
      <c r="C203" s="27" t="s">
        <v>497</v>
      </c>
      <c r="D203" s="20">
        <v>23</v>
      </c>
    </row>
    <row r="204" spans="1:4" x14ac:dyDescent="0.25">
      <c r="A204" s="21" t="s">
        <v>676</v>
      </c>
      <c r="B204" s="18" t="s">
        <v>675</v>
      </c>
      <c r="C204" s="27" t="s">
        <v>675</v>
      </c>
      <c r="D204" s="20">
        <v>8.74</v>
      </c>
    </row>
    <row r="205" spans="1:4" x14ac:dyDescent="0.25">
      <c r="A205" s="21" t="s">
        <v>685</v>
      </c>
      <c r="B205" s="18" t="s">
        <v>618</v>
      </c>
      <c r="C205" s="27"/>
      <c r="D205" s="20"/>
    </row>
    <row r="206" spans="1:4" x14ac:dyDescent="0.25">
      <c r="A206" s="21" t="s">
        <v>652</v>
      </c>
      <c r="B206" s="18" t="s">
        <v>498</v>
      </c>
      <c r="C206" s="27"/>
      <c r="D206" s="20"/>
    </row>
    <row r="207" spans="1:4" x14ac:dyDescent="0.25">
      <c r="A207" s="21" t="s">
        <v>653</v>
      </c>
      <c r="B207" s="18" t="s">
        <v>499</v>
      </c>
      <c r="C207" s="27" t="s">
        <v>499</v>
      </c>
      <c r="D207" s="20">
        <v>4</v>
      </c>
    </row>
    <row r="208" spans="1:4" x14ac:dyDescent="0.25">
      <c r="A208" s="21" t="s">
        <v>654</v>
      </c>
      <c r="B208" s="18" t="s">
        <v>500</v>
      </c>
      <c r="C208" s="27" t="s">
        <v>500</v>
      </c>
      <c r="D208" s="20">
        <v>2.5</v>
      </c>
    </row>
    <row r="209" spans="1:4" x14ac:dyDescent="0.25">
      <c r="A209" s="21" t="s">
        <v>655</v>
      </c>
      <c r="B209" s="18" t="s">
        <v>501</v>
      </c>
      <c r="C209" s="27" t="s">
        <v>501</v>
      </c>
      <c r="D209" s="20">
        <v>5</v>
      </c>
    </row>
    <row r="210" spans="1:4" x14ac:dyDescent="0.25">
      <c r="A210" s="21" t="s">
        <v>309</v>
      </c>
      <c r="B210" s="18" t="s">
        <v>502</v>
      </c>
      <c r="C210" s="27" t="s">
        <v>502</v>
      </c>
      <c r="D210" s="20">
        <v>4</v>
      </c>
    </row>
    <row r="211" spans="1:4" x14ac:dyDescent="0.25">
      <c r="A211" s="21" t="s">
        <v>656</v>
      </c>
      <c r="B211" s="18" t="s">
        <v>503</v>
      </c>
      <c r="C211" s="27" t="s">
        <v>503</v>
      </c>
      <c r="D211" s="20">
        <v>14</v>
      </c>
    </row>
    <row r="212" spans="1:4" x14ac:dyDescent="0.25">
      <c r="A212" s="21" t="s">
        <v>657</v>
      </c>
      <c r="B212" s="18" t="s">
        <v>504</v>
      </c>
      <c r="C212" s="27" t="s">
        <v>504</v>
      </c>
      <c r="D212" s="20">
        <v>22.33</v>
      </c>
    </row>
    <row r="213" spans="1:4" x14ac:dyDescent="0.25">
      <c r="A213" s="21" t="s">
        <v>310</v>
      </c>
      <c r="B213" s="18" t="s">
        <v>505</v>
      </c>
      <c r="C213" s="27" t="s">
        <v>505</v>
      </c>
      <c r="D213" s="20">
        <v>12.3</v>
      </c>
    </row>
    <row r="214" spans="1:4" x14ac:dyDescent="0.25">
      <c r="A214" s="21" t="s">
        <v>311</v>
      </c>
      <c r="B214" s="18" t="s">
        <v>506</v>
      </c>
      <c r="C214" s="27" t="s">
        <v>506</v>
      </c>
      <c r="D214" s="20">
        <v>4</v>
      </c>
    </row>
    <row r="215" spans="1:4" x14ac:dyDescent="0.25">
      <c r="A215" s="21" t="s">
        <v>312</v>
      </c>
      <c r="B215" s="18" t="s">
        <v>507</v>
      </c>
      <c r="C215" s="27" t="s">
        <v>507</v>
      </c>
      <c r="D215" s="20">
        <v>2.1800000000000002</v>
      </c>
    </row>
    <row r="216" spans="1:4" x14ac:dyDescent="0.25">
      <c r="A216" s="21" t="s">
        <v>612</v>
      </c>
      <c r="B216" s="18" t="s">
        <v>508</v>
      </c>
      <c r="C216" s="27" t="s">
        <v>508</v>
      </c>
      <c r="D216" s="20">
        <v>31.75</v>
      </c>
    </row>
    <row r="217" spans="1:4" x14ac:dyDescent="0.25">
      <c r="A217" s="21" t="s">
        <v>313</v>
      </c>
      <c r="B217" s="18" t="s">
        <v>509</v>
      </c>
      <c r="C217" s="27" t="s">
        <v>509</v>
      </c>
      <c r="D217" s="20">
        <v>1</v>
      </c>
    </row>
    <row r="218" spans="1:4" x14ac:dyDescent="0.25">
      <c r="A218" s="21" t="s">
        <v>314</v>
      </c>
      <c r="B218" s="18" t="s">
        <v>510</v>
      </c>
      <c r="C218" s="27" t="s">
        <v>510</v>
      </c>
      <c r="D218" s="20">
        <v>0.37</v>
      </c>
    </row>
    <row r="219" spans="1:4" x14ac:dyDescent="0.25">
      <c r="A219" s="21" t="s">
        <v>315</v>
      </c>
      <c r="B219" s="18" t="s">
        <v>511</v>
      </c>
      <c r="C219" s="27" t="s">
        <v>511</v>
      </c>
      <c r="D219" s="20">
        <v>1</v>
      </c>
    </row>
    <row r="220" spans="1:4" x14ac:dyDescent="0.25">
      <c r="A220" s="21" t="s">
        <v>316</v>
      </c>
      <c r="B220" s="18" t="s">
        <v>512</v>
      </c>
      <c r="C220" s="27" t="s">
        <v>512</v>
      </c>
      <c r="D220" s="20">
        <v>5</v>
      </c>
    </row>
    <row r="221" spans="1:4" x14ac:dyDescent="0.25">
      <c r="A221" s="21" t="s">
        <v>317</v>
      </c>
      <c r="B221" s="18" t="s">
        <v>513</v>
      </c>
      <c r="C221" s="27" t="s">
        <v>513</v>
      </c>
      <c r="D221" s="20">
        <v>87.56</v>
      </c>
    </row>
    <row r="222" spans="1:4" x14ac:dyDescent="0.25">
      <c r="A222" s="21" t="s">
        <v>318</v>
      </c>
      <c r="B222" s="18" t="s">
        <v>514</v>
      </c>
      <c r="C222" s="27" t="s">
        <v>514</v>
      </c>
      <c r="D222" s="20">
        <v>30.9</v>
      </c>
    </row>
    <row r="223" spans="1:4" x14ac:dyDescent="0.25">
      <c r="A223" s="21" t="s">
        <v>319</v>
      </c>
      <c r="B223" s="18" t="s">
        <v>515</v>
      </c>
      <c r="C223" s="27" t="s">
        <v>515</v>
      </c>
      <c r="D223" s="20">
        <v>55</v>
      </c>
    </row>
    <row r="224" spans="1:4" x14ac:dyDescent="0.25">
      <c r="A224" s="21" t="s">
        <v>320</v>
      </c>
      <c r="B224" s="18" t="s">
        <v>516</v>
      </c>
      <c r="C224" s="27" t="s">
        <v>516</v>
      </c>
      <c r="D224" s="20">
        <v>73.930000000000007</v>
      </c>
    </row>
    <row r="225" spans="1:4" x14ac:dyDescent="0.25">
      <c r="A225" s="21" t="s">
        <v>321</v>
      </c>
      <c r="B225" s="18" t="s">
        <v>517</v>
      </c>
      <c r="C225" s="27" t="s">
        <v>517</v>
      </c>
      <c r="D225" s="20">
        <v>25.99</v>
      </c>
    </row>
    <row r="226" spans="1:4" x14ac:dyDescent="0.25">
      <c r="A226" s="21" t="s">
        <v>322</v>
      </c>
      <c r="B226" s="18" t="s">
        <v>518</v>
      </c>
      <c r="C226" s="27" t="s">
        <v>518</v>
      </c>
      <c r="D226" s="20">
        <v>41</v>
      </c>
    </row>
    <row r="227" spans="1:4" x14ac:dyDescent="0.25">
      <c r="A227" s="21" t="s">
        <v>323</v>
      </c>
      <c r="B227" s="18" t="s">
        <v>519</v>
      </c>
      <c r="C227" s="27" t="s">
        <v>519</v>
      </c>
      <c r="D227" s="20">
        <v>1</v>
      </c>
    </row>
    <row r="228" spans="1:4" x14ac:dyDescent="0.25">
      <c r="A228" s="21" t="s">
        <v>324</v>
      </c>
      <c r="B228" s="18" t="s">
        <v>520</v>
      </c>
      <c r="C228" s="27" t="s">
        <v>520</v>
      </c>
      <c r="D228" s="20">
        <v>27</v>
      </c>
    </row>
    <row r="229" spans="1:4" x14ac:dyDescent="0.25">
      <c r="A229" s="21" t="s">
        <v>325</v>
      </c>
      <c r="B229" s="18" t="s">
        <v>521</v>
      </c>
      <c r="C229" s="27" t="s">
        <v>521</v>
      </c>
      <c r="D229" s="20">
        <v>37.25</v>
      </c>
    </row>
    <row r="230" spans="1:4" x14ac:dyDescent="0.25">
      <c r="A230" s="21" t="s">
        <v>326</v>
      </c>
      <c r="B230" s="18" t="s">
        <v>522</v>
      </c>
      <c r="C230" s="27" t="s">
        <v>522</v>
      </c>
      <c r="D230" s="20">
        <v>15</v>
      </c>
    </row>
    <row r="231" spans="1:4" x14ac:dyDescent="0.25">
      <c r="A231" s="21" t="s">
        <v>327</v>
      </c>
      <c r="B231" s="18" t="s">
        <v>523</v>
      </c>
      <c r="C231" s="27" t="s">
        <v>523</v>
      </c>
      <c r="D231" s="20">
        <v>11</v>
      </c>
    </row>
    <row r="232" spans="1:4" x14ac:dyDescent="0.25">
      <c r="A232" s="21" t="s">
        <v>328</v>
      </c>
      <c r="B232" s="18" t="s">
        <v>524</v>
      </c>
      <c r="C232" s="27" t="s">
        <v>524</v>
      </c>
      <c r="D232" s="20">
        <v>3</v>
      </c>
    </row>
    <row r="233" spans="1:4" x14ac:dyDescent="0.25">
      <c r="A233" s="21" t="s">
        <v>329</v>
      </c>
      <c r="B233" s="18" t="s">
        <v>525</v>
      </c>
      <c r="C233" s="27" t="s">
        <v>525</v>
      </c>
      <c r="D233" s="20">
        <v>9.42</v>
      </c>
    </row>
    <row r="234" spans="1:4" x14ac:dyDescent="0.25">
      <c r="A234" s="21" t="s">
        <v>658</v>
      </c>
      <c r="B234" s="18" t="s">
        <v>526</v>
      </c>
      <c r="C234" s="27" t="s">
        <v>526</v>
      </c>
      <c r="D234" s="20">
        <v>20.399999999999999</v>
      </c>
    </row>
    <row r="235" spans="1:4" x14ac:dyDescent="0.25">
      <c r="A235" s="21" t="s">
        <v>330</v>
      </c>
      <c r="B235" s="18" t="s">
        <v>527</v>
      </c>
      <c r="C235" s="27" t="s">
        <v>527</v>
      </c>
      <c r="D235" s="20">
        <v>110.86</v>
      </c>
    </row>
    <row r="236" spans="1:4" x14ac:dyDescent="0.25">
      <c r="A236" s="21" t="s">
        <v>331</v>
      </c>
      <c r="B236" s="18" t="s">
        <v>528</v>
      </c>
      <c r="C236" s="27" t="s">
        <v>528</v>
      </c>
      <c r="D236" s="20">
        <v>0.89</v>
      </c>
    </row>
    <row r="237" spans="1:4" x14ac:dyDescent="0.25">
      <c r="A237" s="21" t="s">
        <v>332</v>
      </c>
      <c r="B237" s="18" t="s">
        <v>529</v>
      </c>
      <c r="C237" s="27" t="s">
        <v>529</v>
      </c>
      <c r="D237" s="20">
        <v>1</v>
      </c>
    </row>
    <row r="238" spans="1:4" x14ac:dyDescent="0.25">
      <c r="A238" s="21" t="s">
        <v>333</v>
      </c>
      <c r="B238" s="18" t="s">
        <v>530</v>
      </c>
      <c r="C238" s="27" t="s">
        <v>530</v>
      </c>
      <c r="D238" s="20">
        <v>8.07</v>
      </c>
    </row>
    <row r="239" spans="1:4" x14ac:dyDescent="0.25">
      <c r="A239" s="21" t="s">
        <v>334</v>
      </c>
      <c r="B239" s="18" t="s">
        <v>531</v>
      </c>
      <c r="C239" s="27" t="s">
        <v>531</v>
      </c>
      <c r="D239" s="20">
        <v>10.92</v>
      </c>
    </row>
    <row r="240" spans="1:4" x14ac:dyDescent="0.25">
      <c r="A240" s="21" t="s">
        <v>335</v>
      </c>
      <c r="B240" s="18" t="s">
        <v>532</v>
      </c>
      <c r="C240" s="27" t="s">
        <v>532</v>
      </c>
      <c r="D240" s="20">
        <v>41</v>
      </c>
    </row>
    <row r="241" spans="1:4" x14ac:dyDescent="0.25">
      <c r="A241" s="21" t="s">
        <v>336</v>
      </c>
      <c r="B241" s="18" t="s">
        <v>533</v>
      </c>
      <c r="C241" s="27" t="s">
        <v>533</v>
      </c>
      <c r="D241" s="20">
        <v>65.63</v>
      </c>
    </row>
    <row r="242" spans="1:4" x14ac:dyDescent="0.25">
      <c r="A242" s="21" t="s">
        <v>337</v>
      </c>
      <c r="B242" s="18" t="s">
        <v>534</v>
      </c>
      <c r="C242" s="27" t="s">
        <v>534</v>
      </c>
      <c r="D242" s="20">
        <v>1</v>
      </c>
    </row>
    <row r="243" spans="1:4" x14ac:dyDescent="0.25">
      <c r="A243" s="21" t="s">
        <v>338</v>
      </c>
      <c r="B243" s="18" t="s">
        <v>535</v>
      </c>
      <c r="C243" s="27" t="s">
        <v>535</v>
      </c>
      <c r="D243" s="20">
        <v>24.2</v>
      </c>
    </row>
    <row r="244" spans="1:4" x14ac:dyDescent="0.25">
      <c r="A244" s="21" t="s">
        <v>659</v>
      </c>
      <c r="B244" s="18" t="s">
        <v>536</v>
      </c>
      <c r="C244" s="27" t="s">
        <v>536</v>
      </c>
      <c r="D244" s="20">
        <v>19.760000000000002</v>
      </c>
    </row>
    <row r="245" spans="1:4" x14ac:dyDescent="0.25">
      <c r="A245" s="21" t="s">
        <v>339</v>
      </c>
      <c r="B245" s="18" t="s">
        <v>537</v>
      </c>
      <c r="C245" s="27" t="s">
        <v>537</v>
      </c>
      <c r="D245" s="20">
        <v>3</v>
      </c>
    </row>
    <row r="246" spans="1:4" x14ac:dyDescent="0.25">
      <c r="A246" s="21" t="s">
        <v>660</v>
      </c>
      <c r="B246" s="18" t="s">
        <v>538</v>
      </c>
      <c r="C246" s="27" t="s">
        <v>538</v>
      </c>
      <c r="D246" s="20">
        <v>19.05</v>
      </c>
    </row>
    <row r="247" spans="1:4" x14ac:dyDescent="0.25">
      <c r="A247" s="21" t="s">
        <v>340</v>
      </c>
      <c r="B247" s="18" t="s">
        <v>539</v>
      </c>
      <c r="C247" s="27" t="s">
        <v>539</v>
      </c>
      <c r="D247" s="20">
        <v>10</v>
      </c>
    </row>
    <row r="248" spans="1:4" x14ac:dyDescent="0.25">
      <c r="A248" s="21" t="s">
        <v>341</v>
      </c>
      <c r="B248" s="18" t="s">
        <v>540</v>
      </c>
      <c r="C248" s="27" t="s">
        <v>540</v>
      </c>
      <c r="D248" s="20">
        <v>7</v>
      </c>
    </row>
    <row r="249" spans="1:4" x14ac:dyDescent="0.25">
      <c r="A249" s="21" t="s">
        <v>686</v>
      </c>
      <c r="B249" s="18" t="s">
        <v>619</v>
      </c>
      <c r="C249" s="27" t="s">
        <v>619</v>
      </c>
      <c r="D249" s="20">
        <v>4.5</v>
      </c>
    </row>
    <row r="250" spans="1:4" x14ac:dyDescent="0.25">
      <c r="A250" s="21" t="s">
        <v>699</v>
      </c>
      <c r="B250" s="18" t="s">
        <v>698</v>
      </c>
      <c r="C250" s="27" t="s">
        <v>698</v>
      </c>
      <c r="D250" s="20">
        <v>1</v>
      </c>
    </row>
    <row r="251" spans="1:4" x14ac:dyDescent="0.25">
      <c r="A251" s="21" t="s">
        <v>687</v>
      </c>
      <c r="B251" s="18" t="s">
        <v>620</v>
      </c>
      <c r="C251" s="27" t="s">
        <v>620</v>
      </c>
      <c r="D251" s="20">
        <v>2</v>
      </c>
    </row>
    <row r="252" spans="1:4" x14ac:dyDescent="0.25">
      <c r="A252" s="21" t="s">
        <v>342</v>
      </c>
      <c r="B252" s="18" t="s">
        <v>541</v>
      </c>
      <c r="C252" s="27" t="s">
        <v>541</v>
      </c>
      <c r="D252" s="20">
        <v>2</v>
      </c>
    </row>
    <row r="253" spans="1:4" x14ac:dyDescent="0.25">
      <c r="A253" s="21" t="s">
        <v>343</v>
      </c>
      <c r="B253" s="18" t="s">
        <v>542</v>
      </c>
      <c r="C253" s="27" t="s">
        <v>542</v>
      </c>
      <c r="D253" s="20">
        <v>4.3</v>
      </c>
    </row>
    <row r="254" spans="1:4" x14ac:dyDescent="0.25">
      <c r="A254" s="21" t="s">
        <v>344</v>
      </c>
      <c r="B254" s="18" t="s">
        <v>543</v>
      </c>
      <c r="C254" s="27" t="s">
        <v>543</v>
      </c>
      <c r="D254" s="20">
        <v>4</v>
      </c>
    </row>
    <row r="255" spans="1:4" x14ac:dyDescent="0.25">
      <c r="A255" s="21" t="s">
        <v>345</v>
      </c>
      <c r="B255" s="18" t="s">
        <v>544</v>
      </c>
      <c r="C255" s="27" t="s">
        <v>544</v>
      </c>
      <c r="D255" s="20">
        <v>5</v>
      </c>
    </row>
    <row r="256" spans="1:4" x14ac:dyDescent="0.25">
      <c r="A256" s="21" t="s">
        <v>346</v>
      </c>
      <c r="B256" s="18" t="s">
        <v>545</v>
      </c>
      <c r="C256" s="27" t="s">
        <v>545</v>
      </c>
      <c r="D256" s="20">
        <v>9.91</v>
      </c>
    </row>
    <row r="257" spans="1:4" x14ac:dyDescent="0.25">
      <c r="A257" s="21" t="s">
        <v>347</v>
      </c>
      <c r="B257" s="18" t="s">
        <v>546</v>
      </c>
      <c r="C257" s="27" t="s">
        <v>546</v>
      </c>
      <c r="D257" s="20">
        <v>1</v>
      </c>
    </row>
    <row r="258" spans="1:4" x14ac:dyDescent="0.25">
      <c r="A258" s="21" t="s">
        <v>348</v>
      </c>
      <c r="B258" s="18" t="s">
        <v>547</v>
      </c>
      <c r="C258" s="27" t="s">
        <v>547</v>
      </c>
      <c r="D258" s="20">
        <v>0.57999999999999996</v>
      </c>
    </row>
    <row r="259" spans="1:4" x14ac:dyDescent="0.25">
      <c r="A259" s="21" t="s">
        <v>661</v>
      </c>
      <c r="B259" s="18" t="s">
        <v>548</v>
      </c>
      <c r="C259" s="27" t="s">
        <v>548</v>
      </c>
      <c r="D259" s="20">
        <v>0.41</v>
      </c>
    </row>
    <row r="260" spans="1:4" x14ac:dyDescent="0.25">
      <c r="A260" s="21" t="s">
        <v>662</v>
      </c>
      <c r="B260" s="18" t="s">
        <v>549</v>
      </c>
      <c r="C260" s="27" t="s">
        <v>549</v>
      </c>
      <c r="D260" s="20">
        <v>1.4</v>
      </c>
    </row>
    <row r="261" spans="1:4" x14ac:dyDescent="0.25">
      <c r="A261" s="21" t="s">
        <v>0</v>
      </c>
      <c r="B261" s="18" t="s">
        <v>550</v>
      </c>
      <c r="C261" s="27" t="s">
        <v>550</v>
      </c>
      <c r="D261" s="20">
        <v>4</v>
      </c>
    </row>
    <row r="262" spans="1:4" x14ac:dyDescent="0.25">
      <c r="A262" s="21" t="s">
        <v>1</v>
      </c>
      <c r="B262" s="18" t="s">
        <v>551</v>
      </c>
      <c r="C262" s="27" t="s">
        <v>551</v>
      </c>
      <c r="D262" s="20">
        <v>2</v>
      </c>
    </row>
    <row r="263" spans="1:4" x14ac:dyDescent="0.25">
      <c r="A263" s="21" t="s">
        <v>2</v>
      </c>
      <c r="B263" s="18" t="s">
        <v>552</v>
      </c>
      <c r="C263" s="27" t="s">
        <v>552</v>
      </c>
      <c r="D263" s="20">
        <v>5.6</v>
      </c>
    </row>
    <row r="264" spans="1:4" x14ac:dyDescent="0.25">
      <c r="A264" s="21" t="s">
        <v>3</v>
      </c>
      <c r="B264" s="18" t="s">
        <v>553</v>
      </c>
      <c r="C264" s="27" t="s">
        <v>553</v>
      </c>
      <c r="D264" s="20">
        <v>24</v>
      </c>
    </row>
    <row r="265" spans="1:4" x14ac:dyDescent="0.25">
      <c r="A265" s="21" t="s">
        <v>4</v>
      </c>
      <c r="B265" s="18" t="s">
        <v>554</v>
      </c>
      <c r="C265" s="27" t="s">
        <v>554</v>
      </c>
      <c r="D265" s="20">
        <v>64.88</v>
      </c>
    </row>
    <row r="266" spans="1:4" x14ac:dyDescent="0.25">
      <c r="A266" s="21" t="s">
        <v>5</v>
      </c>
      <c r="B266" s="18" t="s">
        <v>555</v>
      </c>
      <c r="C266" s="27" t="s">
        <v>555</v>
      </c>
      <c r="D266" s="20">
        <v>27.71</v>
      </c>
    </row>
    <row r="267" spans="1:4" x14ac:dyDescent="0.25">
      <c r="A267" s="21" t="s">
        <v>6</v>
      </c>
      <c r="B267" s="18" t="s">
        <v>556</v>
      </c>
      <c r="C267" s="27" t="s">
        <v>556</v>
      </c>
      <c r="D267" s="20">
        <v>42.55</v>
      </c>
    </row>
    <row r="268" spans="1:4" x14ac:dyDescent="0.25">
      <c r="A268" s="21" t="s">
        <v>7</v>
      </c>
      <c r="B268" s="18" t="s">
        <v>557</v>
      </c>
      <c r="C268" s="27" t="s">
        <v>557</v>
      </c>
      <c r="D268" s="20">
        <v>4.9000000000000004</v>
      </c>
    </row>
    <row r="269" spans="1:4" x14ac:dyDescent="0.25">
      <c r="A269" s="21" t="s">
        <v>8</v>
      </c>
      <c r="B269" s="18" t="s">
        <v>558</v>
      </c>
      <c r="C269" s="27" t="s">
        <v>558</v>
      </c>
      <c r="D269" s="20">
        <v>4.83</v>
      </c>
    </row>
    <row r="270" spans="1:4" x14ac:dyDescent="0.25">
      <c r="A270" s="21" t="s">
        <v>9</v>
      </c>
      <c r="B270" s="18" t="s">
        <v>559</v>
      </c>
      <c r="C270" s="27" t="s">
        <v>559</v>
      </c>
      <c r="D270" s="20">
        <v>10</v>
      </c>
    </row>
    <row r="271" spans="1:4" x14ac:dyDescent="0.25">
      <c r="A271" s="21" t="s">
        <v>10</v>
      </c>
      <c r="B271" s="18" t="s">
        <v>560</v>
      </c>
      <c r="C271" s="27" t="s">
        <v>560</v>
      </c>
      <c r="D271" s="20">
        <v>8</v>
      </c>
    </row>
    <row r="272" spans="1:4" x14ac:dyDescent="0.25">
      <c r="A272" s="21" t="s">
        <v>669</v>
      </c>
      <c r="B272" s="18" t="s">
        <v>668</v>
      </c>
      <c r="C272" s="27" t="s">
        <v>668</v>
      </c>
      <c r="D272" s="20">
        <v>1</v>
      </c>
    </row>
    <row r="273" spans="1:4" x14ac:dyDescent="0.25">
      <c r="A273" s="21" t="s">
        <v>11</v>
      </c>
      <c r="B273" s="18" t="s">
        <v>561</v>
      </c>
      <c r="C273" s="27" t="s">
        <v>561</v>
      </c>
      <c r="D273" s="20">
        <v>2</v>
      </c>
    </row>
    <row r="274" spans="1:4" x14ac:dyDescent="0.25">
      <c r="A274" s="21" t="s">
        <v>12</v>
      </c>
      <c r="B274" s="18" t="s">
        <v>562</v>
      </c>
      <c r="C274" s="27" t="s">
        <v>562</v>
      </c>
      <c r="D274" s="20">
        <v>1</v>
      </c>
    </row>
    <row r="275" spans="1:4" x14ac:dyDescent="0.25">
      <c r="A275" s="21" t="s">
        <v>13</v>
      </c>
      <c r="B275" s="18" t="s">
        <v>563</v>
      </c>
      <c r="C275" s="27" t="s">
        <v>563</v>
      </c>
      <c r="D275" s="20">
        <v>23.89</v>
      </c>
    </row>
    <row r="276" spans="1:4" x14ac:dyDescent="0.25">
      <c r="A276" s="21" t="s">
        <v>14</v>
      </c>
      <c r="B276" s="18" t="s">
        <v>564</v>
      </c>
      <c r="C276" s="27" t="s">
        <v>564</v>
      </c>
      <c r="D276" s="20">
        <v>8</v>
      </c>
    </row>
    <row r="277" spans="1:4" x14ac:dyDescent="0.25">
      <c r="A277" s="21" t="s">
        <v>15</v>
      </c>
      <c r="B277" s="18" t="s">
        <v>565</v>
      </c>
      <c r="C277" s="27" t="s">
        <v>565</v>
      </c>
      <c r="D277" s="20">
        <v>2</v>
      </c>
    </row>
    <row r="278" spans="1:4" x14ac:dyDescent="0.25">
      <c r="A278" s="21" t="s">
        <v>663</v>
      </c>
      <c r="B278" s="18" t="s">
        <v>566</v>
      </c>
      <c r="C278" s="27" t="s">
        <v>566</v>
      </c>
      <c r="D278" s="20">
        <v>4.7</v>
      </c>
    </row>
    <row r="279" spans="1:4" x14ac:dyDescent="0.25">
      <c r="A279" s="21" t="s">
        <v>16</v>
      </c>
      <c r="B279" s="18" t="s">
        <v>567</v>
      </c>
      <c r="C279" s="27" t="s">
        <v>567</v>
      </c>
      <c r="D279" s="20">
        <v>1.9</v>
      </c>
    </row>
    <row r="280" spans="1:4" x14ac:dyDescent="0.25">
      <c r="A280" s="21" t="s">
        <v>17</v>
      </c>
      <c r="B280" s="18" t="s">
        <v>568</v>
      </c>
      <c r="C280" s="27" t="s">
        <v>568</v>
      </c>
      <c r="D280" s="20">
        <v>0.93</v>
      </c>
    </row>
    <row r="281" spans="1:4" x14ac:dyDescent="0.25">
      <c r="A281" s="21" t="s">
        <v>688</v>
      </c>
      <c r="B281" s="18" t="s">
        <v>677</v>
      </c>
      <c r="C281" s="27" t="s">
        <v>677</v>
      </c>
      <c r="D281" s="20">
        <v>1</v>
      </c>
    </row>
    <row r="282" spans="1:4" x14ac:dyDescent="0.25">
      <c r="A282" s="21" t="s">
        <v>18</v>
      </c>
      <c r="B282" s="18" t="s">
        <v>569</v>
      </c>
      <c r="C282" s="27" t="s">
        <v>569</v>
      </c>
      <c r="D282" s="20">
        <v>51.73</v>
      </c>
    </row>
    <row r="283" spans="1:4" x14ac:dyDescent="0.25">
      <c r="A283" s="21" t="s">
        <v>19</v>
      </c>
      <c r="B283" s="18" t="s">
        <v>570</v>
      </c>
      <c r="C283" s="27" t="s">
        <v>570</v>
      </c>
      <c r="D283" s="20">
        <v>17</v>
      </c>
    </row>
    <row r="284" spans="1:4" x14ac:dyDescent="0.25">
      <c r="A284" s="21" t="s">
        <v>20</v>
      </c>
      <c r="B284" s="18" t="s">
        <v>571</v>
      </c>
      <c r="C284" s="27" t="s">
        <v>571</v>
      </c>
      <c r="D284" s="20">
        <v>12</v>
      </c>
    </row>
    <row r="285" spans="1:4" x14ac:dyDescent="0.25">
      <c r="A285" s="21" t="s">
        <v>21</v>
      </c>
      <c r="B285" s="18" t="s">
        <v>572</v>
      </c>
      <c r="C285" s="27" t="s">
        <v>572</v>
      </c>
      <c r="D285" s="20">
        <v>14.5</v>
      </c>
    </row>
    <row r="286" spans="1:4" x14ac:dyDescent="0.25">
      <c r="A286" s="21" t="s">
        <v>22</v>
      </c>
      <c r="B286" s="18" t="s">
        <v>573</v>
      </c>
      <c r="C286" s="27" t="s">
        <v>573</v>
      </c>
      <c r="D286" s="20">
        <v>11.5</v>
      </c>
    </row>
    <row r="287" spans="1:4" x14ac:dyDescent="0.25">
      <c r="A287" s="21" t="s">
        <v>23</v>
      </c>
      <c r="B287" s="18" t="s">
        <v>574</v>
      </c>
      <c r="C287" s="27" t="s">
        <v>574</v>
      </c>
      <c r="D287" s="20">
        <v>10</v>
      </c>
    </row>
    <row r="288" spans="1:4" x14ac:dyDescent="0.25">
      <c r="A288" s="21" t="s">
        <v>24</v>
      </c>
      <c r="B288" s="18" t="s">
        <v>575</v>
      </c>
      <c r="C288" s="27" t="s">
        <v>575</v>
      </c>
      <c r="D288" s="20">
        <v>10</v>
      </c>
    </row>
    <row r="289" spans="1:4" x14ac:dyDescent="0.25">
      <c r="A289" s="21" t="s">
        <v>613</v>
      </c>
      <c r="B289" s="18" t="s">
        <v>621</v>
      </c>
      <c r="C289" s="27" t="s">
        <v>621</v>
      </c>
      <c r="D289" s="20">
        <v>3</v>
      </c>
    </row>
    <row r="290" spans="1:4" x14ac:dyDescent="0.25">
      <c r="A290" s="21" t="s">
        <v>664</v>
      </c>
      <c r="B290" s="18" t="s">
        <v>576</v>
      </c>
      <c r="C290" s="27" t="s">
        <v>576</v>
      </c>
      <c r="D290" s="20">
        <v>1.82</v>
      </c>
    </row>
    <row r="291" spans="1:4" x14ac:dyDescent="0.25">
      <c r="A291" s="21" t="s">
        <v>51</v>
      </c>
      <c r="B291" s="18" t="s">
        <v>577</v>
      </c>
      <c r="C291" s="27" t="s">
        <v>577</v>
      </c>
      <c r="D291" s="20">
        <v>0.6</v>
      </c>
    </row>
    <row r="292" spans="1:4" x14ac:dyDescent="0.25">
      <c r="A292" s="21" t="s">
        <v>25</v>
      </c>
      <c r="B292" s="18" t="s">
        <v>578</v>
      </c>
      <c r="C292" s="27" t="s">
        <v>578</v>
      </c>
      <c r="D292" s="20">
        <v>2.17</v>
      </c>
    </row>
    <row r="293" spans="1:4" x14ac:dyDescent="0.25">
      <c r="A293" s="21" t="s">
        <v>26</v>
      </c>
      <c r="B293" s="18" t="s">
        <v>579</v>
      </c>
      <c r="C293" s="27" t="s">
        <v>579</v>
      </c>
      <c r="D293" s="20">
        <v>13</v>
      </c>
    </row>
    <row r="294" spans="1:4" x14ac:dyDescent="0.25">
      <c r="A294" s="21" t="s">
        <v>27</v>
      </c>
      <c r="B294" s="18" t="s">
        <v>580</v>
      </c>
      <c r="C294" s="27" t="s">
        <v>580</v>
      </c>
      <c r="D294" s="20">
        <v>3.33</v>
      </c>
    </row>
    <row r="295" spans="1:4" x14ac:dyDescent="0.25">
      <c r="A295" s="21" t="s">
        <v>28</v>
      </c>
      <c r="B295" s="18" t="s">
        <v>581</v>
      </c>
      <c r="C295" s="27" t="s">
        <v>581</v>
      </c>
      <c r="D295" s="20">
        <v>2</v>
      </c>
    </row>
    <row r="296" spans="1:4" x14ac:dyDescent="0.25">
      <c r="A296" s="21" t="s">
        <v>29</v>
      </c>
      <c r="B296" s="18" t="s">
        <v>582</v>
      </c>
      <c r="C296" s="27" t="s">
        <v>582</v>
      </c>
      <c r="D296" s="20">
        <v>0.08</v>
      </c>
    </row>
    <row r="297" spans="1:4" x14ac:dyDescent="0.25">
      <c r="A297" s="21" t="s">
        <v>30</v>
      </c>
      <c r="B297" s="18" t="s">
        <v>583</v>
      </c>
      <c r="C297" s="27" t="s">
        <v>583</v>
      </c>
      <c r="D297" s="20">
        <v>0.06</v>
      </c>
    </row>
    <row r="298" spans="1:4" x14ac:dyDescent="0.25">
      <c r="A298" s="21" t="s">
        <v>31</v>
      </c>
      <c r="B298" s="18" t="s">
        <v>584</v>
      </c>
      <c r="C298" s="27" t="s">
        <v>584</v>
      </c>
      <c r="D298" s="20">
        <v>1.45</v>
      </c>
    </row>
    <row r="299" spans="1:4" x14ac:dyDescent="0.25">
      <c r="A299" s="21" t="s">
        <v>32</v>
      </c>
      <c r="B299" s="18" t="s">
        <v>585</v>
      </c>
      <c r="C299" s="27" t="s">
        <v>585</v>
      </c>
      <c r="D299" s="20">
        <v>1.5</v>
      </c>
    </row>
    <row r="300" spans="1:4" x14ac:dyDescent="0.25">
      <c r="A300" s="21" t="s">
        <v>33</v>
      </c>
      <c r="B300" s="18" t="s">
        <v>586</v>
      </c>
      <c r="C300" s="27" t="s">
        <v>586</v>
      </c>
      <c r="D300" s="20">
        <v>1.37</v>
      </c>
    </row>
    <row r="301" spans="1:4" x14ac:dyDescent="0.25">
      <c r="A301" s="21" t="s">
        <v>665</v>
      </c>
      <c r="B301" s="18" t="s">
        <v>587</v>
      </c>
      <c r="C301" s="27" t="s">
        <v>587</v>
      </c>
      <c r="D301" s="20">
        <v>1.5</v>
      </c>
    </row>
    <row r="302" spans="1:4" x14ac:dyDescent="0.25">
      <c r="A302" s="21" t="s">
        <v>34</v>
      </c>
      <c r="B302" s="18" t="s">
        <v>588</v>
      </c>
      <c r="C302" s="27" t="s">
        <v>588</v>
      </c>
      <c r="D302" s="20">
        <v>1.1299999999999999</v>
      </c>
    </row>
    <row r="303" spans="1:4" x14ac:dyDescent="0.25">
      <c r="A303" s="21" t="s">
        <v>35</v>
      </c>
      <c r="B303" s="18" t="s">
        <v>589</v>
      </c>
      <c r="C303" s="27" t="s">
        <v>589</v>
      </c>
      <c r="D303" s="20">
        <v>3</v>
      </c>
    </row>
    <row r="304" spans="1:4" x14ac:dyDescent="0.25">
      <c r="A304" s="21" t="s">
        <v>36</v>
      </c>
      <c r="B304" s="18" t="s">
        <v>590</v>
      </c>
      <c r="C304" s="27" t="s">
        <v>590</v>
      </c>
      <c r="D304" s="20">
        <v>8</v>
      </c>
    </row>
    <row r="305" spans="1:4" x14ac:dyDescent="0.25">
      <c r="A305" s="21" t="s">
        <v>37</v>
      </c>
      <c r="B305" s="18" t="s">
        <v>591</v>
      </c>
      <c r="C305" s="27" t="s">
        <v>591</v>
      </c>
      <c r="D305" s="20">
        <v>79</v>
      </c>
    </row>
    <row r="306" spans="1:4" x14ac:dyDescent="0.25">
      <c r="A306" s="21" t="s">
        <v>57</v>
      </c>
      <c r="B306" s="18" t="s">
        <v>592</v>
      </c>
      <c r="C306" s="27" t="s">
        <v>592</v>
      </c>
      <c r="D306" s="20">
        <v>17.5</v>
      </c>
    </row>
    <row r="307" spans="1:4" x14ac:dyDescent="0.25">
      <c r="A307" s="21" t="s">
        <v>38</v>
      </c>
      <c r="B307" s="18" t="s">
        <v>593</v>
      </c>
      <c r="C307" s="27" t="s">
        <v>593</v>
      </c>
      <c r="D307" s="20">
        <v>20.260000000000002</v>
      </c>
    </row>
    <row r="308" spans="1:4" x14ac:dyDescent="0.25">
      <c r="A308" s="21" t="s">
        <v>39</v>
      </c>
      <c r="B308" s="18" t="s">
        <v>594</v>
      </c>
      <c r="C308" s="27" t="s">
        <v>594</v>
      </c>
      <c r="D308" s="20">
        <v>7</v>
      </c>
    </row>
    <row r="309" spans="1:4" x14ac:dyDescent="0.25">
      <c r="A309" s="21" t="s">
        <v>40</v>
      </c>
      <c r="B309" s="18" t="s">
        <v>595</v>
      </c>
      <c r="C309" s="27" t="s">
        <v>595</v>
      </c>
      <c r="D309" s="20">
        <v>18.59</v>
      </c>
    </row>
    <row r="310" spans="1:4" x14ac:dyDescent="0.25">
      <c r="A310" s="21" t="s">
        <v>41</v>
      </c>
      <c r="B310" s="18" t="s">
        <v>596</v>
      </c>
      <c r="C310" s="27" t="s">
        <v>596</v>
      </c>
      <c r="D310" s="20">
        <v>29.95</v>
      </c>
    </row>
    <row r="311" spans="1:4" x14ac:dyDescent="0.25">
      <c r="A311" s="21" t="s">
        <v>42</v>
      </c>
      <c r="B311" s="18" t="s">
        <v>597</v>
      </c>
      <c r="C311" s="27" t="s">
        <v>597</v>
      </c>
      <c r="D311" s="20">
        <v>25.75</v>
      </c>
    </row>
    <row r="312" spans="1:4" x14ac:dyDescent="0.25">
      <c r="A312" s="21" t="s">
        <v>43</v>
      </c>
      <c r="B312" s="18" t="s">
        <v>598</v>
      </c>
      <c r="C312" s="27" t="s">
        <v>598</v>
      </c>
      <c r="D312" s="20">
        <v>8.2899999999999991</v>
      </c>
    </row>
    <row r="313" spans="1:4" x14ac:dyDescent="0.25">
      <c r="A313" s="21" t="s">
        <v>44</v>
      </c>
      <c r="B313" s="18" t="s">
        <v>599</v>
      </c>
      <c r="C313" s="27" t="s">
        <v>599</v>
      </c>
      <c r="D313" s="20">
        <v>10</v>
      </c>
    </row>
    <row r="314" spans="1:4" x14ac:dyDescent="0.25">
      <c r="A314" s="21" t="s">
        <v>45</v>
      </c>
      <c r="B314" s="18" t="s">
        <v>600</v>
      </c>
      <c r="C314" s="27" t="s">
        <v>600</v>
      </c>
      <c r="D314" s="20">
        <v>8.0299999999999994</v>
      </c>
    </row>
    <row r="315" spans="1:4" x14ac:dyDescent="0.25">
      <c r="A315" s="21" t="s">
        <v>46</v>
      </c>
      <c r="B315" s="18" t="s">
        <v>601</v>
      </c>
      <c r="C315" s="27" t="s">
        <v>601</v>
      </c>
      <c r="D315" s="20">
        <v>22</v>
      </c>
    </row>
    <row r="316" spans="1:4" x14ac:dyDescent="0.25">
      <c r="A316" s="21" t="s">
        <v>58</v>
      </c>
      <c r="B316" s="18" t="s">
        <v>602</v>
      </c>
      <c r="C316" s="27" t="s">
        <v>602</v>
      </c>
      <c r="D316" s="20">
        <v>18</v>
      </c>
    </row>
    <row r="317" spans="1:4" x14ac:dyDescent="0.25">
      <c r="A317" s="21" t="s">
        <v>47</v>
      </c>
      <c r="B317" s="18" t="s">
        <v>603</v>
      </c>
      <c r="C317" s="27" t="s">
        <v>603</v>
      </c>
      <c r="D317" s="20">
        <v>7</v>
      </c>
    </row>
    <row r="318" spans="1:4" x14ac:dyDescent="0.25">
      <c r="A318" s="21" t="s">
        <v>690</v>
      </c>
      <c r="B318" s="18" t="s">
        <v>689</v>
      </c>
      <c r="C318" s="27" t="s">
        <v>689</v>
      </c>
      <c r="D318" s="20">
        <v>3</v>
      </c>
    </row>
    <row r="319" spans="1:4" x14ac:dyDescent="0.25">
      <c r="C319" s="27"/>
      <c r="D319" s="20">
        <v>5028.51</v>
      </c>
    </row>
    <row r="320" spans="1:4" x14ac:dyDescent="0.25">
      <c r="C320" s="27"/>
      <c r="D320" s="20"/>
    </row>
    <row r="321" spans="3:4" x14ac:dyDescent="0.25">
      <c r="C321" s="27"/>
      <c r="D321" s="20"/>
    </row>
    <row r="322" spans="3:4" x14ac:dyDescent="0.25">
      <c r="C322" s="27"/>
      <c r="D322" s="20"/>
    </row>
    <row r="323" spans="3:4" x14ac:dyDescent="0.25">
      <c r="C323" s="27"/>
      <c r="D323" s="20"/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9"/>
  <sheetViews>
    <sheetView showZeros="0" workbookViewId="0">
      <pane ySplit="4" topLeftCell="A299" activePane="bottomLeft" state="frozen"/>
      <selection pane="bottomLeft" activeCell="D4" sqref="D4"/>
    </sheetView>
  </sheetViews>
  <sheetFormatPr defaultRowHeight="14.25" x14ac:dyDescent="0.25"/>
  <cols>
    <col min="1" max="1" width="22.85546875" style="18" bestFit="1" customWidth="1"/>
    <col min="2" max="2" width="10.42578125" style="2" customWidth="1"/>
    <col min="3" max="3" width="9.140625" style="26"/>
    <col min="4" max="4" width="9.42578125" style="28" customWidth="1"/>
    <col min="5" max="16384" width="9.140625" style="2"/>
  </cols>
  <sheetData>
    <row r="1" spans="1:4" x14ac:dyDescent="0.25">
      <c r="A1" s="13"/>
      <c r="B1" s="14" t="s">
        <v>708</v>
      </c>
      <c r="C1" s="2"/>
      <c r="D1" s="12"/>
    </row>
    <row r="2" spans="1:4" x14ac:dyDescent="0.25">
      <c r="A2" s="2"/>
      <c r="B2" s="13" t="s">
        <v>61</v>
      </c>
      <c r="C2" s="2"/>
      <c r="D2" s="12"/>
    </row>
    <row r="3" spans="1:4" ht="15" thickBot="1" x14ac:dyDescent="0.3">
      <c r="A3" s="2"/>
      <c r="B3" s="13" t="s">
        <v>62</v>
      </c>
      <c r="C3" s="2"/>
      <c r="D3" s="12" t="s">
        <v>76</v>
      </c>
    </row>
    <row r="4" spans="1:4" ht="15" thickBot="1" x14ac:dyDescent="0.3">
      <c r="A4" s="15" t="s">
        <v>77</v>
      </c>
      <c r="B4" s="13" t="s">
        <v>63</v>
      </c>
      <c r="C4" s="2"/>
      <c r="D4" s="16">
        <f>SUM(D5:D318)</f>
        <v>21355.790000000023</v>
      </c>
    </row>
    <row r="5" spans="1:4" x14ac:dyDescent="0.25">
      <c r="A5" s="17" t="s">
        <v>83</v>
      </c>
      <c r="B5" s="18" t="s">
        <v>82</v>
      </c>
      <c r="C5" s="19" t="s">
        <v>82</v>
      </c>
      <c r="D5" s="20">
        <v>3.64</v>
      </c>
    </row>
    <row r="6" spans="1:4" x14ac:dyDescent="0.25">
      <c r="A6" s="17" t="s">
        <v>85</v>
      </c>
      <c r="B6" s="18" t="s">
        <v>84</v>
      </c>
      <c r="C6" s="19" t="s">
        <v>84</v>
      </c>
      <c r="D6" s="20">
        <v>0.25</v>
      </c>
    </row>
    <row r="7" spans="1:4" x14ac:dyDescent="0.25">
      <c r="A7" s="17" t="s">
        <v>87</v>
      </c>
      <c r="B7" s="18" t="s">
        <v>86</v>
      </c>
      <c r="C7" s="19" t="s">
        <v>86</v>
      </c>
      <c r="D7" s="20">
        <v>86.34</v>
      </c>
    </row>
    <row r="8" spans="1:4" x14ac:dyDescent="0.25">
      <c r="A8" s="17" t="s">
        <v>89</v>
      </c>
      <c r="B8" s="18" t="s">
        <v>88</v>
      </c>
      <c r="C8" s="19" t="s">
        <v>88</v>
      </c>
      <c r="D8" s="20">
        <v>7.36</v>
      </c>
    </row>
    <row r="9" spans="1:4" x14ac:dyDescent="0.25">
      <c r="A9" s="17" t="s">
        <v>91</v>
      </c>
      <c r="B9" s="18" t="s">
        <v>90</v>
      </c>
      <c r="C9" s="19" t="s">
        <v>90</v>
      </c>
      <c r="D9" s="20">
        <v>9.6199999999999992</v>
      </c>
    </row>
    <row r="10" spans="1:4" x14ac:dyDescent="0.25">
      <c r="A10" s="17" t="s">
        <v>93</v>
      </c>
      <c r="B10" s="18" t="s">
        <v>92</v>
      </c>
      <c r="C10" s="19" t="s">
        <v>92</v>
      </c>
      <c r="D10" s="20">
        <v>54.05</v>
      </c>
    </row>
    <row r="11" spans="1:4" x14ac:dyDescent="0.25">
      <c r="A11" s="17" t="s">
        <v>95</v>
      </c>
      <c r="B11" s="18" t="s">
        <v>94</v>
      </c>
      <c r="C11" s="19" t="s">
        <v>94</v>
      </c>
      <c r="D11" s="20">
        <v>13.55</v>
      </c>
    </row>
    <row r="12" spans="1:4" x14ac:dyDescent="0.25">
      <c r="A12" s="17" t="s">
        <v>97</v>
      </c>
      <c r="B12" s="18" t="s">
        <v>96</v>
      </c>
      <c r="C12" s="19" t="s">
        <v>96</v>
      </c>
      <c r="D12" s="20">
        <v>354.18</v>
      </c>
    </row>
    <row r="13" spans="1:4" x14ac:dyDescent="0.25">
      <c r="A13" s="17" t="s">
        <v>99</v>
      </c>
      <c r="B13" s="18" t="s">
        <v>98</v>
      </c>
      <c r="C13" s="19" t="s">
        <v>98</v>
      </c>
      <c r="D13" s="20">
        <v>2.54</v>
      </c>
    </row>
    <row r="14" spans="1:4" x14ac:dyDescent="0.25">
      <c r="A14" s="17" t="s">
        <v>645</v>
      </c>
      <c r="B14" s="18" t="s">
        <v>100</v>
      </c>
      <c r="C14" s="19" t="s">
        <v>100</v>
      </c>
      <c r="D14" s="20">
        <v>25.44</v>
      </c>
    </row>
    <row r="15" spans="1:4" x14ac:dyDescent="0.25">
      <c r="A15" s="17" t="s">
        <v>102</v>
      </c>
      <c r="B15" s="18" t="s">
        <v>101</v>
      </c>
      <c r="C15" s="19" t="s">
        <v>101</v>
      </c>
      <c r="D15" s="20">
        <v>20.239999999999998</v>
      </c>
    </row>
    <row r="16" spans="1:4" x14ac:dyDescent="0.25">
      <c r="A16" s="17" t="s">
        <v>104</v>
      </c>
      <c r="B16" s="18" t="s">
        <v>103</v>
      </c>
      <c r="C16" s="19" t="s">
        <v>103</v>
      </c>
      <c r="D16" s="20">
        <v>41.42</v>
      </c>
    </row>
    <row r="17" spans="1:4" x14ac:dyDescent="0.25">
      <c r="A17" s="17" t="s">
        <v>106</v>
      </c>
      <c r="B17" s="18" t="s">
        <v>105</v>
      </c>
      <c r="C17" s="19" t="s">
        <v>105</v>
      </c>
      <c r="D17" s="20">
        <v>304.89</v>
      </c>
    </row>
    <row r="18" spans="1:4" x14ac:dyDescent="0.25">
      <c r="A18" s="17" t="s">
        <v>108</v>
      </c>
      <c r="B18" s="18" t="s">
        <v>107</v>
      </c>
      <c r="C18" s="19" t="s">
        <v>107</v>
      </c>
      <c r="D18" s="20">
        <v>16.61</v>
      </c>
    </row>
    <row r="19" spans="1:4" x14ac:dyDescent="0.25">
      <c r="A19" s="17" t="s">
        <v>110</v>
      </c>
      <c r="B19" s="18" t="s">
        <v>109</v>
      </c>
      <c r="C19" s="19"/>
      <c r="D19" s="20"/>
    </row>
    <row r="20" spans="1:4" x14ac:dyDescent="0.25">
      <c r="A20" s="17" t="s">
        <v>112</v>
      </c>
      <c r="B20" s="18" t="s">
        <v>111</v>
      </c>
      <c r="C20" s="19" t="s">
        <v>111</v>
      </c>
      <c r="D20" s="20">
        <v>9.91</v>
      </c>
    </row>
    <row r="21" spans="1:4" x14ac:dyDescent="0.25">
      <c r="A21" s="17" t="s">
        <v>114</v>
      </c>
      <c r="B21" s="18" t="s">
        <v>113</v>
      </c>
      <c r="C21" s="19" t="s">
        <v>113</v>
      </c>
      <c r="D21" s="20">
        <v>28.03</v>
      </c>
    </row>
    <row r="22" spans="1:4" x14ac:dyDescent="0.25">
      <c r="A22" s="17" t="s">
        <v>116</v>
      </c>
      <c r="B22" s="18" t="s">
        <v>115</v>
      </c>
      <c r="C22" s="19" t="s">
        <v>115</v>
      </c>
      <c r="D22" s="20">
        <v>30.2</v>
      </c>
    </row>
    <row r="23" spans="1:4" x14ac:dyDescent="0.25">
      <c r="A23" s="17" t="s">
        <v>118</v>
      </c>
      <c r="B23" s="18" t="s">
        <v>117</v>
      </c>
      <c r="C23" s="19" t="s">
        <v>117</v>
      </c>
      <c r="D23" s="20">
        <v>29.31</v>
      </c>
    </row>
    <row r="24" spans="1:4" x14ac:dyDescent="0.25">
      <c r="A24" s="17" t="s">
        <v>120</v>
      </c>
      <c r="B24" s="18" t="s">
        <v>119</v>
      </c>
      <c r="C24" s="19" t="s">
        <v>119</v>
      </c>
      <c r="D24" s="20">
        <v>160.65</v>
      </c>
    </row>
    <row r="25" spans="1:4" x14ac:dyDescent="0.25">
      <c r="A25" s="17" t="s">
        <v>122</v>
      </c>
      <c r="B25" s="18" t="s">
        <v>121</v>
      </c>
      <c r="C25" s="19" t="s">
        <v>121</v>
      </c>
      <c r="D25" s="20">
        <v>73.78</v>
      </c>
    </row>
    <row r="26" spans="1:4" x14ac:dyDescent="0.25">
      <c r="A26" s="17" t="s">
        <v>124</v>
      </c>
      <c r="B26" s="18" t="s">
        <v>123</v>
      </c>
      <c r="C26" s="19" t="s">
        <v>123</v>
      </c>
      <c r="D26" s="20">
        <v>11.4</v>
      </c>
    </row>
    <row r="27" spans="1:4" x14ac:dyDescent="0.25">
      <c r="A27" s="17" t="s">
        <v>126</v>
      </c>
      <c r="B27" s="18" t="s">
        <v>125</v>
      </c>
      <c r="C27" s="19" t="s">
        <v>125</v>
      </c>
      <c r="D27" s="20">
        <v>64.06</v>
      </c>
    </row>
    <row r="28" spans="1:4" x14ac:dyDescent="0.25">
      <c r="A28" s="21" t="s">
        <v>128</v>
      </c>
      <c r="B28" s="18" t="s">
        <v>127</v>
      </c>
      <c r="C28" s="19" t="s">
        <v>127</v>
      </c>
      <c r="D28" s="20">
        <v>20.350000000000001</v>
      </c>
    </row>
    <row r="29" spans="1:4" x14ac:dyDescent="0.25">
      <c r="A29" s="21" t="s">
        <v>130</v>
      </c>
      <c r="B29" s="18" t="s">
        <v>129</v>
      </c>
      <c r="C29" s="19" t="s">
        <v>129</v>
      </c>
      <c r="D29" s="20">
        <v>34.18</v>
      </c>
    </row>
    <row r="30" spans="1:4" x14ac:dyDescent="0.25">
      <c r="A30" s="21" t="s">
        <v>646</v>
      </c>
      <c r="B30" s="18" t="s">
        <v>640</v>
      </c>
      <c r="C30" s="19" t="s">
        <v>640</v>
      </c>
      <c r="D30" s="20">
        <v>9.23</v>
      </c>
    </row>
    <row r="31" spans="1:4" x14ac:dyDescent="0.25">
      <c r="A31" s="21" t="s">
        <v>132</v>
      </c>
      <c r="B31" s="18" t="s">
        <v>131</v>
      </c>
      <c r="C31" s="22" t="s">
        <v>131</v>
      </c>
      <c r="D31" s="23">
        <v>399.66</v>
      </c>
    </row>
    <row r="32" spans="1:4" x14ac:dyDescent="0.25">
      <c r="A32" s="21" t="s">
        <v>134</v>
      </c>
      <c r="B32" s="18" t="s">
        <v>133</v>
      </c>
      <c r="C32" s="22" t="s">
        <v>133</v>
      </c>
      <c r="D32" s="23">
        <v>29.21</v>
      </c>
    </row>
    <row r="33" spans="1:4" x14ac:dyDescent="0.25">
      <c r="A33" s="21" t="s">
        <v>606</v>
      </c>
      <c r="B33" s="18" t="s">
        <v>135</v>
      </c>
      <c r="C33" s="22" t="s">
        <v>135</v>
      </c>
      <c r="D33" s="23">
        <v>33.65</v>
      </c>
    </row>
    <row r="34" spans="1:4" x14ac:dyDescent="0.25">
      <c r="A34" s="21" t="s">
        <v>137</v>
      </c>
      <c r="B34" s="18" t="s">
        <v>136</v>
      </c>
      <c r="C34" s="22" t="s">
        <v>136</v>
      </c>
      <c r="D34" s="23">
        <v>2.42</v>
      </c>
    </row>
    <row r="35" spans="1:4" x14ac:dyDescent="0.25">
      <c r="A35" s="21" t="s">
        <v>139</v>
      </c>
      <c r="B35" s="18" t="s">
        <v>138</v>
      </c>
      <c r="C35" s="22" t="s">
        <v>138</v>
      </c>
      <c r="D35" s="23">
        <v>67.03</v>
      </c>
    </row>
    <row r="36" spans="1:4" x14ac:dyDescent="0.25">
      <c r="A36" s="21" t="s">
        <v>141</v>
      </c>
      <c r="B36" s="18" t="s">
        <v>140</v>
      </c>
      <c r="C36" s="22" t="s">
        <v>140</v>
      </c>
      <c r="D36" s="23">
        <v>359.8</v>
      </c>
    </row>
    <row r="37" spans="1:4" x14ac:dyDescent="0.25">
      <c r="A37" s="21" t="s">
        <v>143</v>
      </c>
      <c r="B37" s="18" t="s">
        <v>142</v>
      </c>
      <c r="C37" s="22" t="s">
        <v>142</v>
      </c>
      <c r="D37" s="23">
        <v>129.74</v>
      </c>
    </row>
    <row r="38" spans="1:4" x14ac:dyDescent="0.25">
      <c r="A38" s="21" t="s">
        <v>145</v>
      </c>
      <c r="B38" s="18" t="s">
        <v>144</v>
      </c>
      <c r="C38" s="22" t="s">
        <v>144</v>
      </c>
      <c r="D38" s="23">
        <v>256.27999999999997</v>
      </c>
    </row>
    <row r="39" spans="1:4" x14ac:dyDescent="0.25">
      <c r="A39" s="21" t="s">
        <v>147</v>
      </c>
      <c r="B39" s="18" t="s">
        <v>146</v>
      </c>
      <c r="C39" s="22" t="s">
        <v>146</v>
      </c>
      <c r="D39" s="23">
        <v>48.26</v>
      </c>
    </row>
    <row r="40" spans="1:4" x14ac:dyDescent="0.25">
      <c r="A40" s="21" t="s">
        <v>149</v>
      </c>
      <c r="B40" s="18" t="s">
        <v>148</v>
      </c>
      <c r="C40" s="22" t="s">
        <v>148</v>
      </c>
      <c r="D40" s="23">
        <v>11.28</v>
      </c>
    </row>
    <row r="41" spans="1:4" x14ac:dyDescent="0.25">
      <c r="A41" s="21" t="s">
        <v>151</v>
      </c>
      <c r="B41" s="18" t="s">
        <v>150</v>
      </c>
      <c r="C41" s="22" t="s">
        <v>150</v>
      </c>
      <c r="D41" s="23">
        <v>2.71</v>
      </c>
    </row>
    <row r="42" spans="1:4" x14ac:dyDescent="0.25">
      <c r="A42" s="21" t="s">
        <v>153</v>
      </c>
      <c r="B42" s="18" t="s">
        <v>152</v>
      </c>
      <c r="C42" s="22" t="s">
        <v>152</v>
      </c>
      <c r="D42" s="23">
        <v>126.26</v>
      </c>
    </row>
    <row r="43" spans="1:4" x14ac:dyDescent="0.25">
      <c r="A43" s="21" t="s">
        <v>155</v>
      </c>
      <c r="B43" s="18" t="s">
        <v>154</v>
      </c>
      <c r="C43" s="22" t="s">
        <v>154</v>
      </c>
      <c r="D43" s="23">
        <v>20.32</v>
      </c>
    </row>
    <row r="44" spans="1:4" x14ac:dyDescent="0.25">
      <c r="A44" s="21" t="s">
        <v>157</v>
      </c>
      <c r="B44" s="18" t="s">
        <v>156</v>
      </c>
      <c r="C44" s="22" t="s">
        <v>156</v>
      </c>
      <c r="D44" s="23">
        <v>34.549999999999997</v>
      </c>
    </row>
    <row r="45" spans="1:4" x14ac:dyDescent="0.25">
      <c r="A45" s="21" t="s">
        <v>159</v>
      </c>
      <c r="B45" s="18" t="s">
        <v>158</v>
      </c>
      <c r="C45" s="22" t="s">
        <v>158</v>
      </c>
      <c r="D45" s="23">
        <v>21.24</v>
      </c>
    </row>
    <row r="46" spans="1:4" x14ac:dyDescent="0.25">
      <c r="A46" s="21" t="s">
        <v>161</v>
      </c>
      <c r="B46" s="18" t="s">
        <v>160</v>
      </c>
      <c r="C46" s="22" t="s">
        <v>160</v>
      </c>
      <c r="D46" s="23">
        <v>61.5</v>
      </c>
    </row>
    <row r="47" spans="1:4" x14ac:dyDescent="0.25">
      <c r="A47" s="21" t="s">
        <v>163</v>
      </c>
      <c r="B47" s="18" t="s">
        <v>162</v>
      </c>
      <c r="C47" s="22" t="s">
        <v>162</v>
      </c>
      <c r="D47" s="23">
        <v>87.94</v>
      </c>
    </row>
    <row r="48" spans="1:4" x14ac:dyDescent="0.25">
      <c r="A48" s="21" t="s">
        <v>165</v>
      </c>
      <c r="B48" s="18" t="s">
        <v>164</v>
      </c>
      <c r="C48" s="22" t="s">
        <v>164</v>
      </c>
      <c r="D48" s="23">
        <v>8.56</v>
      </c>
    </row>
    <row r="49" spans="1:4" x14ac:dyDescent="0.25">
      <c r="A49" s="21" t="s">
        <v>167</v>
      </c>
      <c r="B49" s="18" t="s">
        <v>166</v>
      </c>
      <c r="C49" s="22" t="s">
        <v>166</v>
      </c>
      <c r="D49" s="23">
        <v>18.98</v>
      </c>
    </row>
    <row r="50" spans="1:4" x14ac:dyDescent="0.25">
      <c r="A50" s="21" t="s">
        <v>169</v>
      </c>
      <c r="B50" s="18" t="s">
        <v>168</v>
      </c>
      <c r="C50" s="22" t="s">
        <v>168</v>
      </c>
      <c r="D50" s="23">
        <v>1.01</v>
      </c>
    </row>
    <row r="51" spans="1:4" x14ac:dyDescent="0.25">
      <c r="A51" s="21" t="s">
        <v>171</v>
      </c>
      <c r="B51" s="18" t="s">
        <v>170</v>
      </c>
      <c r="C51" s="22" t="s">
        <v>170</v>
      </c>
      <c r="D51" s="23">
        <v>141.33000000000001</v>
      </c>
    </row>
    <row r="52" spans="1:4" x14ac:dyDescent="0.25">
      <c r="A52" s="21" t="s">
        <v>173</v>
      </c>
      <c r="B52" s="18" t="s">
        <v>172</v>
      </c>
      <c r="C52" s="22" t="s">
        <v>172</v>
      </c>
      <c r="D52" s="23">
        <v>6.21</v>
      </c>
    </row>
    <row r="53" spans="1:4" x14ac:dyDescent="0.25">
      <c r="A53" s="21" t="s">
        <v>175</v>
      </c>
      <c r="B53" s="18" t="s">
        <v>174</v>
      </c>
      <c r="C53" s="22" t="s">
        <v>174</v>
      </c>
      <c r="D53" s="23">
        <v>9.6199999999999992</v>
      </c>
    </row>
    <row r="54" spans="1:4" x14ac:dyDescent="0.25">
      <c r="A54" s="21" t="s">
        <v>176</v>
      </c>
      <c r="B54" s="18" t="s">
        <v>357</v>
      </c>
      <c r="C54" s="22" t="s">
        <v>357</v>
      </c>
      <c r="D54" s="23">
        <v>2.48</v>
      </c>
    </row>
    <row r="55" spans="1:4" x14ac:dyDescent="0.25">
      <c r="A55" s="21" t="s">
        <v>177</v>
      </c>
      <c r="B55" s="18" t="s">
        <v>358</v>
      </c>
      <c r="C55" s="22" t="s">
        <v>358</v>
      </c>
      <c r="D55" s="23">
        <v>10.16</v>
      </c>
    </row>
    <row r="56" spans="1:4" x14ac:dyDescent="0.25">
      <c r="A56" s="21" t="s">
        <v>178</v>
      </c>
      <c r="B56" s="18" t="s">
        <v>359</v>
      </c>
      <c r="C56" s="22" t="s">
        <v>359</v>
      </c>
      <c r="D56" s="23">
        <v>2.06</v>
      </c>
    </row>
    <row r="57" spans="1:4" x14ac:dyDescent="0.25">
      <c r="A57" s="21" t="s">
        <v>179</v>
      </c>
      <c r="B57" s="18" t="s">
        <v>360</v>
      </c>
      <c r="C57" s="22" t="s">
        <v>360</v>
      </c>
      <c r="D57" s="23">
        <v>9.1300000000000008</v>
      </c>
    </row>
    <row r="58" spans="1:4" x14ac:dyDescent="0.25">
      <c r="A58" s="21" t="s">
        <v>180</v>
      </c>
      <c r="B58" s="18" t="s">
        <v>361</v>
      </c>
      <c r="C58" s="22" t="s">
        <v>361</v>
      </c>
      <c r="D58" s="23">
        <v>9.85</v>
      </c>
    </row>
    <row r="59" spans="1:4" x14ac:dyDescent="0.25">
      <c r="A59" s="21" t="s">
        <v>181</v>
      </c>
      <c r="B59" s="18" t="s">
        <v>362</v>
      </c>
      <c r="C59" s="22" t="s">
        <v>362</v>
      </c>
      <c r="D59" s="23">
        <v>328.46</v>
      </c>
    </row>
    <row r="60" spans="1:4" x14ac:dyDescent="0.25">
      <c r="A60" s="21" t="s">
        <v>182</v>
      </c>
      <c r="B60" s="18" t="s">
        <v>363</v>
      </c>
      <c r="C60" s="22" t="s">
        <v>363</v>
      </c>
      <c r="D60" s="23">
        <v>38.56</v>
      </c>
    </row>
    <row r="61" spans="1:4" x14ac:dyDescent="0.25">
      <c r="A61" s="21" t="s">
        <v>183</v>
      </c>
      <c r="B61" s="18" t="s">
        <v>364</v>
      </c>
      <c r="C61" s="22"/>
      <c r="D61" s="23"/>
    </row>
    <row r="62" spans="1:4" x14ac:dyDescent="0.25">
      <c r="A62" s="21" t="s">
        <v>184</v>
      </c>
      <c r="B62" s="18" t="s">
        <v>365</v>
      </c>
      <c r="C62" s="22" t="s">
        <v>365</v>
      </c>
      <c r="D62" s="23">
        <v>4.8099999999999996</v>
      </c>
    </row>
    <row r="63" spans="1:4" x14ac:dyDescent="0.25">
      <c r="A63" s="21" t="s">
        <v>185</v>
      </c>
      <c r="B63" s="18" t="s">
        <v>366</v>
      </c>
      <c r="C63" s="22" t="s">
        <v>366</v>
      </c>
      <c r="D63" s="23">
        <v>8.89</v>
      </c>
    </row>
    <row r="64" spans="1:4" x14ac:dyDescent="0.25">
      <c r="A64" s="21" t="s">
        <v>186</v>
      </c>
      <c r="B64" s="18" t="s">
        <v>367</v>
      </c>
      <c r="C64" s="22" t="s">
        <v>367</v>
      </c>
      <c r="D64" s="23">
        <v>62.7</v>
      </c>
    </row>
    <row r="65" spans="1:4" x14ac:dyDescent="0.25">
      <c r="A65" s="21" t="s">
        <v>187</v>
      </c>
      <c r="B65" s="18" t="s">
        <v>368</v>
      </c>
      <c r="C65" s="22" t="s">
        <v>368</v>
      </c>
      <c r="D65" s="23">
        <v>69.239999999999995</v>
      </c>
    </row>
    <row r="66" spans="1:4" x14ac:dyDescent="0.25">
      <c r="A66" s="21" t="s">
        <v>188</v>
      </c>
      <c r="B66" s="18" t="s">
        <v>369</v>
      </c>
      <c r="C66" s="22" t="s">
        <v>369</v>
      </c>
      <c r="D66" s="23">
        <v>19.79</v>
      </c>
    </row>
    <row r="67" spans="1:4" x14ac:dyDescent="0.25">
      <c r="A67" s="21" t="s">
        <v>647</v>
      </c>
      <c r="B67" s="18" t="s">
        <v>370</v>
      </c>
      <c r="C67" s="22" t="s">
        <v>370</v>
      </c>
      <c r="D67" s="23">
        <v>4.43</v>
      </c>
    </row>
    <row r="68" spans="1:4" x14ac:dyDescent="0.25">
      <c r="A68" s="21" t="s">
        <v>189</v>
      </c>
      <c r="B68" s="18" t="s">
        <v>371</v>
      </c>
      <c r="C68" s="22" t="s">
        <v>371</v>
      </c>
      <c r="D68" s="23">
        <v>15.13</v>
      </c>
    </row>
    <row r="69" spans="1:4" x14ac:dyDescent="0.25">
      <c r="A69" s="21" t="s">
        <v>190</v>
      </c>
      <c r="B69" s="18" t="s">
        <v>372</v>
      </c>
      <c r="C69" s="22" t="s">
        <v>372</v>
      </c>
      <c r="D69" s="23">
        <v>36.979999999999997</v>
      </c>
    </row>
    <row r="70" spans="1:4" x14ac:dyDescent="0.25">
      <c r="A70" s="21" t="s">
        <v>191</v>
      </c>
      <c r="B70" s="18" t="s">
        <v>373</v>
      </c>
      <c r="C70" s="22" t="s">
        <v>373</v>
      </c>
      <c r="D70" s="23">
        <v>168.79</v>
      </c>
    </row>
    <row r="71" spans="1:4" x14ac:dyDescent="0.25">
      <c r="A71" s="21" t="s">
        <v>192</v>
      </c>
      <c r="B71" s="18" t="s">
        <v>374</v>
      </c>
      <c r="C71" s="22" t="s">
        <v>374</v>
      </c>
      <c r="D71" s="23">
        <v>50.3</v>
      </c>
    </row>
    <row r="72" spans="1:4" x14ac:dyDescent="0.25">
      <c r="A72" s="21" t="s">
        <v>193</v>
      </c>
      <c r="B72" s="18" t="s">
        <v>375</v>
      </c>
      <c r="C72" s="22" t="s">
        <v>375</v>
      </c>
      <c r="D72" s="23">
        <v>7.01</v>
      </c>
    </row>
    <row r="73" spans="1:4" x14ac:dyDescent="0.25">
      <c r="A73" s="21" t="s">
        <v>194</v>
      </c>
      <c r="B73" s="18" t="s">
        <v>376</v>
      </c>
      <c r="C73" s="22" t="s">
        <v>376</v>
      </c>
      <c r="D73" s="23">
        <v>24.06</v>
      </c>
    </row>
    <row r="74" spans="1:4" x14ac:dyDescent="0.25">
      <c r="A74" s="21" t="s">
        <v>195</v>
      </c>
      <c r="B74" s="18" t="s">
        <v>377</v>
      </c>
      <c r="C74" s="22" t="s">
        <v>377</v>
      </c>
      <c r="D74" s="23">
        <v>48.97</v>
      </c>
    </row>
    <row r="75" spans="1:4" x14ac:dyDescent="0.25">
      <c r="A75" s="21" t="s">
        <v>196</v>
      </c>
      <c r="B75" s="18" t="s">
        <v>378</v>
      </c>
      <c r="C75" s="22" t="s">
        <v>378</v>
      </c>
      <c r="D75" s="23">
        <v>27.3</v>
      </c>
    </row>
    <row r="76" spans="1:4" x14ac:dyDescent="0.25">
      <c r="A76" s="21" t="s">
        <v>197</v>
      </c>
      <c r="B76" s="18" t="s">
        <v>379</v>
      </c>
      <c r="C76" s="22" t="s">
        <v>379</v>
      </c>
      <c r="D76" s="23">
        <v>20.56</v>
      </c>
    </row>
    <row r="77" spans="1:4" x14ac:dyDescent="0.25">
      <c r="A77" s="21" t="s">
        <v>648</v>
      </c>
      <c r="B77" s="18" t="s">
        <v>380</v>
      </c>
      <c r="C77" s="22" t="s">
        <v>380</v>
      </c>
      <c r="D77" s="23">
        <v>5.92</v>
      </c>
    </row>
    <row r="78" spans="1:4" x14ac:dyDescent="0.25">
      <c r="A78" s="21" t="s">
        <v>198</v>
      </c>
      <c r="B78" s="18" t="s">
        <v>381</v>
      </c>
      <c r="C78" s="22" t="s">
        <v>381</v>
      </c>
      <c r="D78" s="23">
        <v>24.7</v>
      </c>
    </row>
    <row r="79" spans="1:4" x14ac:dyDescent="0.25">
      <c r="A79" s="21" t="s">
        <v>199</v>
      </c>
      <c r="B79" s="18" t="s">
        <v>382</v>
      </c>
      <c r="C79" s="22" t="s">
        <v>382</v>
      </c>
      <c r="D79" s="23">
        <v>30.53</v>
      </c>
    </row>
    <row r="80" spans="1:4" x14ac:dyDescent="0.25">
      <c r="A80" s="21" t="s">
        <v>200</v>
      </c>
      <c r="B80" s="18" t="s">
        <v>383</v>
      </c>
      <c r="C80" s="22" t="s">
        <v>383</v>
      </c>
      <c r="D80" s="23">
        <v>8.93</v>
      </c>
    </row>
    <row r="81" spans="1:4" x14ac:dyDescent="0.25">
      <c r="A81" s="21" t="s">
        <v>649</v>
      </c>
      <c r="B81" s="18" t="s">
        <v>384</v>
      </c>
      <c r="C81" s="22" t="s">
        <v>384</v>
      </c>
      <c r="D81" s="23">
        <v>5.95</v>
      </c>
    </row>
    <row r="82" spans="1:4" x14ac:dyDescent="0.25">
      <c r="A82" s="21" t="s">
        <v>201</v>
      </c>
      <c r="B82" s="18" t="s">
        <v>385</v>
      </c>
      <c r="C82" s="22" t="s">
        <v>385</v>
      </c>
      <c r="D82" s="23">
        <v>5.04</v>
      </c>
    </row>
    <row r="83" spans="1:4" x14ac:dyDescent="0.25">
      <c r="A83" s="21" t="s">
        <v>202</v>
      </c>
      <c r="B83" s="18" t="s">
        <v>386</v>
      </c>
      <c r="C83" s="22" t="s">
        <v>386</v>
      </c>
      <c r="D83" s="23">
        <v>1.99</v>
      </c>
    </row>
    <row r="84" spans="1:4" x14ac:dyDescent="0.25">
      <c r="A84" s="21" t="s">
        <v>203</v>
      </c>
      <c r="B84" s="18" t="s">
        <v>387</v>
      </c>
      <c r="C84" s="22" t="s">
        <v>387</v>
      </c>
      <c r="D84" s="23">
        <v>6.57</v>
      </c>
    </row>
    <row r="85" spans="1:4" x14ac:dyDescent="0.25">
      <c r="A85" s="21" t="s">
        <v>204</v>
      </c>
      <c r="B85" s="18" t="s">
        <v>388</v>
      </c>
      <c r="C85" s="22" t="s">
        <v>388</v>
      </c>
      <c r="D85" s="23">
        <v>13.42</v>
      </c>
    </row>
    <row r="86" spans="1:4" x14ac:dyDescent="0.25">
      <c r="A86" s="21" t="s">
        <v>205</v>
      </c>
      <c r="B86" s="18" t="s">
        <v>389</v>
      </c>
      <c r="C86" s="22" t="s">
        <v>389</v>
      </c>
      <c r="D86" s="23">
        <v>7.48</v>
      </c>
    </row>
    <row r="87" spans="1:4" x14ac:dyDescent="0.25">
      <c r="A87" s="21" t="s">
        <v>206</v>
      </c>
      <c r="B87" s="18" t="s">
        <v>390</v>
      </c>
      <c r="C87" s="22" t="s">
        <v>390</v>
      </c>
      <c r="D87" s="23">
        <v>132.43</v>
      </c>
    </row>
    <row r="88" spans="1:4" x14ac:dyDescent="0.25">
      <c r="A88" s="21" t="s">
        <v>207</v>
      </c>
      <c r="B88" s="18" t="s">
        <v>391</v>
      </c>
      <c r="C88" s="22" t="s">
        <v>391</v>
      </c>
      <c r="D88" s="23">
        <v>19.260000000000002</v>
      </c>
    </row>
    <row r="89" spans="1:4" x14ac:dyDescent="0.25">
      <c r="A89" s="21" t="s">
        <v>208</v>
      </c>
      <c r="B89" s="18" t="s">
        <v>392</v>
      </c>
      <c r="C89" s="22" t="s">
        <v>392</v>
      </c>
      <c r="D89" s="23">
        <v>19.329999999999998</v>
      </c>
    </row>
    <row r="90" spans="1:4" x14ac:dyDescent="0.25">
      <c r="A90" s="21" t="s">
        <v>209</v>
      </c>
      <c r="B90" s="18" t="s">
        <v>393</v>
      </c>
      <c r="C90" s="22" t="s">
        <v>393</v>
      </c>
      <c r="D90" s="23">
        <v>1.55</v>
      </c>
    </row>
    <row r="91" spans="1:4" x14ac:dyDescent="0.25">
      <c r="A91" s="21" t="s">
        <v>210</v>
      </c>
      <c r="B91" s="18" t="s">
        <v>394</v>
      </c>
      <c r="C91" s="22" t="s">
        <v>394</v>
      </c>
      <c r="D91" s="23">
        <v>2.9</v>
      </c>
    </row>
    <row r="92" spans="1:4" x14ac:dyDescent="0.25">
      <c r="A92" s="21" t="s">
        <v>211</v>
      </c>
      <c r="B92" s="18" t="s">
        <v>395</v>
      </c>
      <c r="C92" s="22" t="s">
        <v>395</v>
      </c>
      <c r="D92" s="23">
        <v>13.74</v>
      </c>
    </row>
    <row r="93" spans="1:4" x14ac:dyDescent="0.25">
      <c r="A93" s="21" t="s">
        <v>212</v>
      </c>
      <c r="B93" s="18" t="s">
        <v>396</v>
      </c>
      <c r="C93" s="22" t="s">
        <v>396</v>
      </c>
      <c r="D93" s="23">
        <v>24.74</v>
      </c>
    </row>
    <row r="94" spans="1:4" x14ac:dyDescent="0.25">
      <c r="A94" s="21" t="s">
        <v>213</v>
      </c>
      <c r="B94" s="18" t="s">
        <v>397</v>
      </c>
      <c r="C94" s="22" t="s">
        <v>397</v>
      </c>
      <c r="D94" s="23">
        <v>26.92</v>
      </c>
    </row>
    <row r="95" spans="1:4" x14ac:dyDescent="0.25">
      <c r="A95" s="21" t="s">
        <v>214</v>
      </c>
      <c r="B95" s="18" t="s">
        <v>398</v>
      </c>
      <c r="C95" s="22" t="s">
        <v>398</v>
      </c>
      <c r="D95" s="23">
        <v>846.86</v>
      </c>
    </row>
    <row r="96" spans="1:4" x14ac:dyDescent="0.25">
      <c r="A96" s="21" t="s">
        <v>215</v>
      </c>
      <c r="B96" s="18" t="s">
        <v>399</v>
      </c>
      <c r="C96" s="22" t="s">
        <v>399</v>
      </c>
      <c r="D96" s="23">
        <v>394.23</v>
      </c>
    </row>
    <row r="97" spans="1:4" x14ac:dyDescent="0.25">
      <c r="A97" s="21" t="s">
        <v>216</v>
      </c>
      <c r="B97" s="18" t="s">
        <v>400</v>
      </c>
      <c r="C97" s="22" t="s">
        <v>400</v>
      </c>
      <c r="D97" s="23">
        <v>97.57</v>
      </c>
    </row>
    <row r="98" spans="1:4" x14ac:dyDescent="0.25">
      <c r="A98" s="21" t="s">
        <v>217</v>
      </c>
      <c r="B98" s="18" t="s">
        <v>401</v>
      </c>
      <c r="C98" s="22" t="s">
        <v>401</v>
      </c>
      <c r="D98" s="23">
        <v>96.91</v>
      </c>
    </row>
    <row r="99" spans="1:4" x14ac:dyDescent="0.25">
      <c r="A99" s="21" t="s">
        <v>218</v>
      </c>
      <c r="B99" s="18" t="s">
        <v>402</v>
      </c>
      <c r="C99" s="22" t="s">
        <v>402</v>
      </c>
      <c r="D99" s="23">
        <v>391.73</v>
      </c>
    </row>
    <row r="100" spans="1:4" x14ac:dyDescent="0.25">
      <c r="A100" s="21" t="s">
        <v>219</v>
      </c>
      <c r="B100" s="18" t="s">
        <v>403</v>
      </c>
      <c r="C100" s="22" t="s">
        <v>403</v>
      </c>
      <c r="D100" s="23">
        <v>40.659999999999997</v>
      </c>
    </row>
    <row r="101" spans="1:4" x14ac:dyDescent="0.25">
      <c r="A101" s="21" t="s">
        <v>220</v>
      </c>
      <c r="B101" s="18" t="s">
        <v>404</v>
      </c>
      <c r="C101" s="22" t="s">
        <v>404</v>
      </c>
      <c r="D101" s="23">
        <v>292.89</v>
      </c>
    </row>
    <row r="102" spans="1:4" x14ac:dyDescent="0.25">
      <c r="A102" s="21" t="s">
        <v>221</v>
      </c>
      <c r="B102" s="18" t="s">
        <v>405</v>
      </c>
      <c r="C102" s="22" t="s">
        <v>405</v>
      </c>
      <c r="D102" s="23">
        <v>5.62</v>
      </c>
    </row>
    <row r="103" spans="1:4" x14ac:dyDescent="0.25">
      <c r="A103" s="21" t="s">
        <v>222</v>
      </c>
      <c r="B103" s="18" t="s">
        <v>406</v>
      </c>
      <c r="C103" s="22" t="s">
        <v>406</v>
      </c>
      <c r="D103" s="23">
        <v>444.93</v>
      </c>
    </row>
    <row r="104" spans="1:4" x14ac:dyDescent="0.25">
      <c r="A104" s="21" t="s">
        <v>52</v>
      </c>
      <c r="B104" s="18" t="s">
        <v>407</v>
      </c>
      <c r="C104" s="22" t="s">
        <v>407</v>
      </c>
      <c r="D104" s="23">
        <v>58.49</v>
      </c>
    </row>
    <row r="105" spans="1:4" x14ac:dyDescent="0.25">
      <c r="A105" s="21" t="s">
        <v>223</v>
      </c>
      <c r="B105" s="18" t="s">
        <v>408</v>
      </c>
      <c r="C105" s="22" t="s">
        <v>408</v>
      </c>
      <c r="D105" s="23">
        <v>62.62</v>
      </c>
    </row>
    <row r="106" spans="1:4" x14ac:dyDescent="0.25">
      <c r="A106" s="21" t="s">
        <v>224</v>
      </c>
      <c r="B106" s="18" t="s">
        <v>409</v>
      </c>
      <c r="C106" s="22" t="s">
        <v>409</v>
      </c>
      <c r="D106" s="23">
        <v>328.8</v>
      </c>
    </row>
    <row r="107" spans="1:4" x14ac:dyDescent="0.25">
      <c r="A107" s="21" t="s">
        <v>225</v>
      </c>
      <c r="B107" s="18" t="s">
        <v>410</v>
      </c>
      <c r="C107" s="22" t="s">
        <v>410</v>
      </c>
      <c r="D107" s="23">
        <v>161.11000000000001</v>
      </c>
    </row>
    <row r="108" spans="1:4" x14ac:dyDescent="0.25">
      <c r="A108" s="21" t="s">
        <v>226</v>
      </c>
      <c r="B108" s="18" t="s">
        <v>411</v>
      </c>
      <c r="C108" s="22" t="s">
        <v>411</v>
      </c>
      <c r="D108" s="23">
        <v>116.97</v>
      </c>
    </row>
    <row r="109" spans="1:4" x14ac:dyDescent="0.25">
      <c r="A109" s="21" t="s">
        <v>227</v>
      </c>
      <c r="B109" s="18" t="s">
        <v>412</v>
      </c>
      <c r="C109" s="22" t="s">
        <v>412</v>
      </c>
      <c r="D109" s="23">
        <v>420.56</v>
      </c>
    </row>
    <row r="110" spans="1:4" x14ac:dyDescent="0.25">
      <c r="A110" s="21" t="s">
        <v>228</v>
      </c>
      <c r="B110" s="18" t="s">
        <v>413</v>
      </c>
      <c r="C110" s="22" t="s">
        <v>413</v>
      </c>
      <c r="D110" s="23">
        <v>199.11</v>
      </c>
    </row>
    <row r="111" spans="1:4" x14ac:dyDescent="0.25">
      <c r="A111" s="21" t="s">
        <v>229</v>
      </c>
      <c r="B111" s="18" t="s">
        <v>414</v>
      </c>
      <c r="C111" s="22" t="s">
        <v>414</v>
      </c>
      <c r="D111" s="23">
        <v>591.95000000000005</v>
      </c>
    </row>
    <row r="112" spans="1:4" x14ac:dyDescent="0.25">
      <c r="A112" s="21" t="s">
        <v>230</v>
      </c>
      <c r="B112" s="18" t="s">
        <v>415</v>
      </c>
      <c r="C112" s="22" t="s">
        <v>415</v>
      </c>
      <c r="D112" s="23">
        <v>520.26</v>
      </c>
    </row>
    <row r="113" spans="1:4" x14ac:dyDescent="0.25">
      <c r="A113" s="21" t="s">
        <v>231</v>
      </c>
      <c r="B113" s="18" t="s">
        <v>416</v>
      </c>
      <c r="C113" s="22" t="s">
        <v>416</v>
      </c>
      <c r="D113" s="23">
        <v>382.6</v>
      </c>
    </row>
    <row r="114" spans="1:4" x14ac:dyDescent="0.25">
      <c r="A114" s="21" t="s">
        <v>680</v>
      </c>
      <c r="B114" s="18" t="s">
        <v>615</v>
      </c>
      <c r="C114" s="22" t="s">
        <v>615</v>
      </c>
      <c r="D114" s="23">
        <v>5</v>
      </c>
    </row>
    <row r="115" spans="1:4" x14ac:dyDescent="0.25">
      <c r="A115" s="21" t="s">
        <v>608</v>
      </c>
      <c r="B115" s="18" t="s">
        <v>607</v>
      </c>
      <c r="C115" s="22"/>
      <c r="D115" s="23"/>
    </row>
    <row r="116" spans="1:4" x14ac:dyDescent="0.25">
      <c r="A116" s="21" t="s">
        <v>681</v>
      </c>
      <c r="B116" s="18" t="s">
        <v>666</v>
      </c>
      <c r="C116" s="22" t="s">
        <v>666</v>
      </c>
      <c r="D116" s="23">
        <v>2</v>
      </c>
    </row>
    <row r="117" spans="1:4" x14ac:dyDescent="0.25">
      <c r="A117" s="21" t="s">
        <v>682</v>
      </c>
      <c r="B117" s="18" t="s">
        <v>616</v>
      </c>
      <c r="C117" s="22" t="s">
        <v>616</v>
      </c>
      <c r="D117" s="23">
        <v>4.5999999999999996</v>
      </c>
    </row>
    <row r="118" spans="1:4" x14ac:dyDescent="0.25">
      <c r="A118" s="21" t="s">
        <v>683</v>
      </c>
      <c r="B118" s="18" t="s">
        <v>667</v>
      </c>
      <c r="C118" s="22" t="s">
        <v>667</v>
      </c>
      <c r="D118" s="23">
        <v>5.25</v>
      </c>
    </row>
    <row r="119" spans="1:4" x14ac:dyDescent="0.25">
      <c r="A119" s="21" t="s">
        <v>684</v>
      </c>
      <c r="B119" s="18" t="s">
        <v>674</v>
      </c>
      <c r="C119" s="22"/>
      <c r="D119" s="23"/>
    </row>
    <row r="120" spans="1:4" x14ac:dyDescent="0.25">
      <c r="A120" s="21" t="s">
        <v>695</v>
      </c>
      <c r="B120" s="18" t="s">
        <v>694</v>
      </c>
      <c r="C120" s="22"/>
      <c r="D120" s="23"/>
    </row>
    <row r="121" spans="1:4" x14ac:dyDescent="0.25">
      <c r="A121" s="21" t="s">
        <v>232</v>
      </c>
      <c r="B121" s="18" t="s">
        <v>417</v>
      </c>
      <c r="C121" s="22" t="s">
        <v>417</v>
      </c>
      <c r="D121" s="23">
        <v>130.66</v>
      </c>
    </row>
    <row r="122" spans="1:4" x14ac:dyDescent="0.25">
      <c r="A122" s="21" t="s">
        <v>609</v>
      </c>
      <c r="B122" s="18" t="s">
        <v>418</v>
      </c>
      <c r="C122" s="22" t="s">
        <v>418</v>
      </c>
      <c r="D122" s="23">
        <v>81.64</v>
      </c>
    </row>
    <row r="123" spans="1:4" x14ac:dyDescent="0.25">
      <c r="A123" s="21" t="s">
        <v>233</v>
      </c>
      <c r="B123" s="18" t="s">
        <v>419</v>
      </c>
      <c r="C123" s="22" t="s">
        <v>419</v>
      </c>
      <c r="D123" s="23">
        <v>119.35</v>
      </c>
    </row>
    <row r="124" spans="1:4" x14ac:dyDescent="0.25">
      <c r="A124" s="21" t="s">
        <v>234</v>
      </c>
      <c r="B124" s="18" t="s">
        <v>420</v>
      </c>
      <c r="C124" s="22" t="s">
        <v>420</v>
      </c>
      <c r="D124" s="23">
        <v>201.63</v>
      </c>
    </row>
    <row r="125" spans="1:4" x14ac:dyDescent="0.25">
      <c r="A125" s="21" t="s">
        <v>235</v>
      </c>
      <c r="B125" s="18" t="s">
        <v>421</v>
      </c>
      <c r="C125" s="22" t="s">
        <v>421</v>
      </c>
      <c r="D125" s="23">
        <v>216.52</v>
      </c>
    </row>
    <row r="126" spans="1:4" x14ac:dyDescent="0.25">
      <c r="A126" s="21" t="s">
        <v>697</v>
      </c>
      <c r="B126" s="18" t="s">
        <v>696</v>
      </c>
      <c r="C126" s="22" t="s">
        <v>696</v>
      </c>
      <c r="D126" s="23">
        <v>4.68</v>
      </c>
    </row>
    <row r="127" spans="1:4" x14ac:dyDescent="0.25">
      <c r="A127" s="21" t="s">
        <v>610</v>
      </c>
      <c r="B127" s="18" t="s">
        <v>617</v>
      </c>
      <c r="C127" s="22" t="s">
        <v>617</v>
      </c>
      <c r="D127" s="23">
        <v>8.5399999999999991</v>
      </c>
    </row>
    <row r="128" spans="1:4" x14ac:dyDescent="0.25">
      <c r="A128" s="21" t="s">
        <v>236</v>
      </c>
      <c r="B128" s="18" t="s">
        <v>422</v>
      </c>
      <c r="C128" s="22" t="s">
        <v>422</v>
      </c>
      <c r="D128" s="23">
        <v>1.18</v>
      </c>
    </row>
    <row r="129" spans="1:4" x14ac:dyDescent="0.25">
      <c r="A129" s="21" t="s">
        <v>237</v>
      </c>
      <c r="B129" s="18" t="s">
        <v>423</v>
      </c>
      <c r="C129" s="22" t="s">
        <v>423</v>
      </c>
      <c r="D129" s="23">
        <v>4.12</v>
      </c>
    </row>
    <row r="130" spans="1:4" x14ac:dyDescent="0.25">
      <c r="A130" s="21" t="s">
        <v>238</v>
      </c>
      <c r="B130" s="18" t="s">
        <v>424</v>
      </c>
      <c r="C130" s="22" t="s">
        <v>424</v>
      </c>
      <c r="D130" s="23">
        <v>5.62</v>
      </c>
    </row>
    <row r="131" spans="1:4" x14ac:dyDescent="0.25">
      <c r="A131" s="21" t="s">
        <v>239</v>
      </c>
      <c r="B131" s="18" t="s">
        <v>425</v>
      </c>
      <c r="C131" s="22" t="s">
        <v>425</v>
      </c>
      <c r="D131" s="28">
        <v>64.19</v>
      </c>
    </row>
    <row r="132" spans="1:4" x14ac:dyDescent="0.25">
      <c r="A132" s="21" t="s">
        <v>240</v>
      </c>
      <c r="B132" s="18" t="s">
        <v>426</v>
      </c>
      <c r="C132" s="22" t="s">
        <v>426</v>
      </c>
      <c r="D132" s="23">
        <v>15.98</v>
      </c>
    </row>
    <row r="133" spans="1:4" x14ac:dyDescent="0.25">
      <c r="A133" s="21" t="s">
        <v>241</v>
      </c>
      <c r="B133" s="18" t="s">
        <v>427</v>
      </c>
      <c r="C133" s="22" t="s">
        <v>427</v>
      </c>
      <c r="D133" s="23">
        <v>21.54</v>
      </c>
    </row>
    <row r="134" spans="1:4" x14ac:dyDescent="0.25">
      <c r="A134" s="21" t="s">
        <v>242</v>
      </c>
      <c r="B134" s="18" t="s">
        <v>428</v>
      </c>
      <c r="C134" s="22" t="s">
        <v>428</v>
      </c>
      <c r="D134" s="23">
        <v>4.6399999999999997</v>
      </c>
    </row>
    <row r="135" spans="1:4" x14ac:dyDescent="0.25">
      <c r="A135" s="21" t="s">
        <v>243</v>
      </c>
      <c r="B135" s="18" t="s">
        <v>429</v>
      </c>
      <c r="C135" s="22" t="s">
        <v>429</v>
      </c>
      <c r="D135" s="23">
        <v>4.8899999999999997</v>
      </c>
    </row>
    <row r="136" spans="1:4" x14ac:dyDescent="0.25">
      <c r="A136" s="21" t="s">
        <v>244</v>
      </c>
      <c r="B136" s="18" t="s">
        <v>430</v>
      </c>
      <c r="C136" s="22" t="s">
        <v>430</v>
      </c>
      <c r="D136" s="23">
        <v>2.98</v>
      </c>
    </row>
    <row r="137" spans="1:4" x14ac:dyDescent="0.25">
      <c r="A137" s="21" t="s">
        <v>245</v>
      </c>
      <c r="B137" s="18" t="s">
        <v>431</v>
      </c>
      <c r="C137" s="22" t="s">
        <v>431</v>
      </c>
      <c r="D137" s="23">
        <v>7</v>
      </c>
    </row>
    <row r="138" spans="1:4" x14ac:dyDescent="0.25">
      <c r="A138" s="21" t="s">
        <v>246</v>
      </c>
      <c r="B138" s="18" t="s">
        <v>432</v>
      </c>
      <c r="C138" s="22" t="s">
        <v>432</v>
      </c>
      <c r="D138" s="23">
        <v>5.37</v>
      </c>
    </row>
    <row r="139" spans="1:4" x14ac:dyDescent="0.25">
      <c r="A139" s="21" t="s">
        <v>247</v>
      </c>
      <c r="B139" s="18" t="s">
        <v>433</v>
      </c>
      <c r="C139" s="22" t="s">
        <v>433</v>
      </c>
      <c r="D139" s="23">
        <v>5.0199999999999996</v>
      </c>
    </row>
    <row r="140" spans="1:4" x14ac:dyDescent="0.25">
      <c r="A140" s="21" t="s">
        <v>248</v>
      </c>
      <c r="B140" s="18" t="s">
        <v>434</v>
      </c>
      <c r="C140" s="22" t="s">
        <v>434</v>
      </c>
      <c r="D140" s="23">
        <v>1.87</v>
      </c>
    </row>
    <row r="141" spans="1:4" x14ac:dyDescent="0.25">
      <c r="A141" s="21" t="s">
        <v>249</v>
      </c>
      <c r="B141" s="18" t="s">
        <v>435</v>
      </c>
      <c r="C141" s="22" t="s">
        <v>435</v>
      </c>
      <c r="D141" s="23">
        <v>28.52</v>
      </c>
    </row>
    <row r="142" spans="1:4" x14ac:dyDescent="0.25">
      <c r="A142" s="21" t="s">
        <v>250</v>
      </c>
      <c r="B142" s="18" t="s">
        <v>436</v>
      </c>
      <c r="C142" s="22" t="s">
        <v>436</v>
      </c>
      <c r="D142" s="23">
        <v>26.29</v>
      </c>
    </row>
    <row r="143" spans="1:4" x14ac:dyDescent="0.25">
      <c r="A143" s="21" t="s">
        <v>251</v>
      </c>
      <c r="B143" s="18" t="s">
        <v>437</v>
      </c>
      <c r="C143" s="22" t="s">
        <v>437</v>
      </c>
      <c r="D143" s="23">
        <v>4.6100000000000003</v>
      </c>
    </row>
    <row r="144" spans="1:4" x14ac:dyDescent="0.25">
      <c r="A144" s="21" t="s">
        <v>252</v>
      </c>
      <c r="B144" s="18" t="s">
        <v>438</v>
      </c>
      <c r="C144" s="22" t="s">
        <v>438</v>
      </c>
      <c r="D144" s="23">
        <v>15.96</v>
      </c>
    </row>
    <row r="145" spans="1:4" x14ac:dyDescent="0.25">
      <c r="A145" s="21" t="s">
        <v>253</v>
      </c>
      <c r="B145" s="18" t="s">
        <v>439</v>
      </c>
      <c r="C145" s="22" t="s">
        <v>439</v>
      </c>
      <c r="D145" s="23">
        <v>1.39</v>
      </c>
    </row>
    <row r="146" spans="1:4" x14ac:dyDescent="0.25">
      <c r="A146" s="21" t="s">
        <v>254</v>
      </c>
      <c r="B146" s="18" t="s">
        <v>440</v>
      </c>
      <c r="C146" s="22" t="s">
        <v>440</v>
      </c>
      <c r="D146" s="23">
        <v>13.04</v>
      </c>
    </row>
    <row r="147" spans="1:4" x14ac:dyDescent="0.25">
      <c r="A147" s="21" t="s">
        <v>255</v>
      </c>
      <c r="B147" s="18" t="s">
        <v>441</v>
      </c>
      <c r="C147" s="22" t="s">
        <v>441</v>
      </c>
      <c r="D147" s="23">
        <v>6.32</v>
      </c>
    </row>
    <row r="148" spans="1:4" x14ac:dyDescent="0.25">
      <c r="A148" s="21" t="s">
        <v>256</v>
      </c>
      <c r="B148" s="18" t="s">
        <v>442</v>
      </c>
      <c r="C148" s="22" t="s">
        <v>442</v>
      </c>
      <c r="D148" s="23">
        <v>13.33</v>
      </c>
    </row>
    <row r="149" spans="1:4" x14ac:dyDescent="0.25">
      <c r="A149" s="21" t="s">
        <v>257</v>
      </c>
      <c r="B149" s="18" t="s">
        <v>443</v>
      </c>
      <c r="C149" s="22" t="s">
        <v>443</v>
      </c>
      <c r="D149" s="23">
        <v>21.96</v>
      </c>
    </row>
    <row r="150" spans="1:4" x14ac:dyDescent="0.25">
      <c r="A150" s="21" t="s">
        <v>258</v>
      </c>
      <c r="B150" s="18" t="s">
        <v>444</v>
      </c>
      <c r="C150" s="22" t="s">
        <v>444</v>
      </c>
      <c r="D150" s="23">
        <v>4.3</v>
      </c>
    </row>
    <row r="151" spans="1:4" x14ac:dyDescent="0.25">
      <c r="A151" s="21" t="s">
        <v>259</v>
      </c>
      <c r="B151" s="18" t="s">
        <v>445</v>
      </c>
      <c r="C151" s="22" t="s">
        <v>445</v>
      </c>
      <c r="D151" s="23">
        <v>15.85</v>
      </c>
    </row>
    <row r="152" spans="1:4" x14ac:dyDescent="0.25">
      <c r="A152" s="21" t="s">
        <v>260</v>
      </c>
      <c r="B152" s="18" t="s">
        <v>446</v>
      </c>
      <c r="C152" s="22" t="s">
        <v>446</v>
      </c>
      <c r="D152" s="23">
        <v>19.27</v>
      </c>
    </row>
    <row r="153" spans="1:4" x14ac:dyDescent="0.25">
      <c r="A153" s="21" t="s">
        <v>261</v>
      </c>
      <c r="B153" s="18" t="s">
        <v>447</v>
      </c>
      <c r="C153" s="22" t="s">
        <v>447</v>
      </c>
      <c r="D153" s="23">
        <v>6.6</v>
      </c>
    </row>
    <row r="154" spans="1:4" x14ac:dyDescent="0.25">
      <c r="A154" s="21" t="s">
        <v>262</v>
      </c>
      <c r="B154" s="18" t="s">
        <v>448</v>
      </c>
      <c r="C154" s="22" t="s">
        <v>448</v>
      </c>
      <c r="D154" s="23">
        <v>61.24</v>
      </c>
    </row>
    <row r="155" spans="1:4" x14ac:dyDescent="0.25">
      <c r="A155" s="21" t="s">
        <v>263</v>
      </c>
      <c r="B155" s="18" t="s">
        <v>449</v>
      </c>
      <c r="C155" s="22" t="s">
        <v>449</v>
      </c>
      <c r="D155" s="23">
        <v>11.44</v>
      </c>
    </row>
    <row r="156" spans="1:4" x14ac:dyDescent="0.25">
      <c r="A156" s="21" t="s">
        <v>264</v>
      </c>
      <c r="B156" s="18" t="s">
        <v>450</v>
      </c>
      <c r="C156" s="22" t="s">
        <v>450</v>
      </c>
      <c r="D156" s="23">
        <v>51.66</v>
      </c>
    </row>
    <row r="157" spans="1:4" x14ac:dyDescent="0.25">
      <c r="A157" s="21" t="s">
        <v>265</v>
      </c>
      <c r="B157" s="18" t="s">
        <v>451</v>
      </c>
      <c r="C157" s="22" t="s">
        <v>451</v>
      </c>
      <c r="D157" s="23">
        <v>4.5599999999999996</v>
      </c>
    </row>
    <row r="158" spans="1:4" x14ac:dyDescent="0.25">
      <c r="A158" s="21" t="s">
        <v>611</v>
      </c>
      <c r="B158" s="18" t="s">
        <v>452</v>
      </c>
      <c r="C158" s="22" t="s">
        <v>452</v>
      </c>
      <c r="D158" s="23">
        <v>16.309999999999999</v>
      </c>
    </row>
    <row r="159" spans="1:4" x14ac:dyDescent="0.25">
      <c r="A159" s="21" t="s">
        <v>266</v>
      </c>
      <c r="B159" s="18" t="s">
        <v>453</v>
      </c>
      <c r="C159" s="22" t="s">
        <v>453</v>
      </c>
      <c r="D159" s="23">
        <v>3.33</v>
      </c>
    </row>
    <row r="160" spans="1:4" x14ac:dyDescent="0.25">
      <c r="A160" s="21" t="s">
        <v>267</v>
      </c>
      <c r="B160" s="18" t="s">
        <v>454</v>
      </c>
      <c r="C160" s="22" t="s">
        <v>454</v>
      </c>
      <c r="D160" s="23">
        <v>3.52</v>
      </c>
    </row>
    <row r="161" spans="1:4" x14ac:dyDescent="0.25">
      <c r="A161" s="21" t="s">
        <v>268</v>
      </c>
      <c r="B161" s="18" t="s">
        <v>455</v>
      </c>
      <c r="C161" s="22" t="s">
        <v>455</v>
      </c>
      <c r="D161" s="23">
        <v>7.57</v>
      </c>
    </row>
    <row r="162" spans="1:4" x14ac:dyDescent="0.25">
      <c r="A162" s="21" t="s">
        <v>269</v>
      </c>
      <c r="B162" s="18" t="s">
        <v>456</v>
      </c>
      <c r="C162" s="22" t="s">
        <v>456</v>
      </c>
      <c r="D162" s="23">
        <v>7.34</v>
      </c>
    </row>
    <row r="163" spans="1:4" x14ac:dyDescent="0.25">
      <c r="A163" s="21" t="s">
        <v>270</v>
      </c>
      <c r="B163" s="18" t="s">
        <v>457</v>
      </c>
      <c r="C163" s="22" t="s">
        <v>457</v>
      </c>
      <c r="D163" s="23">
        <v>5.07</v>
      </c>
    </row>
    <row r="164" spans="1:4" x14ac:dyDescent="0.25">
      <c r="A164" s="21" t="s">
        <v>271</v>
      </c>
      <c r="B164" s="18" t="s">
        <v>458</v>
      </c>
      <c r="C164" s="22" t="s">
        <v>458</v>
      </c>
      <c r="D164" s="23">
        <v>10.43</v>
      </c>
    </row>
    <row r="165" spans="1:4" x14ac:dyDescent="0.25">
      <c r="A165" s="21" t="s">
        <v>272</v>
      </c>
      <c r="B165" s="18" t="s">
        <v>459</v>
      </c>
      <c r="C165" s="22" t="s">
        <v>459</v>
      </c>
      <c r="D165" s="23">
        <v>5.25</v>
      </c>
    </row>
    <row r="166" spans="1:4" x14ac:dyDescent="0.25">
      <c r="A166" s="21" t="s">
        <v>273</v>
      </c>
      <c r="B166" s="18" t="s">
        <v>460</v>
      </c>
      <c r="C166" s="22" t="s">
        <v>460</v>
      </c>
      <c r="D166" s="23">
        <v>5.03</v>
      </c>
    </row>
    <row r="167" spans="1:4" x14ac:dyDescent="0.25">
      <c r="A167" s="21" t="s">
        <v>274</v>
      </c>
      <c r="B167" s="18" t="s">
        <v>461</v>
      </c>
      <c r="C167" s="22" t="s">
        <v>461</v>
      </c>
      <c r="D167" s="23">
        <v>85.78</v>
      </c>
    </row>
    <row r="168" spans="1:4" x14ac:dyDescent="0.25">
      <c r="A168" s="21" t="s">
        <v>650</v>
      </c>
      <c r="B168" s="18" t="s">
        <v>462</v>
      </c>
      <c r="C168" s="22" t="s">
        <v>462</v>
      </c>
      <c r="D168" s="23">
        <v>5.03</v>
      </c>
    </row>
    <row r="169" spans="1:4" x14ac:dyDescent="0.25">
      <c r="A169" s="21" t="s">
        <v>275</v>
      </c>
      <c r="B169" s="18" t="s">
        <v>463</v>
      </c>
      <c r="C169" s="22" t="s">
        <v>463</v>
      </c>
      <c r="D169" s="23">
        <v>11.37</v>
      </c>
    </row>
    <row r="170" spans="1:4" x14ac:dyDescent="0.25">
      <c r="A170" s="21" t="s">
        <v>276</v>
      </c>
      <c r="B170" s="18" t="s">
        <v>464</v>
      </c>
      <c r="C170" s="22" t="s">
        <v>464</v>
      </c>
      <c r="D170" s="23">
        <v>53.67</v>
      </c>
    </row>
    <row r="171" spans="1:4" x14ac:dyDescent="0.25">
      <c r="A171" s="21" t="s">
        <v>277</v>
      </c>
      <c r="B171" s="18" t="s">
        <v>465</v>
      </c>
      <c r="C171" s="22" t="s">
        <v>465</v>
      </c>
      <c r="D171" s="23">
        <v>8.82</v>
      </c>
    </row>
    <row r="172" spans="1:4" x14ac:dyDescent="0.25">
      <c r="A172" s="21" t="s">
        <v>278</v>
      </c>
      <c r="B172" s="18" t="s">
        <v>466</v>
      </c>
      <c r="C172" s="22" t="s">
        <v>466</v>
      </c>
      <c r="D172" s="23">
        <v>5.61</v>
      </c>
    </row>
    <row r="173" spans="1:4" x14ac:dyDescent="0.25">
      <c r="A173" s="21" t="s">
        <v>279</v>
      </c>
      <c r="B173" s="18" t="s">
        <v>467</v>
      </c>
      <c r="C173" s="22" t="s">
        <v>467</v>
      </c>
      <c r="D173" s="23">
        <v>46.77</v>
      </c>
    </row>
    <row r="174" spans="1:4" x14ac:dyDescent="0.25">
      <c r="A174" s="21" t="s">
        <v>280</v>
      </c>
      <c r="B174" s="18" t="s">
        <v>468</v>
      </c>
      <c r="C174" s="22" t="s">
        <v>468</v>
      </c>
      <c r="D174" s="23">
        <v>28.71</v>
      </c>
    </row>
    <row r="175" spans="1:4" x14ac:dyDescent="0.25">
      <c r="A175" s="21" t="s">
        <v>281</v>
      </c>
      <c r="B175" s="18" t="s">
        <v>469</v>
      </c>
      <c r="C175" s="22" t="s">
        <v>469</v>
      </c>
      <c r="D175" s="23">
        <v>18.59</v>
      </c>
    </row>
    <row r="176" spans="1:4" x14ac:dyDescent="0.25">
      <c r="A176" s="21" t="s">
        <v>282</v>
      </c>
      <c r="B176" s="18" t="s">
        <v>470</v>
      </c>
      <c r="C176" s="22" t="s">
        <v>470</v>
      </c>
      <c r="D176" s="23">
        <v>9.2100000000000009</v>
      </c>
    </row>
    <row r="177" spans="1:4" x14ac:dyDescent="0.25">
      <c r="A177" s="21" t="s">
        <v>283</v>
      </c>
      <c r="B177" s="18" t="s">
        <v>471</v>
      </c>
      <c r="C177" s="22" t="s">
        <v>471</v>
      </c>
      <c r="D177" s="23">
        <v>21.75</v>
      </c>
    </row>
    <row r="178" spans="1:4" x14ac:dyDescent="0.25">
      <c r="A178" s="21" t="s">
        <v>284</v>
      </c>
      <c r="B178" s="18" t="s">
        <v>472</v>
      </c>
      <c r="C178" s="22" t="s">
        <v>472</v>
      </c>
      <c r="D178" s="23">
        <v>25.86</v>
      </c>
    </row>
    <row r="179" spans="1:4" x14ac:dyDescent="0.25">
      <c r="A179" s="21" t="s">
        <v>285</v>
      </c>
      <c r="B179" s="18" t="s">
        <v>473</v>
      </c>
      <c r="C179" s="22" t="s">
        <v>473</v>
      </c>
      <c r="D179" s="23">
        <v>13.36</v>
      </c>
    </row>
    <row r="180" spans="1:4" x14ac:dyDescent="0.25">
      <c r="A180" s="21" t="s">
        <v>286</v>
      </c>
      <c r="B180" s="18" t="s">
        <v>474</v>
      </c>
      <c r="C180" s="22" t="s">
        <v>474</v>
      </c>
      <c r="D180" s="23">
        <v>27.45</v>
      </c>
    </row>
    <row r="181" spans="1:4" x14ac:dyDescent="0.25">
      <c r="A181" s="21" t="s">
        <v>287</v>
      </c>
      <c r="B181" s="18" t="s">
        <v>475</v>
      </c>
      <c r="C181" s="22" t="s">
        <v>475</v>
      </c>
      <c r="D181" s="23">
        <v>18.36</v>
      </c>
    </row>
    <row r="182" spans="1:4" x14ac:dyDescent="0.25">
      <c r="A182" s="21" t="s">
        <v>288</v>
      </c>
      <c r="B182" s="18" t="s">
        <v>476</v>
      </c>
      <c r="C182" s="22" t="s">
        <v>476</v>
      </c>
      <c r="D182" s="23">
        <v>10.06</v>
      </c>
    </row>
    <row r="183" spans="1:4" x14ac:dyDescent="0.25">
      <c r="A183" s="21" t="s">
        <v>651</v>
      </c>
      <c r="B183" s="18" t="s">
        <v>477</v>
      </c>
      <c r="C183" s="22" t="s">
        <v>477</v>
      </c>
      <c r="D183" s="23">
        <v>8.69</v>
      </c>
    </row>
    <row r="184" spans="1:4" x14ac:dyDescent="0.25">
      <c r="A184" s="21" t="s">
        <v>289</v>
      </c>
      <c r="B184" s="18" t="s">
        <v>478</v>
      </c>
      <c r="C184" s="22" t="s">
        <v>478</v>
      </c>
      <c r="D184" s="23">
        <v>8.81</v>
      </c>
    </row>
    <row r="185" spans="1:4" x14ac:dyDescent="0.25">
      <c r="A185" s="21" t="s">
        <v>290</v>
      </c>
      <c r="B185" s="18" t="s">
        <v>479</v>
      </c>
      <c r="C185" s="22" t="s">
        <v>479</v>
      </c>
      <c r="D185" s="23">
        <v>3.48</v>
      </c>
    </row>
    <row r="186" spans="1:4" x14ac:dyDescent="0.25">
      <c r="A186" s="21" t="s">
        <v>291</v>
      </c>
      <c r="B186" s="18" t="s">
        <v>480</v>
      </c>
      <c r="C186" s="22" t="s">
        <v>480</v>
      </c>
      <c r="D186" s="23">
        <v>24.41</v>
      </c>
    </row>
    <row r="187" spans="1:4" x14ac:dyDescent="0.25">
      <c r="A187" s="21" t="s">
        <v>292</v>
      </c>
      <c r="B187" s="18" t="s">
        <v>481</v>
      </c>
      <c r="C187" s="22" t="s">
        <v>481</v>
      </c>
      <c r="D187" s="23">
        <v>10.039999999999999</v>
      </c>
    </row>
    <row r="188" spans="1:4" x14ac:dyDescent="0.25">
      <c r="A188" s="21" t="s">
        <v>293</v>
      </c>
      <c r="B188" s="18" t="s">
        <v>482</v>
      </c>
      <c r="C188" s="22" t="s">
        <v>482</v>
      </c>
      <c r="D188" s="23">
        <v>10.72</v>
      </c>
    </row>
    <row r="189" spans="1:4" x14ac:dyDescent="0.25">
      <c r="A189" s="21" t="s">
        <v>294</v>
      </c>
      <c r="B189" s="18" t="s">
        <v>483</v>
      </c>
      <c r="C189" s="22" t="s">
        <v>483</v>
      </c>
      <c r="D189" s="23">
        <v>68.180000000000007</v>
      </c>
    </row>
    <row r="190" spans="1:4" x14ac:dyDescent="0.25">
      <c r="A190" s="21" t="s">
        <v>295</v>
      </c>
      <c r="B190" s="18" t="s">
        <v>484</v>
      </c>
      <c r="C190" s="22" t="s">
        <v>484</v>
      </c>
      <c r="D190" s="23">
        <v>447.59</v>
      </c>
    </row>
    <row r="191" spans="1:4" x14ac:dyDescent="0.25">
      <c r="A191" s="21" t="s">
        <v>296</v>
      </c>
      <c r="B191" s="18" t="s">
        <v>485</v>
      </c>
      <c r="C191" s="22" t="s">
        <v>485</v>
      </c>
      <c r="D191" s="23">
        <v>591.62</v>
      </c>
    </row>
    <row r="192" spans="1:4" x14ac:dyDescent="0.25">
      <c r="A192" s="21" t="s">
        <v>297</v>
      </c>
      <c r="B192" s="18" t="s">
        <v>486</v>
      </c>
      <c r="C192" s="22" t="s">
        <v>486</v>
      </c>
      <c r="D192" s="23">
        <v>4.4000000000000004</v>
      </c>
    </row>
    <row r="193" spans="1:4" x14ac:dyDescent="0.25">
      <c r="A193" s="21" t="s">
        <v>298</v>
      </c>
      <c r="B193" s="18" t="s">
        <v>487</v>
      </c>
      <c r="C193" s="22" t="s">
        <v>487</v>
      </c>
      <c r="D193" s="23">
        <v>96.96</v>
      </c>
    </row>
    <row r="194" spans="1:4" x14ac:dyDescent="0.25">
      <c r="A194" s="21" t="s">
        <v>299</v>
      </c>
      <c r="B194" s="18" t="s">
        <v>488</v>
      </c>
      <c r="C194" s="22" t="s">
        <v>488</v>
      </c>
      <c r="D194" s="23">
        <v>179.12</v>
      </c>
    </row>
    <row r="195" spans="1:4" x14ac:dyDescent="0.25">
      <c r="A195" s="21" t="s">
        <v>300</v>
      </c>
      <c r="B195" s="18" t="s">
        <v>489</v>
      </c>
      <c r="C195" s="22" t="s">
        <v>489</v>
      </c>
      <c r="D195" s="23">
        <v>31.76</v>
      </c>
    </row>
    <row r="196" spans="1:4" x14ac:dyDescent="0.25">
      <c r="A196" s="21" t="s">
        <v>301</v>
      </c>
      <c r="B196" s="18" t="s">
        <v>490</v>
      </c>
      <c r="C196" s="22" t="s">
        <v>490</v>
      </c>
      <c r="D196" s="23">
        <v>53.13</v>
      </c>
    </row>
    <row r="197" spans="1:4" x14ac:dyDescent="0.25">
      <c r="A197" s="21" t="s">
        <v>302</v>
      </c>
      <c r="B197" s="18" t="s">
        <v>491</v>
      </c>
      <c r="C197" s="22" t="s">
        <v>491</v>
      </c>
      <c r="D197" s="23">
        <v>253.19</v>
      </c>
    </row>
    <row r="198" spans="1:4" x14ac:dyDescent="0.25">
      <c r="A198" s="21" t="s">
        <v>303</v>
      </c>
      <c r="B198" s="18" t="s">
        <v>492</v>
      </c>
      <c r="C198" s="22" t="s">
        <v>492</v>
      </c>
      <c r="D198" s="23">
        <v>179.53</v>
      </c>
    </row>
    <row r="199" spans="1:4" x14ac:dyDescent="0.25">
      <c r="A199" s="21" t="s">
        <v>304</v>
      </c>
      <c r="B199" s="18" t="s">
        <v>493</v>
      </c>
      <c r="C199" s="22" t="s">
        <v>493</v>
      </c>
      <c r="D199" s="23">
        <v>156.97999999999999</v>
      </c>
    </row>
    <row r="200" spans="1:4" x14ac:dyDescent="0.25">
      <c r="A200" s="21" t="s">
        <v>305</v>
      </c>
      <c r="B200" s="18" t="s">
        <v>494</v>
      </c>
      <c r="C200" s="22" t="s">
        <v>494</v>
      </c>
      <c r="D200" s="23">
        <v>388.31</v>
      </c>
    </row>
    <row r="201" spans="1:4" x14ac:dyDescent="0.25">
      <c r="A201" s="21" t="s">
        <v>306</v>
      </c>
      <c r="B201" s="18" t="s">
        <v>495</v>
      </c>
      <c r="C201" s="22" t="s">
        <v>495</v>
      </c>
      <c r="D201" s="23">
        <v>34.64</v>
      </c>
    </row>
    <row r="202" spans="1:4" x14ac:dyDescent="0.25">
      <c r="A202" s="21" t="s">
        <v>307</v>
      </c>
      <c r="B202" s="18" t="s">
        <v>496</v>
      </c>
      <c r="C202" s="22" t="s">
        <v>496</v>
      </c>
      <c r="D202" s="23">
        <v>81.34</v>
      </c>
    </row>
    <row r="203" spans="1:4" x14ac:dyDescent="0.25">
      <c r="A203" s="21" t="s">
        <v>308</v>
      </c>
      <c r="B203" s="18" t="s">
        <v>497</v>
      </c>
      <c r="C203" s="22" t="s">
        <v>497</v>
      </c>
      <c r="D203" s="23">
        <v>68.239999999999995</v>
      </c>
    </row>
    <row r="204" spans="1:4" x14ac:dyDescent="0.25">
      <c r="A204" s="21" t="s">
        <v>676</v>
      </c>
      <c r="B204" s="18" t="s">
        <v>675</v>
      </c>
      <c r="C204" s="22" t="s">
        <v>675</v>
      </c>
      <c r="D204" s="23">
        <v>15.22</v>
      </c>
    </row>
    <row r="205" spans="1:4" x14ac:dyDescent="0.25">
      <c r="A205" s="21" t="s">
        <v>685</v>
      </c>
      <c r="B205" s="18" t="s">
        <v>618</v>
      </c>
      <c r="C205" s="22" t="s">
        <v>618</v>
      </c>
      <c r="D205" s="23">
        <v>5</v>
      </c>
    </row>
    <row r="206" spans="1:4" x14ac:dyDescent="0.25">
      <c r="A206" s="21" t="s">
        <v>652</v>
      </c>
      <c r="B206" s="18" t="s">
        <v>498</v>
      </c>
      <c r="C206" s="22" t="s">
        <v>498</v>
      </c>
      <c r="D206" s="23">
        <v>1.04</v>
      </c>
    </row>
    <row r="207" spans="1:4" x14ac:dyDescent="0.25">
      <c r="A207" s="21" t="s">
        <v>653</v>
      </c>
      <c r="B207" s="18" t="s">
        <v>499</v>
      </c>
      <c r="C207" s="22" t="s">
        <v>499</v>
      </c>
      <c r="D207" s="23">
        <v>21.97</v>
      </c>
    </row>
    <row r="208" spans="1:4" x14ac:dyDescent="0.25">
      <c r="A208" s="21" t="s">
        <v>654</v>
      </c>
      <c r="B208" s="18" t="s">
        <v>500</v>
      </c>
      <c r="C208" s="22" t="s">
        <v>500</v>
      </c>
      <c r="D208" s="23">
        <v>5.94</v>
      </c>
    </row>
    <row r="209" spans="1:4" x14ac:dyDescent="0.25">
      <c r="A209" s="21" t="s">
        <v>655</v>
      </c>
      <c r="B209" s="18" t="s">
        <v>501</v>
      </c>
      <c r="C209" s="22" t="s">
        <v>501</v>
      </c>
      <c r="D209" s="23">
        <v>17.41</v>
      </c>
    </row>
    <row r="210" spans="1:4" x14ac:dyDescent="0.25">
      <c r="A210" s="21" t="s">
        <v>309</v>
      </c>
      <c r="B210" s="18" t="s">
        <v>502</v>
      </c>
      <c r="C210" s="22" t="s">
        <v>502</v>
      </c>
      <c r="D210" s="23">
        <v>14.81</v>
      </c>
    </row>
    <row r="211" spans="1:4" x14ac:dyDescent="0.25">
      <c r="A211" s="21" t="s">
        <v>656</v>
      </c>
      <c r="B211" s="18" t="s">
        <v>503</v>
      </c>
      <c r="C211" s="22" t="s">
        <v>503</v>
      </c>
      <c r="D211" s="23">
        <v>86.8</v>
      </c>
    </row>
    <row r="212" spans="1:4" x14ac:dyDescent="0.25">
      <c r="A212" s="21" t="s">
        <v>657</v>
      </c>
      <c r="B212" s="18" t="s">
        <v>504</v>
      </c>
      <c r="C212" s="22" t="s">
        <v>504</v>
      </c>
      <c r="D212" s="23">
        <v>92.97</v>
      </c>
    </row>
    <row r="213" spans="1:4" x14ac:dyDescent="0.25">
      <c r="A213" s="21" t="s">
        <v>310</v>
      </c>
      <c r="B213" s="18" t="s">
        <v>505</v>
      </c>
      <c r="C213" s="22" t="s">
        <v>505</v>
      </c>
      <c r="D213" s="23">
        <v>57.13</v>
      </c>
    </row>
    <row r="214" spans="1:4" x14ac:dyDescent="0.25">
      <c r="A214" s="21" t="s">
        <v>311</v>
      </c>
      <c r="B214" s="18" t="s">
        <v>506</v>
      </c>
      <c r="C214" s="22" t="s">
        <v>506</v>
      </c>
      <c r="D214" s="23">
        <v>12.85</v>
      </c>
    </row>
    <row r="215" spans="1:4" x14ac:dyDescent="0.25">
      <c r="A215" s="21" t="s">
        <v>312</v>
      </c>
      <c r="B215" s="18" t="s">
        <v>507</v>
      </c>
      <c r="C215" s="22" t="s">
        <v>507</v>
      </c>
      <c r="D215" s="23">
        <v>5.69</v>
      </c>
    </row>
    <row r="216" spans="1:4" x14ac:dyDescent="0.25">
      <c r="A216" s="21" t="s">
        <v>612</v>
      </c>
      <c r="B216" s="18" t="s">
        <v>508</v>
      </c>
      <c r="C216" s="22" t="s">
        <v>508</v>
      </c>
      <c r="D216" s="23">
        <v>139.44</v>
      </c>
    </row>
    <row r="217" spans="1:4" x14ac:dyDescent="0.25">
      <c r="A217" s="21" t="s">
        <v>313</v>
      </c>
      <c r="B217" s="18" t="s">
        <v>509</v>
      </c>
      <c r="C217" s="22" t="s">
        <v>509</v>
      </c>
      <c r="D217" s="23">
        <v>1.56</v>
      </c>
    </row>
    <row r="218" spans="1:4" x14ac:dyDescent="0.25">
      <c r="A218" s="21" t="s">
        <v>314</v>
      </c>
      <c r="B218" s="18" t="s">
        <v>510</v>
      </c>
      <c r="C218" s="22" t="s">
        <v>510</v>
      </c>
      <c r="D218" s="23">
        <v>1.06</v>
      </c>
    </row>
    <row r="219" spans="1:4" x14ac:dyDescent="0.25">
      <c r="A219" s="21" t="s">
        <v>315</v>
      </c>
      <c r="B219" s="18" t="s">
        <v>511</v>
      </c>
      <c r="C219" s="22" t="s">
        <v>511</v>
      </c>
      <c r="D219" s="23">
        <v>2.13</v>
      </c>
    </row>
    <row r="220" spans="1:4" x14ac:dyDescent="0.25">
      <c r="A220" s="21" t="s">
        <v>316</v>
      </c>
      <c r="B220" s="18" t="s">
        <v>512</v>
      </c>
      <c r="C220" s="22" t="s">
        <v>512</v>
      </c>
      <c r="D220" s="23">
        <v>17.100000000000001</v>
      </c>
    </row>
    <row r="221" spans="1:4" x14ac:dyDescent="0.25">
      <c r="A221" s="21" t="s">
        <v>317</v>
      </c>
      <c r="B221" s="18" t="s">
        <v>513</v>
      </c>
      <c r="C221" s="22" t="s">
        <v>513</v>
      </c>
      <c r="D221" s="23">
        <v>361.35</v>
      </c>
    </row>
    <row r="222" spans="1:4" x14ac:dyDescent="0.25">
      <c r="A222" s="21" t="s">
        <v>318</v>
      </c>
      <c r="B222" s="18" t="s">
        <v>514</v>
      </c>
      <c r="C222" s="22" t="s">
        <v>514</v>
      </c>
      <c r="D222" s="23">
        <v>163.99</v>
      </c>
    </row>
    <row r="223" spans="1:4" x14ac:dyDescent="0.25">
      <c r="A223" s="21" t="s">
        <v>319</v>
      </c>
      <c r="B223" s="18" t="s">
        <v>515</v>
      </c>
      <c r="C223" s="22" t="s">
        <v>515</v>
      </c>
      <c r="D223" s="23">
        <v>289.69</v>
      </c>
    </row>
    <row r="224" spans="1:4" x14ac:dyDescent="0.25">
      <c r="A224" s="21" t="s">
        <v>320</v>
      </c>
      <c r="B224" s="18" t="s">
        <v>516</v>
      </c>
      <c r="C224" s="22" t="s">
        <v>516</v>
      </c>
      <c r="D224" s="23">
        <v>434.57</v>
      </c>
    </row>
    <row r="225" spans="1:4" x14ac:dyDescent="0.25">
      <c r="A225" s="21" t="s">
        <v>321</v>
      </c>
      <c r="B225" s="18" t="s">
        <v>517</v>
      </c>
      <c r="C225" s="22" t="s">
        <v>517</v>
      </c>
      <c r="D225" s="23">
        <v>91.04</v>
      </c>
    </row>
    <row r="226" spans="1:4" x14ac:dyDescent="0.25">
      <c r="A226" s="21" t="s">
        <v>322</v>
      </c>
      <c r="B226" s="18" t="s">
        <v>518</v>
      </c>
      <c r="C226" s="22" t="s">
        <v>518</v>
      </c>
      <c r="D226" s="23">
        <v>179.73</v>
      </c>
    </row>
    <row r="227" spans="1:4" x14ac:dyDescent="0.25">
      <c r="A227" s="21" t="s">
        <v>323</v>
      </c>
      <c r="B227" s="18" t="s">
        <v>519</v>
      </c>
      <c r="C227" s="22" t="s">
        <v>519</v>
      </c>
      <c r="D227" s="23">
        <v>2.63</v>
      </c>
    </row>
    <row r="228" spans="1:4" x14ac:dyDescent="0.25">
      <c r="A228" s="21" t="s">
        <v>324</v>
      </c>
      <c r="B228" s="18" t="s">
        <v>520</v>
      </c>
      <c r="C228" s="22" t="s">
        <v>520</v>
      </c>
      <c r="D228" s="23">
        <v>98.14</v>
      </c>
    </row>
    <row r="229" spans="1:4" x14ac:dyDescent="0.25">
      <c r="A229" s="21" t="s">
        <v>325</v>
      </c>
      <c r="B229" s="18" t="s">
        <v>521</v>
      </c>
      <c r="C229" s="22" t="s">
        <v>521</v>
      </c>
      <c r="D229" s="23">
        <v>175.65</v>
      </c>
    </row>
    <row r="230" spans="1:4" x14ac:dyDescent="0.25">
      <c r="A230" s="21" t="s">
        <v>326</v>
      </c>
      <c r="B230" s="18" t="s">
        <v>522</v>
      </c>
      <c r="C230" s="22" t="s">
        <v>522</v>
      </c>
      <c r="D230" s="23">
        <v>41.81</v>
      </c>
    </row>
    <row r="231" spans="1:4" x14ac:dyDescent="0.25">
      <c r="A231" s="21" t="s">
        <v>327</v>
      </c>
      <c r="B231" s="18" t="s">
        <v>523</v>
      </c>
      <c r="C231" s="22" t="s">
        <v>523</v>
      </c>
      <c r="D231" s="23">
        <v>36.64</v>
      </c>
    </row>
    <row r="232" spans="1:4" x14ac:dyDescent="0.25">
      <c r="A232" s="21" t="s">
        <v>328</v>
      </c>
      <c r="B232" s="18" t="s">
        <v>524</v>
      </c>
      <c r="C232" s="22" t="s">
        <v>524</v>
      </c>
      <c r="D232" s="23">
        <v>12.84</v>
      </c>
    </row>
    <row r="233" spans="1:4" x14ac:dyDescent="0.25">
      <c r="A233" s="21" t="s">
        <v>329</v>
      </c>
      <c r="B233" s="18" t="s">
        <v>525</v>
      </c>
      <c r="C233" s="22" t="s">
        <v>525</v>
      </c>
      <c r="D233" s="23">
        <v>41.73</v>
      </c>
    </row>
    <row r="234" spans="1:4" x14ac:dyDescent="0.25">
      <c r="A234" s="21" t="s">
        <v>658</v>
      </c>
      <c r="B234" s="18" t="s">
        <v>526</v>
      </c>
      <c r="C234" s="22" t="s">
        <v>526</v>
      </c>
      <c r="D234" s="23">
        <v>91.5</v>
      </c>
    </row>
    <row r="235" spans="1:4" x14ac:dyDescent="0.25">
      <c r="A235" s="21" t="s">
        <v>330</v>
      </c>
      <c r="B235" s="18" t="s">
        <v>527</v>
      </c>
      <c r="C235" s="22" t="s">
        <v>527</v>
      </c>
      <c r="D235" s="23">
        <v>562.29999999999995</v>
      </c>
    </row>
    <row r="236" spans="1:4" x14ac:dyDescent="0.25">
      <c r="A236" s="21" t="s">
        <v>331</v>
      </c>
      <c r="B236" s="18" t="s">
        <v>528</v>
      </c>
      <c r="C236" s="22" t="s">
        <v>528</v>
      </c>
      <c r="D236" s="23">
        <v>0.9</v>
      </c>
    </row>
    <row r="237" spans="1:4" x14ac:dyDescent="0.25">
      <c r="A237" s="21" t="s">
        <v>332</v>
      </c>
      <c r="B237" s="18" t="s">
        <v>529</v>
      </c>
      <c r="C237" s="22" t="s">
        <v>529</v>
      </c>
      <c r="D237" s="23">
        <v>0.28999999999999998</v>
      </c>
    </row>
    <row r="238" spans="1:4" x14ac:dyDescent="0.25">
      <c r="A238" s="21" t="s">
        <v>333</v>
      </c>
      <c r="B238" s="18" t="s">
        <v>530</v>
      </c>
      <c r="C238" s="22" t="s">
        <v>530</v>
      </c>
      <c r="D238" s="23">
        <v>29.15</v>
      </c>
    </row>
    <row r="239" spans="1:4" x14ac:dyDescent="0.25">
      <c r="A239" s="21" t="s">
        <v>334</v>
      </c>
      <c r="B239" s="18" t="s">
        <v>531</v>
      </c>
      <c r="C239" s="22" t="s">
        <v>531</v>
      </c>
      <c r="D239" s="23">
        <v>33.04</v>
      </c>
    </row>
    <row r="240" spans="1:4" x14ac:dyDescent="0.25">
      <c r="A240" s="21" t="s">
        <v>335</v>
      </c>
      <c r="B240" s="18" t="s">
        <v>532</v>
      </c>
      <c r="C240" s="22" t="s">
        <v>532</v>
      </c>
      <c r="D240" s="23">
        <v>210.09</v>
      </c>
    </row>
    <row r="241" spans="1:4" x14ac:dyDescent="0.25">
      <c r="A241" s="21" t="s">
        <v>336</v>
      </c>
      <c r="B241" s="18" t="s">
        <v>533</v>
      </c>
      <c r="C241" s="22" t="s">
        <v>533</v>
      </c>
      <c r="D241" s="23">
        <v>245.46</v>
      </c>
    </row>
    <row r="242" spans="1:4" x14ac:dyDescent="0.25">
      <c r="A242" s="21" t="s">
        <v>337</v>
      </c>
      <c r="B242" s="18" t="s">
        <v>534</v>
      </c>
      <c r="C242" s="22" t="s">
        <v>534</v>
      </c>
      <c r="D242" s="23">
        <v>16.18</v>
      </c>
    </row>
    <row r="243" spans="1:4" x14ac:dyDescent="0.25">
      <c r="A243" s="21" t="s">
        <v>338</v>
      </c>
      <c r="B243" s="18" t="s">
        <v>535</v>
      </c>
      <c r="C243" s="22" t="s">
        <v>535</v>
      </c>
      <c r="D243" s="23">
        <v>104.47</v>
      </c>
    </row>
    <row r="244" spans="1:4" x14ac:dyDescent="0.25">
      <c r="A244" s="21" t="s">
        <v>659</v>
      </c>
      <c r="B244" s="18" t="s">
        <v>536</v>
      </c>
      <c r="C244" s="22" t="s">
        <v>536</v>
      </c>
      <c r="D244" s="23">
        <v>90.32</v>
      </c>
    </row>
    <row r="245" spans="1:4" x14ac:dyDescent="0.25">
      <c r="A245" s="21" t="s">
        <v>339</v>
      </c>
      <c r="B245" s="18" t="s">
        <v>537</v>
      </c>
      <c r="C245" s="22" t="s">
        <v>537</v>
      </c>
      <c r="D245" s="23">
        <v>12.6</v>
      </c>
    </row>
    <row r="246" spans="1:4" x14ac:dyDescent="0.25">
      <c r="A246" s="21" t="s">
        <v>660</v>
      </c>
      <c r="B246" s="18" t="s">
        <v>538</v>
      </c>
      <c r="C246" s="22" t="s">
        <v>538</v>
      </c>
      <c r="D246" s="23">
        <v>73.77</v>
      </c>
    </row>
    <row r="247" spans="1:4" x14ac:dyDescent="0.25">
      <c r="A247" s="21" t="s">
        <v>340</v>
      </c>
      <c r="B247" s="18" t="s">
        <v>539</v>
      </c>
      <c r="C247" s="22" t="s">
        <v>539</v>
      </c>
      <c r="D247" s="23">
        <v>52.69</v>
      </c>
    </row>
    <row r="248" spans="1:4" x14ac:dyDescent="0.25">
      <c r="A248" s="21" t="s">
        <v>341</v>
      </c>
      <c r="B248" s="18" t="s">
        <v>540</v>
      </c>
      <c r="C248" s="22" t="s">
        <v>540</v>
      </c>
      <c r="D248" s="23">
        <v>41.39</v>
      </c>
    </row>
    <row r="249" spans="1:4" x14ac:dyDescent="0.25">
      <c r="A249" s="21" t="s">
        <v>686</v>
      </c>
      <c r="B249" s="18" t="s">
        <v>619</v>
      </c>
      <c r="C249" s="22" t="s">
        <v>619</v>
      </c>
      <c r="D249" s="23">
        <v>5.75</v>
      </c>
    </row>
    <row r="250" spans="1:4" x14ac:dyDescent="0.25">
      <c r="A250" s="21" t="s">
        <v>699</v>
      </c>
      <c r="B250" s="18" t="s">
        <v>698</v>
      </c>
      <c r="C250" s="22" t="s">
        <v>698</v>
      </c>
      <c r="D250" s="23">
        <v>3.31</v>
      </c>
    </row>
    <row r="251" spans="1:4" x14ac:dyDescent="0.25">
      <c r="A251" s="21" t="s">
        <v>687</v>
      </c>
      <c r="B251" s="18" t="s">
        <v>620</v>
      </c>
      <c r="C251" s="22" t="s">
        <v>620</v>
      </c>
      <c r="D251" s="23">
        <v>5.7</v>
      </c>
    </row>
    <row r="252" spans="1:4" x14ac:dyDescent="0.25">
      <c r="A252" s="21" t="s">
        <v>342</v>
      </c>
      <c r="B252" s="18" t="s">
        <v>541</v>
      </c>
      <c r="C252" s="22" t="s">
        <v>541</v>
      </c>
      <c r="D252" s="23">
        <v>0.63</v>
      </c>
    </row>
    <row r="253" spans="1:4" x14ac:dyDescent="0.25">
      <c r="A253" s="21" t="s">
        <v>343</v>
      </c>
      <c r="B253" s="18" t="s">
        <v>542</v>
      </c>
      <c r="C253" s="22" t="s">
        <v>542</v>
      </c>
      <c r="D253" s="23">
        <v>17.34</v>
      </c>
    </row>
    <row r="254" spans="1:4" x14ac:dyDescent="0.25">
      <c r="A254" s="21" t="s">
        <v>344</v>
      </c>
      <c r="B254" s="18" t="s">
        <v>543</v>
      </c>
      <c r="C254" s="22" t="s">
        <v>543</v>
      </c>
      <c r="D254" s="23">
        <v>16.38</v>
      </c>
    </row>
    <row r="255" spans="1:4" x14ac:dyDescent="0.25">
      <c r="A255" s="21" t="s">
        <v>345</v>
      </c>
      <c r="B255" s="18" t="s">
        <v>544</v>
      </c>
      <c r="C255" s="22" t="s">
        <v>544</v>
      </c>
      <c r="D255" s="23">
        <v>28.46</v>
      </c>
    </row>
    <row r="256" spans="1:4" x14ac:dyDescent="0.25">
      <c r="A256" s="21" t="s">
        <v>346</v>
      </c>
      <c r="B256" s="18" t="s">
        <v>545</v>
      </c>
      <c r="C256" s="22" t="s">
        <v>545</v>
      </c>
      <c r="D256" s="23">
        <v>35.979999999999997</v>
      </c>
    </row>
    <row r="257" spans="1:4" x14ac:dyDescent="0.25">
      <c r="A257" s="21" t="s">
        <v>347</v>
      </c>
      <c r="B257" s="18" t="s">
        <v>546</v>
      </c>
      <c r="C257" s="22" t="s">
        <v>546</v>
      </c>
      <c r="D257" s="23">
        <v>5.75</v>
      </c>
    </row>
    <row r="258" spans="1:4" x14ac:dyDescent="0.25">
      <c r="A258" s="21" t="s">
        <v>348</v>
      </c>
      <c r="B258" s="18" t="s">
        <v>547</v>
      </c>
      <c r="C258" s="22" t="s">
        <v>547</v>
      </c>
      <c r="D258" s="23">
        <v>0.63</v>
      </c>
    </row>
    <row r="259" spans="1:4" x14ac:dyDescent="0.25">
      <c r="A259" s="21" t="s">
        <v>661</v>
      </c>
      <c r="B259" s="18" t="s">
        <v>548</v>
      </c>
      <c r="C259" s="22" t="s">
        <v>548</v>
      </c>
      <c r="D259" s="23">
        <v>1.29</v>
      </c>
    </row>
    <row r="260" spans="1:4" x14ac:dyDescent="0.25">
      <c r="A260" s="21" t="s">
        <v>662</v>
      </c>
      <c r="B260" s="18" t="s">
        <v>549</v>
      </c>
      <c r="C260" s="22" t="s">
        <v>549</v>
      </c>
      <c r="D260" s="23">
        <v>4.96</v>
      </c>
    </row>
    <row r="261" spans="1:4" x14ac:dyDescent="0.25">
      <c r="A261" s="21" t="s">
        <v>0</v>
      </c>
      <c r="B261" s="18" t="s">
        <v>550</v>
      </c>
      <c r="C261" s="22" t="s">
        <v>550</v>
      </c>
      <c r="D261" s="23">
        <v>8</v>
      </c>
    </row>
    <row r="262" spans="1:4" x14ac:dyDescent="0.25">
      <c r="A262" s="21" t="s">
        <v>1</v>
      </c>
      <c r="B262" s="18" t="s">
        <v>551</v>
      </c>
      <c r="C262" s="22" t="s">
        <v>551</v>
      </c>
      <c r="D262" s="23">
        <v>8.2100000000000009</v>
      </c>
    </row>
    <row r="263" spans="1:4" x14ac:dyDescent="0.25">
      <c r="A263" s="21" t="s">
        <v>2</v>
      </c>
      <c r="B263" s="18" t="s">
        <v>552</v>
      </c>
      <c r="C263" s="22" t="s">
        <v>552</v>
      </c>
      <c r="D263" s="23">
        <v>19.02</v>
      </c>
    </row>
    <row r="264" spans="1:4" x14ac:dyDescent="0.25">
      <c r="A264" s="21" t="s">
        <v>3</v>
      </c>
      <c r="B264" s="18" t="s">
        <v>553</v>
      </c>
      <c r="C264" s="22" t="s">
        <v>553</v>
      </c>
      <c r="D264" s="23">
        <v>116.82</v>
      </c>
    </row>
    <row r="265" spans="1:4" x14ac:dyDescent="0.25">
      <c r="A265" s="21" t="s">
        <v>4</v>
      </c>
      <c r="B265" s="18" t="s">
        <v>554</v>
      </c>
      <c r="C265" s="22" t="s">
        <v>554</v>
      </c>
      <c r="D265" s="23">
        <v>298.18</v>
      </c>
    </row>
    <row r="266" spans="1:4" x14ac:dyDescent="0.25">
      <c r="A266" s="21" t="s">
        <v>5</v>
      </c>
      <c r="B266" s="18" t="s">
        <v>555</v>
      </c>
      <c r="C266" s="22" t="s">
        <v>555</v>
      </c>
      <c r="D266" s="23">
        <v>139.97</v>
      </c>
    </row>
    <row r="267" spans="1:4" x14ac:dyDescent="0.25">
      <c r="A267" s="21" t="s">
        <v>6</v>
      </c>
      <c r="B267" s="18" t="s">
        <v>556</v>
      </c>
      <c r="C267" s="22" t="s">
        <v>556</v>
      </c>
      <c r="D267" s="23">
        <v>227.12</v>
      </c>
    </row>
    <row r="268" spans="1:4" x14ac:dyDescent="0.25">
      <c r="A268" s="21" t="s">
        <v>7</v>
      </c>
      <c r="B268" s="18" t="s">
        <v>557</v>
      </c>
      <c r="C268" s="22" t="s">
        <v>557</v>
      </c>
      <c r="D268" s="23">
        <v>17.95</v>
      </c>
    </row>
    <row r="269" spans="1:4" x14ac:dyDescent="0.25">
      <c r="A269" s="21" t="s">
        <v>8</v>
      </c>
      <c r="B269" s="18" t="s">
        <v>558</v>
      </c>
      <c r="C269" s="22" t="s">
        <v>558</v>
      </c>
      <c r="D269" s="23">
        <v>14.75</v>
      </c>
    </row>
    <row r="270" spans="1:4" x14ac:dyDescent="0.25">
      <c r="A270" s="21" t="s">
        <v>9</v>
      </c>
      <c r="B270" s="18" t="s">
        <v>559</v>
      </c>
      <c r="C270" s="22" t="s">
        <v>559</v>
      </c>
      <c r="D270" s="23">
        <v>38.380000000000003</v>
      </c>
    </row>
    <row r="271" spans="1:4" x14ac:dyDescent="0.25">
      <c r="A271" s="21" t="s">
        <v>10</v>
      </c>
      <c r="B271" s="18" t="s">
        <v>560</v>
      </c>
      <c r="C271" s="22" t="s">
        <v>560</v>
      </c>
      <c r="D271" s="23">
        <v>25.19</v>
      </c>
    </row>
    <row r="272" spans="1:4" x14ac:dyDescent="0.25">
      <c r="A272" s="21" t="s">
        <v>669</v>
      </c>
      <c r="B272" s="18" t="s">
        <v>668</v>
      </c>
      <c r="C272" s="22" t="s">
        <v>668</v>
      </c>
      <c r="D272" s="23">
        <v>1.35</v>
      </c>
    </row>
    <row r="273" spans="1:4" x14ac:dyDescent="0.25">
      <c r="A273" s="21" t="s">
        <v>11</v>
      </c>
      <c r="B273" s="18" t="s">
        <v>561</v>
      </c>
      <c r="C273" s="22" t="s">
        <v>561</v>
      </c>
      <c r="D273" s="23">
        <v>12.11</v>
      </c>
    </row>
    <row r="274" spans="1:4" x14ac:dyDescent="0.25">
      <c r="A274" s="21" t="s">
        <v>12</v>
      </c>
      <c r="B274" s="18" t="s">
        <v>562</v>
      </c>
      <c r="C274" s="22" t="s">
        <v>562</v>
      </c>
      <c r="D274" s="23">
        <v>1.4</v>
      </c>
    </row>
    <row r="275" spans="1:4" x14ac:dyDescent="0.25">
      <c r="A275" s="21" t="s">
        <v>13</v>
      </c>
      <c r="B275" s="18" t="s">
        <v>563</v>
      </c>
      <c r="C275" s="22" t="s">
        <v>563</v>
      </c>
      <c r="D275" s="23">
        <v>128.99</v>
      </c>
    </row>
    <row r="276" spans="1:4" x14ac:dyDescent="0.25">
      <c r="A276" s="21" t="s">
        <v>14</v>
      </c>
      <c r="B276" s="18" t="s">
        <v>564</v>
      </c>
      <c r="C276" s="22" t="s">
        <v>564</v>
      </c>
      <c r="D276" s="23">
        <v>25.65</v>
      </c>
    </row>
    <row r="277" spans="1:4" x14ac:dyDescent="0.25">
      <c r="A277" s="21" t="s">
        <v>15</v>
      </c>
      <c r="B277" s="18" t="s">
        <v>565</v>
      </c>
      <c r="C277" s="22" t="s">
        <v>565</v>
      </c>
      <c r="D277" s="23">
        <v>8.57</v>
      </c>
    </row>
    <row r="278" spans="1:4" x14ac:dyDescent="0.25">
      <c r="A278" s="21" t="s">
        <v>663</v>
      </c>
      <c r="B278" s="18" t="s">
        <v>566</v>
      </c>
      <c r="C278" s="22" t="s">
        <v>566</v>
      </c>
      <c r="D278" s="23">
        <v>20.12</v>
      </c>
    </row>
    <row r="279" spans="1:4" x14ac:dyDescent="0.25">
      <c r="A279" s="21" t="s">
        <v>16</v>
      </c>
      <c r="B279" s="18" t="s">
        <v>567</v>
      </c>
      <c r="C279" s="22" t="s">
        <v>567</v>
      </c>
      <c r="D279" s="23">
        <v>7.6</v>
      </c>
    </row>
    <row r="280" spans="1:4" x14ac:dyDescent="0.25">
      <c r="A280" s="21" t="s">
        <v>17</v>
      </c>
      <c r="B280" s="18" t="s">
        <v>568</v>
      </c>
      <c r="C280" s="22" t="s">
        <v>568</v>
      </c>
      <c r="D280" s="23">
        <v>5.4</v>
      </c>
    </row>
    <row r="281" spans="1:4" x14ac:dyDescent="0.25">
      <c r="A281" s="21" t="s">
        <v>688</v>
      </c>
      <c r="B281" s="18" t="s">
        <v>677</v>
      </c>
      <c r="C281" s="22" t="s">
        <v>677</v>
      </c>
      <c r="D281" s="23">
        <v>2.77</v>
      </c>
    </row>
    <row r="282" spans="1:4" x14ac:dyDescent="0.25">
      <c r="A282" s="21" t="s">
        <v>18</v>
      </c>
      <c r="B282" s="18" t="s">
        <v>569</v>
      </c>
      <c r="C282" s="22" t="s">
        <v>569</v>
      </c>
      <c r="D282" s="23">
        <v>256.83999999999997</v>
      </c>
    </row>
    <row r="283" spans="1:4" x14ac:dyDescent="0.25">
      <c r="A283" s="21" t="s">
        <v>19</v>
      </c>
      <c r="B283" s="18" t="s">
        <v>570</v>
      </c>
      <c r="C283" s="22" t="s">
        <v>570</v>
      </c>
      <c r="D283" s="23">
        <v>81.99</v>
      </c>
    </row>
    <row r="284" spans="1:4" x14ac:dyDescent="0.25">
      <c r="A284" s="21" t="s">
        <v>20</v>
      </c>
      <c r="B284" s="18" t="s">
        <v>571</v>
      </c>
      <c r="C284" s="22" t="s">
        <v>571</v>
      </c>
      <c r="D284" s="23">
        <v>42.68</v>
      </c>
    </row>
    <row r="285" spans="1:4" x14ac:dyDescent="0.25">
      <c r="A285" s="21" t="s">
        <v>21</v>
      </c>
      <c r="B285" s="18" t="s">
        <v>572</v>
      </c>
      <c r="C285" s="22" t="s">
        <v>572</v>
      </c>
      <c r="D285" s="23">
        <v>65.23</v>
      </c>
    </row>
    <row r="286" spans="1:4" x14ac:dyDescent="0.25">
      <c r="A286" s="21" t="s">
        <v>22</v>
      </c>
      <c r="B286" s="18" t="s">
        <v>573</v>
      </c>
      <c r="C286" s="22" t="s">
        <v>573</v>
      </c>
      <c r="D286" s="23">
        <v>41.16</v>
      </c>
    </row>
    <row r="287" spans="1:4" x14ac:dyDescent="0.25">
      <c r="A287" s="21" t="s">
        <v>23</v>
      </c>
      <c r="B287" s="18" t="s">
        <v>574</v>
      </c>
      <c r="C287" s="22" t="s">
        <v>574</v>
      </c>
      <c r="D287" s="23">
        <v>40.700000000000003</v>
      </c>
    </row>
    <row r="288" spans="1:4" x14ac:dyDescent="0.25">
      <c r="A288" s="21" t="s">
        <v>24</v>
      </c>
      <c r="B288" s="18" t="s">
        <v>575</v>
      </c>
      <c r="C288" s="22" t="s">
        <v>575</v>
      </c>
      <c r="D288" s="23">
        <v>47.45</v>
      </c>
    </row>
    <row r="289" spans="1:4" x14ac:dyDescent="0.25">
      <c r="A289" s="21" t="s">
        <v>613</v>
      </c>
      <c r="B289" s="18" t="s">
        <v>621</v>
      </c>
      <c r="C289" s="22"/>
      <c r="D289" s="23"/>
    </row>
    <row r="290" spans="1:4" x14ac:dyDescent="0.25">
      <c r="A290" s="21" t="s">
        <v>664</v>
      </c>
      <c r="B290" s="18" t="s">
        <v>576</v>
      </c>
      <c r="C290" s="22" t="s">
        <v>576</v>
      </c>
      <c r="D290" s="23">
        <v>4.25</v>
      </c>
    </row>
    <row r="291" spans="1:4" x14ac:dyDescent="0.25">
      <c r="A291" s="21" t="s">
        <v>51</v>
      </c>
      <c r="B291" s="18" t="s">
        <v>577</v>
      </c>
      <c r="C291" s="22" t="s">
        <v>577</v>
      </c>
      <c r="D291" s="23">
        <v>1.29</v>
      </c>
    </row>
    <row r="292" spans="1:4" x14ac:dyDescent="0.25">
      <c r="A292" s="21" t="s">
        <v>25</v>
      </c>
      <c r="B292" s="18" t="s">
        <v>578</v>
      </c>
      <c r="C292" s="22" t="s">
        <v>578</v>
      </c>
      <c r="D292" s="23">
        <v>8.83</v>
      </c>
    </row>
    <row r="293" spans="1:4" x14ac:dyDescent="0.25">
      <c r="A293" s="21" t="s">
        <v>26</v>
      </c>
      <c r="B293" s="18" t="s">
        <v>579</v>
      </c>
      <c r="C293" s="22" t="s">
        <v>579</v>
      </c>
      <c r="D293" s="23">
        <v>62.7</v>
      </c>
    </row>
    <row r="294" spans="1:4" x14ac:dyDescent="0.25">
      <c r="A294" s="21" t="s">
        <v>27</v>
      </c>
      <c r="B294" s="18" t="s">
        <v>580</v>
      </c>
      <c r="C294" s="22" t="s">
        <v>580</v>
      </c>
      <c r="D294" s="23">
        <v>13.3</v>
      </c>
    </row>
    <row r="295" spans="1:4" x14ac:dyDescent="0.25">
      <c r="A295" s="21" t="s">
        <v>28</v>
      </c>
      <c r="B295" s="18" t="s">
        <v>581</v>
      </c>
      <c r="C295" s="22" t="s">
        <v>581</v>
      </c>
      <c r="D295" s="23">
        <v>3.74</v>
      </c>
    </row>
    <row r="296" spans="1:4" x14ac:dyDescent="0.25">
      <c r="A296" s="21" t="s">
        <v>29</v>
      </c>
      <c r="B296" s="18" t="s">
        <v>582</v>
      </c>
      <c r="C296" s="22" t="s">
        <v>582</v>
      </c>
      <c r="D296" s="23">
        <v>4.4800000000000004</v>
      </c>
    </row>
    <row r="297" spans="1:4" x14ac:dyDescent="0.25">
      <c r="A297" s="21" t="s">
        <v>30</v>
      </c>
      <c r="B297" s="18" t="s">
        <v>583</v>
      </c>
      <c r="C297" s="22" t="s">
        <v>583</v>
      </c>
      <c r="D297" s="23">
        <v>1.21</v>
      </c>
    </row>
    <row r="298" spans="1:4" x14ac:dyDescent="0.25">
      <c r="A298" s="21" t="s">
        <v>31</v>
      </c>
      <c r="B298" s="18" t="s">
        <v>584</v>
      </c>
      <c r="C298" s="22" t="s">
        <v>584</v>
      </c>
      <c r="D298" s="23">
        <v>4.58</v>
      </c>
    </row>
    <row r="299" spans="1:4" x14ac:dyDescent="0.25">
      <c r="A299" s="21" t="s">
        <v>32</v>
      </c>
      <c r="B299" s="18" t="s">
        <v>585</v>
      </c>
      <c r="C299" s="22" t="s">
        <v>585</v>
      </c>
      <c r="D299" s="23">
        <v>4.8899999999999997</v>
      </c>
    </row>
    <row r="300" spans="1:4" x14ac:dyDescent="0.25">
      <c r="A300" s="21" t="s">
        <v>33</v>
      </c>
      <c r="B300" s="18" t="s">
        <v>586</v>
      </c>
      <c r="C300" s="22" t="s">
        <v>586</v>
      </c>
      <c r="D300" s="23">
        <v>7.27</v>
      </c>
    </row>
    <row r="301" spans="1:4" x14ac:dyDescent="0.25">
      <c r="A301" s="21" t="s">
        <v>665</v>
      </c>
      <c r="B301" s="18" t="s">
        <v>587</v>
      </c>
      <c r="C301" s="22" t="s">
        <v>587</v>
      </c>
      <c r="D301" s="23">
        <v>3.73</v>
      </c>
    </row>
    <row r="302" spans="1:4" x14ac:dyDescent="0.25">
      <c r="A302" s="21" t="s">
        <v>34</v>
      </c>
      <c r="B302" s="18" t="s">
        <v>588</v>
      </c>
      <c r="C302" s="22" t="s">
        <v>588</v>
      </c>
      <c r="D302" s="23">
        <v>3.32</v>
      </c>
    </row>
    <row r="303" spans="1:4" x14ac:dyDescent="0.25">
      <c r="A303" s="21" t="s">
        <v>35</v>
      </c>
      <c r="B303" s="18" t="s">
        <v>589</v>
      </c>
      <c r="C303" s="22" t="s">
        <v>589</v>
      </c>
      <c r="D303" s="23">
        <v>11.11</v>
      </c>
    </row>
    <row r="304" spans="1:4" x14ac:dyDescent="0.25">
      <c r="A304" s="21" t="s">
        <v>36</v>
      </c>
      <c r="B304" s="18" t="s">
        <v>590</v>
      </c>
      <c r="C304" s="22" t="s">
        <v>590</v>
      </c>
      <c r="D304" s="23">
        <v>22.84</v>
      </c>
    </row>
    <row r="305" spans="1:4" x14ac:dyDescent="0.25">
      <c r="A305" s="21" t="s">
        <v>37</v>
      </c>
      <c r="B305" s="18" t="s">
        <v>591</v>
      </c>
      <c r="C305" s="22" t="s">
        <v>591</v>
      </c>
      <c r="D305" s="23">
        <v>292.52999999999997</v>
      </c>
    </row>
    <row r="306" spans="1:4" x14ac:dyDescent="0.25">
      <c r="A306" s="21" t="s">
        <v>57</v>
      </c>
      <c r="B306" s="18" t="s">
        <v>592</v>
      </c>
      <c r="C306" s="22" t="s">
        <v>592</v>
      </c>
      <c r="D306" s="23">
        <v>60.23</v>
      </c>
    </row>
    <row r="307" spans="1:4" x14ac:dyDescent="0.25">
      <c r="A307" s="21" t="s">
        <v>38</v>
      </c>
      <c r="B307" s="18" t="s">
        <v>593</v>
      </c>
      <c r="C307" s="22" t="s">
        <v>593</v>
      </c>
      <c r="D307" s="23">
        <v>68.27</v>
      </c>
    </row>
    <row r="308" spans="1:4" x14ac:dyDescent="0.25">
      <c r="A308" s="21" t="s">
        <v>39</v>
      </c>
      <c r="B308" s="18" t="s">
        <v>594</v>
      </c>
      <c r="C308" s="22" t="s">
        <v>594</v>
      </c>
      <c r="D308" s="23">
        <v>18.47</v>
      </c>
    </row>
    <row r="309" spans="1:4" x14ac:dyDescent="0.25">
      <c r="A309" s="21" t="s">
        <v>40</v>
      </c>
      <c r="B309" s="18" t="s">
        <v>595</v>
      </c>
      <c r="C309" s="22" t="s">
        <v>595</v>
      </c>
      <c r="D309" s="23">
        <v>67.87</v>
      </c>
    </row>
    <row r="310" spans="1:4" x14ac:dyDescent="0.25">
      <c r="A310" s="21" t="s">
        <v>41</v>
      </c>
      <c r="B310" s="18" t="s">
        <v>596</v>
      </c>
      <c r="C310" s="22" t="s">
        <v>596</v>
      </c>
      <c r="D310" s="23">
        <v>121.1</v>
      </c>
    </row>
    <row r="311" spans="1:4" x14ac:dyDescent="0.25">
      <c r="A311" s="21" t="s">
        <v>42</v>
      </c>
      <c r="B311" s="18" t="s">
        <v>597</v>
      </c>
      <c r="C311" s="22" t="s">
        <v>597</v>
      </c>
      <c r="D311" s="23">
        <v>73.69</v>
      </c>
    </row>
    <row r="312" spans="1:4" x14ac:dyDescent="0.25">
      <c r="A312" s="21" t="s">
        <v>43</v>
      </c>
      <c r="B312" s="18" t="s">
        <v>598</v>
      </c>
      <c r="C312" s="22" t="s">
        <v>598</v>
      </c>
      <c r="D312" s="23">
        <v>23.9</v>
      </c>
    </row>
    <row r="313" spans="1:4" x14ac:dyDescent="0.25">
      <c r="A313" s="21" t="s">
        <v>44</v>
      </c>
      <c r="B313" s="18" t="s">
        <v>599</v>
      </c>
      <c r="C313" s="22" t="s">
        <v>599</v>
      </c>
      <c r="D313" s="23">
        <v>25.7</v>
      </c>
    </row>
    <row r="314" spans="1:4" x14ac:dyDescent="0.25">
      <c r="A314" s="21" t="s">
        <v>45</v>
      </c>
      <c r="B314" s="18" t="s">
        <v>600</v>
      </c>
      <c r="C314" s="22" t="s">
        <v>600</v>
      </c>
      <c r="D314" s="23">
        <v>19.399999999999999</v>
      </c>
    </row>
    <row r="315" spans="1:4" x14ac:dyDescent="0.25">
      <c r="A315" s="21" t="s">
        <v>46</v>
      </c>
      <c r="B315" s="18" t="s">
        <v>601</v>
      </c>
      <c r="C315" s="22" t="s">
        <v>601</v>
      </c>
      <c r="D315" s="23">
        <v>65.48</v>
      </c>
    </row>
    <row r="316" spans="1:4" x14ac:dyDescent="0.25">
      <c r="A316" s="21" t="s">
        <v>58</v>
      </c>
      <c r="B316" s="18" t="s">
        <v>602</v>
      </c>
      <c r="C316" s="22" t="s">
        <v>602</v>
      </c>
      <c r="D316" s="23">
        <v>69.66</v>
      </c>
    </row>
    <row r="317" spans="1:4" x14ac:dyDescent="0.25">
      <c r="A317" s="21" t="s">
        <v>47</v>
      </c>
      <c r="B317" s="18" t="s">
        <v>603</v>
      </c>
      <c r="C317" s="22" t="s">
        <v>603</v>
      </c>
      <c r="D317" s="23">
        <v>20.37</v>
      </c>
    </row>
    <row r="318" spans="1:4" x14ac:dyDescent="0.25">
      <c r="A318" s="21" t="s">
        <v>690</v>
      </c>
      <c r="B318" s="18" t="s">
        <v>689</v>
      </c>
      <c r="C318" s="22"/>
      <c r="D318" s="23"/>
    </row>
    <row r="319" spans="1:4" x14ac:dyDescent="0.25">
      <c r="C319" s="22"/>
      <c r="D319" s="23">
        <v>21355.759999999998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9"/>
  <sheetViews>
    <sheetView showZeros="0" workbookViewId="0">
      <pane ySplit="4" topLeftCell="A299" activePane="bottomLeft" state="frozen"/>
      <selection pane="bottomLeft" activeCell="D4" sqref="D4"/>
    </sheetView>
  </sheetViews>
  <sheetFormatPr defaultRowHeight="14.25" x14ac:dyDescent="0.25"/>
  <cols>
    <col min="1" max="1" width="22.85546875" style="18" bestFit="1" customWidth="1"/>
    <col min="2" max="2" width="10.42578125" style="2" customWidth="1"/>
    <col min="3" max="3" width="9.140625" style="26"/>
    <col min="4" max="4" width="9.42578125" style="28" customWidth="1"/>
    <col min="5" max="16384" width="9.140625" style="2"/>
  </cols>
  <sheetData>
    <row r="1" spans="1:4" x14ac:dyDescent="0.25">
      <c r="A1" s="13"/>
      <c r="B1" s="14" t="s">
        <v>709</v>
      </c>
      <c r="C1" s="2"/>
      <c r="D1" s="12"/>
    </row>
    <row r="2" spans="1:4" x14ac:dyDescent="0.25">
      <c r="A2" s="2"/>
      <c r="B2" s="13" t="s">
        <v>61</v>
      </c>
      <c r="C2" s="2"/>
      <c r="D2" s="12"/>
    </row>
    <row r="3" spans="1:4" ht="15" thickBot="1" x14ac:dyDescent="0.3">
      <c r="A3" s="2"/>
      <c r="B3" s="13" t="s">
        <v>62</v>
      </c>
      <c r="C3" s="2"/>
      <c r="D3" s="12" t="s">
        <v>76</v>
      </c>
    </row>
    <row r="4" spans="1:4" ht="15" thickBot="1" x14ac:dyDescent="0.3">
      <c r="A4" s="15" t="s">
        <v>77</v>
      </c>
      <c r="B4" s="13" t="s">
        <v>63</v>
      </c>
      <c r="C4" s="2"/>
      <c r="D4" s="16">
        <f>SUM(D5:D318)</f>
        <v>40987.279999999984</v>
      </c>
    </row>
    <row r="5" spans="1:4" x14ac:dyDescent="0.25">
      <c r="A5" s="17" t="s">
        <v>83</v>
      </c>
      <c r="B5" s="18" t="s">
        <v>82</v>
      </c>
      <c r="C5" s="19" t="s">
        <v>82</v>
      </c>
      <c r="D5" s="20">
        <v>6.74</v>
      </c>
    </row>
    <row r="6" spans="1:4" x14ac:dyDescent="0.25">
      <c r="A6" s="17" t="s">
        <v>85</v>
      </c>
      <c r="B6" s="18" t="s">
        <v>84</v>
      </c>
      <c r="C6" s="19" t="s">
        <v>84</v>
      </c>
      <c r="D6" s="20">
        <v>0.77</v>
      </c>
    </row>
    <row r="7" spans="1:4" x14ac:dyDescent="0.25">
      <c r="A7" s="17" t="s">
        <v>87</v>
      </c>
      <c r="B7" s="18" t="s">
        <v>86</v>
      </c>
      <c r="C7" s="19" t="s">
        <v>86</v>
      </c>
      <c r="D7" s="20">
        <v>203.9</v>
      </c>
    </row>
    <row r="8" spans="1:4" x14ac:dyDescent="0.25">
      <c r="A8" s="17" t="s">
        <v>89</v>
      </c>
      <c r="B8" s="18" t="s">
        <v>88</v>
      </c>
      <c r="C8" s="19" t="s">
        <v>88</v>
      </c>
      <c r="D8" s="20">
        <v>17.850000000000001</v>
      </c>
    </row>
    <row r="9" spans="1:4" x14ac:dyDescent="0.25">
      <c r="A9" s="17" t="s">
        <v>91</v>
      </c>
      <c r="B9" s="18" t="s">
        <v>90</v>
      </c>
      <c r="C9" s="19" t="s">
        <v>90</v>
      </c>
      <c r="D9" s="20">
        <v>16.02</v>
      </c>
    </row>
    <row r="10" spans="1:4" x14ac:dyDescent="0.25">
      <c r="A10" s="17" t="s">
        <v>93</v>
      </c>
      <c r="B10" s="18" t="s">
        <v>92</v>
      </c>
      <c r="C10" s="19" t="s">
        <v>92</v>
      </c>
      <c r="D10" s="20">
        <v>107.43</v>
      </c>
    </row>
    <row r="11" spans="1:4" x14ac:dyDescent="0.25">
      <c r="A11" s="17" t="s">
        <v>95</v>
      </c>
      <c r="B11" s="18" t="s">
        <v>94</v>
      </c>
      <c r="C11" s="19" t="s">
        <v>94</v>
      </c>
      <c r="D11" s="20">
        <v>26.75</v>
      </c>
    </row>
    <row r="12" spans="1:4" x14ac:dyDescent="0.25">
      <c r="A12" s="17" t="s">
        <v>97</v>
      </c>
      <c r="B12" s="18" t="s">
        <v>96</v>
      </c>
      <c r="C12" s="19" t="s">
        <v>96</v>
      </c>
      <c r="D12" s="20">
        <v>709.37</v>
      </c>
    </row>
    <row r="13" spans="1:4" x14ac:dyDescent="0.25">
      <c r="A13" s="17" t="s">
        <v>99</v>
      </c>
      <c r="B13" s="18" t="s">
        <v>98</v>
      </c>
      <c r="C13" s="19" t="s">
        <v>98</v>
      </c>
      <c r="D13" s="20">
        <v>6.46</v>
      </c>
    </row>
    <row r="14" spans="1:4" x14ac:dyDescent="0.25">
      <c r="A14" s="17" t="s">
        <v>645</v>
      </c>
      <c r="B14" s="18" t="s">
        <v>100</v>
      </c>
      <c r="C14" s="19" t="s">
        <v>100</v>
      </c>
      <c r="D14" s="20">
        <v>56.89</v>
      </c>
    </row>
    <row r="15" spans="1:4" x14ac:dyDescent="0.25">
      <c r="A15" s="17" t="s">
        <v>102</v>
      </c>
      <c r="B15" s="18" t="s">
        <v>101</v>
      </c>
      <c r="C15" s="19" t="s">
        <v>101</v>
      </c>
      <c r="D15" s="20">
        <v>45.03</v>
      </c>
    </row>
    <row r="16" spans="1:4" x14ac:dyDescent="0.25">
      <c r="A16" s="17" t="s">
        <v>104</v>
      </c>
      <c r="B16" s="18" t="s">
        <v>103</v>
      </c>
      <c r="C16" s="19" t="s">
        <v>103</v>
      </c>
      <c r="D16" s="20">
        <v>70.61</v>
      </c>
    </row>
    <row r="17" spans="1:4" x14ac:dyDescent="0.25">
      <c r="A17" s="17" t="s">
        <v>106</v>
      </c>
      <c r="B17" s="18" t="s">
        <v>105</v>
      </c>
      <c r="C17" s="19" t="s">
        <v>105</v>
      </c>
      <c r="D17" s="20">
        <v>496.33</v>
      </c>
    </row>
    <row r="18" spans="1:4" x14ac:dyDescent="0.25">
      <c r="A18" s="17" t="s">
        <v>108</v>
      </c>
      <c r="B18" s="18" t="s">
        <v>107</v>
      </c>
      <c r="C18" s="19" t="s">
        <v>107</v>
      </c>
      <c r="D18" s="20">
        <v>34.049999999999997</v>
      </c>
    </row>
    <row r="19" spans="1:4" x14ac:dyDescent="0.25">
      <c r="A19" s="17" t="s">
        <v>110</v>
      </c>
      <c r="B19" s="18" t="s">
        <v>109</v>
      </c>
      <c r="C19" s="19"/>
      <c r="D19" s="20"/>
    </row>
    <row r="20" spans="1:4" x14ac:dyDescent="0.25">
      <c r="A20" s="17" t="s">
        <v>112</v>
      </c>
      <c r="B20" s="18" t="s">
        <v>111</v>
      </c>
      <c r="C20" s="19" t="s">
        <v>111</v>
      </c>
      <c r="D20" s="20">
        <v>18.28</v>
      </c>
    </row>
    <row r="21" spans="1:4" x14ac:dyDescent="0.25">
      <c r="A21" s="17" t="s">
        <v>114</v>
      </c>
      <c r="B21" s="18" t="s">
        <v>113</v>
      </c>
      <c r="C21" s="19" t="s">
        <v>113</v>
      </c>
      <c r="D21" s="20">
        <v>58.46</v>
      </c>
    </row>
    <row r="22" spans="1:4" x14ac:dyDescent="0.25">
      <c r="A22" s="17" t="s">
        <v>116</v>
      </c>
      <c r="B22" s="18" t="s">
        <v>115</v>
      </c>
      <c r="C22" s="19" t="s">
        <v>115</v>
      </c>
      <c r="D22" s="20">
        <v>56.49</v>
      </c>
    </row>
    <row r="23" spans="1:4" x14ac:dyDescent="0.25">
      <c r="A23" s="17" t="s">
        <v>118</v>
      </c>
      <c r="B23" s="18" t="s">
        <v>117</v>
      </c>
      <c r="C23" s="19" t="s">
        <v>117</v>
      </c>
      <c r="D23" s="20">
        <v>59.55</v>
      </c>
    </row>
    <row r="24" spans="1:4" x14ac:dyDescent="0.25">
      <c r="A24" s="17" t="s">
        <v>120</v>
      </c>
      <c r="B24" s="18" t="s">
        <v>119</v>
      </c>
      <c r="C24" s="19" t="s">
        <v>119</v>
      </c>
      <c r="D24" s="20">
        <v>285.35000000000002</v>
      </c>
    </row>
    <row r="25" spans="1:4" x14ac:dyDescent="0.25">
      <c r="A25" s="17" t="s">
        <v>122</v>
      </c>
      <c r="B25" s="18" t="s">
        <v>121</v>
      </c>
      <c r="C25" s="19" t="s">
        <v>121</v>
      </c>
      <c r="D25" s="20">
        <v>145.31</v>
      </c>
    </row>
    <row r="26" spans="1:4" x14ac:dyDescent="0.25">
      <c r="A26" s="17" t="s">
        <v>124</v>
      </c>
      <c r="B26" s="18" t="s">
        <v>123</v>
      </c>
      <c r="C26" s="19" t="s">
        <v>123</v>
      </c>
      <c r="D26" s="20">
        <v>18.43</v>
      </c>
    </row>
    <row r="27" spans="1:4" x14ac:dyDescent="0.25">
      <c r="A27" s="17" t="s">
        <v>126</v>
      </c>
      <c r="B27" s="18" t="s">
        <v>125</v>
      </c>
      <c r="C27" s="19" t="s">
        <v>125</v>
      </c>
      <c r="D27" s="20">
        <v>105.62</v>
      </c>
    </row>
    <row r="28" spans="1:4" x14ac:dyDescent="0.25">
      <c r="A28" s="21" t="s">
        <v>128</v>
      </c>
      <c r="B28" s="18" t="s">
        <v>127</v>
      </c>
      <c r="C28" s="19" t="s">
        <v>127</v>
      </c>
      <c r="D28" s="20">
        <v>39.64</v>
      </c>
    </row>
    <row r="29" spans="1:4" x14ac:dyDescent="0.25">
      <c r="A29" s="21" t="s">
        <v>130</v>
      </c>
      <c r="B29" s="18" t="s">
        <v>129</v>
      </c>
      <c r="C29" s="19" t="s">
        <v>129</v>
      </c>
      <c r="D29" s="20">
        <v>79.3</v>
      </c>
    </row>
    <row r="30" spans="1:4" x14ac:dyDescent="0.25">
      <c r="A30" s="21" t="s">
        <v>646</v>
      </c>
      <c r="B30" s="18" t="s">
        <v>640</v>
      </c>
      <c r="C30" s="19" t="s">
        <v>640</v>
      </c>
      <c r="D30" s="20">
        <v>14.84</v>
      </c>
    </row>
    <row r="31" spans="1:4" x14ac:dyDescent="0.25">
      <c r="A31" s="21" t="s">
        <v>132</v>
      </c>
      <c r="B31" s="18" t="s">
        <v>131</v>
      </c>
      <c r="C31" s="22" t="s">
        <v>131</v>
      </c>
      <c r="D31" s="23">
        <v>667.74</v>
      </c>
    </row>
    <row r="32" spans="1:4" x14ac:dyDescent="0.25">
      <c r="A32" s="21" t="s">
        <v>134</v>
      </c>
      <c r="B32" s="18" t="s">
        <v>133</v>
      </c>
      <c r="C32" s="22" t="s">
        <v>133</v>
      </c>
      <c r="D32" s="23">
        <v>46.61</v>
      </c>
    </row>
    <row r="33" spans="1:4" x14ac:dyDescent="0.25">
      <c r="A33" s="21" t="s">
        <v>606</v>
      </c>
      <c r="B33" s="18" t="s">
        <v>135</v>
      </c>
      <c r="C33" s="22" t="s">
        <v>135</v>
      </c>
      <c r="D33" s="23">
        <v>48.33</v>
      </c>
    </row>
    <row r="34" spans="1:4" x14ac:dyDescent="0.25">
      <c r="A34" s="21" t="s">
        <v>137</v>
      </c>
      <c r="B34" s="18" t="s">
        <v>136</v>
      </c>
      <c r="C34" s="22" t="s">
        <v>136</v>
      </c>
      <c r="D34" s="23">
        <v>4.6100000000000003</v>
      </c>
    </row>
    <row r="35" spans="1:4" x14ac:dyDescent="0.25">
      <c r="A35" s="21" t="s">
        <v>139</v>
      </c>
      <c r="B35" s="18" t="s">
        <v>138</v>
      </c>
      <c r="C35" s="22" t="s">
        <v>138</v>
      </c>
      <c r="D35" s="23">
        <v>134.06</v>
      </c>
    </row>
    <row r="36" spans="1:4" x14ac:dyDescent="0.25">
      <c r="A36" s="21" t="s">
        <v>141</v>
      </c>
      <c r="B36" s="18" t="s">
        <v>140</v>
      </c>
      <c r="C36" s="22" t="s">
        <v>140</v>
      </c>
      <c r="D36" s="23">
        <v>806.28</v>
      </c>
    </row>
    <row r="37" spans="1:4" x14ac:dyDescent="0.25">
      <c r="A37" s="21" t="s">
        <v>143</v>
      </c>
      <c r="B37" s="18" t="s">
        <v>142</v>
      </c>
      <c r="C37" s="22" t="s">
        <v>142</v>
      </c>
      <c r="D37" s="23">
        <v>235.59</v>
      </c>
    </row>
    <row r="38" spans="1:4" x14ac:dyDescent="0.25">
      <c r="A38" s="21" t="s">
        <v>145</v>
      </c>
      <c r="B38" s="18" t="s">
        <v>144</v>
      </c>
      <c r="C38" s="22" t="s">
        <v>144</v>
      </c>
      <c r="D38" s="23">
        <v>372.82</v>
      </c>
    </row>
    <row r="39" spans="1:4" x14ac:dyDescent="0.25">
      <c r="A39" s="21" t="s">
        <v>147</v>
      </c>
      <c r="B39" s="18" t="s">
        <v>146</v>
      </c>
      <c r="C39" s="22" t="s">
        <v>146</v>
      </c>
      <c r="D39" s="23">
        <v>75.34</v>
      </c>
    </row>
    <row r="40" spans="1:4" x14ac:dyDescent="0.25">
      <c r="A40" s="21" t="s">
        <v>149</v>
      </c>
      <c r="B40" s="18" t="s">
        <v>148</v>
      </c>
      <c r="C40" s="22" t="s">
        <v>148</v>
      </c>
      <c r="D40" s="23">
        <v>19.760000000000002</v>
      </c>
    </row>
    <row r="41" spans="1:4" x14ac:dyDescent="0.25">
      <c r="A41" s="21" t="s">
        <v>151</v>
      </c>
      <c r="B41" s="18" t="s">
        <v>150</v>
      </c>
      <c r="C41" s="22" t="s">
        <v>150</v>
      </c>
      <c r="D41" s="23">
        <v>2.71</v>
      </c>
    </row>
    <row r="42" spans="1:4" x14ac:dyDescent="0.25">
      <c r="A42" s="21" t="s">
        <v>153</v>
      </c>
      <c r="B42" s="18" t="s">
        <v>152</v>
      </c>
      <c r="C42" s="22" t="s">
        <v>152</v>
      </c>
      <c r="D42" s="23">
        <v>247.32</v>
      </c>
    </row>
    <row r="43" spans="1:4" x14ac:dyDescent="0.25">
      <c r="A43" s="21" t="s">
        <v>155</v>
      </c>
      <c r="B43" s="18" t="s">
        <v>154</v>
      </c>
      <c r="C43" s="22" t="s">
        <v>154</v>
      </c>
      <c r="D43" s="23">
        <v>28.89</v>
      </c>
    </row>
    <row r="44" spans="1:4" x14ac:dyDescent="0.25">
      <c r="A44" s="21" t="s">
        <v>157</v>
      </c>
      <c r="B44" s="18" t="s">
        <v>156</v>
      </c>
      <c r="C44" s="22" t="s">
        <v>156</v>
      </c>
      <c r="D44" s="23">
        <v>66.45</v>
      </c>
    </row>
    <row r="45" spans="1:4" x14ac:dyDescent="0.25">
      <c r="A45" s="21" t="s">
        <v>159</v>
      </c>
      <c r="B45" s="18" t="s">
        <v>158</v>
      </c>
      <c r="C45" s="22" t="s">
        <v>158</v>
      </c>
      <c r="D45" s="23">
        <v>26.63</v>
      </c>
    </row>
    <row r="46" spans="1:4" x14ac:dyDescent="0.25">
      <c r="A46" s="21" t="s">
        <v>161</v>
      </c>
      <c r="B46" s="18" t="s">
        <v>160</v>
      </c>
      <c r="C46" s="22" t="s">
        <v>160</v>
      </c>
      <c r="D46" s="23">
        <v>119.31</v>
      </c>
    </row>
    <row r="47" spans="1:4" x14ac:dyDescent="0.25">
      <c r="A47" s="21" t="s">
        <v>163</v>
      </c>
      <c r="B47" s="18" t="s">
        <v>162</v>
      </c>
      <c r="C47" s="22" t="s">
        <v>162</v>
      </c>
      <c r="D47" s="23">
        <v>178.95</v>
      </c>
    </row>
    <row r="48" spans="1:4" x14ac:dyDescent="0.25">
      <c r="A48" s="21" t="s">
        <v>165</v>
      </c>
      <c r="B48" s="18" t="s">
        <v>164</v>
      </c>
      <c r="C48" s="22" t="s">
        <v>164</v>
      </c>
      <c r="D48" s="23">
        <v>15.17</v>
      </c>
    </row>
    <row r="49" spans="1:4" x14ac:dyDescent="0.25">
      <c r="A49" s="21" t="s">
        <v>167</v>
      </c>
      <c r="B49" s="18" t="s">
        <v>166</v>
      </c>
      <c r="C49" s="22" t="s">
        <v>166</v>
      </c>
      <c r="D49" s="23">
        <v>42.17</v>
      </c>
    </row>
    <row r="50" spans="1:4" x14ac:dyDescent="0.25">
      <c r="A50" s="21" t="s">
        <v>169</v>
      </c>
      <c r="B50" s="18" t="s">
        <v>168</v>
      </c>
      <c r="C50" s="22" t="s">
        <v>168</v>
      </c>
      <c r="D50" s="23">
        <v>1.86</v>
      </c>
    </row>
    <row r="51" spans="1:4" x14ac:dyDescent="0.25">
      <c r="A51" s="21" t="s">
        <v>171</v>
      </c>
      <c r="B51" s="18" t="s">
        <v>170</v>
      </c>
      <c r="C51" s="22" t="s">
        <v>170</v>
      </c>
      <c r="D51" s="23">
        <v>225.93</v>
      </c>
    </row>
    <row r="52" spans="1:4" x14ac:dyDescent="0.25">
      <c r="A52" s="21" t="s">
        <v>173</v>
      </c>
      <c r="B52" s="18" t="s">
        <v>172</v>
      </c>
      <c r="C52" s="22" t="s">
        <v>172</v>
      </c>
      <c r="D52" s="23">
        <v>7.55</v>
      </c>
    </row>
    <row r="53" spans="1:4" x14ac:dyDescent="0.25">
      <c r="A53" s="21" t="s">
        <v>175</v>
      </c>
      <c r="B53" s="18" t="s">
        <v>174</v>
      </c>
      <c r="C53" s="22" t="s">
        <v>174</v>
      </c>
      <c r="D53" s="23">
        <v>12.03</v>
      </c>
    </row>
    <row r="54" spans="1:4" x14ac:dyDescent="0.25">
      <c r="A54" s="21" t="s">
        <v>176</v>
      </c>
      <c r="B54" s="18" t="s">
        <v>357</v>
      </c>
      <c r="C54" s="22" t="s">
        <v>357</v>
      </c>
      <c r="D54" s="23">
        <v>5.22</v>
      </c>
    </row>
    <row r="55" spans="1:4" x14ac:dyDescent="0.25">
      <c r="A55" s="21" t="s">
        <v>177</v>
      </c>
      <c r="B55" s="18" t="s">
        <v>358</v>
      </c>
      <c r="C55" s="22" t="s">
        <v>358</v>
      </c>
      <c r="D55" s="23">
        <v>17.04</v>
      </c>
    </row>
    <row r="56" spans="1:4" x14ac:dyDescent="0.25">
      <c r="A56" s="21" t="s">
        <v>178</v>
      </c>
      <c r="B56" s="18" t="s">
        <v>359</v>
      </c>
      <c r="C56" s="22" t="s">
        <v>359</v>
      </c>
      <c r="D56" s="23">
        <v>5.88</v>
      </c>
    </row>
    <row r="57" spans="1:4" x14ac:dyDescent="0.25">
      <c r="A57" s="21" t="s">
        <v>179</v>
      </c>
      <c r="B57" s="18" t="s">
        <v>360</v>
      </c>
      <c r="C57" s="22" t="s">
        <v>360</v>
      </c>
      <c r="D57" s="23">
        <v>15.81</v>
      </c>
    </row>
    <row r="58" spans="1:4" x14ac:dyDescent="0.25">
      <c r="A58" s="21" t="s">
        <v>180</v>
      </c>
      <c r="B58" s="18" t="s">
        <v>361</v>
      </c>
      <c r="C58" s="22" t="s">
        <v>361</v>
      </c>
      <c r="D58" s="23">
        <v>19.2</v>
      </c>
    </row>
    <row r="59" spans="1:4" x14ac:dyDescent="0.25">
      <c r="A59" s="21" t="s">
        <v>181</v>
      </c>
      <c r="B59" s="18" t="s">
        <v>362</v>
      </c>
      <c r="C59" s="22" t="s">
        <v>362</v>
      </c>
      <c r="D59" s="23">
        <v>674.9</v>
      </c>
    </row>
    <row r="60" spans="1:4" x14ac:dyDescent="0.25">
      <c r="A60" s="21" t="s">
        <v>182</v>
      </c>
      <c r="B60" s="18" t="s">
        <v>363</v>
      </c>
      <c r="C60" s="22" t="s">
        <v>363</v>
      </c>
      <c r="D60" s="23">
        <v>99.23</v>
      </c>
    </row>
    <row r="61" spans="1:4" x14ac:dyDescent="0.25">
      <c r="A61" s="21" t="s">
        <v>183</v>
      </c>
      <c r="B61" s="18" t="s">
        <v>364</v>
      </c>
      <c r="C61" s="22"/>
      <c r="D61" s="23"/>
    </row>
    <row r="62" spans="1:4" x14ac:dyDescent="0.25">
      <c r="A62" s="21" t="s">
        <v>184</v>
      </c>
      <c r="B62" s="18" t="s">
        <v>365</v>
      </c>
      <c r="C62" s="22" t="s">
        <v>365</v>
      </c>
      <c r="D62" s="23">
        <v>6.44</v>
      </c>
    </row>
    <row r="63" spans="1:4" x14ac:dyDescent="0.25">
      <c r="A63" s="21" t="s">
        <v>185</v>
      </c>
      <c r="B63" s="18" t="s">
        <v>366</v>
      </c>
      <c r="C63" s="22" t="s">
        <v>366</v>
      </c>
      <c r="D63" s="23">
        <v>20.69</v>
      </c>
    </row>
    <row r="64" spans="1:4" x14ac:dyDescent="0.25">
      <c r="A64" s="21" t="s">
        <v>186</v>
      </c>
      <c r="B64" s="18" t="s">
        <v>367</v>
      </c>
      <c r="C64" s="22" t="s">
        <v>367</v>
      </c>
      <c r="D64" s="23">
        <v>133.19</v>
      </c>
    </row>
    <row r="65" spans="1:4" x14ac:dyDescent="0.25">
      <c r="A65" s="21" t="s">
        <v>187</v>
      </c>
      <c r="B65" s="18" t="s">
        <v>368</v>
      </c>
      <c r="C65" s="22" t="s">
        <v>368</v>
      </c>
      <c r="D65" s="23">
        <v>147.91</v>
      </c>
    </row>
    <row r="66" spans="1:4" x14ac:dyDescent="0.25">
      <c r="A66" s="21" t="s">
        <v>188</v>
      </c>
      <c r="B66" s="18" t="s">
        <v>369</v>
      </c>
      <c r="C66" s="22" t="s">
        <v>369</v>
      </c>
      <c r="D66" s="23">
        <v>43.01</v>
      </c>
    </row>
    <row r="67" spans="1:4" x14ac:dyDescent="0.25">
      <c r="A67" s="21" t="s">
        <v>647</v>
      </c>
      <c r="B67" s="18" t="s">
        <v>370</v>
      </c>
      <c r="C67" s="22" t="s">
        <v>370</v>
      </c>
      <c r="D67" s="23">
        <v>11.42</v>
      </c>
    </row>
    <row r="68" spans="1:4" x14ac:dyDescent="0.25">
      <c r="A68" s="21" t="s">
        <v>189</v>
      </c>
      <c r="B68" s="18" t="s">
        <v>371</v>
      </c>
      <c r="C68" s="22" t="s">
        <v>371</v>
      </c>
      <c r="D68" s="23">
        <v>30.59</v>
      </c>
    </row>
    <row r="69" spans="1:4" x14ac:dyDescent="0.25">
      <c r="A69" s="21" t="s">
        <v>190</v>
      </c>
      <c r="B69" s="18" t="s">
        <v>372</v>
      </c>
      <c r="C69" s="22" t="s">
        <v>372</v>
      </c>
      <c r="D69" s="23">
        <v>87</v>
      </c>
    </row>
    <row r="70" spans="1:4" x14ac:dyDescent="0.25">
      <c r="A70" s="21" t="s">
        <v>191</v>
      </c>
      <c r="B70" s="18" t="s">
        <v>373</v>
      </c>
      <c r="C70" s="22" t="s">
        <v>373</v>
      </c>
      <c r="D70" s="23">
        <v>328.88</v>
      </c>
    </row>
    <row r="71" spans="1:4" x14ac:dyDescent="0.25">
      <c r="A71" s="21" t="s">
        <v>192</v>
      </c>
      <c r="B71" s="18" t="s">
        <v>374</v>
      </c>
      <c r="C71" s="22" t="s">
        <v>374</v>
      </c>
      <c r="D71" s="23">
        <v>100.02</v>
      </c>
    </row>
    <row r="72" spans="1:4" x14ac:dyDescent="0.25">
      <c r="A72" s="21" t="s">
        <v>193</v>
      </c>
      <c r="B72" s="18" t="s">
        <v>375</v>
      </c>
      <c r="C72" s="22" t="s">
        <v>375</v>
      </c>
      <c r="D72" s="23">
        <v>11.62</v>
      </c>
    </row>
    <row r="73" spans="1:4" x14ac:dyDescent="0.25">
      <c r="A73" s="21" t="s">
        <v>194</v>
      </c>
      <c r="B73" s="18" t="s">
        <v>376</v>
      </c>
      <c r="C73" s="22" t="s">
        <v>376</v>
      </c>
      <c r="D73" s="23">
        <v>48.74</v>
      </c>
    </row>
    <row r="74" spans="1:4" x14ac:dyDescent="0.25">
      <c r="A74" s="21" t="s">
        <v>195</v>
      </c>
      <c r="B74" s="18" t="s">
        <v>377</v>
      </c>
      <c r="C74" s="22" t="s">
        <v>377</v>
      </c>
      <c r="D74" s="23">
        <v>102.87</v>
      </c>
    </row>
    <row r="75" spans="1:4" x14ac:dyDescent="0.25">
      <c r="A75" s="21" t="s">
        <v>196</v>
      </c>
      <c r="B75" s="18" t="s">
        <v>378</v>
      </c>
      <c r="C75" s="22" t="s">
        <v>378</v>
      </c>
      <c r="D75" s="23">
        <v>46.5</v>
      </c>
    </row>
    <row r="76" spans="1:4" x14ac:dyDescent="0.25">
      <c r="A76" s="21" t="s">
        <v>197</v>
      </c>
      <c r="B76" s="18" t="s">
        <v>379</v>
      </c>
      <c r="C76" s="22" t="s">
        <v>379</v>
      </c>
      <c r="D76" s="23">
        <v>42.78</v>
      </c>
    </row>
    <row r="77" spans="1:4" x14ac:dyDescent="0.25">
      <c r="A77" s="21" t="s">
        <v>648</v>
      </c>
      <c r="B77" s="18" t="s">
        <v>380</v>
      </c>
      <c r="C77" s="22" t="s">
        <v>380</v>
      </c>
      <c r="D77" s="23">
        <v>11.15</v>
      </c>
    </row>
    <row r="78" spans="1:4" x14ac:dyDescent="0.25">
      <c r="A78" s="21" t="s">
        <v>198</v>
      </c>
      <c r="B78" s="18" t="s">
        <v>381</v>
      </c>
      <c r="C78" s="22" t="s">
        <v>381</v>
      </c>
      <c r="D78" s="23">
        <v>53.23</v>
      </c>
    </row>
    <row r="79" spans="1:4" x14ac:dyDescent="0.25">
      <c r="A79" s="21" t="s">
        <v>199</v>
      </c>
      <c r="B79" s="18" t="s">
        <v>382</v>
      </c>
      <c r="C79" s="22" t="s">
        <v>382</v>
      </c>
      <c r="D79" s="23">
        <v>73.06</v>
      </c>
    </row>
    <row r="80" spans="1:4" x14ac:dyDescent="0.25">
      <c r="A80" s="21" t="s">
        <v>200</v>
      </c>
      <c r="B80" s="18" t="s">
        <v>383</v>
      </c>
      <c r="C80" s="22" t="s">
        <v>383</v>
      </c>
      <c r="D80" s="23">
        <v>16.510000000000002</v>
      </c>
    </row>
    <row r="81" spans="1:4" x14ac:dyDescent="0.25">
      <c r="A81" s="21" t="s">
        <v>649</v>
      </c>
      <c r="B81" s="18" t="s">
        <v>384</v>
      </c>
      <c r="C81" s="22" t="s">
        <v>384</v>
      </c>
      <c r="D81" s="23">
        <v>12.5</v>
      </c>
    </row>
    <row r="82" spans="1:4" x14ac:dyDescent="0.25">
      <c r="A82" s="21" t="s">
        <v>201</v>
      </c>
      <c r="B82" s="18" t="s">
        <v>385</v>
      </c>
      <c r="C82" s="22" t="s">
        <v>385</v>
      </c>
      <c r="D82" s="23">
        <v>9.16</v>
      </c>
    </row>
    <row r="83" spans="1:4" x14ac:dyDescent="0.25">
      <c r="A83" s="21" t="s">
        <v>202</v>
      </c>
      <c r="B83" s="18" t="s">
        <v>386</v>
      </c>
      <c r="C83" s="22" t="s">
        <v>386</v>
      </c>
      <c r="D83" s="23">
        <v>3.62</v>
      </c>
    </row>
    <row r="84" spans="1:4" x14ac:dyDescent="0.25">
      <c r="A84" s="21" t="s">
        <v>203</v>
      </c>
      <c r="B84" s="18" t="s">
        <v>387</v>
      </c>
      <c r="C84" s="22" t="s">
        <v>387</v>
      </c>
      <c r="D84" s="23">
        <v>11.01</v>
      </c>
    </row>
    <row r="85" spans="1:4" x14ac:dyDescent="0.25">
      <c r="A85" s="21" t="s">
        <v>204</v>
      </c>
      <c r="B85" s="18" t="s">
        <v>388</v>
      </c>
      <c r="C85" s="22" t="s">
        <v>388</v>
      </c>
      <c r="D85" s="23">
        <v>26.79</v>
      </c>
    </row>
    <row r="86" spans="1:4" x14ac:dyDescent="0.25">
      <c r="A86" s="21" t="s">
        <v>205</v>
      </c>
      <c r="B86" s="18" t="s">
        <v>389</v>
      </c>
      <c r="C86" s="22" t="s">
        <v>389</v>
      </c>
      <c r="D86" s="23">
        <v>16.059999999999999</v>
      </c>
    </row>
    <row r="87" spans="1:4" x14ac:dyDescent="0.25">
      <c r="A87" s="21" t="s">
        <v>206</v>
      </c>
      <c r="B87" s="18" t="s">
        <v>390</v>
      </c>
      <c r="C87" s="22" t="s">
        <v>390</v>
      </c>
      <c r="D87" s="23">
        <v>243.39</v>
      </c>
    </row>
    <row r="88" spans="1:4" x14ac:dyDescent="0.25">
      <c r="A88" s="21" t="s">
        <v>207</v>
      </c>
      <c r="B88" s="18" t="s">
        <v>391</v>
      </c>
      <c r="C88" s="22" t="s">
        <v>391</v>
      </c>
      <c r="D88" s="23">
        <v>36.229999999999997</v>
      </c>
    </row>
    <row r="89" spans="1:4" x14ac:dyDescent="0.25">
      <c r="A89" s="21" t="s">
        <v>208</v>
      </c>
      <c r="B89" s="18" t="s">
        <v>392</v>
      </c>
      <c r="C89" s="22" t="s">
        <v>392</v>
      </c>
      <c r="D89" s="23">
        <v>38.82</v>
      </c>
    </row>
    <row r="90" spans="1:4" x14ac:dyDescent="0.25">
      <c r="A90" s="21" t="s">
        <v>209</v>
      </c>
      <c r="B90" s="18" t="s">
        <v>393</v>
      </c>
      <c r="C90" s="22" t="s">
        <v>393</v>
      </c>
      <c r="D90" s="23">
        <v>3.12</v>
      </c>
    </row>
    <row r="91" spans="1:4" x14ac:dyDescent="0.25">
      <c r="A91" s="21" t="s">
        <v>210</v>
      </c>
      <c r="B91" s="18" t="s">
        <v>394</v>
      </c>
      <c r="C91" s="22" t="s">
        <v>394</v>
      </c>
      <c r="D91" s="23">
        <v>5.03</v>
      </c>
    </row>
    <row r="92" spans="1:4" x14ac:dyDescent="0.25">
      <c r="A92" s="21" t="s">
        <v>211</v>
      </c>
      <c r="B92" s="18" t="s">
        <v>395</v>
      </c>
      <c r="C92" s="22" t="s">
        <v>395</v>
      </c>
      <c r="D92" s="23">
        <v>24.27</v>
      </c>
    </row>
    <row r="93" spans="1:4" x14ac:dyDescent="0.25">
      <c r="A93" s="21" t="s">
        <v>212</v>
      </c>
      <c r="B93" s="18" t="s">
        <v>396</v>
      </c>
      <c r="C93" s="22" t="s">
        <v>396</v>
      </c>
      <c r="D93" s="23">
        <v>47.55</v>
      </c>
    </row>
    <row r="94" spans="1:4" x14ac:dyDescent="0.25">
      <c r="A94" s="21" t="s">
        <v>213</v>
      </c>
      <c r="B94" s="18" t="s">
        <v>397</v>
      </c>
      <c r="C94" s="22" t="s">
        <v>397</v>
      </c>
      <c r="D94" s="23">
        <v>50.31</v>
      </c>
    </row>
    <row r="95" spans="1:4" x14ac:dyDescent="0.25">
      <c r="A95" s="21" t="s">
        <v>214</v>
      </c>
      <c r="B95" s="18" t="s">
        <v>398</v>
      </c>
      <c r="C95" s="22" t="s">
        <v>398</v>
      </c>
      <c r="D95" s="23">
        <v>2293.92</v>
      </c>
    </row>
    <row r="96" spans="1:4" x14ac:dyDescent="0.25">
      <c r="A96" s="21" t="s">
        <v>215</v>
      </c>
      <c r="B96" s="18" t="s">
        <v>399</v>
      </c>
      <c r="C96" s="22" t="s">
        <v>399</v>
      </c>
      <c r="D96" s="23">
        <v>730.56</v>
      </c>
    </row>
    <row r="97" spans="1:4" x14ac:dyDescent="0.25">
      <c r="A97" s="21" t="s">
        <v>216</v>
      </c>
      <c r="B97" s="18" t="s">
        <v>400</v>
      </c>
      <c r="C97" s="22" t="s">
        <v>400</v>
      </c>
      <c r="D97" s="23">
        <v>180.08</v>
      </c>
    </row>
    <row r="98" spans="1:4" x14ac:dyDescent="0.25">
      <c r="A98" s="21" t="s">
        <v>217</v>
      </c>
      <c r="B98" s="18" t="s">
        <v>401</v>
      </c>
      <c r="C98" s="22" t="s">
        <v>401</v>
      </c>
      <c r="D98" s="23">
        <v>141.11000000000001</v>
      </c>
    </row>
    <row r="99" spans="1:4" x14ac:dyDescent="0.25">
      <c r="A99" s="21" t="s">
        <v>218</v>
      </c>
      <c r="B99" s="18" t="s">
        <v>402</v>
      </c>
      <c r="C99" s="22" t="s">
        <v>402</v>
      </c>
      <c r="D99" s="23">
        <v>814.12</v>
      </c>
    </row>
    <row r="100" spans="1:4" x14ac:dyDescent="0.25">
      <c r="A100" s="21" t="s">
        <v>219</v>
      </c>
      <c r="B100" s="18" t="s">
        <v>403</v>
      </c>
      <c r="C100" s="22" t="s">
        <v>403</v>
      </c>
      <c r="D100" s="23">
        <v>61.93</v>
      </c>
    </row>
    <row r="101" spans="1:4" x14ac:dyDescent="0.25">
      <c r="A101" s="21" t="s">
        <v>220</v>
      </c>
      <c r="B101" s="18" t="s">
        <v>404</v>
      </c>
      <c r="C101" s="22" t="s">
        <v>404</v>
      </c>
      <c r="D101" s="23">
        <v>703.48</v>
      </c>
    </row>
    <row r="102" spans="1:4" x14ac:dyDescent="0.25">
      <c r="A102" s="21" t="s">
        <v>221</v>
      </c>
      <c r="B102" s="18" t="s">
        <v>405</v>
      </c>
      <c r="C102" s="22" t="s">
        <v>405</v>
      </c>
      <c r="D102" s="23">
        <v>7.49</v>
      </c>
    </row>
    <row r="103" spans="1:4" x14ac:dyDescent="0.25">
      <c r="A103" s="21" t="s">
        <v>222</v>
      </c>
      <c r="B103" s="18" t="s">
        <v>406</v>
      </c>
      <c r="C103" s="22" t="s">
        <v>406</v>
      </c>
      <c r="D103" s="23">
        <v>720.72</v>
      </c>
    </row>
    <row r="104" spans="1:4" x14ac:dyDescent="0.25">
      <c r="A104" s="21" t="s">
        <v>52</v>
      </c>
      <c r="B104" s="18" t="s">
        <v>407</v>
      </c>
      <c r="C104" s="22" t="s">
        <v>407</v>
      </c>
      <c r="D104" s="23">
        <v>124.29</v>
      </c>
    </row>
    <row r="105" spans="1:4" x14ac:dyDescent="0.25">
      <c r="A105" s="21" t="s">
        <v>223</v>
      </c>
      <c r="B105" s="18" t="s">
        <v>408</v>
      </c>
      <c r="C105" s="22" t="s">
        <v>408</v>
      </c>
      <c r="D105" s="23">
        <v>111.35</v>
      </c>
    </row>
    <row r="106" spans="1:4" x14ac:dyDescent="0.25">
      <c r="A106" s="21" t="s">
        <v>224</v>
      </c>
      <c r="B106" s="18" t="s">
        <v>409</v>
      </c>
      <c r="C106" s="22" t="s">
        <v>409</v>
      </c>
      <c r="D106" s="23">
        <v>671.61</v>
      </c>
    </row>
    <row r="107" spans="1:4" x14ac:dyDescent="0.25">
      <c r="A107" s="21" t="s">
        <v>225</v>
      </c>
      <c r="B107" s="18" t="s">
        <v>410</v>
      </c>
      <c r="C107" s="22" t="s">
        <v>410</v>
      </c>
      <c r="D107" s="23">
        <v>318.51</v>
      </c>
    </row>
    <row r="108" spans="1:4" x14ac:dyDescent="0.25">
      <c r="A108" s="21" t="s">
        <v>226</v>
      </c>
      <c r="B108" s="18" t="s">
        <v>411</v>
      </c>
      <c r="C108" s="22" t="s">
        <v>411</v>
      </c>
      <c r="D108" s="23">
        <v>217.31</v>
      </c>
    </row>
    <row r="109" spans="1:4" x14ac:dyDescent="0.25">
      <c r="A109" s="21" t="s">
        <v>227</v>
      </c>
      <c r="B109" s="18" t="s">
        <v>412</v>
      </c>
      <c r="C109" s="22" t="s">
        <v>412</v>
      </c>
      <c r="D109" s="23">
        <v>706.32</v>
      </c>
    </row>
    <row r="110" spans="1:4" x14ac:dyDescent="0.25">
      <c r="A110" s="21" t="s">
        <v>228</v>
      </c>
      <c r="B110" s="18" t="s">
        <v>413</v>
      </c>
      <c r="C110" s="22" t="s">
        <v>413</v>
      </c>
      <c r="D110" s="23">
        <v>391.38</v>
      </c>
    </row>
    <row r="111" spans="1:4" x14ac:dyDescent="0.25">
      <c r="A111" s="21" t="s">
        <v>229</v>
      </c>
      <c r="B111" s="18" t="s">
        <v>414</v>
      </c>
      <c r="C111" s="22" t="s">
        <v>414</v>
      </c>
      <c r="D111" s="23">
        <v>944.78</v>
      </c>
    </row>
    <row r="112" spans="1:4" x14ac:dyDescent="0.25">
      <c r="A112" s="21" t="s">
        <v>230</v>
      </c>
      <c r="B112" s="18" t="s">
        <v>415</v>
      </c>
      <c r="C112" s="22" t="s">
        <v>415</v>
      </c>
      <c r="D112" s="23">
        <v>1024.47</v>
      </c>
    </row>
    <row r="113" spans="1:4" x14ac:dyDescent="0.25">
      <c r="A113" s="21" t="s">
        <v>231</v>
      </c>
      <c r="B113" s="18" t="s">
        <v>416</v>
      </c>
      <c r="C113" s="22" t="s">
        <v>416</v>
      </c>
      <c r="D113" s="23">
        <v>808.29</v>
      </c>
    </row>
    <row r="114" spans="1:4" x14ac:dyDescent="0.25">
      <c r="A114" s="21" t="s">
        <v>680</v>
      </c>
      <c r="B114" s="18" t="s">
        <v>615</v>
      </c>
      <c r="C114" s="22" t="s">
        <v>615</v>
      </c>
      <c r="D114" s="23">
        <v>5</v>
      </c>
    </row>
    <row r="115" spans="1:4" x14ac:dyDescent="0.25">
      <c r="A115" s="21" t="s">
        <v>608</v>
      </c>
      <c r="B115" s="18" t="s">
        <v>607</v>
      </c>
      <c r="C115" s="22"/>
      <c r="D115" s="23"/>
    </row>
    <row r="116" spans="1:4" x14ac:dyDescent="0.25">
      <c r="A116" s="21" t="s">
        <v>681</v>
      </c>
      <c r="B116" s="18" t="s">
        <v>666</v>
      </c>
      <c r="C116" s="22" t="s">
        <v>666</v>
      </c>
      <c r="D116" s="23">
        <v>2</v>
      </c>
    </row>
    <row r="117" spans="1:4" x14ac:dyDescent="0.25">
      <c r="A117" s="21" t="s">
        <v>682</v>
      </c>
      <c r="B117" s="18" t="s">
        <v>616</v>
      </c>
      <c r="C117" s="22" t="s">
        <v>616</v>
      </c>
      <c r="D117" s="23">
        <v>7.16</v>
      </c>
    </row>
    <row r="118" spans="1:4" x14ac:dyDescent="0.25">
      <c r="A118" s="21" t="s">
        <v>683</v>
      </c>
      <c r="B118" s="18" t="s">
        <v>667</v>
      </c>
      <c r="C118" s="22" t="s">
        <v>667</v>
      </c>
      <c r="D118" s="23">
        <v>7.62</v>
      </c>
    </row>
    <row r="119" spans="1:4" x14ac:dyDescent="0.25">
      <c r="A119" s="21" t="s">
        <v>684</v>
      </c>
      <c r="B119" s="18" t="s">
        <v>674</v>
      </c>
      <c r="C119" s="22" t="s">
        <v>674</v>
      </c>
      <c r="D119" s="23">
        <v>2</v>
      </c>
    </row>
    <row r="120" spans="1:4" x14ac:dyDescent="0.25">
      <c r="A120" s="21" t="s">
        <v>695</v>
      </c>
      <c r="B120" s="18" t="s">
        <v>694</v>
      </c>
      <c r="C120" s="22" t="s">
        <v>694</v>
      </c>
      <c r="D120" s="23">
        <v>1.41</v>
      </c>
    </row>
    <row r="121" spans="1:4" x14ac:dyDescent="0.25">
      <c r="A121" s="21" t="s">
        <v>232</v>
      </c>
      <c r="B121" s="18" t="s">
        <v>417</v>
      </c>
      <c r="C121" s="22" t="s">
        <v>417</v>
      </c>
      <c r="D121" s="23">
        <v>210.8</v>
      </c>
    </row>
    <row r="122" spans="1:4" x14ac:dyDescent="0.25">
      <c r="A122" s="21" t="s">
        <v>609</v>
      </c>
      <c r="B122" s="18" t="s">
        <v>418</v>
      </c>
      <c r="C122" s="22" t="s">
        <v>418</v>
      </c>
      <c r="D122" s="23">
        <v>132.54</v>
      </c>
    </row>
    <row r="123" spans="1:4" x14ac:dyDescent="0.25">
      <c r="A123" s="21" t="s">
        <v>233</v>
      </c>
      <c r="B123" s="18" t="s">
        <v>419</v>
      </c>
      <c r="C123" s="22" t="s">
        <v>419</v>
      </c>
      <c r="D123" s="23">
        <v>230.54</v>
      </c>
    </row>
    <row r="124" spans="1:4" x14ac:dyDescent="0.25">
      <c r="A124" s="21" t="s">
        <v>234</v>
      </c>
      <c r="B124" s="18" t="s">
        <v>420</v>
      </c>
      <c r="C124" s="22" t="s">
        <v>420</v>
      </c>
      <c r="D124" s="23">
        <v>405.97</v>
      </c>
    </row>
    <row r="125" spans="1:4" x14ac:dyDescent="0.25">
      <c r="A125" s="21" t="s">
        <v>235</v>
      </c>
      <c r="B125" s="18" t="s">
        <v>421</v>
      </c>
      <c r="C125" s="22" t="s">
        <v>421</v>
      </c>
      <c r="D125" s="23">
        <v>403.65</v>
      </c>
    </row>
    <row r="126" spans="1:4" x14ac:dyDescent="0.25">
      <c r="A126" s="21" t="s">
        <v>697</v>
      </c>
      <c r="B126" s="18" t="s">
        <v>696</v>
      </c>
      <c r="C126" s="22" t="s">
        <v>696</v>
      </c>
      <c r="D126" s="23">
        <v>4.68</v>
      </c>
    </row>
    <row r="127" spans="1:4" x14ac:dyDescent="0.25">
      <c r="A127" s="21" t="s">
        <v>610</v>
      </c>
      <c r="B127" s="18" t="s">
        <v>617</v>
      </c>
      <c r="C127" s="22" t="s">
        <v>617</v>
      </c>
      <c r="D127" s="23">
        <v>8.5399999999999991</v>
      </c>
    </row>
    <row r="128" spans="1:4" x14ac:dyDescent="0.25">
      <c r="A128" s="21" t="s">
        <v>236</v>
      </c>
      <c r="B128" s="18" t="s">
        <v>422</v>
      </c>
      <c r="C128" s="22" t="s">
        <v>422</v>
      </c>
      <c r="D128" s="23">
        <v>1.18</v>
      </c>
    </row>
    <row r="129" spans="1:4" x14ac:dyDescent="0.25">
      <c r="A129" s="21" t="s">
        <v>237</v>
      </c>
      <c r="B129" s="18" t="s">
        <v>423</v>
      </c>
      <c r="C129" s="22" t="s">
        <v>423</v>
      </c>
      <c r="D129" s="23">
        <v>5.91</v>
      </c>
    </row>
    <row r="130" spans="1:4" x14ac:dyDescent="0.25">
      <c r="A130" s="21" t="s">
        <v>238</v>
      </c>
      <c r="B130" s="18" t="s">
        <v>424</v>
      </c>
      <c r="C130" s="22" t="s">
        <v>424</v>
      </c>
      <c r="D130" s="23">
        <v>10.220000000000001</v>
      </c>
    </row>
    <row r="131" spans="1:4" x14ac:dyDescent="0.25">
      <c r="A131" s="21" t="s">
        <v>239</v>
      </c>
      <c r="B131" s="18" t="s">
        <v>425</v>
      </c>
      <c r="C131" s="22" t="s">
        <v>425</v>
      </c>
      <c r="D131" s="23">
        <v>129.87</v>
      </c>
    </row>
    <row r="132" spans="1:4" x14ac:dyDescent="0.25">
      <c r="A132" s="21" t="s">
        <v>240</v>
      </c>
      <c r="B132" s="18" t="s">
        <v>426</v>
      </c>
      <c r="C132" s="22" t="s">
        <v>426</v>
      </c>
      <c r="D132" s="23">
        <v>27.08</v>
      </c>
    </row>
    <row r="133" spans="1:4" x14ac:dyDescent="0.25">
      <c r="A133" s="21" t="s">
        <v>241</v>
      </c>
      <c r="B133" s="18" t="s">
        <v>427</v>
      </c>
      <c r="C133" s="22" t="s">
        <v>427</v>
      </c>
      <c r="D133" s="23">
        <v>35.24</v>
      </c>
    </row>
    <row r="134" spans="1:4" x14ac:dyDescent="0.25">
      <c r="A134" s="21" t="s">
        <v>242</v>
      </c>
      <c r="B134" s="18" t="s">
        <v>428</v>
      </c>
      <c r="C134" s="22" t="s">
        <v>428</v>
      </c>
      <c r="D134" s="23">
        <v>8.09</v>
      </c>
    </row>
    <row r="135" spans="1:4" x14ac:dyDescent="0.25">
      <c r="A135" s="21" t="s">
        <v>243</v>
      </c>
      <c r="B135" s="18" t="s">
        <v>429</v>
      </c>
      <c r="C135" s="22" t="s">
        <v>429</v>
      </c>
      <c r="D135" s="23">
        <v>5.72</v>
      </c>
    </row>
    <row r="136" spans="1:4" x14ac:dyDescent="0.25">
      <c r="A136" s="21" t="s">
        <v>244</v>
      </c>
      <c r="B136" s="18" t="s">
        <v>430</v>
      </c>
      <c r="C136" s="22" t="s">
        <v>430</v>
      </c>
      <c r="D136" s="23">
        <v>4.66</v>
      </c>
    </row>
    <row r="137" spans="1:4" x14ac:dyDescent="0.25">
      <c r="A137" s="21" t="s">
        <v>245</v>
      </c>
      <c r="B137" s="18" t="s">
        <v>431</v>
      </c>
      <c r="C137" s="22" t="s">
        <v>431</v>
      </c>
      <c r="D137" s="23">
        <v>9.6</v>
      </c>
    </row>
    <row r="138" spans="1:4" x14ac:dyDescent="0.25">
      <c r="A138" s="21" t="s">
        <v>246</v>
      </c>
      <c r="B138" s="18" t="s">
        <v>432</v>
      </c>
      <c r="C138" s="22" t="s">
        <v>432</v>
      </c>
      <c r="D138" s="23">
        <v>7.77</v>
      </c>
    </row>
    <row r="139" spans="1:4" x14ac:dyDescent="0.25">
      <c r="A139" s="21" t="s">
        <v>247</v>
      </c>
      <c r="B139" s="18" t="s">
        <v>433</v>
      </c>
      <c r="C139" s="22" t="s">
        <v>433</v>
      </c>
      <c r="D139" s="23">
        <v>8.86</v>
      </c>
    </row>
    <row r="140" spans="1:4" x14ac:dyDescent="0.25">
      <c r="A140" s="21" t="s">
        <v>248</v>
      </c>
      <c r="B140" s="18" t="s">
        <v>434</v>
      </c>
      <c r="C140" s="22" t="s">
        <v>434</v>
      </c>
      <c r="D140" s="23">
        <v>2.63</v>
      </c>
    </row>
    <row r="141" spans="1:4" x14ac:dyDescent="0.25">
      <c r="A141" s="21" t="s">
        <v>249</v>
      </c>
      <c r="B141" s="18" t="s">
        <v>435</v>
      </c>
      <c r="C141" s="22" t="s">
        <v>435</v>
      </c>
      <c r="D141" s="23">
        <v>41.29</v>
      </c>
    </row>
    <row r="142" spans="1:4" x14ac:dyDescent="0.25">
      <c r="A142" s="21" t="s">
        <v>250</v>
      </c>
      <c r="B142" s="18" t="s">
        <v>436</v>
      </c>
      <c r="C142" s="22" t="s">
        <v>436</v>
      </c>
      <c r="D142" s="23">
        <v>48.76</v>
      </c>
    </row>
    <row r="143" spans="1:4" x14ac:dyDescent="0.25">
      <c r="A143" s="21" t="s">
        <v>251</v>
      </c>
      <c r="B143" s="18" t="s">
        <v>437</v>
      </c>
      <c r="C143" s="22" t="s">
        <v>437</v>
      </c>
      <c r="D143" s="23">
        <v>11.56</v>
      </c>
    </row>
    <row r="144" spans="1:4" x14ac:dyDescent="0.25">
      <c r="A144" s="21" t="s">
        <v>252</v>
      </c>
      <c r="B144" s="18" t="s">
        <v>438</v>
      </c>
      <c r="C144" s="22" t="s">
        <v>438</v>
      </c>
      <c r="D144" s="23">
        <v>27.06</v>
      </c>
    </row>
    <row r="145" spans="1:4" x14ac:dyDescent="0.25">
      <c r="A145" s="21" t="s">
        <v>253</v>
      </c>
      <c r="B145" s="18" t="s">
        <v>439</v>
      </c>
      <c r="C145" s="22" t="s">
        <v>439</v>
      </c>
      <c r="D145" s="23">
        <v>1.9</v>
      </c>
    </row>
    <row r="146" spans="1:4" x14ac:dyDescent="0.25">
      <c r="A146" s="21" t="s">
        <v>254</v>
      </c>
      <c r="B146" s="18" t="s">
        <v>440</v>
      </c>
      <c r="C146" s="22" t="s">
        <v>440</v>
      </c>
      <c r="D146" s="23">
        <v>26.01</v>
      </c>
    </row>
    <row r="147" spans="1:4" x14ac:dyDescent="0.25">
      <c r="A147" s="21" t="s">
        <v>255</v>
      </c>
      <c r="B147" s="18" t="s">
        <v>441</v>
      </c>
      <c r="C147" s="22" t="s">
        <v>441</v>
      </c>
      <c r="D147" s="23">
        <v>16.09</v>
      </c>
    </row>
    <row r="148" spans="1:4" x14ac:dyDescent="0.25">
      <c r="A148" s="21" t="s">
        <v>256</v>
      </c>
      <c r="B148" s="18" t="s">
        <v>442</v>
      </c>
      <c r="C148" s="22" t="s">
        <v>442</v>
      </c>
      <c r="D148" s="23">
        <v>21.46</v>
      </c>
    </row>
    <row r="149" spans="1:4" x14ac:dyDescent="0.25">
      <c r="A149" s="21" t="s">
        <v>257</v>
      </c>
      <c r="B149" s="18" t="s">
        <v>443</v>
      </c>
      <c r="C149" s="22" t="s">
        <v>443</v>
      </c>
      <c r="D149" s="23">
        <v>41.42</v>
      </c>
    </row>
    <row r="150" spans="1:4" x14ac:dyDescent="0.25">
      <c r="A150" s="21" t="s">
        <v>258</v>
      </c>
      <c r="B150" s="18" t="s">
        <v>444</v>
      </c>
      <c r="C150" s="22" t="s">
        <v>444</v>
      </c>
      <c r="D150" s="23">
        <v>6.87</v>
      </c>
    </row>
    <row r="151" spans="1:4" x14ac:dyDescent="0.25">
      <c r="A151" s="21" t="s">
        <v>259</v>
      </c>
      <c r="B151" s="18" t="s">
        <v>445</v>
      </c>
      <c r="C151" s="22" t="s">
        <v>445</v>
      </c>
      <c r="D151" s="23">
        <v>35.08</v>
      </c>
    </row>
    <row r="152" spans="1:4" x14ac:dyDescent="0.25">
      <c r="A152" s="21" t="s">
        <v>260</v>
      </c>
      <c r="B152" s="18" t="s">
        <v>446</v>
      </c>
      <c r="C152" s="22" t="s">
        <v>446</v>
      </c>
      <c r="D152" s="23">
        <v>44.25</v>
      </c>
    </row>
    <row r="153" spans="1:4" x14ac:dyDescent="0.25">
      <c r="A153" s="21" t="s">
        <v>261</v>
      </c>
      <c r="B153" s="18" t="s">
        <v>447</v>
      </c>
      <c r="C153" s="22" t="s">
        <v>447</v>
      </c>
      <c r="D153" s="23">
        <v>15.44</v>
      </c>
    </row>
    <row r="154" spans="1:4" x14ac:dyDescent="0.25">
      <c r="A154" s="21" t="s">
        <v>262</v>
      </c>
      <c r="B154" s="18" t="s">
        <v>448</v>
      </c>
      <c r="C154" s="22" t="s">
        <v>448</v>
      </c>
      <c r="D154" s="23">
        <v>123.85</v>
      </c>
    </row>
    <row r="155" spans="1:4" x14ac:dyDescent="0.25">
      <c r="A155" s="21" t="s">
        <v>263</v>
      </c>
      <c r="B155" s="18" t="s">
        <v>449</v>
      </c>
      <c r="C155" s="22" t="s">
        <v>449</v>
      </c>
      <c r="D155" s="23">
        <v>26.11</v>
      </c>
    </row>
    <row r="156" spans="1:4" x14ac:dyDescent="0.25">
      <c r="A156" s="21" t="s">
        <v>264</v>
      </c>
      <c r="B156" s="18" t="s">
        <v>450</v>
      </c>
      <c r="C156" s="22" t="s">
        <v>450</v>
      </c>
      <c r="D156" s="23">
        <v>114.37</v>
      </c>
    </row>
    <row r="157" spans="1:4" x14ac:dyDescent="0.25">
      <c r="A157" s="21" t="s">
        <v>265</v>
      </c>
      <c r="B157" s="18" t="s">
        <v>451</v>
      </c>
      <c r="C157" s="22" t="s">
        <v>451</v>
      </c>
      <c r="D157" s="23">
        <v>7.72</v>
      </c>
    </row>
    <row r="158" spans="1:4" x14ac:dyDescent="0.25">
      <c r="A158" s="21" t="s">
        <v>611</v>
      </c>
      <c r="B158" s="18" t="s">
        <v>452</v>
      </c>
      <c r="C158" s="22" t="s">
        <v>452</v>
      </c>
      <c r="D158" s="23">
        <v>29.32</v>
      </c>
    </row>
    <row r="159" spans="1:4" x14ac:dyDescent="0.25">
      <c r="A159" s="21" t="s">
        <v>266</v>
      </c>
      <c r="B159" s="18" t="s">
        <v>453</v>
      </c>
      <c r="C159" s="22" t="s">
        <v>453</v>
      </c>
      <c r="D159" s="23">
        <v>7.39</v>
      </c>
    </row>
    <row r="160" spans="1:4" x14ac:dyDescent="0.25">
      <c r="A160" s="21" t="s">
        <v>267</v>
      </c>
      <c r="B160" s="18" t="s">
        <v>454</v>
      </c>
      <c r="C160" s="22" t="s">
        <v>454</v>
      </c>
      <c r="D160" s="23">
        <v>7.26</v>
      </c>
    </row>
    <row r="161" spans="1:4" x14ac:dyDescent="0.25">
      <c r="A161" s="21" t="s">
        <v>268</v>
      </c>
      <c r="B161" s="18" t="s">
        <v>455</v>
      </c>
      <c r="C161" s="22" t="s">
        <v>455</v>
      </c>
      <c r="D161" s="23">
        <v>16.399999999999999</v>
      </c>
    </row>
    <row r="162" spans="1:4" x14ac:dyDescent="0.25">
      <c r="A162" s="21" t="s">
        <v>269</v>
      </c>
      <c r="B162" s="18" t="s">
        <v>456</v>
      </c>
      <c r="C162" s="22" t="s">
        <v>456</v>
      </c>
      <c r="D162" s="23">
        <v>14.12</v>
      </c>
    </row>
    <row r="163" spans="1:4" x14ac:dyDescent="0.25">
      <c r="A163" s="21" t="s">
        <v>270</v>
      </c>
      <c r="B163" s="18" t="s">
        <v>457</v>
      </c>
      <c r="C163" s="22" t="s">
        <v>457</v>
      </c>
      <c r="D163" s="23">
        <v>11.85</v>
      </c>
    </row>
    <row r="164" spans="1:4" x14ac:dyDescent="0.25">
      <c r="A164" s="21" t="s">
        <v>271</v>
      </c>
      <c r="B164" s="18" t="s">
        <v>458</v>
      </c>
      <c r="C164" s="22" t="s">
        <v>458</v>
      </c>
      <c r="D164" s="23">
        <v>24.46</v>
      </c>
    </row>
    <row r="165" spans="1:4" x14ac:dyDescent="0.25">
      <c r="A165" s="21" t="s">
        <v>272</v>
      </c>
      <c r="B165" s="18" t="s">
        <v>459</v>
      </c>
      <c r="C165" s="22" t="s">
        <v>459</v>
      </c>
      <c r="D165" s="23">
        <v>9.83</v>
      </c>
    </row>
    <row r="166" spans="1:4" x14ac:dyDescent="0.25">
      <c r="A166" s="21" t="s">
        <v>273</v>
      </c>
      <c r="B166" s="18" t="s">
        <v>460</v>
      </c>
      <c r="C166" s="22" t="s">
        <v>460</v>
      </c>
      <c r="D166" s="23">
        <v>8.3699999999999992</v>
      </c>
    </row>
    <row r="167" spans="1:4" x14ac:dyDescent="0.25">
      <c r="A167" s="21" t="s">
        <v>274</v>
      </c>
      <c r="B167" s="18" t="s">
        <v>461</v>
      </c>
      <c r="C167" s="22" t="s">
        <v>461</v>
      </c>
      <c r="D167" s="23">
        <v>172.23</v>
      </c>
    </row>
    <row r="168" spans="1:4" x14ac:dyDescent="0.25">
      <c r="A168" s="21" t="s">
        <v>650</v>
      </c>
      <c r="B168" s="18" t="s">
        <v>462</v>
      </c>
      <c r="C168" s="22" t="s">
        <v>462</v>
      </c>
      <c r="D168" s="23">
        <v>11.5</v>
      </c>
    </row>
    <row r="169" spans="1:4" x14ac:dyDescent="0.25">
      <c r="A169" s="21" t="s">
        <v>275</v>
      </c>
      <c r="B169" s="18" t="s">
        <v>463</v>
      </c>
      <c r="C169" s="22" t="s">
        <v>463</v>
      </c>
      <c r="D169" s="23">
        <v>23.05</v>
      </c>
    </row>
    <row r="170" spans="1:4" x14ac:dyDescent="0.25">
      <c r="A170" s="21" t="s">
        <v>276</v>
      </c>
      <c r="B170" s="18" t="s">
        <v>464</v>
      </c>
      <c r="C170" s="22" t="s">
        <v>464</v>
      </c>
      <c r="D170" s="23">
        <v>71.650000000000006</v>
      </c>
    </row>
    <row r="171" spans="1:4" x14ac:dyDescent="0.25">
      <c r="A171" s="21" t="s">
        <v>277</v>
      </c>
      <c r="B171" s="18" t="s">
        <v>465</v>
      </c>
      <c r="C171" s="22" t="s">
        <v>465</v>
      </c>
      <c r="D171" s="23">
        <v>17.21</v>
      </c>
    </row>
    <row r="172" spans="1:4" x14ac:dyDescent="0.25">
      <c r="A172" s="21" t="s">
        <v>278</v>
      </c>
      <c r="B172" s="18" t="s">
        <v>466</v>
      </c>
      <c r="C172" s="22" t="s">
        <v>466</v>
      </c>
      <c r="D172" s="23">
        <v>11.75</v>
      </c>
    </row>
    <row r="173" spans="1:4" x14ac:dyDescent="0.25">
      <c r="A173" s="21" t="s">
        <v>279</v>
      </c>
      <c r="B173" s="18" t="s">
        <v>467</v>
      </c>
      <c r="C173" s="22" t="s">
        <v>467</v>
      </c>
      <c r="D173" s="23">
        <v>103.3</v>
      </c>
    </row>
    <row r="174" spans="1:4" x14ac:dyDescent="0.25">
      <c r="A174" s="21" t="s">
        <v>280</v>
      </c>
      <c r="B174" s="18" t="s">
        <v>468</v>
      </c>
      <c r="C174" s="22" t="s">
        <v>468</v>
      </c>
      <c r="D174" s="23">
        <v>56.2</v>
      </c>
    </row>
    <row r="175" spans="1:4" x14ac:dyDescent="0.25">
      <c r="A175" s="21" t="s">
        <v>281</v>
      </c>
      <c r="B175" s="18" t="s">
        <v>469</v>
      </c>
      <c r="C175" s="22" t="s">
        <v>469</v>
      </c>
      <c r="D175" s="23">
        <v>48.22</v>
      </c>
    </row>
    <row r="176" spans="1:4" x14ac:dyDescent="0.25">
      <c r="A176" s="21" t="s">
        <v>282</v>
      </c>
      <c r="B176" s="18" t="s">
        <v>470</v>
      </c>
      <c r="C176" s="22" t="s">
        <v>470</v>
      </c>
      <c r="D176" s="23">
        <v>16.350000000000001</v>
      </c>
    </row>
    <row r="177" spans="1:4" x14ac:dyDescent="0.25">
      <c r="A177" s="21" t="s">
        <v>283</v>
      </c>
      <c r="B177" s="18" t="s">
        <v>471</v>
      </c>
      <c r="C177" s="22" t="s">
        <v>471</v>
      </c>
      <c r="D177" s="23">
        <v>42.2</v>
      </c>
    </row>
    <row r="178" spans="1:4" x14ac:dyDescent="0.25">
      <c r="A178" s="21" t="s">
        <v>284</v>
      </c>
      <c r="B178" s="18" t="s">
        <v>472</v>
      </c>
      <c r="C178" s="22" t="s">
        <v>472</v>
      </c>
      <c r="D178" s="23">
        <v>50.04</v>
      </c>
    </row>
    <row r="179" spans="1:4" x14ac:dyDescent="0.25">
      <c r="A179" s="21" t="s">
        <v>285</v>
      </c>
      <c r="B179" s="18" t="s">
        <v>473</v>
      </c>
      <c r="C179" s="22" t="s">
        <v>473</v>
      </c>
      <c r="D179" s="23">
        <v>24.2</v>
      </c>
    </row>
    <row r="180" spans="1:4" x14ac:dyDescent="0.25">
      <c r="A180" s="21" t="s">
        <v>286</v>
      </c>
      <c r="B180" s="18" t="s">
        <v>474</v>
      </c>
      <c r="C180" s="22" t="s">
        <v>474</v>
      </c>
      <c r="D180" s="23">
        <v>47.54</v>
      </c>
    </row>
    <row r="181" spans="1:4" x14ac:dyDescent="0.25">
      <c r="A181" s="21" t="s">
        <v>287</v>
      </c>
      <c r="B181" s="18" t="s">
        <v>475</v>
      </c>
      <c r="C181" s="22" t="s">
        <v>475</v>
      </c>
      <c r="D181" s="23">
        <v>32.369999999999997</v>
      </c>
    </row>
    <row r="182" spans="1:4" x14ac:dyDescent="0.25">
      <c r="A182" s="21" t="s">
        <v>288</v>
      </c>
      <c r="B182" s="18" t="s">
        <v>476</v>
      </c>
      <c r="C182" s="22" t="s">
        <v>476</v>
      </c>
      <c r="D182" s="23">
        <v>35.799999999999997</v>
      </c>
    </row>
    <row r="183" spans="1:4" x14ac:dyDescent="0.25">
      <c r="A183" s="21" t="s">
        <v>651</v>
      </c>
      <c r="B183" s="18" t="s">
        <v>477</v>
      </c>
      <c r="C183" s="22" t="s">
        <v>477</v>
      </c>
      <c r="D183" s="23">
        <v>19.05</v>
      </c>
    </row>
    <row r="184" spans="1:4" x14ac:dyDescent="0.25">
      <c r="A184" s="21" t="s">
        <v>289</v>
      </c>
      <c r="B184" s="18" t="s">
        <v>478</v>
      </c>
      <c r="C184" s="22" t="s">
        <v>478</v>
      </c>
      <c r="D184" s="23">
        <v>23.95</v>
      </c>
    </row>
    <row r="185" spans="1:4" x14ac:dyDescent="0.25">
      <c r="A185" s="21" t="s">
        <v>290</v>
      </c>
      <c r="B185" s="18" t="s">
        <v>479</v>
      </c>
      <c r="C185" s="22" t="s">
        <v>479</v>
      </c>
      <c r="D185" s="23">
        <v>6.51</v>
      </c>
    </row>
    <row r="186" spans="1:4" x14ac:dyDescent="0.25">
      <c r="A186" s="21" t="s">
        <v>291</v>
      </c>
      <c r="B186" s="18" t="s">
        <v>480</v>
      </c>
      <c r="C186" s="22" t="s">
        <v>480</v>
      </c>
      <c r="D186" s="23">
        <v>45.09</v>
      </c>
    </row>
    <row r="187" spans="1:4" x14ac:dyDescent="0.25">
      <c r="A187" s="21" t="s">
        <v>292</v>
      </c>
      <c r="B187" s="18" t="s">
        <v>481</v>
      </c>
      <c r="C187" s="22" t="s">
        <v>481</v>
      </c>
      <c r="D187" s="23">
        <v>16.22</v>
      </c>
    </row>
    <row r="188" spans="1:4" x14ac:dyDescent="0.25">
      <c r="A188" s="21" t="s">
        <v>293</v>
      </c>
      <c r="B188" s="18" t="s">
        <v>482</v>
      </c>
      <c r="C188" s="22" t="s">
        <v>482</v>
      </c>
      <c r="D188" s="23">
        <v>21.23</v>
      </c>
    </row>
    <row r="189" spans="1:4" x14ac:dyDescent="0.25">
      <c r="A189" s="21" t="s">
        <v>294</v>
      </c>
      <c r="B189" s="18" t="s">
        <v>483</v>
      </c>
      <c r="C189" s="22" t="s">
        <v>483</v>
      </c>
      <c r="D189" s="23">
        <v>93.54</v>
      </c>
    </row>
    <row r="190" spans="1:4" x14ac:dyDescent="0.25">
      <c r="A190" s="21" t="s">
        <v>295</v>
      </c>
      <c r="B190" s="18" t="s">
        <v>484</v>
      </c>
      <c r="C190" s="22" t="s">
        <v>484</v>
      </c>
      <c r="D190" s="23">
        <v>736.76</v>
      </c>
    </row>
    <row r="191" spans="1:4" x14ac:dyDescent="0.25">
      <c r="A191" s="21" t="s">
        <v>296</v>
      </c>
      <c r="B191" s="18" t="s">
        <v>485</v>
      </c>
      <c r="C191" s="22" t="s">
        <v>485</v>
      </c>
      <c r="D191" s="23">
        <v>1014.12</v>
      </c>
    </row>
    <row r="192" spans="1:4" x14ac:dyDescent="0.25">
      <c r="A192" s="21" t="s">
        <v>297</v>
      </c>
      <c r="B192" s="18" t="s">
        <v>486</v>
      </c>
      <c r="C192" s="22" t="s">
        <v>486</v>
      </c>
      <c r="D192" s="23">
        <v>8.0399999999999991</v>
      </c>
    </row>
    <row r="193" spans="1:4" x14ac:dyDescent="0.25">
      <c r="A193" s="21" t="s">
        <v>298</v>
      </c>
      <c r="B193" s="18" t="s">
        <v>487</v>
      </c>
      <c r="C193" s="22" t="s">
        <v>487</v>
      </c>
      <c r="D193" s="23">
        <v>173.95</v>
      </c>
    </row>
    <row r="194" spans="1:4" x14ac:dyDescent="0.25">
      <c r="A194" s="21" t="s">
        <v>299</v>
      </c>
      <c r="B194" s="18" t="s">
        <v>488</v>
      </c>
      <c r="C194" s="22" t="s">
        <v>488</v>
      </c>
      <c r="D194" s="23">
        <v>343.12</v>
      </c>
    </row>
    <row r="195" spans="1:4" x14ac:dyDescent="0.25">
      <c r="A195" s="21" t="s">
        <v>300</v>
      </c>
      <c r="B195" s="18" t="s">
        <v>489</v>
      </c>
      <c r="C195" s="22" t="s">
        <v>489</v>
      </c>
      <c r="D195" s="23">
        <v>71.94</v>
      </c>
    </row>
    <row r="196" spans="1:4" x14ac:dyDescent="0.25">
      <c r="A196" s="21" t="s">
        <v>301</v>
      </c>
      <c r="B196" s="18" t="s">
        <v>490</v>
      </c>
      <c r="C196" s="22" t="s">
        <v>490</v>
      </c>
      <c r="D196" s="23">
        <v>99.83</v>
      </c>
    </row>
    <row r="197" spans="1:4" x14ac:dyDescent="0.25">
      <c r="A197" s="21" t="s">
        <v>302</v>
      </c>
      <c r="B197" s="18" t="s">
        <v>491</v>
      </c>
      <c r="C197" s="22" t="s">
        <v>491</v>
      </c>
      <c r="D197" s="23">
        <v>459.76</v>
      </c>
    </row>
    <row r="198" spans="1:4" x14ac:dyDescent="0.25">
      <c r="A198" s="21" t="s">
        <v>303</v>
      </c>
      <c r="B198" s="18" t="s">
        <v>492</v>
      </c>
      <c r="C198" s="22" t="s">
        <v>492</v>
      </c>
      <c r="D198" s="23">
        <v>304.07</v>
      </c>
    </row>
    <row r="199" spans="1:4" x14ac:dyDescent="0.25">
      <c r="A199" s="21" t="s">
        <v>304</v>
      </c>
      <c r="B199" s="18" t="s">
        <v>493</v>
      </c>
      <c r="C199" s="22" t="s">
        <v>493</v>
      </c>
      <c r="D199" s="23">
        <v>329.42</v>
      </c>
    </row>
    <row r="200" spans="1:4" x14ac:dyDescent="0.25">
      <c r="A200" s="21" t="s">
        <v>305</v>
      </c>
      <c r="B200" s="18" t="s">
        <v>494</v>
      </c>
      <c r="C200" s="22" t="s">
        <v>494</v>
      </c>
      <c r="D200" s="23">
        <v>837.65</v>
      </c>
    </row>
    <row r="201" spans="1:4" x14ac:dyDescent="0.25">
      <c r="A201" s="21" t="s">
        <v>306</v>
      </c>
      <c r="B201" s="18" t="s">
        <v>495</v>
      </c>
      <c r="C201" s="22" t="s">
        <v>495</v>
      </c>
      <c r="D201" s="23">
        <v>64.23</v>
      </c>
    </row>
    <row r="202" spans="1:4" x14ac:dyDescent="0.25">
      <c r="A202" s="21" t="s">
        <v>307</v>
      </c>
      <c r="B202" s="18" t="s">
        <v>496</v>
      </c>
      <c r="C202" s="22" t="s">
        <v>496</v>
      </c>
      <c r="D202" s="23">
        <v>160.19999999999999</v>
      </c>
    </row>
    <row r="203" spans="1:4" x14ac:dyDescent="0.25">
      <c r="A203" s="21" t="s">
        <v>308</v>
      </c>
      <c r="B203" s="18" t="s">
        <v>497</v>
      </c>
      <c r="C203" s="22" t="s">
        <v>497</v>
      </c>
      <c r="D203" s="23">
        <v>136.12</v>
      </c>
    </row>
    <row r="204" spans="1:4" x14ac:dyDescent="0.25">
      <c r="A204" s="21" t="s">
        <v>676</v>
      </c>
      <c r="B204" s="18" t="s">
        <v>675</v>
      </c>
      <c r="C204" s="22" t="s">
        <v>675</v>
      </c>
      <c r="D204" s="23">
        <v>81.08</v>
      </c>
    </row>
    <row r="205" spans="1:4" x14ac:dyDescent="0.25">
      <c r="A205" s="21" t="s">
        <v>685</v>
      </c>
      <c r="B205" s="18" t="s">
        <v>618</v>
      </c>
      <c r="C205" s="22" t="s">
        <v>618</v>
      </c>
      <c r="D205" s="23">
        <v>5</v>
      </c>
    </row>
    <row r="206" spans="1:4" x14ac:dyDescent="0.25">
      <c r="A206" s="21" t="s">
        <v>652</v>
      </c>
      <c r="B206" s="18" t="s">
        <v>498</v>
      </c>
      <c r="C206" s="22" t="s">
        <v>498</v>
      </c>
      <c r="D206" s="23">
        <v>1.04</v>
      </c>
    </row>
    <row r="207" spans="1:4" x14ac:dyDescent="0.25">
      <c r="A207" s="21" t="s">
        <v>653</v>
      </c>
      <c r="B207" s="18" t="s">
        <v>499</v>
      </c>
      <c r="C207" s="22" t="s">
        <v>499</v>
      </c>
      <c r="D207" s="23">
        <v>33.5</v>
      </c>
    </row>
    <row r="208" spans="1:4" x14ac:dyDescent="0.25">
      <c r="A208" s="21" t="s">
        <v>654</v>
      </c>
      <c r="B208" s="18" t="s">
        <v>500</v>
      </c>
      <c r="C208" s="22" t="s">
        <v>500</v>
      </c>
      <c r="D208" s="23">
        <v>11.7</v>
      </c>
    </row>
    <row r="209" spans="1:4" x14ac:dyDescent="0.25">
      <c r="A209" s="21" t="s">
        <v>655</v>
      </c>
      <c r="B209" s="18" t="s">
        <v>501</v>
      </c>
      <c r="C209" s="22" t="s">
        <v>501</v>
      </c>
      <c r="D209" s="23">
        <v>33.159999999999997</v>
      </c>
    </row>
    <row r="210" spans="1:4" x14ac:dyDescent="0.25">
      <c r="A210" s="21" t="s">
        <v>309</v>
      </c>
      <c r="B210" s="18" t="s">
        <v>502</v>
      </c>
      <c r="C210" s="22" t="s">
        <v>502</v>
      </c>
      <c r="D210" s="23">
        <v>28.73</v>
      </c>
    </row>
    <row r="211" spans="1:4" x14ac:dyDescent="0.25">
      <c r="A211" s="21" t="s">
        <v>656</v>
      </c>
      <c r="B211" s="18" t="s">
        <v>503</v>
      </c>
      <c r="C211" s="22" t="s">
        <v>503</v>
      </c>
      <c r="D211" s="23">
        <v>165.62</v>
      </c>
    </row>
    <row r="212" spans="1:4" x14ac:dyDescent="0.25">
      <c r="A212" s="21" t="s">
        <v>657</v>
      </c>
      <c r="B212" s="18" t="s">
        <v>504</v>
      </c>
      <c r="C212" s="22" t="s">
        <v>504</v>
      </c>
      <c r="D212" s="23">
        <v>202.14</v>
      </c>
    </row>
    <row r="213" spans="1:4" x14ac:dyDescent="0.25">
      <c r="A213" s="21" t="s">
        <v>310</v>
      </c>
      <c r="B213" s="18" t="s">
        <v>505</v>
      </c>
      <c r="C213" s="22" t="s">
        <v>505</v>
      </c>
      <c r="D213" s="23">
        <v>99.43</v>
      </c>
    </row>
    <row r="214" spans="1:4" x14ac:dyDescent="0.25">
      <c r="A214" s="21" t="s">
        <v>311</v>
      </c>
      <c r="B214" s="18" t="s">
        <v>506</v>
      </c>
      <c r="C214" s="22" t="s">
        <v>506</v>
      </c>
      <c r="D214" s="23">
        <v>30.46</v>
      </c>
    </row>
    <row r="215" spans="1:4" x14ac:dyDescent="0.25">
      <c r="A215" s="21" t="s">
        <v>312</v>
      </c>
      <c r="B215" s="18" t="s">
        <v>507</v>
      </c>
      <c r="C215" s="22" t="s">
        <v>507</v>
      </c>
      <c r="D215" s="23">
        <v>11.2</v>
      </c>
    </row>
    <row r="216" spans="1:4" x14ac:dyDescent="0.25">
      <c r="A216" s="21" t="s">
        <v>612</v>
      </c>
      <c r="B216" s="18" t="s">
        <v>508</v>
      </c>
      <c r="C216" s="22" t="s">
        <v>508</v>
      </c>
      <c r="D216" s="23">
        <v>280.95999999999998</v>
      </c>
    </row>
    <row r="217" spans="1:4" x14ac:dyDescent="0.25">
      <c r="A217" s="21" t="s">
        <v>313</v>
      </c>
      <c r="B217" s="18" t="s">
        <v>509</v>
      </c>
      <c r="C217" s="22" t="s">
        <v>509</v>
      </c>
      <c r="D217" s="23">
        <v>3.35</v>
      </c>
    </row>
    <row r="218" spans="1:4" x14ac:dyDescent="0.25">
      <c r="A218" s="21" t="s">
        <v>314</v>
      </c>
      <c r="B218" s="18" t="s">
        <v>510</v>
      </c>
      <c r="C218" s="22" t="s">
        <v>510</v>
      </c>
      <c r="D218" s="23">
        <v>1.89</v>
      </c>
    </row>
    <row r="219" spans="1:4" x14ac:dyDescent="0.25">
      <c r="A219" s="21" t="s">
        <v>315</v>
      </c>
      <c r="B219" s="18" t="s">
        <v>511</v>
      </c>
      <c r="C219" s="22" t="s">
        <v>511</v>
      </c>
      <c r="D219" s="23">
        <v>3.39</v>
      </c>
    </row>
    <row r="220" spans="1:4" x14ac:dyDescent="0.25">
      <c r="A220" s="21" t="s">
        <v>316</v>
      </c>
      <c r="B220" s="18" t="s">
        <v>512</v>
      </c>
      <c r="C220" s="22" t="s">
        <v>512</v>
      </c>
      <c r="D220" s="23">
        <v>22.54</v>
      </c>
    </row>
    <row r="221" spans="1:4" x14ac:dyDescent="0.25">
      <c r="A221" s="21" t="s">
        <v>317</v>
      </c>
      <c r="B221" s="18" t="s">
        <v>513</v>
      </c>
      <c r="C221" s="22" t="s">
        <v>513</v>
      </c>
      <c r="D221" s="23">
        <v>677.62</v>
      </c>
    </row>
    <row r="222" spans="1:4" x14ac:dyDescent="0.25">
      <c r="A222" s="21" t="s">
        <v>318</v>
      </c>
      <c r="B222" s="18" t="s">
        <v>514</v>
      </c>
      <c r="C222" s="22" t="s">
        <v>514</v>
      </c>
      <c r="D222" s="23">
        <v>274.63</v>
      </c>
    </row>
    <row r="223" spans="1:4" x14ac:dyDescent="0.25">
      <c r="A223" s="21" t="s">
        <v>319</v>
      </c>
      <c r="B223" s="18" t="s">
        <v>515</v>
      </c>
      <c r="C223" s="22" t="s">
        <v>515</v>
      </c>
      <c r="D223" s="23">
        <v>532.84</v>
      </c>
    </row>
    <row r="224" spans="1:4" x14ac:dyDescent="0.25">
      <c r="A224" s="21" t="s">
        <v>320</v>
      </c>
      <c r="B224" s="18" t="s">
        <v>516</v>
      </c>
      <c r="C224" s="22" t="s">
        <v>516</v>
      </c>
      <c r="D224" s="23">
        <v>686.36</v>
      </c>
    </row>
    <row r="225" spans="1:4" x14ac:dyDescent="0.25">
      <c r="A225" s="21" t="s">
        <v>321</v>
      </c>
      <c r="B225" s="18" t="s">
        <v>517</v>
      </c>
      <c r="C225" s="22" t="s">
        <v>517</v>
      </c>
      <c r="D225" s="23">
        <v>175.89</v>
      </c>
    </row>
    <row r="226" spans="1:4" x14ac:dyDescent="0.25">
      <c r="A226" s="21" t="s">
        <v>322</v>
      </c>
      <c r="B226" s="18" t="s">
        <v>518</v>
      </c>
      <c r="C226" s="22" t="s">
        <v>518</v>
      </c>
      <c r="D226" s="23">
        <v>362.11</v>
      </c>
    </row>
    <row r="227" spans="1:4" x14ac:dyDescent="0.25">
      <c r="A227" s="21" t="s">
        <v>323</v>
      </c>
      <c r="B227" s="18" t="s">
        <v>519</v>
      </c>
      <c r="C227" s="22" t="s">
        <v>519</v>
      </c>
      <c r="D227" s="23">
        <v>3.32</v>
      </c>
    </row>
    <row r="228" spans="1:4" x14ac:dyDescent="0.25">
      <c r="A228" s="21" t="s">
        <v>324</v>
      </c>
      <c r="B228" s="18" t="s">
        <v>520</v>
      </c>
      <c r="C228" s="22" t="s">
        <v>520</v>
      </c>
      <c r="D228" s="23">
        <v>149.5</v>
      </c>
    </row>
    <row r="229" spans="1:4" x14ac:dyDescent="0.25">
      <c r="A229" s="21" t="s">
        <v>325</v>
      </c>
      <c r="B229" s="18" t="s">
        <v>521</v>
      </c>
      <c r="C229" s="22" t="s">
        <v>521</v>
      </c>
      <c r="D229" s="23">
        <v>292.12</v>
      </c>
    </row>
    <row r="230" spans="1:4" x14ac:dyDescent="0.25">
      <c r="A230" s="21" t="s">
        <v>326</v>
      </c>
      <c r="B230" s="18" t="s">
        <v>522</v>
      </c>
      <c r="C230" s="22" t="s">
        <v>522</v>
      </c>
      <c r="D230" s="23">
        <v>92.55</v>
      </c>
    </row>
    <row r="231" spans="1:4" x14ac:dyDescent="0.25">
      <c r="A231" s="21" t="s">
        <v>327</v>
      </c>
      <c r="B231" s="18" t="s">
        <v>523</v>
      </c>
      <c r="C231" s="22" t="s">
        <v>523</v>
      </c>
      <c r="D231" s="23">
        <v>69.14</v>
      </c>
    </row>
    <row r="232" spans="1:4" x14ac:dyDescent="0.25">
      <c r="A232" s="21" t="s">
        <v>328</v>
      </c>
      <c r="B232" s="18" t="s">
        <v>524</v>
      </c>
      <c r="C232" s="22" t="s">
        <v>524</v>
      </c>
      <c r="D232" s="23">
        <v>22.17</v>
      </c>
    </row>
    <row r="233" spans="1:4" x14ac:dyDescent="0.25">
      <c r="A233" s="21" t="s">
        <v>329</v>
      </c>
      <c r="B233" s="18" t="s">
        <v>525</v>
      </c>
      <c r="C233" s="22" t="s">
        <v>525</v>
      </c>
      <c r="D233" s="23">
        <v>85.14</v>
      </c>
    </row>
    <row r="234" spans="1:4" x14ac:dyDescent="0.25">
      <c r="A234" s="21" t="s">
        <v>658</v>
      </c>
      <c r="B234" s="18" t="s">
        <v>526</v>
      </c>
      <c r="C234" s="22" t="s">
        <v>526</v>
      </c>
      <c r="D234" s="23">
        <v>179.98</v>
      </c>
    </row>
    <row r="235" spans="1:4" x14ac:dyDescent="0.25">
      <c r="A235" s="21" t="s">
        <v>330</v>
      </c>
      <c r="B235" s="18" t="s">
        <v>527</v>
      </c>
      <c r="C235" s="22" t="s">
        <v>527</v>
      </c>
      <c r="D235" s="23">
        <v>1026.52</v>
      </c>
    </row>
    <row r="236" spans="1:4" x14ac:dyDescent="0.25">
      <c r="A236" s="21" t="s">
        <v>331</v>
      </c>
      <c r="B236" s="18" t="s">
        <v>528</v>
      </c>
      <c r="C236" s="22" t="s">
        <v>528</v>
      </c>
      <c r="D236" s="23">
        <v>1.59</v>
      </c>
    </row>
    <row r="237" spans="1:4" x14ac:dyDescent="0.25">
      <c r="A237" s="21" t="s">
        <v>332</v>
      </c>
      <c r="B237" s="18" t="s">
        <v>529</v>
      </c>
      <c r="C237" s="22" t="s">
        <v>529</v>
      </c>
      <c r="D237" s="23">
        <v>1.87</v>
      </c>
    </row>
    <row r="238" spans="1:4" x14ac:dyDescent="0.25">
      <c r="A238" s="21" t="s">
        <v>333</v>
      </c>
      <c r="B238" s="18" t="s">
        <v>530</v>
      </c>
      <c r="C238" s="22" t="s">
        <v>530</v>
      </c>
      <c r="D238" s="23">
        <v>43.81</v>
      </c>
    </row>
    <row r="239" spans="1:4" x14ac:dyDescent="0.25">
      <c r="A239" s="21" t="s">
        <v>334</v>
      </c>
      <c r="B239" s="18" t="s">
        <v>531</v>
      </c>
      <c r="C239" s="22" t="s">
        <v>531</v>
      </c>
      <c r="D239" s="23">
        <v>69.83</v>
      </c>
    </row>
    <row r="240" spans="1:4" x14ac:dyDescent="0.25">
      <c r="A240" s="21" t="s">
        <v>335</v>
      </c>
      <c r="B240" s="18" t="s">
        <v>532</v>
      </c>
      <c r="C240" s="22" t="s">
        <v>532</v>
      </c>
      <c r="D240" s="23">
        <v>378.02</v>
      </c>
    </row>
    <row r="241" spans="1:4" x14ac:dyDescent="0.25">
      <c r="A241" s="21" t="s">
        <v>336</v>
      </c>
      <c r="B241" s="18" t="s">
        <v>533</v>
      </c>
      <c r="C241" s="22" t="s">
        <v>533</v>
      </c>
      <c r="D241" s="23">
        <v>534.92999999999995</v>
      </c>
    </row>
    <row r="242" spans="1:4" x14ac:dyDescent="0.25">
      <c r="A242" s="21" t="s">
        <v>337</v>
      </c>
      <c r="B242" s="18" t="s">
        <v>534</v>
      </c>
      <c r="C242" s="22" t="s">
        <v>534</v>
      </c>
      <c r="D242" s="23">
        <v>32.42</v>
      </c>
    </row>
    <row r="243" spans="1:4" x14ac:dyDescent="0.25">
      <c r="A243" s="21" t="s">
        <v>338</v>
      </c>
      <c r="B243" s="18" t="s">
        <v>535</v>
      </c>
      <c r="C243" s="22" t="s">
        <v>535</v>
      </c>
      <c r="D243" s="23">
        <v>207.42</v>
      </c>
    </row>
    <row r="244" spans="1:4" x14ac:dyDescent="0.25">
      <c r="A244" s="21" t="s">
        <v>659</v>
      </c>
      <c r="B244" s="18" t="s">
        <v>536</v>
      </c>
      <c r="C244" s="22" t="s">
        <v>536</v>
      </c>
      <c r="D244" s="23">
        <v>173.78</v>
      </c>
    </row>
    <row r="245" spans="1:4" x14ac:dyDescent="0.25">
      <c r="A245" s="21" t="s">
        <v>339</v>
      </c>
      <c r="B245" s="18" t="s">
        <v>537</v>
      </c>
      <c r="C245" s="22" t="s">
        <v>537</v>
      </c>
      <c r="D245" s="23">
        <v>25.5</v>
      </c>
    </row>
    <row r="246" spans="1:4" x14ac:dyDescent="0.25">
      <c r="A246" s="21" t="s">
        <v>660</v>
      </c>
      <c r="B246" s="18" t="s">
        <v>538</v>
      </c>
      <c r="C246" s="22" t="s">
        <v>538</v>
      </c>
      <c r="D246" s="23">
        <v>144</v>
      </c>
    </row>
    <row r="247" spans="1:4" x14ac:dyDescent="0.25">
      <c r="A247" s="21" t="s">
        <v>340</v>
      </c>
      <c r="B247" s="18" t="s">
        <v>539</v>
      </c>
      <c r="C247" s="22" t="s">
        <v>539</v>
      </c>
      <c r="D247" s="23">
        <v>98.55</v>
      </c>
    </row>
    <row r="248" spans="1:4" x14ac:dyDescent="0.25">
      <c r="A248" s="21" t="s">
        <v>341</v>
      </c>
      <c r="B248" s="18" t="s">
        <v>540</v>
      </c>
      <c r="C248" s="22" t="s">
        <v>540</v>
      </c>
      <c r="D248" s="23">
        <v>66.94</v>
      </c>
    </row>
    <row r="249" spans="1:4" x14ac:dyDescent="0.25">
      <c r="A249" s="21" t="s">
        <v>686</v>
      </c>
      <c r="B249" s="18" t="s">
        <v>619</v>
      </c>
      <c r="C249" s="22" t="s">
        <v>619</v>
      </c>
      <c r="D249" s="23">
        <v>14.13</v>
      </c>
    </row>
    <row r="250" spans="1:4" x14ac:dyDescent="0.25">
      <c r="A250" s="21" t="s">
        <v>699</v>
      </c>
      <c r="B250" s="18" t="s">
        <v>698</v>
      </c>
      <c r="C250" s="22" t="s">
        <v>698</v>
      </c>
      <c r="D250" s="23">
        <v>4.74</v>
      </c>
    </row>
    <row r="251" spans="1:4" x14ac:dyDescent="0.25">
      <c r="A251" s="21" t="s">
        <v>687</v>
      </c>
      <c r="B251" s="18" t="s">
        <v>620</v>
      </c>
      <c r="C251" s="22" t="s">
        <v>620</v>
      </c>
      <c r="D251" s="23">
        <v>9.82</v>
      </c>
    </row>
    <row r="252" spans="1:4" x14ac:dyDescent="0.25">
      <c r="A252" s="21" t="s">
        <v>342</v>
      </c>
      <c r="B252" s="18" t="s">
        <v>541</v>
      </c>
      <c r="C252" s="22" t="s">
        <v>541</v>
      </c>
      <c r="D252" s="23">
        <v>2.89</v>
      </c>
    </row>
    <row r="253" spans="1:4" x14ac:dyDescent="0.25">
      <c r="A253" s="21" t="s">
        <v>343</v>
      </c>
      <c r="B253" s="18" t="s">
        <v>542</v>
      </c>
      <c r="C253" s="22" t="s">
        <v>542</v>
      </c>
      <c r="D253" s="23">
        <v>36.28</v>
      </c>
    </row>
    <row r="254" spans="1:4" x14ac:dyDescent="0.25">
      <c r="A254" s="21" t="s">
        <v>344</v>
      </c>
      <c r="B254" s="18" t="s">
        <v>543</v>
      </c>
      <c r="C254" s="22" t="s">
        <v>543</v>
      </c>
      <c r="D254" s="23">
        <v>32.06</v>
      </c>
    </row>
    <row r="255" spans="1:4" x14ac:dyDescent="0.25">
      <c r="A255" s="21" t="s">
        <v>345</v>
      </c>
      <c r="B255" s="18" t="s">
        <v>544</v>
      </c>
      <c r="C255" s="22" t="s">
        <v>544</v>
      </c>
      <c r="D255" s="23">
        <v>46.25</v>
      </c>
    </row>
    <row r="256" spans="1:4" x14ac:dyDescent="0.25">
      <c r="A256" s="21" t="s">
        <v>346</v>
      </c>
      <c r="B256" s="18" t="s">
        <v>545</v>
      </c>
      <c r="C256" s="22" t="s">
        <v>545</v>
      </c>
      <c r="D256" s="23">
        <v>63.8</v>
      </c>
    </row>
    <row r="257" spans="1:4" x14ac:dyDescent="0.25">
      <c r="A257" s="21" t="s">
        <v>347</v>
      </c>
      <c r="B257" s="18" t="s">
        <v>546</v>
      </c>
      <c r="C257" s="22" t="s">
        <v>546</v>
      </c>
      <c r="D257" s="23">
        <v>11.4</v>
      </c>
    </row>
    <row r="258" spans="1:4" x14ac:dyDescent="0.25">
      <c r="A258" s="21" t="s">
        <v>348</v>
      </c>
      <c r="B258" s="18" t="s">
        <v>547</v>
      </c>
      <c r="C258" s="22" t="s">
        <v>547</v>
      </c>
      <c r="D258" s="23">
        <v>3.03</v>
      </c>
    </row>
    <row r="259" spans="1:4" x14ac:dyDescent="0.25">
      <c r="A259" s="21" t="s">
        <v>661</v>
      </c>
      <c r="B259" s="18" t="s">
        <v>548</v>
      </c>
      <c r="C259" s="22" t="s">
        <v>548</v>
      </c>
      <c r="D259" s="23">
        <v>2.54</v>
      </c>
    </row>
    <row r="260" spans="1:4" x14ac:dyDescent="0.25">
      <c r="A260" s="21" t="s">
        <v>662</v>
      </c>
      <c r="B260" s="18" t="s">
        <v>549</v>
      </c>
      <c r="C260" s="22" t="s">
        <v>549</v>
      </c>
      <c r="D260" s="23">
        <v>11.44</v>
      </c>
    </row>
    <row r="261" spans="1:4" x14ac:dyDescent="0.25">
      <c r="A261" s="21" t="s">
        <v>0</v>
      </c>
      <c r="B261" s="18" t="s">
        <v>550</v>
      </c>
      <c r="C261" s="22" t="s">
        <v>550</v>
      </c>
      <c r="D261" s="23">
        <v>13.05</v>
      </c>
    </row>
    <row r="262" spans="1:4" x14ac:dyDescent="0.25">
      <c r="A262" s="21" t="s">
        <v>1</v>
      </c>
      <c r="B262" s="18" t="s">
        <v>551</v>
      </c>
      <c r="C262" s="22" t="s">
        <v>551</v>
      </c>
      <c r="D262" s="23">
        <v>16.29</v>
      </c>
    </row>
    <row r="263" spans="1:4" x14ac:dyDescent="0.25">
      <c r="A263" s="21" t="s">
        <v>2</v>
      </c>
      <c r="B263" s="18" t="s">
        <v>552</v>
      </c>
      <c r="C263" s="22" t="s">
        <v>552</v>
      </c>
      <c r="D263" s="23">
        <v>47.02</v>
      </c>
    </row>
    <row r="264" spans="1:4" x14ac:dyDescent="0.25">
      <c r="A264" s="21" t="s">
        <v>3</v>
      </c>
      <c r="B264" s="18" t="s">
        <v>553</v>
      </c>
      <c r="C264" s="22" t="s">
        <v>553</v>
      </c>
      <c r="D264" s="23">
        <v>242.55</v>
      </c>
    </row>
    <row r="265" spans="1:4" x14ac:dyDescent="0.25">
      <c r="A265" s="21" t="s">
        <v>4</v>
      </c>
      <c r="B265" s="18" t="s">
        <v>554</v>
      </c>
      <c r="C265" s="22" t="s">
        <v>554</v>
      </c>
      <c r="D265" s="23">
        <v>570.78</v>
      </c>
    </row>
    <row r="266" spans="1:4" x14ac:dyDescent="0.25">
      <c r="A266" s="21" t="s">
        <v>5</v>
      </c>
      <c r="B266" s="18" t="s">
        <v>555</v>
      </c>
      <c r="C266" s="22" t="s">
        <v>555</v>
      </c>
      <c r="D266" s="23">
        <v>209.03</v>
      </c>
    </row>
    <row r="267" spans="1:4" x14ac:dyDescent="0.25">
      <c r="A267" s="21" t="s">
        <v>6</v>
      </c>
      <c r="B267" s="18" t="s">
        <v>556</v>
      </c>
      <c r="C267" s="22" t="s">
        <v>556</v>
      </c>
      <c r="D267" s="23">
        <v>420.27</v>
      </c>
    </row>
    <row r="268" spans="1:4" x14ac:dyDescent="0.25">
      <c r="A268" s="21" t="s">
        <v>7</v>
      </c>
      <c r="B268" s="18" t="s">
        <v>557</v>
      </c>
      <c r="C268" s="22" t="s">
        <v>557</v>
      </c>
      <c r="D268" s="23">
        <v>29.34</v>
      </c>
    </row>
    <row r="269" spans="1:4" x14ac:dyDescent="0.25">
      <c r="A269" s="21" t="s">
        <v>8</v>
      </c>
      <c r="B269" s="18" t="s">
        <v>558</v>
      </c>
      <c r="C269" s="22" t="s">
        <v>558</v>
      </c>
      <c r="D269" s="23">
        <v>25.61</v>
      </c>
    </row>
    <row r="270" spans="1:4" x14ac:dyDescent="0.25">
      <c r="A270" s="21" t="s">
        <v>9</v>
      </c>
      <c r="B270" s="18" t="s">
        <v>559</v>
      </c>
      <c r="C270" s="22" t="s">
        <v>559</v>
      </c>
      <c r="D270" s="23">
        <v>67.41</v>
      </c>
    </row>
    <row r="271" spans="1:4" x14ac:dyDescent="0.25">
      <c r="A271" s="21" t="s">
        <v>10</v>
      </c>
      <c r="B271" s="18" t="s">
        <v>560</v>
      </c>
      <c r="C271" s="22" t="s">
        <v>560</v>
      </c>
      <c r="D271" s="23">
        <v>48.55</v>
      </c>
    </row>
    <row r="272" spans="1:4" x14ac:dyDescent="0.25">
      <c r="A272" s="21" t="s">
        <v>669</v>
      </c>
      <c r="B272" s="18" t="s">
        <v>668</v>
      </c>
      <c r="C272" s="22" t="s">
        <v>668</v>
      </c>
      <c r="D272" s="23">
        <v>2.77</v>
      </c>
    </row>
    <row r="273" spans="1:4" x14ac:dyDescent="0.25">
      <c r="A273" s="21" t="s">
        <v>11</v>
      </c>
      <c r="B273" s="18" t="s">
        <v>561</v>
      </c>
      <c r="C273" s="22" t="s">
        <v>561</v>
      </c>
      <c r="D273" s="23">
        <v>20.75</v>
      </c>
    </row>
    <row r="274" spans="1:4" x14ac:dyDescent="0.25">
      <c r="A274" s="21" t="s">
        <v>12</v>
      </c>
      <c r="B274" s="18" t="s">
        <v>562</v>
      </c>
      <c r="C274" s="22" t="s">
        <v>562</v>
      </c>
      <c r="D274" s="23">
        <v>2.96</v>
      </c>
    </row>
    <row r="275" spans="1:4" x14ac:dyDescent="0.25">
      <c r="A275" s="21" t="s">
        <v>13</v>
      </c>
      <c r="B275" s="18" t="s">
        <v>563</v>
      </c>
      <c r="C275" s="22" t="s">
        <v>563</v>
      </c>
      <c r="D275" s="23">
        <v>224.57</v>
      </c>
    </row>
    <row r="276" spans="1:4" x14ac:dyDescent="0.25">
      <c r="A276" s="21" t="s">
        <v>14</v>
      </c>
      <c r="B276" s="18" t="s">
        <v>564</v>
      </c>
      <c r="C276" s="22" t="s">
        <v>564</v>
      </c>
      <c r="D276" s="23">
        <v>61.12</v>
      </c>
    </row>
    <row r="277" spans="1:4" x14ac:dyDescent="0.25">
      <c r="A277" s="21" t="s">
        <v>15</v>
      </c>
      <c r="B277" s="18" t="s">
        <v>565</v>
      </c>
      <c r="C277" s="22" t="s">
        <v>565</v>
      </c>
      <c r="D277" s="23">
        <v>13.13</v>
      </c>
    </row>
    <row r="278" spans="1:4" x14ac:dyDescent="0.25">
      <c r="A278" s="21" t="s">
        <v>663</v>
      </c>
      <c r="B278" s="18" t="s">
        <v>566</v>
      </c>
      <c r="C278" s="22" t="s">
        <v>566</v>
      </c>
      <c r="D278" s="23">
        <v>41.07</v>
      </c>
    </row>
    <row r="279" spans="1:4" x14ac:dyDescent="0.25">
      <c r="A279" s="21" t="s">
        <v>16</v>
      </c>
      <c r="B279" s="18" t="s">
        <v>567</v>
      </c>
      <c r="C279" s="22" t="s">
        <v>567</v>
      </c>
      <c r="D279" s="23">
        <v>14.29</v>
      </c>
    </row>
    <row r="280" spans="1:4" x14ac:dyDescent="0.25">
      <c r="A280" s="21" t="s">
        <v>17</v>
      </c>
      <c r="B280" s="18" t="s">
        <v>568</v>
      </c>
      <c r="C280" s="22" t="s">
        <v>568</v>
      </c>
      <c r="D280" s="23">
        <v>15.2</v>
      </c>
    </row>
    <row r="281" spans="1:4" x14ac:dyDescent="0.25">
      <c r="A281" s="21" t="s">
        <v>688</v>
      </c>
      <c r="B281" s="18" t="s">
        <v>677</v>
      </c>
      <c r="C281" s="22" t="s">
        <v>677</v>
      </c>
      <c r="D281" s="23">
        <v>3.54</v>
      </c>
    </row>
    <row r="282" spans="1:4" x14ac:dyDescent="0.25">
      <c r="A282" s="21" t="s">
        <v>18</v>
      </c>
      <c r="B282" s="18" t="s">
        <v>569</v>
      </c>
      <c r="C282" s="22" t="s">
        <v>569</v>
      </c>
      <c r="D282" s="23">
        <v>422.29</v>
      </c>
    </row>
    <row r="283" spans="1:4" x14ac:dyDescent="0.25">
      <c r="A283" s="21" t="s">
        <v>19</v>
      </c>
      <c r="B283" s="18" t="s">
        <v>570</v>
      </c>
      <c r="C283" s="22" t="s">
        <v>570</v>
      </c>
      <c r="D283" s="23">
        <v>151.69999999999999</v>
      </c>
    </row>
    <row r="284" spans="1:4" x14ac:dyDescent="0.25">
      <c r="A284" s="21" t="s">
        <v>20</v>
      </c>
      <c r="B284" s="18" t="s">
        <v>571</v>
      </c>
      <c r="C284" s="22" t="s">
        <v>571</v>
      </c>
      <c r="D284" s="23">
        <v>72.87</v>
      </c>
    </row>
    <row r="285" spans="1:4" x14ac:dyDescent="0.25">
      <c r="A285" s="21" t="s">
        <v>21</v>
      </c>
      <c r="B285" s="18" t="s">
        <v>572</v>
      </c>
      <c r="C285" s="22" t="s">
        <v>572</v>
      </c>
      <c r="D285" s="23">
        <v>127.69</v>
      </c>
    </row>
    <row r="286" spans="1:4" x14ac:dyDescent="0.25">
      <c r="A286" s="21" t="s">
        <v>22</v>
      </c>
      <c r="B286" s="18" t="s">
        <v>573</v>
      </c>
      <c r="C286" s="22" t="s">
        <v>573</v>
      </c>
      <c r="D286" s="23">
        <v>65.040000000000006</v>
      </c>
    </row>
    <row r="287" spans="1:4" x14ac:dyDescent="0.25">
      <c r="A287" s="21" t="s">
        <v>23</v>
      </c>
      <c r="B287" s="18" t="s">
        <v>574</v>
      </c>
      <c r="C287" s="22" t="s">
        <v>574</v>
      </c>
      <c r="D287" s="23">
        <v>80.3</v>
      </c>
    </row>
    <row r="288" spans="1:4" x14ac:dyDescent="0.25">
      <c r="A288" s="21" t="s">
        <v>24</v>
      </c>
      <c r="B288" s="18" t="s">
        <v>575</v>
      </c>
      <c r="C288" s="22" t="s">
        <v>575</v>
      </c>
      <c r="D288" s="23">
        <v>80.44</v>
      </c>
    </row>
    <row r="289" spans="1:4" x14ac:dyDescent="0.25">
      <c r="A289" s="21" t="s">
        <v>613</v>
      </c>
      <c r="B289" s="18" t="s">
        <v>621</v>
      </c>
      <c r="C289" s="22"/>
      <c r="D289" s="23"/>
    </row>
    <row r="290" spans="1:4" x14ac:dyDescent="0.25">
      <c r="A290" s="21" t="s">
        <v>664</v>
      </c>
      <c r="B290" s="18" t="s">
        <v>576</v>
      </c>
      <c r="C290" s="22" t="s">
        <v>576</v>
      </c>
      <c r="D290" s="23">
        <v>9.3000000000000007</v>
      </c>
    </row>
    <row r="291" spans="1:4" x14ac:dyDescent="0.25">
      <c r="A291" s="21" t="s">
        <v>51</v>
      </c>
      <c r="B291" s="18" t="s">
        <v>577</v>
      </c>
      <c r="C291" s="22" t="s">
        <v>577</v>
      </c>
      <c r="D291" s="23">
        <v>2.4500000000000002</v>
      </c>
    </row>
    <row r="292" spans="1:4" x14ac:dyDescent="0.25">
      <c r="A292" s="21" t="s">
        <v>25</v>
      </c>
      <c r="B292" s="18" t="s">
        <v>578</v>
      </c>
      <c r="C292" s="22" t="s">
        <v>578</v>
      </c>
      <c r="D292" s="23">
        <v>15.82</v>
      </c>
    </row>
    <row r="293" spans="1:4" x14ac:dyDescent="0.25">
      <c r="A293" s="21" t="s">
        <v>26</v>
      </c>
      <c r="B293" s="18" t="s">
        <v>579</v>
      </c>
      <c r="C293" s="22" t="s">
        <v>579</v>
      </c>
      <c r="D293" s="23">
        <v>103.13</v>
      </c>
    </row>
    <row r="294" spans="1:4" x14ac:dyDescent="0.25">
      <c r="A294" s="21" t="s">
        <v>27</v>
      </c>
      <c r="B294" s="18" t="s">
        <v>580</v>
      </c>
      <c r="C294" s="22" t="s">
        <v>580</v>
      </c>
      <c r="D294" s="23">
        <v>24.22</v>
      </c>
    </row>
    <row r="295" spans="1:4" x14ac:dyDescent="0.25">
      <c r="A295" s="21" t="s">
        <v>28</v>
      </c>
      <c r="B295" s="18" t="s">
        <v>581</v>
      </c>
      <c r="C295" s="22" t="s">
        <v>581</v>
      </c>
      <c r="D295" s="23">
        <v>6.83</v>
      </c>
    </row>
    <row r="296" spans="1:4" x14ac:dyDescent="0.25">
      <c r="A296" s="21" t="s">
        <v>29</v>
      </c>
      <c r="B296" s="18" t="s">
        <v>582</v>
      </c>
      <c r="C296" s="22" t="s">
        <v>582</v>
      </c>
      <c r="D296" s="23">
        <v>10.77</v>
      </c>
    </row>
    <row r="297" spans="1:4" x14ac:dyDescent="0.25">
      <c r="A297" s="21" t="s">
        <v>30</v>
      </c>
      <c r="B297" s="18" t="s">
        <v>583</v>
      </c>
      <c r="C297" s="22" t="s">
        <v>583</v>
      </c>
      <c r="D297" s="23">
        <v>2.8</v>
      </c>
    </row>
    <row r="298" spans="1:4" x14ac:dyDescent="0.25">
      <c r="A298" s="21" t="s">
        <v>31</v>
      </c>
      <c r="B298" s="18" t="s">
        <v>584</v>
      </c>
      <c r="C298" s="22" t="s">
        <v>584</v>
      </c>
      <c r="D298" s="23">
        <v>9.91</v>
      </c>
    </row>
    <row r="299" spans="1:4" x14ac:dyDescent="0.25">
      <c r="A299" s="21" t="s">
        <v>32</v>
      </c>
      <c r="B299" s="18" t="s">
        <v>585</v>
      </c>
      <c r="C299" s="22" t="s">
        <v>585</v>
      </c>
      <c r="D299" s="23">
        <v>9.4600000000000009</v>
      </c>
    </row>
    <row r="300" spans="1:4" x14ac:dyDescent="0.25">
      <c r="A300" s="21" t="s">
        <v>33</v>
      </c>
      <c r="B300" s="18" t="s">
        <v>586</v>
      </c>
      <c r="C300" s="22" t="s">
        <v>586</v>
      </c>
      <c r="D300" s="23">
        <v>13.65</v>
      </c>
    </row>
    <row r="301" spans="1:4" x14ac:dyDescent="0.25">
      <c r="A301" s="21" t="s">
        <v>665</v>
      </c>
      <c r="B301" s="18" t="s">
        <v>587</v>
      </c>
      <c r="C301" s="22" t="s">
        <v>587</v>
      </c>
      <c r="D301" s="23">
        <v>8.74</v>
      </c>
    </row>
    <row r="302" spans="1:4" x14ac:dyDescent="0.25">
      <c r="A302" s="21" t="s">
        <v>34</v>
      </c>
      <c r="B302" s="18" t="s">
        <v>588</v>
      </c>
      <c r="C302" s="22" t="s">
        <v>588</v>
      </c>
      <c r="D302" s="23">
        <v>10.6</v>
      </c>
    </row>
    <row r="303" spans="1:4" x14ac:dyDescent="0.25">
      <c r="A303" s="21" t="s">
        <v>35</v>
      </c>
      <c r="B303" s="18" t="s">
        <v>589</v>
      </c>
      <c r="C303" s="22" t="s">
        <v>589</v>
      </c>
      <c r="D303" s="23">
        <v>27.27</v>
      </c>
    </row>
    <row r="304" spans="1:4" x14ac:dyDescent="0.25">
      <c r="A304" s="21" t="s">
        <v>36</v>
      </c>
      <c r="B304" s="18" t="s">
        <v>590</v>
      </c>
      <c r="C304" s="22" t="s">
        <v>590</v>
      </c>
      <c r="D304" s="23">
        <v>50.28</v>
      </c>
    </row>
    <row r="305" spans="1:4" x14ac:dyDescent="0.25">
      <c r="A305" s="21" t="s">
        <v>37</v>
      </c>
      <c r="B305" s="18" t="s">
        <v>591</v>
      </c>
      <c r="C305" s="22" t="s">
        <v>591</v>
      </c>
      <c r="D305" s="23">
        <v>626.05999999999995</v>
      </c>
    </row>
    <row r="306" spans="1:4" x14ac:dyDescent="0.25">
      <c r="A306" s="21" t="s">
        <v>57</v>
      </c>
      <c r="B306" s="18" t="s">
        <v>592</v>
      </c>
      <c r="C306" s="22" t="s">
        <v>592</v>
      </c>
      <c r="D306" s="23">
        <v>119.09</v>
      </c>
    </row>
    <row r="307" spans="1:4" x14ac:dyDescent="0.25">
      <c r="A307" s="21" t="s">
        <v>38</v>
      </c>
      <c r="B307" s="18" t="s">
        <v>593</v>
      </c>
      <c r="C307" s="22" t="s">
        <v>593</v>
      </c>
      <c r="D307" s="23">
        <v>134.21</v>
      </c>
    </row>
    <row r="308" spans="1:4" x14ac:dyDescent="0.25">
      <c r="A308" s="21" t="s">
        <v>39</v>
      </c>
      <c r="B308" s="18" t="s">
        <v>594</v>
      </c>
      <c r="C308" s="22" t="s">
        <v>594</v>
      </c>
      <c r="D308" s="23">
        <v>36.39</v>
      </c>
    </row>
    <row r="309" spans="1:4" x14ac:dyDescent="0.25">
      <c r="A309" s="21" t="s">
        <v>40</v>
      </c>
      <c r="B309" s="18" t="s">
        <v>595</v>
      </c>
      <c r="C309" s="22" t="s">
        <v>595</v>
      </c>
      <c r="D309" s="23">
        <v>159.66</v>
      </c>
    </row>
    <row r="310" spans="1:4" x14ac:dyDescent="0.25">
      <c r="A310" s="21" t="s">
        <v>41</v>
      </c>
      <c r="B310" s="18" t="s">
        <v>596</v>
      </c>
      <c r="C310" s="22" t="s">
        <v>596</v>
      </c>
      <c r="D310" s="23">
        <v>326.17</v>
      </c>
    </row>
    <row r="311" spans="1:4" x14ac:dyDescent="0.25">
      <c r="A311" s="21" t="s">
        <v>42</v>
      </c>
      <c r="B311" s="18" t="s">
        <v>597</v>
      </c>
      <c r="C311" s="22" t="s">
        <v>597</v>
      </c>
      <c r="D311" s="23">
        <v>186.63</v>
      </c>
    </row>
    <row r="312" spans="1:4" x14ac:dyDescent="0.25">
      <c r="A312" s="21" t="s">
        <v>43</v>
      </c>
      <c r="B312" s="18" t="s">
        <v>598</v>
      </c>
      <c r="C312" s="22" t="s">
        <v>598</v>
      </c>
      <c r="D312" s="23">
        <v>51.71</v>
      </c>
    </row>
    <row r="313" spans="1:4" x14ac:dyDescent="0.25">
      <c r="A313" s="21" t="s">
        <v>44</v>
      </c>
      <c r="B313" s="18" t="s">
        <v>599</v>
      </c>
      <c r="C313" s="22" t="s">
        <v>599</v>
      </c>
      <c r="D313" s="23">
        <v>68.23</v>
      </c>
    </row>
    <row r="314" spans="1:4" x14ac:dyDescent="0.25">
      <c r="A314" s="21" t="s">
        <v>45</v>
      </c>
      <c r="B314" s="18" t="s">
        <v>600</v>
      </c>
      <c r="C314" s="22" t="s">
        <v>600</v>
      </c>
      <c r="D314" s="23">
        <v>40.700000000000003</v>
      </c>
    </row>
    <row r="315" spans="1:4" x14ac:dyDescent="0.25">
      <c r="A315" s="21" t="s">
        <v>46</v>
      </c>
      <c r="B315" s="18" t="s">
        <v>601</v>
      </c>
      <c r="C315" s="22" t="s">
        <v>601</v>
      </c>
      <c r="D315" s="23">
        <v>154.71</v>
      </c>
    </row>
    <row r="316" spans="1:4" x14ac:dyDescent="0.25">
      <c r="A316" s="21" t="s">
        <v>58</v>
      </c>
      <c r="B316" s="18" t="s">
        <v>602</v>
      </c>
      <c r="C316" s="22" t="s">
        <v>602</v>
      </c>
      <c r="D316" s="23">
        <v>126.29</v>
      </c>
    </row>
    <row r="317" spans="1:4" x14ac:dyDescent="0.25">
      <c r="A317" s="21" t="s">
        <v>47</v>
      </c>
      <c r="B317" s="18" t="s">
        <v>603</v>
      </c>
      <c r="C317" s="22" t="s">
        <v>603</v>
      </c>
      <c r="D317" s="23">
        <v>37.01</v>
      </c>
    </row>
    <row r="318" spans="1:4" x14ac:dyDescent="0.25">
      <c r="A318" s="21" t="s">
        <v>690</v>
      </c>
      <c r="B318" s="18" t="s">
        <v>689</v>
      </c>
      <c r="C318" s="22"/>
      <c r="D318" s="23"/>
    </row>
    <row r="319" spans="1:4" x14ac:dyDescent="0.25">
      <c r="C319" s="24"/>
      <c r="D319" s="23">
        <v>40987.360000000001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1"/>
  <sheetViews>
    <sheetView showZeros="0" workbookViewId="0">
      <pane ySplit="4" topLeftCell="A5" activePane="bottomLeft" state="frozen"/>
      <selection pane="bottomLeft" activeCell="C1" sqref="C1"/>
    </sheetView>
  </sheetViews>
  <sheetFormatPr defaultRowHeight="16.5" x14ac:dyDescent="0.3"/>
  <cols>
    <col min="1" max="1" width="7.7109375" style="1" bestFit="1" customWidth="1"/>
    <col min="2" max="2" width="19.7109375" style="1" bestFit="1" customWidth="1"/>
    <col min="3" max="3" width="18.7109375" style="1" bestFit="1" customWidth="1"/>
    <col min="4" max="4" width="13.140625" style="4" bestFit="1" customWidth="1"/>
    <col min="5" max="5" width="14.140625" style="1" bestFit="1" customWidth="1"/>
    <col min="6" max="6" width="16.42578125" style="3" bestFit="1" customWidth="1"/>
    <col min="7" max="7" width="20.28515625" style="3" customWidth="1"/>
    <col min="8" max="8" width="16.42578125" style="3" bestFit="1" customWidth="1"/>
    <col min="9" max="9" width="1.7109375" style="3" customWidth="1"/>
    <col min="10" max="10" width="7.42578125" style="3" customWidth="1"/>
    <col min="11" max="11" width="10.140625" style="3" bestFit="1" customWidth="1"/>
    <col min="12" max="12" width="9.28515625" style="1" bestFit="1" customWidth="1"/>
    <col min="13" max="16384" width="9.140625" style="1"/>
  </cols>
  <sheetData>
    <row r="1" spans="1:13" ht="77.25" customHeight="1" x14ac:dyDescent="0.25">
      <c r="A1"/>
      <c r="B1" s="69" t="s">
        <v>643</v>
      </c>
      <c r="C1" s="70">
        <v>10</v>
      </c>
      <c r="D1" s="71"/>
      <c r="E1" s="72"/>
      <c r="F1" s="71"/>
      <c r="G1"/>
      <c r="H1"/>
      <c r="I1"/>
      <c r="J1"/>
      <c r="K1"/>
      <c r="L1"/>
      <c r="M1"/>
    </row>
    <row r="2" spans="1:13" ht="15" x14ac:dyDescent="0.25">
      <c r="A2"/>
      <c r="B2"/>
      <c r="C2" s="73"/>
      <c r="D2" s="73"/>
      <c r="E2" s="74" t="s">
        <v>679</v>
      </c>
      <c r="F2" s="73"/>
      <c r="G2"/>
      <c r="H2"/>
      <c r="I2"/>
      <c r="J2"/>
      <c r="K2"/>
      <c r="L2" s="75"/>
      <c r="M2"/>
    </row>
    <row r="3" spans="1:13" ht="15" x14ac:dyDescent="0.25">
      <c r="A3" s="75" t="s">
        <v>641</v>
      </c>
      <c r="B3" s="75" t="s">
        <v>80</v>
      </c>
      <c r="C3" s="76" t="s">
        <v>633</v>
      </c>
      <c r="D3" s="76" t="s">
        <v>671</v>
      </c>
      <c r="E3" s="77" t="s">
        <v>634</v>
      </c>
      <c r="F3" s="76" t="s">
        <v>644</v>
      </c>
      <c r="G3" s="78"/>
      <c r="H3"/>
      <c r="I3"/>
      <c r="J3" s="79"/>
      <c r="K3" s="75"/>
      <c r="L3" s="75"/>
      <c r="M3" s="75"/>
    </row>
    <row r="4" spans="1:13" ht="15" x14ac:dyDescent="0.25">
      <c r="A4" s="80" t="s">
        <v>642</v>
      </c>
      <c r="B4" s="79" t="s">
        <v>64</v>
      </c>
      <c r="C4" s="81">
        <f>SUM(C5:C350)</f>
        <v>1032179.8629000005</v>
      </c>
      <c r="D4" s="81">
        <f>SUM(D5:D350)</f>
        <v>43331.261999999988</v>
      </c>
      <c r="E4" s="81">
        <f>SUM(E5:E350)</f>
        <v>4628.7010000000009</v>
      </c>
      <c r="F4" s="81">
        <f>SUM(F5:F350)</f>
        <v>1036808.5639</v>
      </c>
      <c r="G4" s="82" t="s">
        <v>622</v>
      </c>
      <c r="H4" s="83">
        <v>1064351.5900000001</v>
      </c>
      <c r="I4" s="84"/>
      <c r="J4" s="85" t="s">
        <v>623</v>
      </c>
      <c r="K4" s="86"/>
      <c r="L4"/>
      <c r="M4" s="87"/>
    </row>
    <row r="5" spans="1:13" ht="15" x14ac:dyDescent="0.25">
      <c r="A5" s="88" t="s">
        <v>82</v>
      </c>
      <c r="B5" s="89" t="s">
        <v>83</v>
      </c>
      <c r="C5" s="73">
        <f>+VLOOKUP(A5,[2]Grade!$W$6:$AH$351,12,0)</f>
        <v>60.9</v>
      </c>
      <c r="D5" s="73">
        <f>+VLOOKUP($A5,[2]Grade!$AV$6:$BG$351,12,0)</f>
        <v>0</v>
      </c>
      <c r="E5" s="73">
        <f>+IFERROR((VLOOKUP(A5,[2]month!$Z$6:$BL$350,39,0)),0)</f>
        <v>0</v>
      </c>
      <c r="F5" s="73">
        <f t="shared" ref="F5:F68" si="0">C5+E5</f>
        <v>60.9</v>
      </c>
      <c r="G5" s="90" t="s">
        <v>624</v>
      </c>
      <c r="H5" s="83">
        <f>+K12</f>
        <v>1102.174</v>
      </c>
      <c r="I5" s="87"/>
      <c r="J5" s="91" t="s">
        <v>625</v>
      </c>
      <c r="K5" s="7">
        <f>+VLOOKUP(J5,[2]Grade!$W$6:$AH$326,12,0)</f>
        <v>105.97800000000002</v>
      </c>
      <c r="L5" s="92" t="s">
        <v>626</v>
      </c>
      <c r="M5" s="87"/>
    </row>
    <row r="6" spans="1:13" ht="15" x14ac:dyDescent="0.25">
      <c r="A6" s="88" t="s">
        <v>84</v>
      </c>
      <c r="B6" s="89" t="s">
        <v>85</v>
      </c>
      <c r="C6" s="73">
        <f>+VLOOKUP(A6,[2]Grade!$W$6:$AH$351,12,0)</f>
        <v>16.399999999999999</v>
      </c>
      <c r="D6" s="73">
        <f>+VLOOKUP($A6,[2]Grade!$AV$6:$BG$351,12,0)</f>
        <v>0</v>
      </c>
      <c r="E6" s="73">
        <f>+IFERROR((VLOOKUP(A6,[2]month!$Z$6:$BL$350,39,0)),0)</f>
        <v>0</v>
      </c>
      <c r="F6" s="73">
        <f t="shared" si="0"/>
        <v>16.399999999999999</v>
      </c>
      <c r="G6" s="90" t="s">
        <v>627</v>
      </c>
      <c r="H6" s="93">
        <v>489.91</v>
      </c>
      <c r="I6" s="84"/>
      <c r="J6" s="91" t="s">
        <v>625</v>
      </c>
      <c r="K6" s="8">
        <f>+(VLOOKUP('[2]District AAFTE'!J6,[2]month!$Z$6:$BL$350,39,0))</f>
        <v>437.49599999999998</v>
      </c>
      <c r="L6" s="92">
        <v>1418</v>
      </c>
      <c r="M6" s="87"/>
    </row>
    <row r="7" spans="1:13" ht="15" x14ac:dyDescent="0.25">
      <c r="A7" s="88" t="s">
        <v>86</v>
      </c>
      <c r="B7" s="89" t="s">
        <v>87</v>
      </c>
      <c r="C7" s="73">
        <f>+VLOOKUP(A7,[2]Grade!$W$6:$AH$351,12,0)</f>
        <v>4429.3460000000005</v>
      </c>
      <c r="D7" s="73">
        <f>+VLOOKUP($A7,[2]Grade!$AV$6:$BG$351,12,0)</f>
        <v>22.843999999999998</v>
      </c>
      <c r="E7" s="73">
        <f>+IFERROR((VLOOKUP(A7,[2]month!$Z$6:$BL$350,39,0)),0)</f>
        <v>14.5</v>
      </c>
      <c r="F7" s="73">
        <f t="shared" si="0"/>
        <v>4443.8460000000005</v>
      </c>
      <c r="G7" s="90" t="s">
        <v>629</v>
      </c>
      <c r="H7" s="93">
        <v>25692.51</v>
      </c>
      <c r="I7" s="84"/>
      <c r="J7" s="9" t="s">
        <v>691</v>
      </c>
      <c r="K7" s="7">
        <f>+VLOOKUP(J7,[2]Grade!$W$6:$AH$326,12,0)</f>
        <v>0.24299999999999997</v>
      </c>
      <c r="L7" s="92" t="s">
        <v>626</v>
      </c>
      <c r="M7" s="94"/>
    </row>
    <row r="8" spans="1:13" ht="15.75" thickBot="1" x14ac:dyDescent="0.3">
      <c r="A8" s="88" t="s">
        <v>88</v>
      </c>
      <c r="B8" s="89" t="s">
        <v>89</v>
      </c>
      <c r="C8" s="73">
        <f>+VLOOKUP(A8,[2]Grade!$W$6:$AH$351,12,0)</f>
        <v>196.43599999999998</v>
      </c>
      <c r="D8" s="73">
        <f>+VLOOKUP($A8,[2]Grade!$AV$6:$BG$351,12,0)</f>
        <v>0</v>
      </c>
      <c r="E8" s="73">
        <f>+IFERROR((VLOOKUP(A8,[2]month!$Z$6:$BL$350,39,0)),0)</f>
        <v>0</v>
      </c>
      <c r="F8" s="73">
        <f t="shared" si="0"/>
        <v>196.43599999999998</v>
      </c>
      <c r="G8" s="95" t="s">
        <v>672</v>
      </c>
      <c r="H8" s="96">
        <f>125.15+133.38</f>
        <v>258.52999999999997</v>
      </c>
      <c r="I8" s="86"/>
      <c r="J8" s="9" t="s">
        <v>691</v>
      </c>
      <c r="K8" s="8">
        <f>+(VLOOKUP('[2]District AAFTE'!J8,[2]month!$Z$6:$BL$350,39,0))</f>
        <v>34.36</v>
      </c>
      <c r="L8" s="92">
        <v>1418</v>
      </c>
      <c r="M8" s="87"/>
    </row>
    <row r="9" spans="1:13" ht="15" x14ac:dyDescent="0.25">
      <c r="A9" s="88" t="s">
        <v>90</v>
      </c>
      <c r="B9" s="89" t="s">
        <v>91</v>
      </c>
      <c r="C9" s="73">
        <f>+VLOOKUP(A9,[2]Grade!$W$6:$AH$351,12,0)</f>
        <v>321.33299999999997</v>
      </c>
      <c r="D9" s="73">
        <f>+VLOOKUP($A9,[2]Grade!$AV$6:$BG$351,12,0)</f>
        <v>1</v>
      </c>
      <c r="E9" s="73">
        <f>+IFERROR((VLOOKUP(A9,[2]month!$Z$6:$BL$350,39,0)),0)</f>
        <v>0</v>
      </c>
      <c r="F9" s="73">
        <f t="shared" si="0"/>
        <v>321.33299999999997</v>
      </c>
      <c r="G9" s="69" t="s">
        <v>631</v>
      </c>
      <c r="H9" s="97">
        <f>+H4-SUM(H5:H8)</f>
        <v>1036808.4660000001</v>
      </c>
      <c r="I9" s="97"/>
      <c r="J9" s="91" t="s">
        <v>628</v>
      </c>
      <c r="K9" s="7">
        <f>+VLOOKUP(J9,[2]Grade!$W$6:$AH$326,12,0)</f>
        <v>329.55499999999995</v>
      </c>
      <c r="L9" s="92" t="s">
        <v>626</v>
      </c>
      <c r="M9" s="87"/>
    </row>
    <row r="10" spans="1:13" ht="15" x14ac:dyDescent="0.25">
      <c r="A10" s="88" t="s">
        <v>92</v>
      </c>
      <c r="B10" s="89" t="s">
        <v>93</v>
      </c>
      <c r="C10" s="73">
        <f>+VLOOKUP(A10,[2]Grade!$W$6:$AH$351,12,0)</f>
        <v>2434.924</v>
      </c>
      <c r="D10" s="73">
        <f>+VLOOKUP($A10,[2]Grade!$AV$6:$BG$351,12,0)</f>
        <v>85</v>
      </c>
      <c r="E10" s="73">
        <f>+IFERROR((VLOOKUP(A10,[2]month!$Z$6:$BL$350,39,0)),0)</f>
        <v>11.3</v>
      </c>
      <c r="F10" s="73">
        <f t="shared" si="0"/>
        <v>2446.2240000000002</v>
      </c>
      <c r="G10"/>
      <c r="H10"/>
      <c r="I10"/>
      <c r="J10" s="91" t="s">
        <v>630</v>
      </c>
      <c r="K10" s="7">
        <f>+VLOOKUP(J10,[2]Grade!$W$6:$AH$326,12,0)</f>
        <v>179.74200000000002</v>
      </c>
      <c r="L10" s="92" t="s">
        <v>626</v>
      </c>
      <c r="M10" s="87"/>
    </row>
    <row r="11" spans="1:13" ht="15" x14ac:dyDescent="0.25">
      <c r="A11" s="88" t="s">
        <v>94</v>
      </c>
      <c r="B11" s="89" t="s">
        <v>95</v>
      </c>
      <c r="C11" s="73">
        <f>+VLOOKUP(A11,[2]Grade!$W$6:$AH$351,12,0)</f>
        <v>603.3900000000001</v>
      </c>
      <c r="D11" s="73">
        <f>+VLOOKUP($A11,[2]Grade!$AV$6:$BG$351,12,0)</f>
        <v>0</v>
      </c>
      <c r="E11" s="73">
        <f>+IFERROR((VLOOKUP(A11,[2]month!$Z$6:$BL$350,39,0)),0)</f>
        <v>0</v>
      </c>
      <c r="F11" s="73">
        <f t="shared" si="0"/>
        <v>603.3900000000001</v>
      </c>
      <c r="G11" s="98" t="s">
        <v>632</v>
      </c>
      <c r="H11" s="87">
        <f>+C4-H9+E4</f>
        <v>9.7900000400841236E-2</v>
      </c>
      <c r="I11" s="87"/>
      <c r="J11" s="10" t="s">
        <v>628</v>
      </c>
      <c r="K11" s="11">
        <f>+(VLOOKUP('[2]District AAFTE'!J11,[2]month!$Z$6:$BL$350,39,0))</f>
        <v>14.8</v>
      </c>
      <c r="L11" s="92">
        <v>1418</v>
      </c>
      <c r="M11" s="99"/>
    </row>
    <row r="12" spans="1:13" ht="15" x14ac:dyDescent="0.25">
      <c r="A12" s="88" t="s">
        <v>96</v>
      </c>
      <c r="B12" s="89" t="s">
        <v>97</v>
      </c>
      <c r="C12" s="73">
        <f>+VLOOKUP(A12,[2]Grade!$W$6:$AH$351,12,0)</f>
        <v>17783.354299999995</v>
      </c>
      <c r="D12" s="73">
        <f>+VLOOKUP($A12,[2]Grade!$AV$6:$BG$351,12,0)</f>
        <v>457.45100000000002</v>
      </c>
      <c r="E12" s="73">
        <f>+IFERROR((VLOOKUP(A12,[2]month!$Z$6:$BL$350,39,0)),0)</f>
        <v>37.6</v>
      </c>
      <c r="F12" s="73">
        <f t="shared" si="0"/>
        <v>17820.954299999994</v>
      </c>
      <c r="G12"/>
      <c r="H12"/>
      <c r="I12"/>
      <c r="J12"/>
      <c r="K12" s="87">
        <f>SUM(K5:K11)</f>
        <v>1102.174</v>
      </c>
      <c r="L12"/>
      <c r="M12" s="99"/>
    </row>
    <row r="13" spans="1:13" ht="15" x14ac:dyDescent="0.25">
      <c r="A13" s="88" t="s">
        <v>98</v>
      </c>
      <c r="B13" s="89" t="s">
        <v>99</v>
      </c>
      <c r="C13" s="73">
        <f>+VLOOKUP(A13,[2]Grade!$W$6:$AH$351,12,0)</f>
        <v>137.69999999999999</v>
      </c>
      <c r="D13" s="73">
        <f>+VLOOKUP($A13,[2]Grade!$AV$6:$BG$351,12,0)</f>
        <v>0</v>
      </c>
      <c r="E13" s="73">
        <f>+IFERROR((VLOOKUP(A13,[2]month!$Z$6:$BL$350,39,0)),0)</f>
        <v>0</v>
      </c>
      <c r="F13" s="73">
        <f t="shared" si="0"/>
        <v>137.69999999999999</v>
      </c>
      <c r="G13"/>
      <c r="H13"/>
      <c r="I13"/>
      <c r="J13"/>
      <c r="K13"/>
      <c r="L13" s="99"/>
      <c r="M13" s="99"/>
    </row>
    <row r="14" spans="1:13" ht="15" x14ac:dyDescent="0.25">
      <c r="A14" s="88" t="s">
        <v>100</v>
      </c>
      <c r="B14" s="89" t="s">
        <v>645</v>
      </c>
      <c r="C14" s="73">
        <f>+VLOOKUP(A14,[2]Grade!$W$6:$AH$351,12,0)</f>
        <v>1322.4139999999998</v>
      </c>
      <c r="D14" s="73">
        <f>+VLOOKUP($A14,[2]Grade!$AV$6:$BG$351,12,0)</f>
        <v>0</v>
      </c>
      <c r="E14" s="73">
        <f>+IFERROR((VLOOKUP(A14,[2]month!$Z$6:$BL$350,39,0)),0)</f>
        <v>3.9</v>
      </c>
      <c r="F14" s="73">
        <f t="shared" si="0"/>
        <v>1326.3139999999999</v>
      </c>
      <c r="G14"/>
      <c r="H14"/>
      <c r="I14"/>
      <c r="J14"/>
      <c r="K14" s="87"/>
      <c r="L14" s="99"/>
      <c r="M14" s="99"/>
    </row>
    <row r="15" spans="1:13" ht="15" x14ac:dyDescent="0.25">
      <c r="A15" s="88" t="s">
        <v>101</v>
      </c>
      <c r="B15" s="89" t="s">
        <v>102</v>
      </c>
      <c r="C15" s="73">
        <f>+VLOOKUP(A15,[2]Grade!$W$6:$AH$351,12,0)</f>
        <v>863.60799999999995</v>
      </c>
      <c r="D15" s="73">
        <f>+VLOOKUP($A15,[2]Grade!$AV$6:$BG$351,12,0)</f>
        <v>0.5</v>
      </c>
      <c r="E15" s="73">
        <f>+IFERROR((VLOOKUP(A15,[2]month!$Z$6:$BL$350,39,0)),0)</f>
        <v>0</v>
      </c>
      <c r="F15" s="73">
        <f t="shared" si="0"/>
        <v>863.60799999999995</v>
      </c>
      <c r="G15"/>
      <c r="H15"/>
      <c r="I15"/>
      <c r="J15"/>
      <c r="K15"/>
      <c r="L15" s="99"/>
      <c r="M15" s="99"/>
    </row>
    <row r="16" spans="1:13" ht="15" x14ac:dyDescent="0.25">
      <c r="A16" s="88" t="s">
        <v>103</v>
      </c>
      <c r="B16" s="89" t="s">
        <v>104</v>
      </c>
      <c r="C16" s="73">
        <f>+VLOOKUP(A16,[2]Grade!$W$6:$AH$351,12,0)</f>
        <v>2432.5639999999999</v>
      </c>
      <c r="D16" s="73">
        <f>+VLOOKUP($A16,[2]Grade!$AV$6:$BG$351,12,0)</f>
        <v>2.8</v>
      </c>
      <c r="E16" s="73">
        <f>+IFERROR((VLOOKUP(A16,[2]month!$Z$6:$BL$350,39,0)),0)</f>
        <v>17.100000000000001</v>
      </c>
      <c r="F16" s="73">
        <f t="shared" si="0"/>
        <v>2449.6639999999998</v>
      </c>
      <c r="G16"/>
      <c r="H16" s="87"/>
      <c r="I16"/>
      <c r="J16"/>
      <c r="K16"/>
      <c r="L16" s="99"/>
      <c r="M16" s="99"/>
    </row>
    <row r="17" spans="1:13" ht="15" x14ac:dyDescent="0.25">
      <c r="A17" s="88" t="s">
        <v>105</v>
      </c>
      <c r="B17" s="89" t="s">
        <v>106</v>
      </c>
      <c r="C17" s="73">
        <f>+VLOOKUP(A17,[2]Grade!$W$6:$AH$351,12,0)</f>
        <v>12846.490999999998</v>
      </c>
      <c r="D17" s="73">
        <f>+VLOOKUP($A17,[2]Grade!$AV$6:$BG$351,12,0)</f>
        <v>839.70499999999993</v>
      </c>
      <c r="E17" s="73">
        <f>+IFERROR((VLOOKUP(A17,[2]month!$Z$6:$BL$350,39,0)),0)</f>
        <v>37.274000000000008</v>
      </c>
      <c r="F17" s="73">
        <f t="shared" si="0"/>
        <v>12883.764999999998</v>
      </c>
      <c r="G17"/>
      <c r="H17" s="87"/>
      <c r="I17"/>
      <c r="J17"/>
      <c r="K17" s="87"/>
      <c r="L17" s="99"/>
      <c r="M17" s="99"/>
    </row>
    <row r="18" spans="1:13" ht="15" x14ac:dyDescent="0.25">
      <c r="A18" s="88" t="s">
        <v>107</v>
      </c>
      <c r="B18" s="89" t="s">
        <v>108</v>
      </c>
      <c r="C18" s="73">
        <f>+VLOOKUP(A18,[2]Grade!$W$6:$AH$351,12,0)</f>
        <v>611.09800000000018</v>
      </c>
      <c r="D18" s="73">
        <f>+VLOOKUP($A18,[2]Grade!$AV$6:$BG$351,12,0)</f>
        <v>0</v>
      </c>
      <c r="E18" s="73">
        <f>+IFERROR((VLOOKUP(A18,[2]month!$Z$6:$BL$350,39,0)),0)</f>
        <v>0</v>
      </c>
      <c r="F18" s="73">
        <f t="shared" si="0"/>
        <v>611.09800000000018</v>
      </c>
      <c r="G18"/>
      <c r="H18" s="87"/>
      <c r="I18"/>
      <c r="J18"/>
      <c r="K18"/>
      <c r="L18" s="99"/>
      <c r="M18" s="99"/>
    </row>
    <row r="19" spans="1:13" ht="15" x14ac:dyDescent="0.25">
      <c r="A19" s="88" t="s">
        <v>109</v>
      </c>
      <c r="B19" s="89" t="s">
        <v>110</v>
      </c>
      <c r="C19" s="73">
        <f>+VLOOKUP(A19,[2]Grade!$W$6:$AH$351,12,0)</f>
        <v>8</v>
      </c>
      <c r="D19" s="73">
        <f>+VLOOKUP($A19,[2]Grade!$AV$6:$BG$351,12,0)</f>
        <v>0</v>
      </c>
      <c r="E19" s="73">
        <f>+IFERROR((VLOOKUP(A19,[2]month!$Z$6:$BL$350,39,0)),0)</f>
        <v>0</v>
      </c>
      <c r="F19" s="73">
        <f t="shared" si="0"/>
        <v>8</v>
      </c>
      <c r="G19"/>
      <c r="H19"/>
      <c r="I19"/>
      <c r="J19"/>
      <c r="K19"/>
      <c r="L19" s="99"/>
      <c r="M19" s="99"/>
    </row>
    <row r="20" spans="1:13" ht="15" x14ac:dyDescent="0.25">
      <c r="A20" s="88" t="s">
        <v>111</v>
      </c>
      <c r="B20" s="89" t="s">
        <v>112</v>
      </c>
      <c r="C20" s="73">
        <f>+VLOOKUP(A20,[2]Grade!$W$6:$AH$351,12,0)</f>
        <v>292.327</v>
      </c>
      <c r="D20" s="73">
        <f>+VLOOKUP($A20,[2]Grade!$AV$6:$BG$351,12,0)</f>
        <v>0</v>
      </c>
      <c r="E20" s="73">
        <f>+IFERROR((VLOOKUP(A20,[2]month!$Z$6:$BL$350,39,0)),0)</f>
        <v>0</v>
      </c>
      <c r="F20" s="73">
        <f t="shared" si="0"/>
        <v>292.327</v>
      </c>
      <c r="G20"/>
      <c r="H20"/>
      <c r="I20"/>
      <c r="J20"/>
      <c r="K20"/>
      <c r="L20" s="99"/>
      <c r="M20" s="99"/>
    </row>
    <row r="21" spans="1:13" ht="15" x14ac:dyDescent="0.25">
      <c r="A21" s="88" t="s">
        <v>113</v>
      </c>
      <c r="B21" s="89" t="s">
        <v>114</v>
      </c>
      <c r="C21" s="73">
        <f>+VLOOKUP(A21,[2]Grade!$W$6:$AH$351,12,0)</f>
        <v>1248.895</v>
      </c>
      <c r="D21" s="73">
        <f>+VLOOKUP($A21,[2]Grade!$AV$6:$BG$351,12,0)</f>
        <v>0</v>
      </c>
      <c r="E21" s="73">
        <f>+IFERROR((VLOOKUP(A21,[2]month!$Z$6:$BL$350,39,0)),0)</f>
        <v>0</v>
      </c>
      <c r="F21" s="73">
        <f t="shared" si="0"/>
        <v>1248.895</v>
      </c>
      <c r="G21"/>
      <c r="H21" s="99"/>
      <c r="I21"/>
      <c r="J21"/>
      <c r="K21" s="87"/>
      <c r="L21" s="99"/>
      <c r="M21" s="99"/>
    </row>
    <row r="22" spans="1:13" ht="15" x14ac:dyDescent="0.25">
      <c r="A22" s="88" t="s">
        <v>115</v>
      </c>
      <c r="B22" s="89" t="s">
        <v>116</v>
      </c>
      <c r="C22" s="73">
        <f>+VLOOKUP(A22,[2]Grade!$W$6:$AH$351,12,0)</f>
        <v>1528.0129999999999</v>
      </c>
      <c r="D22" s="73">
        <f>+VLOOKUP($A22,[2]Grade!$AV$6:$BG$351,12,0)</f>
        <v>0</v>
      </c>
      <c r="E22" s="73">
        <f>+IFERROR((VLOOKUP(A22,[2]month!$Z$6:$BL$350,39,0)),0)</f>
        <v>0</v>
      </c>
      <c r="F22" s="73">
        <f t="shared" si="0"/>
        <v>1528.0129999999999</v>
      </c>
      <c r="G22"/>
      <c r="H22" s="99"/>
      <c r="I22"/>
      <c r="J22" s="87"/>
      <c r="K22"/>
      <c r="L22" s="99"/>
      <c r="M22" s="99"/>
    </row>
    <row r="23" spans="1:13" ht="15" x14ac:dyDescent="0.25">
      <c r="A23" s="88" t="s">
        <v>117</v>
      </c>
      <c r="B23" s="89" t="s">
        <v>118</v>
      </c>
      <c r="C23" s="73">
        <f>+VLOOKUP(A23,[2]Grade!$W$6:$AH$351,12,0)</f>
        <v>1162.5039999999999</v>
      </c>
      <c r="D23" s="73">
        <f>+VLOOKUP($A23,[2]Grade!$AV$6:$BG$351,12,0)</f>
        <v>75.984999999999999</v>
      </c>
      <c r="E23" s="73">
        <f>+IFERROR((VLOOKUP(A23,[2]month!$Z$6:$BL$350,39,0)),0)</f>
        <v>0</v>
      </c>
      <c r="F23" s="73">
        <f t="shared" si="0"/>
        <v>1162.5039999999999</v>
      </c>
      <c r="G23"/>
      <c r="H23" s="87"/>
      <c r="I23"/>
      <c r="J23"/>
      <c r="K23"/>
      <c r="L23"/>
      <c r="M23"/>
    </row>
    <row r="24" spans="1:13" ht="15" x14ac:dyDescent="0.25">
      <c r="A24" s="88" t="s">
        <v>119</v>
      </c>
      <c r="B24" s="89" t="s">
        <v>120</v>
      </c>
      <c r="C24" s="73">
        <f>+VLOOKUP(A24,[2]Grade!$W$6:$AH$351,12,0)</f>
        <v>6953.2340000000013</v>
      </c>
      <c r="D24" s="73">
        <f>+VLOOKUP($A24,[2]Grade!$AV$6:$BG$351,12,0)</f>
        <v>709.52100000000007</v>
      </c>
      <c r="E24" s="73">
        <f>+IFERROR((VLOOKUP(A24,[2]month!$Z$6:$BL$350,39,0)),0)</f>
        <v>80.984000000000009</v>
      </c>
      <c r="F24" s="73">
        <f t="shared" si="0"/>
        <v>7034.2180000000017</v>
      </c>
      <c r="G24"/>
      <c r="H24"/>
      <c r="I24"/>
      <c r="J24"/>
      <c r="K24"/>
      <c r="L24"/>
      <c r="M24" s="87"/>
    </row>
    <row r="25" spans="1:13" ht="15" x14ac:dyDescent="0.25">
      <c r="A25" s="88" t="s">
        <v>121</v>
      </c>
      <c r="B25" s="89" t="s">
        <v>122</v>
      </c>
      <c r="C25" s="73">
        <f>+VLOOKUP(A25,[2]Grade!$W$6:$AH$351,12,0)</f>
        <v>3276.7290000000003</v>
      </c>
      <c r="D25" s="73">
        <f>+VLOOKUP($A25,[2]Grade!$AV$6:$BG$351,12,0)</f>
        <v>818.15200000000004</v>
      </c>
      <c r="E25" s="73">
        <f>+IFERROR((VLOOKUP(A25,[2]month!$Z$6:$BL$350,39,0)),0)</f>
        <v>0</v>
      </c>
      <c r="F25" s="73">
        <f t="shared" si="0"/>
        <v>3276.7290000000003</v>
      </c>
      <c r="G25"/>
      <c r="H25"/>
      <c r="I25"/>
      <c r="J25"/>
      <c r="K25"/>
      <c r="L25"/>
      <c r="M25"/>
    </row>
    <row r="26" spans="1:13" ht="15" x14ac:dyDescent="0.25">
      <c r="A26" s="88" t="s">
        <v>123</v>
      </c>
      <c r="B26" s="89" t="s">
        <v>124</v>
      </c>
      <c r="C26" s="73">
        <f>+VLOOKUP(A26,[2]Grade!$W$6:$AH$351,12,0)</f>
        <v>316.03999999999996</v>
      </c>
      <c r="D26" s="73">
        <f>+VLOOKUP($A26,[2]Grade!$AV$6:$BG$351,12,0)</f>
        <v>117.90800000000002</v>
      </c>
      <c r="E26" s="73">
        <f>+IFERROR((VLOOKUP(A26,[2]month!$Z$6:$BL$350,39,0)),0)</f>
        <v>0</v>
      </c>
      <c r="F26" s="73">
        <f t="shared" si="0"/>
        <v>316.03999999999996</v>
      </c>
      <c r="G26"/>
      <c r="H26"/>
      <c r="I26"/>
      <c r="J26"/>
      <c r="K26"/>
      <c r="L26"/>
      <c r="M26" s="87"/>
    </row>
    <row r="27" spans="1:13" ht="15" x14ac:dyDescent="0.25">
      <c r="A27" s="88" t="s">
        <v>125</v>
      </c>
      <c r="B27" s="89" t="s">
        <v>126</v>
      </c>
      <c r="C27" s="73">
        <f>+VLOOKUP(A27,[2]Grade!$W$6:$AH$351,12,0)</f>
        <v>2436.61</v>
      </c>
      <c r="D27" s="73">
        <f>+VLOOKUP($A27,[2]Grade!$AV$6:$BG$351,12,0)</f>
        <v>142.53199999999998</v>
      </c>
      <c r="E27" s="73">
        <f>+IFERROR((VLOOKUP(A27,[2]month!$Z$6:$BL$350,39,0)),0)</f>
        <v>0</v>
      </c>
      <c r="F27" s="73">
        <f t="shared" si="0"/>
        <v>2436.61</v>
      </c>
      <c r="G27"/>
      <c r="H27"/>
      <c r="I27"/>
      <c r="J27"/>
      <c r="K27"/>
      <c r="L27"/>
      <c r="M27"/>
    </row>
    <row r="28" spans="1:13" ht="15" x14ac:dyDescent="0.25">
      <c r="A28" s="88" t="s">
        <v>127</v>
      </c>
      <c r="B28" s="89" t="s">
        <v>128</v>
      </c>
      <c r="C28" s="73">
        <f>+VLOOKUP(A28,[2]Grade!$W$6:$AH$351,12,0)</f>
        <v>498.51100000000008</v>
      </c>
      <c r="D28" s="73">
        <f>+VLOOKUP($A28,[2]Grade!$AV$6:$BG$351,12,0)</f>
        <v>0</v>
      </c>
      <c r="E28" s="73">
        <f>+IFERROR((VLOOKUP(A28,[2]month!$Z$6:$BL$350,39,0)),0)</f>
        <v>0</v>
      </c>
      <c r="F28" s="73">
        <f t="shared" si="0"/>
        <v>498.51100000000008</v>
      </c>
      <c r="G28"/>
      <c r="H28"/>
      <c r="I28"/>
      <c r="J28"/>
      <c r="K28"/>
      <c r="L28"/>
      <c r="M28"/>
    </row>
    <row r="29" spans="1:13" ht="15" x14ac:dyDescent="0.25">
      <c r="A29" s="88" t="s">
        <v>129</v>
      </c>
      <c r="B29" s="89" t="s">
        <v>130</v>
      </c>
      <c r="C29" s="73">
        <f>+VLOOKUP(A29,[2]Grade!$W$6:$AH$351,12,0)</f>
        <v>3322.6439999999993</v>
      </c>
      <c r="D29" s="73">
        <f>+VLOOKUP($A29,[2]Grade!$AV$6:$BG$351,12,0)</f>
        <v>2440.1210000000001</v>
      </c>
      <c r="E29" s="73">
        <f>+IFERROR((VLOOKUP(A29,[2]month!$Z$6:$BL$350,39,0)),0)</f>
        <v>15.5</v>
      </c>
      <c r="F29" s="73">
        <f t="shared" si="0"/>
        <v>3338.1439999999993</v>
      </c>
      <c r="G29"/>
      <c r="H29"/>
      <c r="I29"/>
      <c r="J29"/>
      <c r="K29"/>
      <c r="L29"/>
      <c r="M29"/>
    </row>
    <row r="30" spans="1:13" ht="15" x14ac:dyDescent="0.25">
      <c r="A30" s="100" t="s">
        <v>640</v>
      </c>
      <c r="B30" s="89" t="s">
        <v>646</v>
      </c>
      <c r="C30" s="73">
        <f>+VLOOKUP(A30,[2]Grade!$W$6:$AH$351,12,0)</f>
        <v>129.54200000000003</v>
      </c>
      <c r="D30" s="73">
        <f>+VLOOKUP($A30,[2]Grade!$AV$6:$BG$351,12,0)</f>
        <v>0</v>
      </c>
      <c r="E30" s="73">
        <f>+IFERROR((VLOOKUP(A30,[2]month!$Z$6:$BL$350,39,0)),0)</f>
        <v>0</v>
      </c>
      <c r="F30" s="73">
        <f t="shared" si="0"/>
        <v>129.54200000000003</v>
      </c>
      <c r="G30"/>
      <c r="H30"/>
      <c r="I30"/>
      <c r="J30"/>
      <c r="K30"/>
      <c r="L30"/>
      <c r="M30"/>
    </row>
    <row r="31" spans="1:13" ht="15" x14ac:dyDescent="0.25">
      <c r="A31" s="88" t="s">
        <v>131</v>
      </c>
      <c r="B31" s="89" t="s">
        <v>132</v>
      </c>
      <c r="C31" s="73">
        <f>+VLOOKUP(A31,[2]Grade!$W$6:$AH$351,12,0)</f>
        <v>20748.275000000001</v>
      </c>
      <c r="D31" s="73">
        <f>+VLOOKUP($A31,[2]Grade!$AV$6:$BG$351,12,0)</f>
        <v>479.45599999999996</v>
      </c>
      <c r="E31" s="73">
        <f>+IFERROR((VLOOKUP(A31,[2]month!$Z$6:$BL$350,39,0)),0)</f>
        <v>259.84199999999998</v>
      </c>
      <c r="F31" s="73">
        <f t="shared" si="0"/>
        <v>21008.117000000002</v>
      </c>
      <c r="G31"/>
      <c r="H31"/>
      <c r="I31"/>
      <c r="J31"/>
      <c r="K31"/>
      <c r="L31"/>
      <c r="M31"/>
    </row>
    <row r="32" spans="1:13" ht="15" x14ac:dyDescent="0.25">
      <c r="A32" s="88" t="s">
        <v>133</v>
      </c>
      <c r="B32" s="89" t="s">
        <v>134</v>
      </c>
      <c r="C32" s="73">
        <f>+VLOOKUP(A32,[2]Grade!$W$6:$AH$351,12,0)</f>
        <v>1733.0009999999997</v>
      </c>
      <c r="D32" s="73">
        <f>+VLOOKUP($A32,[2]Grade!$AV$6:$BG$351,12,0)</f>
        <v>0</v>
      </c>
      <c r="E32" s="73">
        <f>+IFERROR((VLOOKUP(A32,[2]month!$Z$6:$BL$350,39,0)),0)</f>
        <v>1.7</v>
      </c>
      <c r="F32" s="73">
        <f t="shared" si="0"/>
        <v>1734.7009999999998</v>
      </c>
      <c r="G32"/>
      <c r="H32"/>
      <c r="I32"/>
      <c r="J32"/>
      <c r="K32"/>
      <c r="L32"/>
      <c r="M32"/>
    </row>
    <row r="33" spans="1:13" ht="15" x14ac:dyDescent="0.25">
      <c r="A33" s="88" t="s">
        <v>135</v>
      </c>
      <c r="B33" s="89" t="s">
        <v>606</v>
      </c>
      <c r="C33" s="73">
        <f>+VLOOKUP(A33,[2]Grade!$W$6:$AH$351,12,0)</f>
        <v>1513.9380000000001</v>
      </c>
      <c r="D33" s="73">
        <f>+VLOOKUP($A33,[2]Grade!$AV$6:$BG$351,12,0)</f>
        <v>119.92699999999999</v>
      </c>
      <c r="E33" s="73">
        <f>+IFERROR((VLOOKUP(A33,[2]month!$Z$6:$BL$350,39,0)),0)</f>
        <v>3.7</v>
      </c>
      <c r="F33" s="73">
        <f t="shared" si="0"/>
        <v>1517.6380000000001</v>
      </c>
      <c r="G33"/>
      <c r="H33"/>
      <c r="I33"/>
      <c r="J33"/>
      <c r="K33"/>
      <c r="L33"/>
      <c r="M33"/>
    </row>
    <row r="34" spans="1:13" ht="15" x14ac:dyDescent="0.25">
      <c r="A34" s="88" t="s">
        <v>136</v>
      </c>
      <c r="B34" s="89" t="s">
        <v>137</v>
      </c>
      <c r="C34" s="73">
        <f>+VLOOKUP(A34,[2]Grade!$W$6:$AH$351,12,0)</f>
        <v>154.78900000000004</v>
      </c>
      <c r="D34" s="73">
        <f>+VLOOKUP($A34,[2]Grade!$AV$6:$BG$351,12,0)</f>
        <v>0</v>
      </c>
      <c r="E34" s="73">
        <f>+IFERROR((VLOOKUP(A34,[2]month!$Z$6:$BL$350,39,0)),0)</f>
        <v>0</v>
      </c>
      <c r="F34" s="73">
        <f t="shared" si="0"/>
        <v>154.78900000000004</v>
      </c>
      <c r="G34" s="87"/>
      <c r="H34"/>
      <c r="I34"/>
      <c r="J34"/>
      <c r="K34"/>
      <c r="L34"/>
      <c r="M34"/>
    </row>
    <row r="35" spans="1:13" ht="15" x14ac:dyDescent="0.25">
      <c r="A35" s="88" t="s">
        <v>138</v>
      </c>
      <c r="B35" s="89" t="s">
        <v>139</v>
      </c>
      <c r="C35" s="73">
        <f>+VLOOKUP(A35,[2]Grade!$W$6:$AH$351,12,0)</f>
        <v>2778.3679999999999</v>
      </c>
      <c r="D35" s="73">
        <f>+VLOOKUP($A35,[2]Grade!$AV$6:$BG$351,12,0)</f>
        <v>132.29199999999997</v>
      </c>
      <c r="E35" s="73">
        <f>+IFERROR((VLOOKUP(A35,[2]month!$Z$6:$BL$350,39,0)),0)</f>
        <v>10.199999999999999</v>
      </c>
      <c r="F35" s="73">
        <f t="shared" si="0"/>
        <v>2788.5679999999998</v>
      </c>
      <c r="G35"/>
      <c r="H35"/>
      <c r="I35"/>
      <c r="J35"/>
      <c r="K35"/>
      <c r="L35"/>
      <c r="M35"/>
    </row>
    <row r="36" spans="1:13" ht="15" x14ac:dyDescent="0.25">
      <c r="A36" s="88" t="s">
        <v>140</v>
      </c>
      <c r="B36" s="89" t="s">
        <v>141</v>
      </c>
      <c r="C36" s="73">
        <f>+VLOOKUP(A36,[2]Grade!$W$6:$AH$351,12,0)</f>
        <v>23154.288000000008</v>
      </c>
      <c r="D36" s="73">
        <f>+VLOOKUP($A36,[2]Grade!$AV$6:$BG$351,12,0)</f>
        <v>323.11399999999998</v>
      </c>
      <c r="E36" s="73">
        <f>+IFERROR((VLOOKUP(A36,[2]month!$Z$6:$BL$350,39,0)),0)</f>
        <v>96.9</v>
      </c>
      <c r="F36" s="73">
        <f t="shared" si="0"/>
        <v>23251.188000000009</v>
      </c>
      <c r="G36"/>
      <c r="H36"/>
      <c r="I36"/>
      <c r="J36"/>
      <c r="K36"/>
      <c r="L36"/>
      <c r="M36"/>
    </row>
    <row r="37" spans="1:13" ht="15" x14ac:dyDescent="0.25">
      <c r="A37" s="88" t="s">
        <v>142</v>
      </c>
      <c r="B37" s="89" t="s">
        <v>143</v>
      </c>
      <c r="C37" s="73">
        <f>+VLOOKUP(A37,[2]Grade!$W$6:$AH$351,12,0)</f>
        <v>6801.5380000000005</v>
      </c>
      <c r="D37" s="73">
        <f>+VLOOKUP($A37,[2]Grade!$AV$6:$BG$351,12,0)</f>
        <v>1.1000000000000001</v>
      </c>
      <c r="E37" s="73">
        <f>+IFERROR((VLOOKUP(A37,[2]month!$Z$6:$BL$350,39,0)),0)</f>
        <v>7.8</v>
      </c>
      <c r="F37" s="73">
        <f t="shared" si="0"/>
        <v>6809.3380000000006</v>
      </c>
      <c r="G37"/>
      <c r="H37"/>
      <c r="I37"/>
      <c r="J37"/>
      <c r="K37"/>
      <c r="L37"/>
      <c r="M37"/>
    </row>
    <row r="38" spans="1:13" ht="15" x14ac:dyDescent="0.25">
      <c r="A38" s="88" t="s">
        <v>144</v>
      </c>
      <c r="B38" s="89" t="s">
        <v>145</v>
      </c>
      <c r="C38" s="73">
        <f>+VLOOKUP(A38,[2]Grade!$W$6:$AH$351,12,0)</f>
        <v>11329.674000000001</v>
      </c>
      <c r="D38" s="73">
        <f>+VLOOKUP($A38,[2]Grade!$AV$6:$BG$351,12,0)</f>
        <v>2060.9050000000002</v>
      </c>
      <c r="E38" s="73">
        <f>+IFERROR((VLOOKUP(A38,[2]month!$Z$6:$BL$350,39,0)),0)</f>
        <v>22.9</v>
      </c>
      <c r="F38" s="73">
        <f t="shared" si="0"/>
        <v>11352.574000000001</v>
      </c>
      <c r="G38"/>
      <c r="H38"/>
      <c r="I38"/>
      <c r="J38"/>
      <c r="K38"/>
      <c r="L38"/>
      <c r="M38"/>
    </row>
    <row r="39" spans="1:13" ht="15" x14ac:dyDescent="0.25">
      <c r="A39" s="88" t="s">
        <v>146</v>
      </c>
      <c r="B39" s="89" t="s">
        <v>147</v>
      </c>
      <c r="C39" s="73">
        <f>+VLOOKUP(A39,[2]Grade!$W$6:$AH$351,12,0)</f>
        <v>3214.808</v>
      </c>
      <c r="D39" s="73">
        <f>+VLOOKUP($A39,[2]Grade!$AV$6:$BG$351,12,0)</f>
        <v>1.1799999999999997</v>
      </c>
      <c r="E39" s="73">
        <f>+IFERROR((VLOOKUP(A39,[2]month!$Z$6:$BL$350,39,0)),0)</f>
        <v>2</v>
      </c>
      <c r="F39" s="73">
        <f t="shared" si="0"/>
        <v>3216.808</v>
      </c>
      <c r="G39"/>
      <c r="H39"/>
      <c r="I39"/>
      <c r="J39"/>
      <c r="K39"/>
      <c r="L39"/>
      <c r="M39"/>
    </row>
    <row r="40" spans="1:13" ht="15" x14ac:dyDescent="0.25">
      <c r="A40" s="88" t="s">
        <v>148</v>
      </c>
      <c r="B40" s="89" t="s">
        <v>149</v>
      </c>
      <c r="C40" s="73">
        <f>+VLOOKUP(A40,[2]Grade!$W$6:$AH$351,12,0)</f>
        <v>379.47800000000007</v>
      </c>
      <c r="D40" s="73">
        <f>+VLOOKUP($A40,[2]Grade!$AV$6:$BG$351,12,0)</f>
        <v>5.4169999999999998</v>
      </c>
      <c r="E40" s="73">
        <f>+IFERROR((VLOOKUP(A40,[2]month!$Z$6:$BL$350,39,0)),0)</f>
        <v>5.4169999999999998</v>
      </c>
      <c r="F40" s="73">
        <f t="shared" si="0"/>
        <v>384.89500000000004</v>
      </c>
      <c r="G40"/>
      <c r="H40"/>
      <c r="I40"/>
      <c r="J40"/>
      <c r="K40"/>
      <c r="L40"/>
      <c r="M40"/>
    </row>
    <row r="41" spans="1:13" ht="15" x14ac:dyDescent="0.25">
      <c r="A41" s="88" t="s">
        <v>150</v>
      </c>
      <c r="B41" s="89" t="s">
        <v>151</v>
      </c>
      <c r="C41" s="73">
        <f>+VLOOKUP(A41,[2]Grade!$W$6:$AH$351,12,0)</f>
        <v>52.3</v>
      </c>
      <c r="D41" s="73">
        <f>+VLOOKUP($A41,[2]Grade!$AV$6:$BG$351,12,0)</f>
        <v>11.4</v>
      </c>
      <c r="E41" s="73">
        <f>+IFERROR((VLOOKUP(A41,[2]month!$Z$6:$BL$350,39,0)),0)</f>
        <v>0</v>
      </c>
      <c r="F41" s="73">
        <f t="shared" si="0"/>
        <v>52.3</v>
      </c>
      <c r="G41"/>
      <c r="H41"/>
      <c r="I41"/>
      <c r="J41"/>
      <c r="K41"/>
      <c r="L41"/>
      <c r="M41"/>
    </row>
    <row r="42" spans="1:13" ht="15" x14ac:dyDescent="0.25">
      <c r="A42" s="88" t="s">
        <v>152</v>
      </c>
      <c r="B42" s="89" t="s">
        <v>153</v>
      </c>
      <c r="C42" s="73">
        <f>+VLOOKUP(A42,[2]Grade!$W$6:$AH$351,12,0)</f>
        <v>5967.1119999999992</v>
      </c>
      <c r="D42" s="73">
        <f>+VLOOKUP($A42,[2]Grade!$AV$6:$BG$351,12,0)</f>
        <v>64.839000000000013</v>
      </c>
      <c r="E42" s="73">
        <f>+IFERROR((VLOOKUP(A42,[2]month!$Z$6:$BL$350,39,0)),0)</f>
        <v>26.8</v>
      </c>
      <c r="F42" s="73">
        <f t="shared" si="0"/>
        <v>5993.9119999999994</v>
      </c>
      <c r="G42"/>
      <c r="H42"/>
      <c r="I42"/>
      <c r="J42"/>
      <c r="K42"/>
      <c r="L42"/>
      <c r="M42"/>
    </row>
    <row r="43" spans="1:13" ht="15" x14ac:dyDescent="0.25">
      <c r="A43" s="88" t="s">
        <v>154</v>
      </c>
      <c r="B43" s="89" t="s">
        <v>155</v>
      </c>
      <c r="C43" s="73">
        <f>+VLOOKUP(A43,[2]Grade!$W$6:$AH$351,12,0)</f>
        <v>629.17000000000007</v>
      </c>
      <c r="D43" s="73">
        <f>+VLOOKUP($A43,[2]Grade!$AV$6:$BG$351,12,0)</f>
        <v>0</v>
      </c>
      <c r="E43" s="73">
        <f>+IFERROR((VLOOKUP(A43,[2]month!$Z$6:$BL$350,39,0)),0)</f>
        <v>0</v>
      </c>
      <c r="F43" s="73">
        <f t="shared" si="0"/>
        <v>629.17000000000007</v>
      </c>
      <c r="G43"/>
      <c r="H43"/>
      <c r="I43"/>
      <c r="J43"/>
      <c r="K43"/>
      <c r="L43"/>
      <c r="M43"/>
    </row>
    <row r="44" spans="1:13" ht="15" x14ac:dyDescent="0.25">
      <c r="A44" s="88" t="s">
        <v>156</v>
      </c>
      <c r="B44" s="89" t="s">
        <v>157</v>
      </c>
      <c r="C44" s="73">
        <f>+VLOOKUP(A44,[2]Grade!$W$6:$AH$351,12,0)</f>
        <v>1327.8920000000003</v>
      </c>
      <c r="D44" s="73">
        <f>+VLOOKUP($A44,[2]Grade!$AV$6:$BG$351,12,0)</f>
        <v>0</v>
      </c>
      <c r="E44" s="73">
        <f>+IFERROR((VLOOKUP(A44,[2]month!$Z$6:$BL$350,39,0)),0)</f>
        <v>0</v>
      </c>
      <c r="F44" s="73">
        <f t="shared" si="0"/>
        <v>1327.8920000000003</v>
      </c>
      <c r="G44"/>
      <c r="H44"/>
      <c r="I44"/>
      <c r="J44"/>
      <c r="K44"/>
      <c r="L44"/>
      <c r="M44"/>
    </row>
    <row r="45" spans="1:13" ht="15" x14ac:dyDescent="0.25">
      <c r="A45" s="88" t="s">
        <v>158</v>
      </c>
      <c r="B45" s="89" t="s">
        <v>159</v>
      </c>
      <c r="C45" s="73">
        <f>+VLOOKUP(A45,[2]Grade!$W$6:$AH$351,12,0)</f>
        <v>983.41599999999983</v>
      </c>
      <c r="D45" s="73">
        <f>+VLOOKUP($A45,[2]Grade!$AV$6:$BG$351,12,0)</f>
        <v>18.375999999999998</v>
      </c>
      <c r="E45" s="73">
        <f>+IFERROR((VLOOKUP(A45,[2]month!$Z$6:$BL$350,39,0)),0)</f>
        <v>0</v>
      </c>
      <c r="F45" s="73">
        <f t="shared" si="0"/>
        <v>983.41599999999983</v>
      </c>
      <c r="G45"/>
      <c r="H45"/>
      <c r="I45"/>
      <c r="J45"/>
      <c r="K45"/>
      <c r="L45"/>
      <c r="M45"/>
    </row>
    <row r="46" spans="1:13" ht="15" x14ac:dyDescent="0.25">
      <c r="A46" s="88" t="s">
        <v>160</v>
      </c>
      <c r="B46" s="89" t="s">
        <v>161</v>
      </c>
      <c r="C46" s="73">
        <f>+VLOOKUP(A46,[2]Grade!$W$6:$AH$351,12,0)</f>
        <v>2292.5909999999999</v>
      </c>
      <c r="D46" s="73">
        <f>+VLOOKUP($A46,[2]Grade!$AV$6:$BG$351,12,0)</f>
        <v>327.21199999999999</v>
      </c>
      <c r="E46" s="73">
        <f>+IFERROR((VLOOKUP(A46,[2]month!$Z$6:$BL$350,39,0)),0)</f>
        <v>1.1000000000000001</v>
      </c>
      <c r="F46" s="73">
        <f t="shared" si="0"/>
        <v>2293.6909999999998</v>
      </c>
      <c r="G46"/>
      <c r="H46"/>
      <c r="I46"/>
      <c r="J46"/>
      <c r="K46"/>
      <c r="L46"/>
      <c r="M46"/>
    </row>
    <row r="47" spans="1:13" ht="15" x14ac:dyDescent="0.25">
      <c r="A47" s="88" t="s">
        <v>162</v>
      </c>
      <c r="B47" s="89" t="s">
        <v>163</v>
      </c>
      <c r="C47" s="73">
        <f>+VLOOKUP(A47,[2]Grade!$W$6:$AH$351,12,0)</f>
        <v>4620.8809999999994</v>
      </c>
      <c r="D47" s="73">
        <f>+VLOOKUP($A47,[2]Grade!$AV$6:$BG$351,12,0)</f>
        <v>640.92800000000011</v>
      </c>
      <c r="E47" s="73">
        <f>+IFERROR((VLOOKUP(A47,[2]month!$Z$6:$BL$350,39,0)),0)</f>
        <v>23.212</v>
      </c>
      <c r="F47" s="73">
        <f t="shared" si="0"/>
        <v>4644.0929999999998</v>
      </c>
      <c r="G47"/>
      <c r="H47"/>
      <c r="I47"/>
      <c r="J47"/>
      <c r="K47"/>
      <c r="L47"/>
      <c r="M47"/>
    </row>
    <row r="48" spans="1:13" ht="15" x14ac:dyDescent="0.25">
      <c r="A48" s="88" t="s">
        <v>164</v>
      </c>
      <c r="B48" s="89" t="s">
        <v>165</v>
      </c>
      <c r="C48" s="73">
        <f>+VLOOKUP(A48,[2]Grade!$W$6:$AH$351,12,0)</f>
        <v>154.625</v>
      </c>
      <c r="D48" s="73">
        <f>+VLOOKUP($A48,[2]Grade!$AV$6:$BG$351,12,0)</f>
        <v>0</v>
      </c>
      <c r="E48" s="73">
        <f>+IFERROR((VLOOKUP(A48,[2]month!$Z$6:$BL$350,39,0)),0)</f>
        <v>0</v>
      </c>
      <c r="F48" s="73">
        <f t="shared" si="0"/>
        <v>154.625</v>
      </c>
      <c r="G48"/>
      <c r="H48"/>
      <c r="I48"/>
      <c r="J48"/>
      <c r="K48"/>
      <c r="L48"/>
      <c r="M48"/>
    </row>
    <row r="49" spans="1:13" ht="15" x14ac:dyDescent="0.25">
      <c r="A49" s="88" t="s">
        <v>166</v>
      </c>
      <c r="B49" s="89" t="s">
        <v>167</v>
      </c>
      <c r="C49" s="73">
        <f>+VLOOKUP(A49,[2]Grade!$W$6:$AH$351,12,0)</f>
        <v>745.06600000000003</v>
      </c>
      <c r="D49" s="73">
        <f>+VLOOKUP($A49,[2]Grade!$AV$6:$BG$351,12,0)</f>
        <v>26.8</v>
      </c>
      <c r="E49" s="73">
        <f>+IFERROR((VLOOKUP(A49,[2]month!$Z$6:$BL$350,39,0)),0)</f>
        <v>0</v>
      </c>
      <c r="F49" s="73">
        <f t="shared" si="0"/>
        <v>745.06600000000003</v>
      </c>
      <c r="G49"/>
      <c r="H49"/>
      <c r="I49"/>
      <c r="J49"/>
      <c r="K49"/>
      <c r="L49"/>
      <c r="M49"/>
    </row>
    <row r="50" spans="1:13" ht="15" x14ac:dyDescent="0.25">
      <c r="A50" s="88" t="s">
        <v>168</v>
      </c>
      <c r="B50" s="89" t="s">
        <v>169</v>
      </c>
      <c r="C50" s="73">
        <f>+VLOOKUP(A50,[2]Grade!$W$6:$AH$351,12,0)</f>
        <v>28.7</v>
      </c>
      <c r="D50" s="73">
        <f>+VLOOKUP($A50,[2]Grade!$AV$6:$BG$351,12,0)</f>
        <v>0</v>
      </c>
      <c r="E50" s="73">
        <f>+IFERROR((VLOOKUP(A50,[2]month!$Z$6:$BL$350,39,0)),0)</f>
        <v>0</v>
      </c>
      <c r="F50" s="73">
        <f t="shared" si="0"/>
        <v>28.7</v>
      </c>
      <c r="G50"/>
      <c r="H50"/>
      <c r="I50"/>
      <c r="J50"/>
      <c r="K50"/>
      <c r="L50"/>
      <c r="M50"/>
    </row>
    <row r="51" spans="1:13" ht="15" x14ac:dyDescent="0.25">
      <c r="A51" s="88" t="s">
        <v>170</v>
      </c>
      <c r="B51" s="89" t="s">
        <v>171</v>
      </c>
      <c r="C51" s="73">
        <f>+VLOOKUP(A51,[2]Grade!$W$6:$AH$351,12,0)</f>
        <v>5736.8090000000011</v>
      </c>
      <c r="D51" s="73">
        <f>+VLOOKUP($A51,[2]Grade!$AV$6:$BG$351,12,0)</f>
        <v>479.16999999999996</v>
      </c>
      <c r="E51" s="73">
        <f>+IFERROR((VLOOKUP(A51,[2]month!$Z$6:$BL$350,39,0)),0)</f>
        <v>0</v>
      </c>
      <c r="F51" s="73">
        <f t="shared" si="0"/>
        <v>5736.8090000000011</v>
      </c>
      <c r="G51"/>
      <c r="H51"/>
      <c r="I51"/>
      <c r="J51"/>
      <c r="K51"/>
      <c r="L51"/>
      <c r="M51"/>
    </row>
    <row r="52" spans="1:13" ht="15" x14ac:dyDescent="0.25">
      <c r="A52" s="88" t="s">
        <v>172</v>
      </c>
      <c r="B52" s="89" t="s">
        <v>173</v>
      </c>
      <c r="C52" s="73">
        <f>+VLOOKUP(A52,[2]Grade!$W$6:$AH$351,12,0)</f>
        <v>87.293000000000006</v>
      </c>
      <c r="D52" s="73">
        <f>+VLOOKUP($A52,[2]Grade!$AV$6:$BG$351,12,0)</f>
        <v>0</v>
      </c>
      <c r="E52" s="73">
        <f>+IFERROR((VLOOKUP(A52,[2]month!$Z$6:$BL$350,39,0)),0)</f>
        <v>0</v>
      </c>
      <c r="F52" s="73">
        <f t="shared" si="0"/>
        <v>87.293000000000006</v>
      </c>
      <c r="G52"/>
      <c r="H52"/>
      <c r="I52"/>
      <c r="J52"/>
      <c r="K52"/>
      <c r="L52"/>
      <c r="M52"/>
    </row>
    <row r="53" spans="1:13" ht="15" x14ac:dyDescent="0.25">
      <c r="A53" s="88" t="s">
        <v>174</v>
      </c>
      <c r="B53" s="89" t="s">
        <v>175</v>
      </c>
      <c r="C53" s="73">
        <f>+VLOOKUP(A53,[2]Grade!$W$6:$AH$351,12,0)</f>
        <v>259.12</v>
      </c>
      <c r="D53" s="73">
        <f>+VLOOKUP($A53,[2]Grade!$AV$6:$BG$351,12,0)</f>
        <v>0</v>
      </c>
      <c r="E53" s="73">
        <f>+IFERROR((VLOOKUP(A53,[2]month!$Z$6:$BL$350,39,0)),0)</f>
        <v>0</v>
      </c>
      <c r="F53" s="73">
        <f t="shared" si="0"/>
        <v>259.12</v>
      </c>
      <c r="G53"/>
      <c r="H53"/>
      <c r="I53"/>
      <c r="J53"/>
      <c r="K53"/>
      <c r="L53"/>
      <c r="M53"/>
    </row>
    <row r="54" spans="1:13" ht="15" x14ac:dyDescent="0.25">
      <c r="A54" s="88" t="s">
        <v>357</v>
      </c>
      <c r="B54" s="89" t="s">
        <v>176</v>
      </c>
      <c r="C54" s="73">
        <f>+VLOOKUP(A54,[2]Grade!$W$6:$AH$351,12,0)</f>
        <v>36.1</v>
      </c>
      <c r="D54" s="73">
        <f>+VLOOKUP($A54,[2]Grade!$AV$6:$BG$351,12,0)</f>
        <v>0</v>
      </c>
      <c r="E54" s="73">
        <f>+IFERROR((VLOOKUP(A54,[2]month!$Z$6:$BL$350,39,0)),0)</f>
        <v>0</v>
      </c>
      <c r="F54" s="73">
        <f t="shared" si="0"/>
        <v>36.1</v>
      </c>
      <c r="G54"/>
      <c r="H54"/>
      <c r="I54"/>
      <c r="J54"/>
      <c r="K54"/>
      <c r="L54"/>
      <c r="M54"/>
    </row>
    <row r="55" spans="1:13" ht="15" x14ac:dyDescent="0.25">
      <c r="A55" s="88" t="s">
        <v>358</v>
      </c>
      <c r="B55" s="89" t="s">
        <v>177</v>
      </c>
      <c r="C55" s="73">
        <f>+VLOOKUP(A55,[2]Grade!$W$6:$AH$351,12,0)</f>
        <v>235.23699999999999</v>
      </c>
      <c r="D55" s="73">
        <f>+VLOOKUP($A55,[2]Grade!$AV$6:$BG$351,12,0)</f>
        <v>74.213999999999984</v>
      </c>
      <c r="E55" s="73">
        <f>+IFERROR((VLOOKUP(A55,[2]month!$Z$6:$BL$350,39,0)),0)</f>
        <v>48.8</v>
      </c>
      <c r="F55" s="73">
        <f t="shared" si="0"/>
        <v>284.03699999999998</v>
      </c>
      <c r="G55"/>
      <c r="H55"/>
      <c r="I55"/>
      <c r="J55"/>
      <c r="K55"/>
      <c r="L55"/>
      <c r="M55"/>
    </row>
    <row r="56" spans="1:13" ht="15" x14ac:dyDescent="0.25">
      <c r="A56" s="88" t="s">
        <v>359</v>
      </c>
      <c r="B56" s="89" t="s">
        <v>178</v>
      </c>
      <c r="C56" s="73">
        <f>+VLOOKUP(A56,[2]Grade!$W$6:$AH$351,12,0)</f>
        <v>43.98</v>
      </c>
      <c r="D56" s="73">
        <f>+VLOOKUP($A56,[2]Grade!$AV$6:$BG$351,12,0)</f>
        <v>0</v>
      </c>
      <c r="E56" s="73">
        <f>+IFERROR((VLOOKUP(A56,[2]month!$Z$6:$BL$350,39,0)),0)</f>
        <v>0</v>
      </c>
      <c r="F56" s="73">
        <f t="shared" si="0"/>
        <v>43.98</v>
      </c>
      <c r="G56"/>
      <c r="H56"/>
      <c r="I56"/>
      <c r="J56"/>
      <c r="K56"/>
      <c r="L56"/>
      <c r="M56"/>
    </row>
    <row r="57" spans="1:13" ht="15" x14ac:dyDescent="0.25">
      <c r="A57" s="88" t="s">
        <v>360</v>
      </c>
      <c r="B57" s="89" t="s">
        <v>179</v>
      </c>
      <c r="C57" s="73">
        <f>+VLOOKUP(A57,[2]Grade!$W$6:$AH$351,12,0)</f>
        <v>212.55899999999997</v>
      </c>
      <c r="D57" s="73">
        <f>+VLOOKUP($A57,[2]Grade!$AV$6:$BG$351,12,0)</f>
        <v>0</v>
      </c>
      <c r="E57" s="73">
        <f>+IFERROR((VLOOKUP(A57,[2]month!$Z$6:$BL$350,39,0)),0)</f>
        <v>0</v>
      </c>
      <c r="F57" s="73">
        <f t="shared" si="0"/>
        <v>212.55899999999997</v>
      </c>
      <c r="G57"/>
      <c r="H57"/>
      <c r="I57"/>
      <c r="J57"/>
      <c r="K57"/>
      <c r="L57"/>
      <c r="M57"/>
    </row>
    <row r="58" spans="1:13" ht="15" x14ac:dyDescent="0.25">
      <c r="A58" s="88" t="s">
        <v>361</v>
      </c>
      <c r="B58" s="89" t="s">
        <v>180</v>
      </c>
      <c r="C58" s="73">
        <f>+VLOOKUP(A58,[2]Grade!$W$6:$AH$351,12,0)</f>
        <v>363.62299999999999</v>
      </c>
      <c r="D58" s="73">
        <f>+VLOOKUP($A58,[2]Grade!$AV$6:$BG$351,12,0)</f>
        <v>59.881999999999991</v>
      </c>
      <c r="E58" s="73">
        <f>+IFERROR((VLOOKUP(A58,[2]month!$Z$6:$BL$350,39,0)),0)</f>
        <v>0</v>
      </c>
      <c r="F58" s="73">
        <f t="shared" si="0"/>
        <v>363.62299999999999</v>
      </c>
      <c r="G58"/>
      <c r="H58"/>
      <c r="I58"/>
      <c r="J58"/>
      <c r="K58"/>
      <c r="L58"/>
      <c r="M58"/>
    </row>
    <row r="59" spans="1:13" ht="15" x14ac:dyDescent="0.25">
      <c r="A59" s="88" t="s">
        <v>362</v>
      </c>
      <c r="B59" s="89" t="s">
        <v>181</v>
      </c>
      <c r="C59" s="73">
        <f>+VLOOKUP(A59,[2]Grade!$W$6:$AH$351,12,0)</f>
        <v>17633.017</v>
      </c>
      <c r="D59" s="73">
        <f>+VLOOKUP($A59,[2]Grade!$AV$6:$BG$351,12,0)</f>
        <v>306.42599999999999</v>
      </c>
      <c r="E59" s="73">
        <f>+IFERROR((VLOOKUP(A59,[2]month!$Z$6:$BL$350,39,0)),0)</f>
        <v>29.606999999999999</v>
      </c>
      <c r="F59" s="73">
        <f t="shared" si="0"/>
        <v>17662.624</v>
      </c>
      <c r="G59"/>
      <c r="H59"/>
      <c r="I59"/>
      <c r="J59"/>
      <c r="K59"/>
      <c r="L59"/>
      <c r="M59"/>
    </row>
    <row r="60" spans="1:13" ht="15" x14ac:dyDescent="0.25">
      <c r="A60" s="88" t="s">
        <v>363</v>
      </c>
      <c r="B60" s="89" t="s">
        <v>182</v>
      </c>
      <c r="C60" s="73">
        <f>+VLOOKUP(A60,[2]Grade!$W$6:$AH$351,12,0)</f>
        <v>1986.798</v>
      </c>
      <c r="D60" s="73">
        <f>+VLOOKUP($A60,[2]Grade!$AV$6:$BG$351,12,0)</f>
        <v>76.030999999999992</v>
      </c>
      <c r="E60" s="73">
        <f>+IFERROR((VLOOKUP(A60,[2]month!$Z$6:$BL$350,39,0)),0)</f>
        <v>7.6</v>
      </c>
      <c r="F60" s="73">
        <f t="shared" si="0"/>
        <v>1994.3979999999999</v>
      </c>
      <c r="G60"/>
      <c r="H60"/>
      <c r="I60"/>
      <c r="J60"/>
      <c r="K60"/>
      <c r="L60"/>
      <c r="M60"/>
    </row>
    <row r="61" spans="1:13" ht="15" x14ac:dyDescent="0.25">
      <c r="A61" s="88" t="s">
        <v>364</v>
      </c>
      <c r="B61" s="89" t="s">
        <v>183</v>
      </c>
      <c r="C61" s="73">
        <f>+VLOOKUP(A61,[2]Grade!$W$6:$AH$351,12,0)</f>
        <v>15.1</v>
      </c>
      <c r="D61" s="73">
        <f>+VLOOKUP($A61,[2]Grade!$AV$6:$BG$351,12,0)</f>
        <v>0</v>
      </c>
      <c r="E61" s="73">
        <f>+IFERROR((VLOOKUP(A61,[2]month!$Z$6:$BL$350,39,0)),0)</f>
        <v>0</v>
      </c>
      <c r="F61" s="73">
        <f t="shared" si="0"/>
        <v>15.1</v>
      </c>
      <c r="G61"/>
      <c r="H61"/>
      <c r="I61"/>
      <c r="J61"/>
      <c r="K61"/>
      <c r="L61"/>
      <c r="M61"/>
    </row>
    <row r="62" spans="1:13" ht="15" x14ac:dyDescent="0.25">
      <c r="A62" s="88" t="s">
        <v>365</v>
      </c>
      <c r="B62" s="89" t="s">
        <v>184</v>
      </c>
      <c r="C62" s="73">
        <f>+VLOOKUP(A62,[2]Grade!$W$6:$AH$351,12,0)</f>
        <v>38.5</v>
      </c>
      <c r="D62" s="73">
        <f>+VLOOKUP($A62,[2]Grade!$AV$6:$BG$351,12,0)</f>
        <v>0</v>
      </c>
      <c r="E62" s="73">
        <f>+IFERROR((VLOOKUP(A62,[2]month!$Z$6:$BL$350,39,0)),0)</f>
        <v>0</v>
      </c>
      <c r="F62" s="73">
        <f t="shared" si="0"/>
        <v>38.5</v>
      </c>
      <c r="G62"/>
      <c r="H62"/>
      <c r="I62"/>
      <c r="J62"/>
      <c r="K62"/>
      <c r="L62"/>
      <c r="M62"/>
    </row>
    <row r="63" spans="1:13" ht="15" x14ac:dyDescent="0.25">
      <c r="A63" s="88" t="s">
        <v>366</v>
      </c>
      <c r="B63" s="89" t="s">
        <v>185</v>
      </c>
      <c r="C63" s="73">
        <f>+VLOOKUP(A63,[2]Grade!$W$6:$AH$351,12,0)</f>
        <v>304.88</v>
      </c>
      <c r="D63" s="73">
        <f>+VLOOKUP($A63,[2]Grade!$AV$6:$BG$351,12,0)</f>
        <v>0</v>
      </c>
      <c r="E63" s="73">
        <f>+IFERROR((VLOOKUP(A63,[2]month!$Z$6:$BL$350,39,0)),0)</f>
        <v>0</v>
      </c>
      <c r="F63" s="73">
        <f t="shared" si="0"/>
        <v>304.88</v>
      </c>
      <c r="G63"/>
      <c r="H63"/>
      <c r="I63"/>
      <c r="J63"/>
      <c r="K63"/>
      <c r="L63"/>
      <c r="M63"/>
    </row>
    <row r="64" spans="1:13" ht="15" x14ac:dyDescent="0.25">
      <c r="A64" s="88" t="s">
        <v>367</v>
      </c>
      <c r="B64" s="89" t="s">
        <v>186</v>
      </c>
      <c r="C64" s="73">
        <f>+VLOOKUP(A64,[2]Grade!$W$6:$AH$351,12,0)</f>
        <v>2393.2889999999998</v>
      </c>
      <c r="D64" s="73">
        <f>+VLOOKUP($A64,[2]Grade!$AV$6:$BG$351,12,0)</f>
        <v>0</v>
      </c>
      <c r="E64" s="73">
        <f>+IFERROR((VLOOKUP(A64,[2]month!$Z$6:$BL$350,39,0)),0)</f>
        <v>0.5</v>
      </c>
      <c r="F64" s="73">
        <f t="shared" si="0"/>
        <v>2393.7889999999998</v>
      </c>
      <c r="G64"/>
      <c r="H64"/>
      <c r="I64"/>
      <c r="J64"/>
      <c r="K64"/>
      <c r="L64"/>
      <c r="M64"/>
    </row>
    <row r="65" spans="1:13" ht="15" x14ac:dyDescent="0.25">
      <c r="A65" s="88" t="s">
        <v>368</v>
      </c>
      <c r="B65" s="89" t="s">
        <v>187</v>
      </c>
      <c r="C65" s="73">
        <f>+VLOOKUP(A65,[2]Grade!$W$6:$AH$351,12,0)</f>
        <v>2974.982</v>
      </c>
      <c r="D65" s="73">
        <f>+VLOOKUP($A65,[2]Grade!$AV$6:$BG$351,12,0)</f>
        <v>45.586000000000006</v>
      </c>
      <c r="E65" s="73">
        <f>+IFERROR((VLOOKUP(A65,[2]month!$Z$6:$BL$350,39,0)),0)</f>
        <v>2.6</v>
      </c>
      <c r="F65" s="73">
        <f t="shared" si="0"/>
        <v>2977.5819999999999</v>
      </c>
      <c r="G65"/>
      <c r="H65"/>
      <c r="I65"/>
      <c r="J65"/>
      <c r="K65"/>
      <c r="L65"/>
      <c r="M65"/>
    </row>
    <row r="66" spans="1:13" ht="15" x14ac:dyDescent="0.25">
      <c r="A66" s="88" t="s">
        <v>369</v>
      </c>
      <c r="B66" s="89" t="s">
        <v>188</v>
      </c>
      <c r="C66" s="73">
        <f>+VLOOKUP(A66,[2]Grade!$W$6:$AH$351,12,0)</f>
        <v>844.2890000000001</v>
      </c>
      <c r="D66" s="73">
        <f>+VLOOKUP($A66,[2]Grade!$AV$6:$BG$351,12,0)</f>
        <v>0</v>
      </c>
      <c r="E66" s="73">
        <f>+IFERROR((VLOOKUP(A66,[2]month!$Z$6:$BL$350,39,0)),0)</f>
        <v>0</v>
      </c>
      <c r="F66" s="73">
        <f t="shared" si="0"/>
        <v>844.2890000000001</v>
      </c>
      <c r="G66"/>
      <c r="H66"/>
      <c r="I66"/>
      <c r="J66"/>
      <c r="K66"/>
      <c r="L66"/>
      <c r="M66"/>
    </row>
    <row r="67" spans="1:13" ht="15" x14ac:dyDescent="0.25">
      <c r="A67" s="88" t="s">
        <v>370</v>
      </c>
      <c r="B67" s="89" t="s">
        <v>647</v>
      </c>
      <c r="C67" s="73">
        <f>+VLOOKUP(A67,[2]Grade!$W$6:$AH$351,12,0)</f>
        <v>199.48999999999998</v>
      </c>
      <c r="D67" s="73">
        <f>+VLOOKUP($A67,[2]Grade!$AV$6:$BG$351,12,0)</f>
        <v>0</v>
      </c>
      <c r="E67" s="73">
        <f>+IFERROR((VLOOKUP(A67,[2]month!$Z$6:$BL$350,39,0)),0)</f>
        <v>0</v>
      </c>
      <c r="F67" s="73">
        <f t="shared" si="0"/>
        <v>199.48999999999998</v>
      </c>
      <c r="G67"/>
      <c r="H67"/>
      <c r="I67"/>
      <c r="J67"/>
      <c r="K67"/>
      <c r="L67"/>
      <c r="M67"/>
    </row>
    <row r="68" spans="1:13" ht="15" x14ac:dyDescent="0.25">
      <c r="A68" s="88" t="s">
        <v>371</v>
      </c>
      <c r="B68" s="89" t="s">
        <v>189</v>
      </c>
      <c r="C68" s="73">
        <f>+VLOOKUP(A68,[2]Grade!$W$6:$AH$351,12,0)</f>
        <v>523.47299999999996</v>
      </c>
      <c r="D68" s="73">
        <f>+VLOOKUP($A68,[2]Grade!$AV$6:$BG$351,12,0)</f>
        <v>36.65100000000001</v>
      </c>
      <c r="E68" s="73">
        <f>+IFERROR((VLOOKUP(A68,[2]month!$Z$6:$BL$350,39,0)),0)</f>
        <v>0</v>
      </c>
      <c r="F68" s="73">
        <f t="shared" si="0"/>
        <v>523.47299999999996</v>
      </c>
      <c r="G68"/>
      <c r="H68"/>
      <c r="I68"/>
      <c r="J68"/>
      <c r="K68"/>
      <c r="L68"/>
      <c r="M68"/>
    </row>
    <row r="69" spans="1:13" ht="15" x14ac:dyDescent="0.25">
      <c r="A69" s="88" t="s">
        <v>372</v>
      </c>
      <c r="B69" s="89" t="s">
        <v>190</v>
      </c>
      <c r="C69" s="73">
        <f>+VLOOKUP(A69,[2]Grade!$W$6:$AH$351,12,0)</f>
        <v>1678.0540000000001</v>
      </c>
      <c r="D69" s="73">
        <f>+VLOOKUP($A69,[2]Grade!$AV$6:$BG$351,12,0)</f>
        <v>0</v>
      </c>
      <c r="E69" s="73">
        <f>+IFERROR((VLOOKUP(A69,[2]month!$Z$6:$BL$350,39,0)),0)</f>
        <v>4.5</v>
      </c>
      <c r="F69" s="73">
        <f t="shared" ref="F69:F132" si="1">C69+E69</f>
        <v>1682.5540000000001</v>
      </c>
      <c r="G69"/>
      <c r="H69"/>
      <c r="I69"/>
      <c r="J69"/>
      <c r="K69"/>
      <c r="L69"/>
      <c r="M69"/>
    </row>
    <row r="70" spans="1:13" ht="15" x14ac:dyDescent="0.25">
      <c r="A70" s="88" t="s">
        <v>373</v>
      </c>
      <c r="B70" s="89" t="s">
        <v>191</v>
      </c>
      <c r="C70" s="73">
        <f>+VLOOKUP(A70,[2]Grade!$W$6:$AH$351,12,0)</f>
        <v>7735.3229999999994</v>
      </c>
      <c r="D70" s="73">
        <f>+VLOOKUP($A70,[2]Grade!$AV$6:$BG$351,12,0)</f>
        <v>0</v>
      </c>
      <c r="E70" s="73">
        <f>+IFERROR((VLOOKUP(A70,[2]month!$Z$6:$BL$350,39,0)),0)</f>
        <v>96.9</v>
      </c>
      <c r="F70" s="73">
        <f t="shared" si="1"/>
        <v>7832.222999999999</v>
      </c>
      <c r="G70"/>
      <c r="H70"/>
      <c r="I70"/>
      <c r="J70"/>
      <c r="K70"/>
      <c r="L70"/>
      <c r="M70"/>
    </row>
    <row r="71" spans="1:13" ht="15" x14ac:dyDescent="0.25">
      <c r="A71" s="88" t="s">
        <v>374</v>
      </c>
      <c r="B71" s="89" t="s">
        <v>192</v>
      </c>
      <c r="C71" s="73">
        <f>+VLOOKUP(A71,[2]Grade!$W$6:$AH$351,12,0)</f>
        <v>2477.0309999999999</v>
      </c>
      <c r="D71" s="73">
        <f>+VLOOKUP($A71,[2]Grade!$AV$6:$BG$351,12,0)</f>
        <v>2.4340000000000002</v>
      </c>
      <c r="E71" s="73">
        <f>+IFERROR((VLOOKUP(A71,[2]month!$Z$6:$BL$350,39,0)),0)</f>
        <v>15.1</v>
      </c>
      <c r="F71" s="73">
        <f t="shared" si="1"/>
        <v>2492.1309999999999</v>
      </c>
      <c r="G71"/>
      <c r="H71"/>
      <c r="I71"/>
      <c r="J71"/>
      <c r="K71"/>
      <c r="L71"/>
      <c r="M71"/>
    </row>
    <row r="72" spans="1:13" ht="15" x14ac:dyDescent="0.25">
      <c r="A72" s="88" t="s">
        <v>375</v>
      </c>
      <c r="B72" s="89" t="s">
        <v>193</v>
      </c>
      <c r="C72" s="73">
        <f>+VLOOKUP(A72,[2]Grade!$W$6:$AH$351,12,0)</f>
        <v>131.101</v>
      </c>
      <c r="D72" s="73">
        <f>+VLOOKUP($A72,[2]Grade!$AV$6:$BG$351,12,0)</f>
        <v>0</v>
      </c>
      <c r="E72" s="73">
        <f>+IFERROR((VLOOKUP(A72,[2]month!$Z$6:$BL$350,39,0)),0)</f>
        <v>0</v>
      </c>
      <c r="F72" s="73">
        <f t="shared" si="1"/>
        <v>131.101</v>
      </c>
      <c r="G72"/>
      <c r="H72"/>
      <c r="I72"/>
      <c r="J72"/>
      <c r="K72"/>
      <c r="L72"/>
      <c r="M72"/>
    </row>
    <row r="73" spans="1:13" ht="15" x14ac:dyDescent="0.25">
      <c r="A73" s="88" t="s">
        <v>376</v>
      </c>
      <c r="B73" s="89" t="s">
        <v>194</v>
      </c>
      <c r="C73" s="73">
        <f>+VLOOKUP(A73,[2]Grade!$W$6:$AH$351,12,0)</f>
        <v>695.86299999999994</v>
      </c>
      <c r="D73" s="73">
        <f>+VLOOKUP($A73,[2]Grade!$AV$6:$BG$351,12,0)</f>
        <v>37.799999999999997</v>
      </c>
      <c r="E73" s="73">
        <f>+IFERROR((VLOOKUP(A73,[2]month!$Z$6:$BL$350,39,0)),0)</f>
        <v>0</v>
      </c>
      <c r="F73" s="73">
        <f t="shared" si="1"/>
        <v>695.86299999999994</v>
      </c>
      <c r="G73"/>
      <c r="H73"/>
      <c r="I73"/>
      <c r="J73"/>
      <c r="K73"/>
      <c r="L73"/>
      <c r="M73"/>
    </row>
    <row r="74" spans="1:13" ht="15" x14ac:dyDescent="0.25">
      <c r="A74" s="88" t="s">
        <v>377</v>
      </c>
      <c r="B74" s="89" t="s">
        <v>195</v>
      </c>
      <c r="C74" s="73">
        <f>+VLOOKUP(A74,[2]Grade!$W$6:$AH$351,12,0)</f>
        <v>3009.0360000000005</v>
      </c>
      <c r="D74" s="73">
        <f>+VLOOKUP($A74,[2]Grade!$AV$6:$BG$351,12,0)</f>
        <v>29.117000000000001</v>
      </c>
      <c r="E74" s="73">
        <f>+IFERROR((VLOOKUP(A74,[2]month!$Z$6:$BL$350,39,0)),0)</f>
        <v>25.635000000000002</v>
      </c>
      <c r="F74" s="73">
        <f t="shared" si="1"/>
        <v>3034.6710000000007</v>
      </c>
      <c r="G74"/>
      <c r="H74"/>
      <c r="I74"/>
      <c r="J74"/>
      <c r="K74"/>
      <c r="L74"/>
      <c r="M74"/>
    </row>
    <row r="75" spans="1:13" ht="15" x14ac:dyDescent="0.25">
      <c r="A75" s="88" t="s">
        <v>378</v>
      </c>
      <c r="B75" s="89" t="s">
        <v>196</v>
      </c>
      <c r="C75" s="73">
        <f>+VLOOKUP(A75,[2]Grade!$W$6:$AH$351,12,0)</f>
        <v>1533.0160000000001</v>
      </c>
      <c r="D75" s="73">
        <f>+VLOOKUP($A75,[2]Grade!$AV$6:$BG$351,12,0)</f>
        <v>143.78199999999995</v>
      </c>
      <c r="E75" s="73">
        <f>+IFERROR((VLOOKUP(A75,[2]month!$Z$6:$BL$350,39,0)),0)</f>
        <v>18.100000000000001</v>
      </c>
      <c r="F75" s="73">
        <f t="shared" si="1"/>
        <v>1551.116</v>
      </c>
      <c r="G75"/>
      <c r="H75"/>
      <c r="I75"/>
      <c r="J75"/>
      <c r="K75"/>
      <c r="L75"/>
      <c r="M75"/>
    </row>
    <row r="76" spans="1:13" ht="15" x14ac:dyDescent="0.25">
      <c r="A76" s="88" t="s">
        <v>379</v>
      </c>
      <c r="B76" s="89" t="s">
        <v>197</v>
      </c>
      <c r="C76" s="73">
        <f>+VLOOKUP(A76,[2]Grade!$W$6:$AH$351,12,0)</f>
        <v>718.37199999999984</v>
      </c>
      <c r="D76" s="73">
        <f>+VLOOKUP($A76,[2]Grade!$AV$6:$BG$351,12,0)</f>
        <v>0</v>
      </c>
      <c r="E76" s="73">
        <f>+IFERROR((VLOOKUP(A76,[2]month!$Z$6:$BL$350,39,0)),0)</f>
        <v>4.2</v>
      </c>
      <c r="F76" s="73">
        <f t="shared" si="1"/>
        <v>722.57199999999989</v>
      </c>
      <c r="G76"/>
      <c r="H76"/>
      <c r="I76"/>
      <c r="J76"/>
      <c r="K76"/>
      <c r="L76"/>
      <c r="M76"/>
    </row>
    <row r="77" spans="1:13" ht="15" x14ac:dyDescent="0.25">
      <c r="A77" s="88" t="s">
        <v>380</v>
      </c>
      <c r="B77" s="89" t="s">
        <v>648</v>
      </c>
      <c r="C77" s="73">
        <f>+VLOOKUP(A77,[2]Grade!$W$6:$AH$351,12,0)</f>
        <v>286.92400000000009</v>
      </c>
      <c r="D77" s="73">
        <f>+VLOOKUP($A77,[2]Grade!$AV$6:$BG$351,12,0)</f>
        <v>0</v>
      </c>
      <c r="E77" s="73">
        <f>+IFERROR((VLOOKUP(A77,[2]month!$Z$6:$BL$350,39,0)),0)</f>
        <v>0</v>
      </c>
      <c r="F77" s="73">
        <f t="shared" si="1"/>
        <v>286.92400000000009</v>
      </c>
      <c r="G77"/>
      <c r="H77"/>
      <c r="I77"/>
      <c r="J77"/>
      <c r="K77"/>
      <c r="L77"/>
      <c r="M77"/>
    </row>
    <row r="78" spans="1:13" ht="15" x14ac:dyDescent="0.25">
      <c r="A78" s="88" t="s">
        <v>381</v>
      </c>
      <c r="B78" s="89" t="s">
        <v>198</v>
      </c>
      <c r="C78" s="73">
        <f>+VLOOKUP(A78,[2]Grade!$W$6:$AH$351,12,0)</f>
        <v>1296.08</v>
      </c>
      <c r="D78" s="73">
        <f>+VLOOKUP($A78,[2]Grade!$AV$6:$BG$351,12,0)</f>
        <v>0</v>
      </c>
      <c r="E78" s="73">
        <f>+IFERROR((VLOOKUP(A78,[2]month!$Z$6:$BL$350,39,0)),0)</f>
        <v>11.9</v>
      </c>
      <c r="F78" s="73">
        <f t="shared" si="1"/>
        <v>1307.98</v>
      </c>
      <c r="G78"/>
      <c r="H78"/>
      <c r="I78"/>
      <c r="J78"/>
      <c r="K78"/>
      <c r="L78"/>
      <c r="M78"/>
    </row>
    <row r="79" spans="1:13" ht="15" x14ac:dyDescent="0.25">
      <c r="A79" s="88" t="s">
        <v>382</v>
      </c>
      <c r="B79" s="89" t="s">
        <v>199</v>
      </c>
      <c r="C79" s="73">
        <f>+VLOOKUP(A79,[2]Grade!$W$6:$AH$351,12,0)</f>
        <v>1421.1550000000002</v>
      </c>
      <c r="D79" s="73">
        <f>+VLOOKUP($A79,[2]Grade!$AV$6:$BG$351,12,0)</f>
        <v>15.75</v>
      </c>
      <c r="E79" s="73">
        <f>+IFERROR((VLOOKUP(A79,[2]month!$Z$6:$BL$350,39,0)),0)</f>
        <v>31.7</v>
      </c>
      <c r="F79" s="73">
        <f t="shared" si="1"/>
        <v>1452.8550000000002</v>
      </c>
      <c r="G79"/>
      <c r="H79"/>
      <c r="I79"/>
      <c r="J79"/>
      <c r="K79"/>
      <c r="L79"/>
      <c r="M79"/>
    </row>
    <row r="80" spans="1:13" ht="15" x14ac:dyDescent="0.25">
      <c r="A80" s="88" t="s">
        <v>383</v>
      </c>
      <c r="B80" s="89" t="s">
        <v>200</v>
      </c>
      <c r="C80" s="73">
        <f>+VLOOKUP(A80,[2]Grade!$W$6:$AH$351,12,0)</f>
        <v>167.304</v>
      </c>
      <c r="D80" s="73">
        <f>+VLOOKUP($A80,[2]Grade!$AV$6:$BG$351,12,0)</f>
        <v>0</v>
      </c>
      <c r="E80" s="73">
        <f>+IFERROR((VLOOKUP(A80,[2]month!$Z$6:$BL$350,39,0)),0)</f>
        <v>0</v>
      </c>
      <c r="F80" s="73">
        <f t="shared" si="1"/>
        <v>167.304</v>
      </c>
      <c r="G80"/>
      <c r="H80"/>
      <c r="I80"/>
      <c r="J80"/>
      <c r="K80"/>
      <c r="L80"/>
      <c r="M80"/>
    </row>
    <row r="81" spans="1:13" ht="15" x14ac:dyDescent="0.25">
      <c r="A81" s="100" t="s">
        <v>384</v>
      </c>
      <c r="B81" s="89" t="s">
        <v>649</v>
      </c>
      <c r="C81" s="73">
        <f>+VLOOKUP(A81,[2]Grade!$W$6:$AH$351,12,0)</f>
        <v>178.36600000000004</v>
      </c>
      <c r="D81" s="73">
        <f>+VLOOKUP($A81,[2]Grade!$AV$6:$BG$351,12,0)</f>
        <v>0</v>
      </c>
      <c r="E81" s="73">
        <f>+IFERROR((VLOOKUP(A81,[2]month!$Z$6:$BL$350,39,0)),0)</f>
        <v>0</v>
      </c>
      <c r="F81" s="73">
        <f t="shared" si="1"/>
        <v>178.36600000000004</v>
      </c>
      <c r="G81"/>
      <c r="H81"/>
      <c r="I81"/>
      <c r="J81"/>
      <c r="K81"/>
      <c r="L81"/>
      <c r="M81"/>
    </row>
    <row r="82" spans="1:13" ht="15" x14ac:dyDescent="0.25">
      <c r="A82" s="88" t="s">
        <v>385</v>
      </c>
      <c r="B82" s="89" t="s">
        <v>201</v>
      </c>
      <c r="C82" s="73">
        <f>+VLOOKUP(A82,[2]Grade!$W$6:$AH$351,12,0)</f>
        <v>162.59200000000001</v>
      </c>
      <c r="D82" s="73">
        <f>+VLOOKUP($A82,[2]Grade!$AV$6:$BG$351,12,0)</f>
        <v>0</v>
      </c>
      <c r="E82" s="73">
        <f>+IFERROR((VLOOKUP(A82,[2]month!$Z$6:$BL$350,39,0)),0)</f>
        <v>0</v>
      </c>
      <c r="F82" s="73">
        <f t="shared" si="1"/>
        <v>162.59200000000001</v>
      </c>
      <c r="G82"/>
      <c r="H82"/>
      <c r="I82"/>
      <c r="J82"/>
      <c r="K82"/>
      <c r="L82"/>
      <c r="M82"/>
    </row>
    <row r="83" spans="1:13" ht="15" x14ac:dyDescent="0.25">
      <c r="A83" s="88" t="s">
        <v>386</v>
      </c>
      <c r="B83" s="89" t="s">
        <v>202</v>
      </c>
      <c r="C83" s="73">
        <f>+VLOOKUP(A83,[2]Grade!$W$6:$AH$351,12,0)</f>
        <v>50.3</v>
      </c>
      <c r="D83" s="73">
        <f>+VLOOKUP($A83,[2]Grade!$AV$6:$BG$351,12,0)</f>
        <v>0</v>
      </c>
      <c r="E83" s="73">
        <f>+IFERROR((VLOOKUP(A83,[2]month!$Z$6:$BL$350,39,0)),0)</f>
        <v>0</v>
      </c>
      <c r="F83" s="73">
        <f t="shared" si="1"/>
        <v>50.3</v>
      </c>
      <c r="G83"/>
      <c r="H83"/>
      <c r="I83"/>
      <c r="J83"/>
      <c r="K83"/>
      <c r="L83"/>
      <c r="M83"/>
    </row>
    <row r="84" spans="1:13" ht="15" x14ac:dyDescent="0.25">
      <c r="A84" s="88" t="s">
        <v>387</v>
      </c>
      <c r="B84" s="89" t="s">
        <v>203</v>
      </c>
      <c r="C84" s="73">
        <f>+VLOOKUP(A84,[2]Grade!$W$6:$AH$351,12,0)</f>
        <v>142.47300000000001</v>
      </c>
      <c r="D84" s="73">
        <f>+VLOOKUP($A84,[2]Grade!$AV$6:$BG$351,12,0)</f>
        <v>0</v>
      </c>
      <c r="E84" s="73">
        <f>+IFERROR((VLOOKUP(A84,[2]month!$Z$6:$BL$350,39,0)),0)</f>
        <v>0</v>
      </c>
      <c r="F84" s="73">
        <f t="shared" si="1"/>
        <v>142.47300000000001</v>
      </c>
      <c r="G84"/>
      <c r="H84"/>
      <c r="I84"/>
      <c r="J84"/>
      <c r="K84"/>
      <c r="L84"/>
      <c r="M84"/>
    </row>
    <row r="85" spans="1:13" ht="15" x14ac:dyDescent="0.25">
      <c r="A85" s="88" t="s">
        <v>388</v>
      </c>
      <c r="B85" s="89" t="s">
        <v>204</v>
      </c>
      <c r="C85" s="73">
        <f>+VLOOKUP(A85,[2]Grade!$W$6:$AH$351,12,0)</f>
        <v>574.18099999999993</v>
      </c>
      <c r="D85" s="73">
        <f>+VLOOKUP($A85,[2]Grade!$AV$6:$BG$351,12,0)</f>
        <v>0</v>
      </c>
      <c r="E85" s="73">
        <f>+IFERROR((VLOOKUP(A85,[2]month!$Z$6:$BL$350,39,0)),0)</f>
        <v>0.9</v>
      </c>
      <c r="F85" s="73">
        <f t="shared" si="1"/>
        <v>575.0809999999999</v>
      </c>
      <c r="G85"/>
      <c r="H85"/>
      <c r="I85"/>
      <c r="J85"/>
      <c r="K85"/>
      <c r="L85"/>
      <c r="M85"/>
    </row>
    <row r="86" spans="1:13" ht="15" x14ac:dyDescent="0.25">
      <c r="A86" s="88" t="s">
        <v>389</v>
      </c>
      <c r="B86" s="89" t="s">
        <v>205</v>
      </c>
      <c r="C86" s="73">
        <f>+VLOOKUP(A86,[2]Grade!$W$6:$AH$351,12,0)</f>
        <v>277.72699999999998</v>
      </c>
      <c r="D86" s="73">
        <f>+VLOOKUP($A86,[2]Grade!$AV$6:$BG$351,12,0)</f>
        <v>15.372</v>
      </c>
      <c r="E86" s="73">
        <f>+IFERROR((VLOOKUP(A86,[2]month!$Z$6:$BL$350,39,0)),0)</f>
        <v>1.7</v>
      </c>
      <c r="F86" s="73">
        <f t="shared" si="1"/>
        <v>279.42699999999996</v>
      </c>
      <c r="G86"/>
      <c r="H86"/>
      <c r="I86"/>
      <c r="J86"/>
      <c r="K86"/>
      <c r="L86"/>
      <c r="M86"/>
    </row>
    <row r="87" spans="1:13" ht="15" x14ac:dyDescent="0.25">
      <c r="A87" s="88" t="s">
        <v>390</v>
      </c>
      <c r="B87" s="89" t="s">
        <v>206</v>
      </c>
      <c r="C87" s="73">
        <f>+VLOOKUP(A87,[2]Grade!$W$6:$AH$351,12,0)</f>
        <v>5408.0940000000001</v>
      </c>
      <c r="D87" s="73">
        <f>+VLOOKUP($A87,[2]Grade!$AV$6:$BG$351,12,0)</f>
        <v>255.93299999999994</v>
      </c>
      <c r="E87" s="73">
        <f>+IFERROR((VLOOKUP(A87,[2]month!$Z$6:$BL$350,39,0)),0)</f>
        <v>14.5</v>
      </c>
      <c r="F87" s="73">
        <f t="shared" si="1"/>
        <v>5422.5940000000001</v>
      </c>
      <c r="G87"/>
      <c r="H87"/>
      <c r="I87"/>
      <c r="J87"/>
      <c r="K87"/>
      <c r="L87"/>
      <c r="M87"/>
    </row>
    <row r="88" spans="1:13" ht="15" x14ac:dyDescent="0.25">
      <c r="A88" s="88" t="s">
        <v>391</v>
      </c>
      <c r="B88" s="89" t="s">
        <v>207</v>
      </c>
      <c r="C88" s="73">
        <f>+VLOOKUP(A88,[2]Grade!$W$6:$AH$351,12,0)</f>
        <v>898.42499999999995</v>
      </c>
      <c r="D88" s="73">
        <f>+VLOOKUP($A88,[2]Grade!$AV$6:$BG$351,12,0)</f>
        <v>0</v>
      </c>
      <c r="E88" s="73">
        <f>+IFERROR((VLOOKUP(A88,[2]month!$Z$6:$BL$350,39,0)),0)</f>
        <v>67.2</v>
      </c>
      <c r="F88" s="73">
        <f t="shared" si="1"/>
        <v>965.625</v>
      </c>
      <c r="G88"/>
      <c r="H88"/>
      <c r="I88"/>
      <c r="J88"/>
      <c r="K88"/>
      <c r="L88"/>
      <c r="M88"/>
    </row>
    <row r="89" spans="1:13" ht="15" x14ac:dyDescent="0.25">
      <c r="A89" s="88" t="s">
        <v>392</v>
      </c>
      <c r="B89" s="89" t="s">
        <v>208</v>
      </c>
      <c r="C89" s="73">
        <f>+VLOOKUP(A89,[2]Grade!$W$6:$AH$351,12,0)</f>
        <v>1166.8899999999999</v>
      </c>
      <c r="D89" s="73">
        <f>+VLOOKUP($A89,[2]Grade!$AV$6:$BG$351,12,0)</f>
        <v>8.875</v>
      </c>
      <c r="E89" s="73">
        <f>+IFERROR((VLOOKUP(A89,[2]month!$Z$6:$BL$350,39,0)),0)</f>
        <v>0</v>
      </c>
      <c r="F89" s="73">
        <f t="shared" si="1"/>
        <v>1166.8899999999999</v>
      </c>
      <c r="G89"/>
      <c r="H89"/>
      <c r="I89"/>
      <c r="J89"/>
      <c r="K89"/>
      <c r="L89"/>
      <c r="M89"/>
    </row>
    <row r="90" spans="1:13" ht="15" x14ac:dyDescent="0.25">
      <c r="A90" s="88" t="s">
        <v>393</v>
      </c>
      <c r="B90" s="89" t="s">
        <v>209</v>
      </c>
      <c r="C90" s="73">
        <f>+VLOOKUP(A90,[2]Grade!$W$6:$AH$351,12,0)</f>
        <v>40.6</v>
      </c>
      <c r="D90" s="73">
        <f>+VLOOKUP($A90,[2]Grade!$AV$6:$BG$351,12,0)</f>
        <v>0</v>
      </c>
      <c r="E90" s="73">
        <f>+IFERROR((VLOOKUP(A90,[2]month!$Z$6:$BL$350,39,0)),0)</f>
        <v>0</v>
      </c>
      <c r="F90" s="73">
        <f t="shared" si="1"/>
        <v>40.6</v>
      </c>
      <c r="G90"/>
      <c r="H90"/>
      <c r="I90"/>
      <c r="J90"/>
      <c r="K90"/>
      <c r="L90"/>
      <c r="M90"/>
    </row>
    <row r="91" spans="1:13" ht="15" x14ac:dyDescent="0.25">
      <c r="A91" s="88" t="s">
        <v>394</v>
      </c>
      <c r="B91" s="89" t="s">
        <v>210</v>
      </c>
      <c r="C91" s="73">
        <f>+VLOOKUP(A91,[2]Grade!$W$6:$AH$351,12,0)</f>
        <v>75.900000000000006</v>
      </c>
      <c r="D91" s="73">
        <f>+VLOOKUP($A91,[2]Grade!$AV$6:$BG$351,12,0)</f>
        <v>0</v>
      </c>
      <c r="E91" s="73">
        <f>+IFERROR((VLOOKUP(A91,[2]month!$Z$6:$BL$350,39,0)),0)</f>
        <v>0</v>
      </c>
      <c r="F91" s="73">
        <f t="shared" si="1"/>
        <v>75.900000000000006</v>
      </c>
      <c r="G91"/>
      <c r="H91"/>
      <c r="I91"/>
      <c r="J91"/>
      <c r="K91"/>
      <c r="L91"/>
      <c r="M91"/>
    </row>
    <row r="92" spans="1:13" ht="15" x14ac:dyDescent="0.25">
      <c r="A92" s="88" t="s">
        <v>395</v>
      </c>
      <c r="B92" s="89" t="s">
        <v>211</v>
      </c>
      <c r="C92" s="73">
        <f>+VLOOKUP(A92,[2]Grade!$W$6:$AH$351,12,0)</f>
        <v>637.33600000000001</v>
      </c>
      <c r="D92" s="73">
        <f>+VLOOKUP($A92,[2]Grade!$AV$6:$BG$351,12,0)</f>
        <v>433.89</v>
      </c>
      <c r="E92" s="73">
        <f>+IFERROR((VLOOKUP(A92,[2]month!$Z$6:$BL$350,39,0)),0)</f>
        <v>0</v>
      </c>
      <c r="F92" s="73">
        <f t="shared" si="1"/>
        <v>637.33600000000001</v>
      </c>
      <c r="G92"/>
      <c r="H92"/>
      <c r="I92"/>
      <c r="J92"/>
      <c r="K92"/>
      <c r="L92"/>
      <c r="M92"/>
    </row>
    <row r="93" spans="1:13" ht="15" x14ac:dyDescent="0.25">
      <c r="A93" s="88" t="s">
        <v>396</v>
      </c>
      <c r="B93" s="89" t="s">
        <v>212</v>
      </c>
      <c r="C93" s="73">
        <f>+VLOOKUP(A93,[2]Grade!$W$6:$AH$351,12,0)</f>
        <v>692.18400000000008</v>
      </c>
      <c r="D93" s="73">
        <f>+VLOOKUP($A93,[2]Grade!$AV$6:$BG$351,12,0)</f>
        <v>67.445999999999998</v>
      </c>
      <c r="E93" s="73">
        <f>+IFERROR((VLOOKUP(A93,[2]month!$Z$6:$BL$350,39,0)),0)</f>
        <v>0</v>
      </c>
      <c r="F93" s="73">
        <f t="shared" si="1"/>
        <v>692.18400000000008</v>
      </c>
      <c r="G93"/>
      <c r="H93"/>
      <c r="I93"/>
      <c r="J93"/>
      <c r="K93"/>
      <c r="L93"/>
      <c r="M93"/>
    </row>
    <row r="94" spans="1:13" ht="15" x14ac:dyDescent="0.25">
      <c r="A94" s="88" t="s">
        <v>397</v>
      </c>
      <c r="B94" s="89" t="s">
        <v>213</v>
      </c>
      <c r="C94" s="73">
        <f>+VLOOKUP(A94,[2]Grade!$W$6:$AH$351,12,0)</f>
        <v>1066.0619999999999</v>
      </c>
      <c r="D94" s="73">
        <f>+VLOOKUP($A94,[2]Grade!$AV$6:$BG$351,12,0)</f>
        <v>109.66</v>
      </c>
      <c r="E94" s="73">
        <f>+IFERROR((VLOOKUP(A94,[2]month!$Z$6:$BL$350,39,0)),0)</f>
        <v>0</v>
      </c>
      <c r="F94" s="73">
        <f t="shared" si="1"/>
        <v>1066.0619999999999</v>
      </c>
      <c r="G94"/>
      <c r="H94"/>
      <c r="I94"/>
      <c r="J94"/>
      <c r="K94"/>
      <c r="L94"/>
      <c r="M94"/>
    </row>
    <row r="95" spans="1:13" ht="15" x14ac:dyDescent="0.25">
      <c r="A95" s="88" t="s">
        <v>398</v>
      </c>
      <c r="B95" s="89" t="s">
        <v>214</v>
      </c>
      <c r="C95" s="73">
        <f>+VLOOKUP(A95,[2]Grade!$W$6:$AH$351,12,0)</f>
        <v>51223.748000000007</v>
      </c>
      <c r="D95" s="73">
        <f>+VLOOKUP($A95,[2]Grade!$AV$6:$BG$351,12,0)</f>
        <v>751.87099999999998</v>
      </c>
      <c r="E95" s="73">
        <f>+IFERROR((VLOOKUP(A95,[2]month!$Z$6:$BL$350,39,0)),0)</f>
        <v>84.382999999999996</v>
      </c>
      <c r="F95" s="73">
        <f t="shared" si="1"/>
        <v>51308.131000000008</v>
      </c>
      <c r="G95"/>
      <c r="H95"/>
      <c r="I95"/>
      <c r="J95"/>
      <c r="K95"/>
      <c r="L95"/>
      <c r="M95"/>
    </row>
    <row r="96" spans="1:13" ht="15" x14ac:dyDescent="0.25">
      <c r="A96" s="88" t="s">
        <v>399</v>
      </c>
      <c r="B96" s="89" t="s">
        <v>215</v>
      </c>
      <c r="C96" s="73">
        <f>+VLOOKUP(A96,[2]Grade!$W$6:$AH$351,12,0)</f>
        <v>20084.271000000001</v>
      </c>
      <c r="D96" s="73">
        <f>+VLOOKUP($A96,[2]Grade!$AV$6:$BG$351,12,0)</f>
        <v>472.32100000000008</v>
      </c>
      <c r="E96" s="73">
        <f>+IFERROR((VLOOKUP(A96,[2]month!$Z$6:$BL$350,39,0)),0)</f>
        <v>157.667</v>
      </c>
      <c r="F96" s="73">
        <f t="shared" si="1"/>
        <v>20241.938000000002</v>
      </c>
      <c r="G96"/>
      <c r="H96"/>
      <c r="I96"/>
      <c r="J96"/>
      <c r="K96"/>
      <c r="L96"/>
      <c r="M96"/>
    </row>
    <row r="97" spans="1:13" ht="15" x14ac:dyDescent="0.25">
      <c r="A97" s="88" t="s">
        <v>400</v>
      </c>
      <c r="B97" s="89" t="s">
        <v>216</v>
      </c>
      <c r="C97" s="73">
        <f>+VLOOKUP(A97,[2]Grade!$W$6:$AH$351,12,0)</f>
        <v>3882.085</v>
      </c>
      <c r="D97" s="73">
        <f>+VLOOKUP($A97,[2]Grade!$AV$6:$BG$351,12,0)</f>
        <v>0</v>
      </c>
      <c r="E97" s="73">
        <f>+IFERROR((VLOOKUP(A97,[2]month!$Z$6:$BL$350,39,0)),0)</f>
        <v>14.5</v>
      </c>
      <c r="F97" s="73">
        <f t="shared" si="1"/>
        <v>3896.585</v>
      </c>
      <c r="G97"/>
      <c r="H97"/>
      <c r="I97"/>
      <c r="J97"/>
      <c r="K97"/>
      <c r="L97"/>
      <c r="M97"/>
    </row>
    <row r="98" spans="1:13" ht="15" x14ac:dyDescent="0.25">
      <c r="A98" s="88" t="s">
        <v>401</v>
      </c>
      <c r="B98" s="89" t="s">
        <v>217</v>
      </c>
      <c r="C98" s="73">
        <f>+VLOOKUP(A98,[2]Grade!$W$6:$AH$351,12,0)</f>
        <v>4019.1880000000006</v>
      </c>
      <c r="D98" s="73">
        <f>+VLOOKUP($A98,[2]Grade!$AV$6:$BG$351,12,0)</f>
        <v>64.593999999999994</v>
      </c>
      <c r="E98" s="73">
        <f>+IFERROR((VLOOKUP(A98,[2]month!$Z$6:$BL$350,39,0)),0)</f>
        <v>0</v>
      </c>
      <c r="F98" s="73">
        <f t="shared" si="1"/>
        <v>4019.1880000000006</v>
      </c>
      <c r="G98"/>
      <c r="H98"/>
      <c r="I98"/>
      <c r="J98"/>
      <c r="K98"/>
      <c r="L98"/>
      <c r="M98"/>
    </row>
    <row r="99" spans="1:13" ht="15" x14ac:dyDescent="0.25">
      <c r="A99" s="88" t="s">
        <v>402</v>
      </c>
      <c r="B99" s="89" t="s">
        <v>218</v>
      </c>
      <c r="C99" s="73">
        <f>+VLOOKUP(A99,[2]Grade!$W$6:$AH$351,12,0)</f>
        <v>17510.695000000003</v>
      </c>
      <c r="D99" s="73">
        <f>+VLOOKUP($A99,[2]Grade!$AV$6:$BG$351,12,0)</f>
        <v>102.46599999999998</v>
      </c>
      <c r="E99" s="73">
        <f>+IFERROR((VLOOKUP(A99,[2]month!$Z$6:$BL$350,39,0)),0)</f>
        <v>264.14800000000002</v>
      </c>
      <c r="F99" s="73">
        <f t="shared" si="1"/>
        <v>17774.843000000004</v>
      </c>
      <c r="G99"/>
      <c r="H99"/>
      <c r="I99"/>
      <c r="J99"/>
      <c r="K99"/>
      <c r="L99"/>
      <c r="M99"/>
    </row>
    <row r="100" spans="1:13" ht="15" x14ac:dyDescent="0.25">
      <c r="A100" s="88" t="s">
        <v>403</v>
      </c>
      <c r="B100" s="89" t="s">
        <v>219</v>
      </c>
      <c r="C100" s="73">
        <f>+VLOOKUP(A100,[2]Grade!$W$6:$AH$351,12,0)</f>
        <v>1421.075</v>
      </c>
      <c r="D100" s="73">
        <f>+VLOOKUP($A100,[2]Grade!$AV$6:$BG$351,12,0)</f>
        <v>135.346</v>
      </c>
      <c r="E100" s="73">
        <f>+IFERROR((VLOOKUP(A100,[2]month!$Z$6:$BL$350,39,0)),0)</f>
        <v>0</v>
      </c>
      <c r="F100" s="73">
        <f t="shared" si="1"/>
        <v>1421.075</v>
      </c>
      <c r="G100"/>
      <c r="H100"/>
      <c r="I100"/>
      <c r="J100"/>
      <c r="K100"/>
      <c r="L100"/>
      <c r="M100"/>
    </row>
    <row r="101" spans="1:13" ht="15" x14ac:dyDescent="0.25">
      <c r="A101" s="88" t="s">
        <v>404</v>
      </c>
      <c r="B101" s="89" t="s">
        <v>220</v>
      </c>
      <c r="C101" s="73">
        <f>+VLOOKUP(A101,[2]Grade!$W$6:$AH$351,12,0)</f>
        <v>14461.552</v>
      </c>
      <c r="D101" s="73">
        <f>+VLOOKUP($A101,[2]Grade!$AV$6:$BG$351,12,0)</f>
        <v>196.61500000000001</v>
      </c>
      <c r="E101" s="73">
        <f>+IFERROR((VLOOKUP(A101,[2]month!$Z$6:$BL$350,39,0)),0)</f>
        <v>42.9</v>
      </c>
      <c r="F101" s="73">
        <f t="shared" si="1"/>
        <v>14504.451999999999</v>
      </c>
      <c r="G101"/>
      <c r="H101"/>
      <c r="I101"/>
      <c r="J101"/>
      <c r="K101"/>
      <c r="L101"/>
      <c r="M101"/>
    </row>
    <row r="102" spans="1:13" ht="15" x14ac:dyDescent="0.25">
      <c r="A102" s="88" t="s">
        <v>405</v>
      </c>
      <c r="B102" s="89" t="s">
        <v>221</v>
      </c>
      <c r="C102" s="73">
        <f>+VLOOKUP(A102,[2]Grade!$W$6:$AH$351,12,0)</f>
        <v>44.007999999999996</v>
      </c>
      <c r="D102" s="73">
        <f>+VLOOKUP($A102,[2]Grade!$AV$6:$BG$351,12,0)</f>
        <v>0</v>
      </c>
      <c r="E102" s="73">
        <f>+IFERROR((VLOOKUP(A102,[2]month!$Z$6:$BL$350,39,0)),0)</f>
        <v>0</v>
      </c>
      <c r="F102" s="73">
        <f t="shared" si="1"/>
        <v>44.007999999999996</v>
      </c>
      <c r="G102"/>
      <c r="H102"/>
      <c r="I102"/>
      <c r="J102"/>
      <c r="K102"/>
      <c r="L102"/>
      <c r="M102"/>
    </row>
    <row r="103" spans="1:13" ht="15" x14ac:dyDescent="0.25">
      <c r="A103" s="88" t="s">
        <v>406</v>
      </c>
      <c r="B103" s="89" t="s">
        <v>222</v>
      </c>
      <c r="C103" s="73">
        <f>+VLOOKUP(A103,[2]Grade!$W$6:$AH$351,12,0)</f>
        <v>19127.570999999996</v>
      </c>
      <c r="D103" s="73">
        <f>+VLOOKUP($A103,[2]Grade!$AV$6:$BG$351,12,0)</f>
        <v>0</v>
      </c>
      <c r="E103" s="73">
        <f>+IFERROR((VLOOKUP(A103,[2]month!$Z$6:$BL$350,39,0)),0)</f>
        <v>39.200000000000003</v>
      </c>
      <c r="F103" s="73">
        <f t="shared" si="1"/>
        <v>19166.770999999997</v>
      </c>
      <c r="G103"/>
      <c r="H103"/>
      <c r="I103"/>
      <c r="J103"/>
      <c r="K103"/>
      <c r="L103"/>
      <c r="M103"/>
    </row>
    <row r="104" spans="1:13" ht="15" x14ac:dyDescent="0.25">
      <c r="A104" s="88" t="s">
        <v>407</v>
      </c>
      <c r="B104" s="89" t="s">
        <v>52</v>
      </c>
      <c r="C104" s="73">
        <f>+VLOOKUP(A104,[2]Grade!$W$6:$AH$351,12,0)</f>
        <v>2591.9539999999997</v>
      </c>
      <c r="D104" s="73">
        <f>+VLOOKUP($A104,[2]Grade!$AV$6:$BG$351,12,0)</f>
        <v>0</v>
      </c>
      <c r="E104" s="73">
        <f>+IFERROR((VLOOKUP(A104,[2]month!$Z$6:$BL$350,39,0)),0)</f>
        <v>4</v>
      </c>
      <c r="F104" s="73">
        <f t="shared" si="1"/>
        <v>2595.9539999999997</v>
      </c>
      <c r="G104"/>
      <c r="H104"/>
      <c r="I104"/>
      <c r="J104"/>
      <c r="K104"/>
      <c r="L104"/>
      <c r="M104"/>
    </row>
    <row r="105" spans="1:13" ht="15" x14ac:dyDescent="0.25">
      <c r="A105" s="88" t="s">
        <v>408</v>
      </c>
      <c r="B105" s="89" t="s">
        <v>223</v>
      </c>
      <c r="C105" s="73">
        <f>+VLOOKUP(A105,[2]Grade!$W$6:$AH$351,12,0)</f>
        <v>2927.6360000000004</v>
      </c>
      <c r="D105" s="73">
        <f>+VLOOKUP($A105,[2]Grade!$AV$6:$BG$351,12,0)</f>
        <v>169.86199999999999</v>
      </c>
      <c r="E105" s="73">
        <f>+IFERROR((VLOOKUP(A105,[2]month!$Z$6:$BL$350,39,0)),0)</f>
        <v>0</v>
      </c>
      <c r="F105" s="73">
        <f t="shared" si="1"/>
        <v>2927.6360000000004</v>
      </c>
      <c r="G105"/>
      <c r="H105"/>
      <c r="I105"/>
      <c r="J105"/>
      <c r="K105"/>
      <c r="L105"/>
      <c r="M105"/>
    </row>
    <row r="106" spans="1:13" ht="15" x14ac:dyDescent="0.25">
      <c r="A106" s="88" t="s">
        <v>409</v>
      </c>
      <c r="B106" s="89" t="s">
        <v>224</v>
      </c>
      <c r="C106" s="73">
        <f>+VLOOKUP(A106,[2]Grade!$W$6:$AH$351,12,0)</f>
        <v>16003.515999999998</v>
      </c>
      <c r="D106" s="73">
        <f>+VLOOKUP($A106,[2]Grade!$AV$6:$BG$351,12,0)</f>
        <v>31.7</v>
      </c>
      <c r="E106" s="73">
        <f>+IFERROR((VLOOKUP(A106,[2]month!$Z$6:$BL$350,39,0)),0)</f>
        <v>72.186000000000007</v>
      </c>
      <c r="F106" s="73">
        <f t="shared" si="1"/>
        <v>16075.701999999997</v>
      </c>
      <c r="G106"/>
      <c r="H106"/>
      <c r="I106"/>
      <c r="J106"/>
      <c r="K106"/>
      <c r="L106"/>
      <c r="M106"/>
    </row>
    <row r="107" spans="1:13" ht="15" x14ac:dyDescent="0.25">
      <c r="A107" s="88" t="s">
        <v>410</v>
      </c>
      <c r="B107" s="89" t="s">
        <v>225</v>
      </c>
      <c r="C107" s="73">
        <f>+VLOOKUP(A107,[2]Grade!$W$6:$AH$351,12,0)</f>
        <v>8183.0079999999998</v>
      </c>
      <c r="D107" s="73">
        <f>+VLOOKUP($A107,[2]Grade!$AV$6:$BG$351,12,0)</f>
        <v>0</v>
      </c>
      <c r="E107" s="73">
        <f>+IFERROR((VLOOKUP(A107,[2]month!$Z$6:$BL$350,39,0)),0)</f>
        <v>22.35</v>
      </c>
      <c r="F107" s="73">
        <f t="shared" si="1"/>
        <v>8205.3580000000002</v>
      </c>
      <c r="G107"/>
      <c r="H107"/>
      <c r="I107"/>
      <c r="J107"/>
      <c r="K107"/>
      <c r="L107"/>
      <c r="M107"/>
    </row>
    <row r="108" spans="1:13" ht="15" x14ac:dyDescent="0.25">
      <c r="A108" s="88" t="s">
        <v>411</v>
      </c>
      <c r="B108" s="89" t="s">
        <v>226</v>
      </c>
      <c r="C108" s="73">
        <f>+VLOOKUP(A108,[2]Grade!$W$6:$AH$351,12,0)</f>
        <v>6550.5130000000008</v>
      </c>
      <c r="D108" s="73">
        <f>+VLOOKUP($A108,[2]Grade!$AV$6:$BG$351,12,0)</f>
        <v>127.14099999999999</v>
      </c>
      <c r="E108" s="73">
        <f>+IFERROR((VLOOKUP(A108,[2]month!$Z$6:$BL$350,39,0)),0)</f>
        <v>33.200000000000003</v>
      </c>
      <c r="F108" s="73">
        <f t="shared" si="1"/>
        <v>6583.7130000000006</v>
      </c>
      <c r="G108"/>
      <c r="H108"/>
      <c r="I108"/>
      <c r="J108"/>
      <c r="K108"/>
      <c r="L108"/>
      <c r="M108"/>
    </row>
    <row r="109" spans="1:13" ht="15" x14ac:dyDescent="0.25">
      <c r="A109" s="88" t="s">
        <v>412</v>
      </c>
      <c r="B109" s="89" t="s">
        <v>227</v>
      </c>
      <c r="C109" s="73">
        <f>+VLOOKUP(A109,[2]Grade!$W$6:$AH$351,12,0)</f>
        <v>19034.072</v>
      </c>
      <c r="D109" s="73">
        <f>+VLOOKUP($A109,[2]Grade!$AV$6:$BG$351,12,0)</f>
        <v>10.177999999999999</v>
      </c>
      <c r="E109" s="73">
        <f>+IFERROR((VLOOKUP(A109,[2]month!$Z$6:$BL$350,39,0)),0)</f>
        <v>0</v>
      </c>
      <c r="F109" s="73">
        <f t="shared" si="1"/>
        <v>19034.072</v>
      </c>
      <c r="G109"/>
      <c r="H109"/>
      <c r="I109"/>
      <c r="J109"/>
      <c r="K109"/>
      <c r="L109"/>
      <c r="M109"/>
    </row>
    <row r="110" spans="1:13" ht="15" x14ac:dyDescent="0.25">
      <c r="A110" s="88" t="s">
        <v>413</v>
      </c>
      <c r="B110" s="89" t="s">
        <v>228</v>
      </c>
      <c r="C110" s="73">
        <f>+VLOOKUP(A110,[2]Grade!$W$6:$AH$351,12,0)</f>
        <v>9058.2380000000012</v>
      </c>
      <c r="D110" s="73">
        <f>+VLOOKUP($A110,[2]Grade!$AV$6:$BG$351,12,0)</f>
        <v>146.54800000000003</v>
      </c>
      <c r="E110" s="73">
        <f>+IFERROR((VLOOKUP(A110,[2]month!$Z$6:$BL$350,39,0)),0)</f>
        <v>0</v>
      </c>
      <c r="F110" s="73">
        <f t="shared" si="1"/>
        <v>9058.2380000000012</v>
      </c>
      <c r="G110"/>
      <c r="H110"/>
      <c r="I110"/>
      <c r="J110"/>
      <c r="K110"/>
      <c r="L110"/>
      <c r="M110"/>
    </row>
    <row r="111" spans="1:13" ht="15" x14ac:dyDescent="0.25">
      <c r="A111" s="88" t="s">
        <v>414</v>
      </c>
      <c r="B111" s="89" t="s">
        <v>229</v>
      </c>
      <c r="C111" s="73">
        <f>+VLOOKUP(A111,[2]Grade!$W$6:$AH$351,12,0)</f>
        <v>29859.465999999997</v>
      </c>
      <c r="D111" s="73">
        <f>+VLOOKUP($A111,[2]Grade!$AV$6:$BG$351,12,0)</f>
        <v>50.716999999999999</v>
      </c>
      <c r="E111" s="73">
        <f>+IFERROR((VLOOKUP(A111,[2]month!$Z$6:$BL$350,39,0)),0)</f>
        <v>0</v>
      </c>
      <c r="F111" s="73">
        <f t="shared" si="1"/>
        <v>29859.465999999997</v>
      </c>
      <c r="G111"/>
      <c r="H111"/>
      <c r="I111"/>
      <c r="J111"/>
      <c r="K111"/>
      <c r="L111"/>
      <c r="M111"/>
    </row>
    <row r="112" spans="1:13" ht="15" x14ac:dyDescent="0.25">
      <c r="A112" s="88" t="s">
        <v>415</v>
      </c>
      <c r="B112" s="89" t="s">
        <v>230</v>
      </c>
      <c r="C112" s="73">
        <f>+VLOOKUP(A112,[2]Grade!$W$6:$AH$351,12,0)</f>
        <v>24156.889000000003</v>
      </c>
      <c r="D112" s="73">
        <f>+VLOOKUP($A112,[2]Grade!$AV$6:$BG$351,12,0)</f>
        <v>77.121999999999986</v>
      </c>
      <c r="E112" s="73">
        <f>+IFERROR((VLOOKUP(A112,[2]month!$Z$6:$BL$350,39,0)),0)</f>
        <v>199.148</v>
      </c>
      <c r="F112" s="73">
        <f t="shared" si="1"/>
        <v>24356.037000000004</v>
      </c>
      <c r="G112"/>
      <c r="H112"/>
      <c r="I112"/>
      <c r="J112"/>
      <c r="K112"/>
      <c r="L112"/>
      <c r="M112"/>
    </row>
    <row r="113" spans="1:13" ht="15" x14ac:dyDescent="0.25">
      <c r="A113" s="88" t="s">
        <v>416</v>
      </c>
      <c r="B113" s="89" t="s">
        <v>231</v>
      </c>
      <c r="C113" s="73">
        <f>+VLOOKUP(A113,[2]Grade!$W$6:$AH$351,12,0)</f>
        <v>22155.371999999996</v>
      </c>
      <c r="D113" s="73">
        <f>+VLOOKUP($A113,[2]Grade!$AV$6:$BG$351,12,0)</f>
        <v>340.45899999999995</v>
      </c>
      <c r="E113" s="73">
        <f>+IFERROR((VLOOKUP(A113,[2]month!$Z$6:$BL$350,39,0)),0)</f>
        <v>12.2</v>
      </c>
      <c r="F113" s="73">
        <f t="shared" si="1"/>
        <v>22167.571999999996</v>
      </c>
      <c r="G113"/>
      <c r="H113"/>
      <c r="I113"/>
      <c r="J113"/>
      <c r="K113"/>
      <c r="L113"/>
      <c r="M113"/>
    </row>
    <row r="114" spans="1:13" ht="15" x14ac:dyDescent="0.25">
      <c r="A114" s="100" t="s">
        <v>615</v>
      </c>
      <c r="B114" s="101" t="s">
        <v>680</v>
      </c>
      <c r="C114" s="73">
        <f>+VLOOKUP(A114,[2]Grade!$W$6:$AH$351,12,0)</f>
        <v>366.04400000000004</v>
      </c>
      <c r="D114" s="73">
        <f>+VLOOKUP($A114,[2]Grade!$AV$6:$BG$351,12,0)</f>
        <v>0</v>
      </c>
      <c r="E114" s="73">
        <f>+IFERROR((VLOOKUP(A114,[2]month!$Z$6:$BL$350,39,0)),0)</f>
        <v>0</v>
      </c>
      <c r="F114" s="73">
        <f t="shared" si="1"/>
        <v>366.04400000000004</v>
      </c>
      <c r="G114"/>
      <c r="H114"/>
      <c r="I114"/>
      <c r="J114"/>
      <c r="K114"/>
      <c r="L114"/>
      <c r="M114"/>
    </row>
    <row r="115" spans="1:13" ht="15" x14ac:dyDescent="0.25">
      <c r="A115" s="88" t="s">
        <v>607</v>
      </c>
      <c r="B115" s="101" t="s">
        <v>608</v>
      </c>
      <c r="C115" s="73">
        <f>+VLOOKUP(A115,[2]Grade!$W$6:$AH$351,12,0)</f>
        <v>553.27399999999989</v>
      </c>
      <c r="D115" s="73">
        <f>+VLOOKUP($A115,[2]Grade!$AV$6:$BG$351,12,0)</f>
        <v>0</v>
      </c>
      <c r="E115" s="73">
        <f>+IFERROR((VLOOKUP(A115,[2]month!$Z$6:$BL$350,39,0)),0)</f>
        <v>0</v>
      </c>
      <c r="F115" s="73">
        <f t="shared" si="1"/>
        <v>553.27399999999989</v>
      </c>
      <c r="G115"/>
      <c r="H115"/>
      <c r="I115"/>
      <c r="J115"/>
      <c r="K115"/>
      <c r="L115"/>
      <c r="M115"/>
    </row>
    <row r="116" spans="1:13" ht="15" x14ac:dyDescent="0.25">
      <c r="A116" s="102" t="s">
        <v>666</v>
      </c>
      <c r="B116" s="101" t="s">
        <v>681</v>
      </c>
      <c r="C116" s="73">
        <f>+VLOOKUP(A116,[2]Grade!$W$6:$AH$351,12,0)</f>
        <v>461.86800000000005</v>
      </c>
      <c r="D116" s="73">
        <f>+VLOOKUP($A116,[2]Grade!$AV$6:$BG$351,12,0)</f>
        <v>0</v>
      </c>
      <c r="E116" s="73">
        <f>+IFERROR((VLOOKUP(A116,[2]month!$Z$6:$BL$350,39,0)),0)</f>
        <v>0</v>
      </c>
      <c r="F116" s="73">
        <f t="shared" si="1"/>
        <v>461.86800000000005</v>
      </c>
      <c r="G116"/>
      <c r="H116"/>
      <c r="I116"/>
      <c r="J116"/>
      <c r="K116"/>
      <c r="L116"/>
      <c r="M116"/>
    </row>
    <row r="117" spans="1:13" ht="15" x14ac:dyDescent="0.25">
      <c r="A117" s="100" t="s">
        <v>616</v>
      </c>
      <c r="B117" s="101" t="s">
        <v>682</v>
      </c>
      <c r="C117" s="103">
        <f>+VLOOKUP(A117,[2]Grade!$W$6:$AH$351,12,0)</f>
        <v>343.7</v>
      </c>
      <c r="D117" s="73">
        <f>+VLOOKUP($A117,[2]Grade!$AV$6:$BG$351,12,0)</f>
        <v>0</v>
      </c>
      <c r="E117" s="73">
        <f>+IFERROR((VLOOKUP(A117,[2]month!$Z$6:$BL$350,39,0)),0)</f>
        <v>0</v>
      </c>
      <c r="F117" s="73">
        <f t="shared" si="1"/>
        <v>343.7</v>
      </c>
      <c r="G117"/>
      <c r="H117"/>
      <c r="I117"/>
      <c r="J117"/>
      <c r="K117"/>
      <c r="L117"/>
      <c r="M117"/>
    </row>
    <row r="118" spans="1:13" ht="15" x14ac:dyDescent="0.25">
      <c r="A118" s="102" t="s">
        <v>667</v>
      </c>
      <c r="B118" s="101" t="s">
        <v>683</v>
      </c>
      <c r="C118" s="103">
        <f>+VLOOKUP(A118,[2]Grade!$W$6:$AH$351,12,0)</f>
        <v>163.30000000000001</v>
      </c>
      <c r="D118" s="73">
        <f>+VLOOKUP($A118,[2]Grade!$AV$6:$BG$351,12,0)</f>
        <v>0</v>
      </c>
      <c r="E118" s="73">
        <f>+IFERROR((VLOOKUP(A118,[2]month!$Z$6:$BL$350,39,0)),0)</f>
        <v>0</v>
      </c>
      <c r="F118" s="73">
        <f t="shared" si="1"/>
        <v>163.30000000000001</v>
      </c>
      <c r="G118"/>
      <c r="H118"/>
      <c r="I118"/>
      <c r="J118"/>
      <c r="K118"/>
      <c r="L118"/>
      <c r="M118"/>
    </row>
    <row r="119" spans="1:13" ht="15" x14ac:dyDescent="0.25">
      <c r="A119" s="102" t="s">
        <v>674</v>
      </c>
      <c r="B119" s="101" t="s">
        <v>684</v>
      </c>
      <c r="C119" s="103">
        <f>+VLOOKUP(A119,[2]Grade!$W$6:$AH$351,12,0)</f>
        <v>407.6</v>
      </c>
      <c r="D119" s="73">
        <f>+VLOOKUP($A119,[2]Grade!$AV$6:$BG$351,12,0)</f>
        <v>0</v>
      </c>
      <c r="E119" s="73">
        <f>+IFERROR((VLOOKUP(A119,[2]month!$Z$6:$BL$350,39,0)),0)</f>
        <v>0</v>
      </c>
      <c r="F119" s="73">
        <f t="shared" si="1"/>
        <v>407.6</v>
      </c>
      <c r="G119"/>
      <c r="H119"/>
      <c r="I119"/>
      <c r="J119"/>
      <c r="K119"/>
      <c r="L119"/>
      <c r="M119"/>
    </row>
    <row r="120" spans="1:13" ht="15" x14ac:dyDescent="0.25">
      <c r="A120" s="104" t="s">
        <v>694</v>
      </c>
      <c r="B120" s="101" t="s">
        <v>695</v>
      </c>
      <c r="C120" s="103">
        <f>+VLOOKUP(A120,[2]Grade!$W$6:$AH$351,12,0)</f>
        <v>124.2</v>
      </c>
      <c r="D120" s="73">
        <f>+VLOOKUP($A120,[2]Grade!$AV$6:$BG$351,12,0)</f>
        <v>0</v>
      </c>
      <c r="E120" s="73">
        <f>+IFERROR((VLOOKUP(A120,[2]month!$Z$6:$BL$350,39,0)),0)</f>
        <v>0</v>
      </c>
      <c r="F120" s="73">
        <f t="shared" si="1"/>
        <v>124.2</v>
      </c>
      <c r="G120"/>
      <c r="H120"/>
      <c r="I120"/>
      <c r="J120"/>
      <c r="K120"/>
      <c r="L120"/>
      <c r="M120"/>
    </row>
    <row r="121" spans="1:13" ht="15" x14ac:dyDescent="0.25">
      <c r="A121" s="100" t="s">
        <v>417</v>
      </c>
      <c r="B121" s="89" t="s">
        <v>232</v>
      </c>
      <c r="C121" s="103">
        <f>+VLOOKUP(A121,[2]Grade!$W$6:$AH$351,12,0)</f>
        <v>4474.2512999999999</v>
      </c>
      <c r="D121" s="73">
        <f>+VLOOKUP($A121,[2]Grade!$AV$6:$BG$351,12,0)</f>
        <v>246.334</v>
      </c>
      <c r="E121" s="73">
        <f>+IFERROR((VLOOKUP(A121,[2]month!$Z$6:$BL$350,39,0)),0)</f>
        <v>23.863999999999994</v>
      </c>
      <c r="F121" s="73">
        <f t="shared" si="1"/>
        <v>4498.1152999999995</v>
      </c>
      <c r="G121"/>
      <c r="H121"/>
      <c r="I121"/>
      <c r="J121"/>
      <c r="K121"/>
      <c r="L121"/>
      <c r="M121"/>
    </row>
    <row r="122" spans="1:13" ht="15" x14ac:dyDescent="0.25">
      <c r="A122" s="100" t="s">
        <v>418</v>
      </c>
      <c r="B122" s="89" t="s">
        <v>609</v>
      </c>
      <c r="C122" s="103">
        <f>+VLOOKUP(A122,[2]Grade!$W$6:$AH$351,12,0)</f>
        <v>3471.8910000000005</v>
      </c>
      <c r="D122" s="73">
        <f>+VLOOKUP($A122,[2]Grade!$AV$6:$BG$351,12,0)</f>
        <v>100.44199999999999</v>
      </c>
      <c r="E122" s="73">
        <f>+IFERROR((VLOOKUP(A122,[2]month!$Z$6:$BL$350,39,0)),0)</f>
        <v>0</v>
      </c>
      <c r="F122" s="73">
        <f t="shared" si="1"/>
        <v>3471.8910000000005</v>
      </c>
      <c r="G122"/>
      <c r="H122"/>
      <c r="I122"/>
      <c r="J122"/>
      <c r="K122"/>
      <c r="L122"/>
      <c r="M122"/>
    </row>
    <row r="123" spans="1:13" ht="15" x14ac:dyDescent="0.25">
      <c r="A123" s="100" t="s">
        <v>419</v>
      </c>
      <c r="B123" s="89" t="s">
        <v>233</v>
      </c>
      <c r="C123" s="103">
        <f>+VLOOKUP(A123,[2]Grade!$W$6:$AH$351,12,0)</f>
        <v>5095.5</v>
      </c>
      <c r="D123" s="73">
        <f>+VLOOKUP($A123,[2]Grade!$AV$6:$BG$351,12,0)</f>
        <v>62.369999999999983</v>
      </c>
      <c r="E123" s="73">
        <f>+IFERROR((VLOOKUP(A123,[2]month!$Z$6:$BL$350,39,0)),0)</f>
        <v>0</v>
      </c>
      <c r="F123" s="73">
        <f t="shared" si="1"/>
        <v>5095.5</v>
      </c>
      <c r="G123"/>
      <c r="H123"/>
      <c r="I123"/>
      <c r="J123"/>
      <c r="K123"/>
      <c r="L123"/>
      <c r="M123"/>
    </row>
    <row r="124" spans="1:13" ht="15" x14ac:dyDescent="0.25">
      <c r="A124" s="100" t="s">
        <v>420</v>
      </c>
      <c r="B124" s="89" t="s">
        <v>234</v>
      </c>
      <c r="C124" s="73">
        <f>+VLOOKUP(A124,[2]Grade!$W$6:$AH$351,12,0)</f>
        <v>10570.298000000001</v>
      </c>
      <c r="D124" s="73">
        <f>+VLOOKUP($A124,[2]Grade!$AV$6:$BG$351,12,0)</f>
        <v>639.13800000000003</v>
      </c>
      <c r="E124" s="73">
        <f>+IFERROR((VLOOKUP(A124,[2]month!$Z$6:$BL$350,39,0)),0)</f>
        <v>0</v>
      </c>
      <c r="F124" s="73">
        <f t="shared" si="1"/>
        <v>10570.298000000001</v>
      </c>
      <c r="G124"/>
      <c r="H124"/>
      <c r="I124"/>
      <c r="J124"/>
      <c r="K124"/>
      <c r="L124"/>
      <c r="M124"/>
    </row>
    <row r="125" spans="1:13" ht="15" x14ac:dyDescent="0.25">
      <c r="A125" s="100" t="s">
        <v>421</v>
      </c>
      <c r="B125" s="89" t="s">
        <v>235</v>
      </c>
      <c r="C125" s="73">
        <f>+VLOOKUP(A125,[2]Grade!$W$6:$AH$351,12,0)</f>
        <v>9612.6950000000015</v>
      </c>
      <c r="D125" s="73">
        <f>+VLOOKUP($A125,[2]Grade!$AV$6:$BG$351,12,0)</f>
        <v>1588.114</v>
      </c>
      <c r="E125" s="73">
        <f>+IFERROR((VLOOKUP(A125,[2]month!$Z$6:$BL$350,39,0)),0)</f>
        <v>0</v>
      </c>
      <c r="F125" s="73">
        <f t="shared" si="1"/>
        <v>9612.6950000000015</v>
      </c>
      <c r="G125"/>
      <c r="H125"/>
      <c r="I125"/>
      <c r="J125"/>
      <c r="K125"/>
      <c r="L125"/>
      <c r="M125"/>
    </row>
    <row r="126" spans="1:13" ht="15" x14ac:dyDescent="0.25">
      <c r="A126" s="104" t="s">
        <v>696</v>
      </c>
      <c r="B126" s="101" t="s">
        <v>697</v>
      </c>
      <c r="C126" s="103">
        <f>+VLOOKUP(A126,[2]Grade!$W$6:$AH$351,12,0)</f>
        <v>165.4</v>
      </c>
      <c r="D126" s="73">
        <f>+VLOOKUP($A126,[2]Grade!$AV$6:$BG$351,12,0)</f>
        <v>0</v>
      </c>
      <c r="E126" s="73">
        <f>+IFERROR((VLOOKUP(A126,[2]month!$Z$6:$BL$350,39,0)),0)</f>
        <v>0</v>
      </c>
      <c r="F126" s="73">
        <f t="shared" si="1"/>
        <v>165.4</v>
      </c>
      <c r="G126"/>
      <c r="H126"/>
      <c r="I126"/>
      <c r="J126"/>
      <c r="K126"/>
      <c r="L126"/>
      <c r="M126"/>
    </row>
    <row r="127" spans="1:13" ht="15" x14ac:dyDescent="0.25">
      <c r="A127" s="100" t="s">
        <v>617</v>
      </c>
      <c r="B127" t="s">
        <v>610</v>
      </c>
      <c r="C127" s="73">
        <f>+VLOOKUP(A127,[2]Grade!$W$6:$AH$351,12,0)</f>
        <v>86.023999999999987</v>
      </c>
      <c r="D127" s="73">
        <f>+VLOOKUP($A127,[2]Grade!$AV$6:$BG$351,12,0)</f>
        <v>0</v>
      </c>
      <c r="E127" s="73">
        <f>+IFERROR((VLOOKUP(A127,[2]month!$Z$6:$BL$350,39,0)),0)</f>
        <v>0</v>
      </c>
      <c r="F127" s="73">
        <f t="shared" si="1"/>
        <v>86.023999999999987</v>
      </c>
      <c r="G127"/>
      <c r="H127"/>
      <c r="I127"/>
      <c r="J127"/>
      <c r="K127"/>
      <c r="L127"/>
      <c r="M127"/>
    </row>
    <row r="128" spans="1:13" ht="15" x14ac:dyDescent="0.25">
      <c r="A128" s="100" t="s">
        <v>422</v>
      </c>
      <c r="B128" s="89" t="s">
        <v>236</v>
      </c>
      <c r="C128" s="73">
        <f>+VLOOKUP(A128,[2]Grade!$W$6:$AH$351,12,0)</f>
        <v>42</v>
      </c>
      <c r="D128" s="73">
        <f>+VLOOKUP($A128,[2]Grade!$AV$6:$BG$351,12,0)</f>
        <v>0</v>
      </c>
      <c r="E128" s="73">
        <f>+IFERROR((VLOOKUP(A128,[2]month!$Z$6:$BL$350,39,0)),0)</f>
        <v>0</v>
      </c>
      <c r="F128" s="73">
        <f t="shared" si="1"/>
        <v>42</v>
      </c>
      <c r="G128"/>
      <c r="H128"/>
      <c r="I128"/>
      <c r="J128"/>
      <c r="K128"/>
      <c r="L128"/>
      <c r="M128"/>
    </row>
    <row r="129" spans="1:13" ht="15" x14ac:dyDescent="0.25">
      <c r="A129" s="100" t="s">
        <v>423</v>
      </c>
      <c r="B129" s="89" t="s">
        <v>237</v>
      </c>
      <c r="C129" s="73">
        <f>+VLOOKUP(A129,[2]Grade!$W$6:$AH$351,12,0)</f>
        <v>84.66</v>
      </c>
      <c r="D129" s="73">
        <f>+VLOOKUP($A129,[2]Grade!$AV$6:$BG$351,12,0)</f>
        <v>0</v>
      </c>
      <c r="E129" s="73">
        <f>+IFERROR((VLOOKUP(A129,[2]month!$Z$6:$BL$350,39,0)),0)</f>
        <v>0</v>
      </c>
      <c r="F129" s="73">
        <f t="shared" si="1"/>
        <v>84.66</v>
      </c>
      <c r="G129"/>
      <c r="H129"/>
      <c r="I129"/>
      <c r="J129"/>
      <c r="K129"/>
      <c r="L129"/>
      <c r="M129"/>
    </row>
    <row r="130" spans="1:13" ht="15" x14ac:dyDescent="0.25">
      <c r="A130" s="100" t="s">
        <v>424</v>
      </c>
      <c r="B130" s="89" t="s">
        <v>238</v>
      </c>
      <c r="C130" s="73">
        <f>+VLOOKUP(A130,[2]Grade!$W$6:$AH$351,12,0)</f>
        <v>208.03900000000004</v>
      </c>
      <c r="D130" s="73">
        <f>+VLOOKUP($A130,[2]Grade!$AV$6:$BG$351,12,0)</f>
        <v>0</v>
      </c>
      <c r="E130" s="73">
        <f>+IFERROR((VLOOKUP(A130,[2]month!$Z$6:$BL$350,39,0)),0)</f>
        <v>0</v>
      </c>
      <c r="F130" s="73">
        <f t="shared" si="1"/>
        <v>208.03900000000004</v>
      </c>
      <c r="G130"/>
      <c r="H130"/>
      <c r="I130"/>
      <c r="J130"/>
      <c r="K130"/>
      <c r="L130"/>
      <c r="M130"/>
    </row>
    <row r="131" spans="1:13" ht="15" x14ac:dyDescent="0.25">
      <c r="A131" s="100" t="s">
        <v>425</v>
      </c>
      <c r="B131" s="89" t="s">
        <v>239</v>
      </c>
      <c r="C131" s="73">
        <f>+VLOOKUP(A131,[2]Grade!$W$6:$AH$351,12,0)</f>
        <v>2995.8880000000004</v>
      </c>
      <c r="D131" s="73">
        <f>+VLOOKUP($A131,[2]Grade!$AV$6:$BG$351,12,0)</f>
        <v>63.580000000000005</v>
      </c>
      <c r="E131" s="73">
        <f>+IFERROR((VLOOKUP(A131,[2]month!$Z$6:$BL$350,39,0)),0)</f>
        <v>3.8</v>
      </c>
      <c r="F131" s="73">
        <f t="shared" si="1"/>
        <v>2999.6880000000006</v>
      </c>
      <c r="G131"/>
      <c r="H131"/>
      <c r="I131"/>
      <c r="J131"/>
      <c r="K131"/>
      <c r="L131"/>
      <c r="M131"/>
    </row>
    <row r="132" spans="1:13" ht="15" x14ac:dyDescent="0.25">
      <c r="A132" s="100" t="s">
        <v>426</v>
      </c>
      <c r="B132" s="89" t="s">
        <v>240</v>
      </c>
      <c r="C132" s="73">
        <f>+VLOOKUP(A132,[2]Grade!$W$6:$AH$351,12,0)</f>
        <v>578.67599999999993</v>
      </c>
      <c r="D132" s="73">
        <f>+VLOOKUP($A132,[2]Grade!$AV$6:$BG$351,12,0)</f>
        <v>0</v>
      </c>
      <c r="E132" s="73">
        <f>+IFERROR((VLOOKUP(A132,[2]month!$Z$6:$BL$350,39,0)),0)</f>
        <v>0.1</v>
      </c>
      <c r="F132" s="73">
        <f t="shared" si="1"/>
        <v>578.77599999999995</v>
      </c>
      <c r="G132"/>
      <c r="H132"/>
      <c r="I132"/>
      <c r="J132"/>
      <c r="K132"/>
      <c r="L132"/>
      <c r="M132"/>
    </row>
    <row r="133" spans="1:13" ht="15" x14ac:dyDescent="0.25">
      <c r="A133" s="100" t="s">
        <v>427</v>
      </c>
      <c r="B133" s="89" t="s">
        <v>241</v>
      </c>
      <c r="C133" s="73">
        <f>+VLOOKUP(A133,[2]Grade!$W$6:$AH$351,12,0)</f>
        <v>831.42599999999982</v>
      </c>
      <c r="D133" s="73">
        <f>+VLOOKUP($A133,[2]Grade!$AV$6:$BG$351,12,0)</f>
        <v>23.46</v>
      </c>
      <c r="E133" s="73">
        <f>+IFERROR((VLOOKUP(A133,[2]month!$Z$6:$BL$350,39,0)),0)</f>
        <v>0</v>
      </c>
      <c r="F133" s="73">
        <f t="shared" ref="F133:F196" si="2">C133+E133</f>
        <v>831.42599999999982</v>
      </c>
      <c r="G133"/>
      <c r="H133"/>
      <c r="I133"/>
      <c r="J133"/>
      <c r="K133"/>
      <c r="L133"/>
      <c r="M133"/>
    </row>
    <row r="134" spans="1:13" ht="15" x14ac:dyDescent="0.25">
      <c r="A134" s="100" t="s">
        <v>428</v>
      </c>
      <c r="B134" s="89" t="s">
        <v>242</v>
      </c>
      <c r="C134" s="73">
        <f>+VLOOKUP(A134,[2]Grade!$W$6:$AH$351,12,0)</f>
        <v>64.370000000000019</v>
      </c>
      <c r="D134" s="73">
        <f>+VLOOKUP($A134,[2]Grade!$AV$6:$BG$351,12,0)</f>
        <v>0</v>
      </c>
      <c r="E134" s="73">
        <f>+IFERROR((VLOOKUP(A134,[2]month!$Z$6:$BL$350,39,0)),0)</f>
        <v>0</v>
      </c>
      <c r="F134" s="73">
        <f t="shared" si="2"/>
        <v>64.370000000000019</v>
      </c>
      <c r="G134"/>
      <c r="H134"/>
      <c r="I134"/>
      <c r="J134"/>
      <c r="K134"/>
      <c r="L134"/>
      <c r="M134"/>
    </row>
    <row r="135" spans="1:13" ht="15" x14ac:dyDescent="0.25">
      <c r="A135" s="100" t="s">
        <v>429</v>
      </c>
      <c r="B135" s="89" t="s">
        <v>243</v>
      </c>
      <c r="C135" s="73">
        <f>+VLOOKUP(A135,[2]Grade!$W$6:$AH$351,12,0)</f>
        <v>107.5</v>
      </c>
      <c r="D135" s="73">
        <f>+VLOOKUP($A135,[2]Grade!$AV$6:$BG$351,12,0)</f>
        <v>0</v>
      </c>
      <c r="E135" s="73">
        <f>+IFERROR((VLOOKUP(A135,[2]month!$Z$6:$BL$350,39,0)),0)</f>
        <v>0</v>
      </c>
      <c r="F135" s="73">
        <f t="shared" si="2"/>
        <v>107.5</v>
      </c>
      <c r="G135"/>
      <c r="H135"/>
      <c r="I135"/>
      <c r="J135"/>
      <c r="K135"/>
      <c r="L135"/>
      <c r="M135"/>
    </row>
    <row r="136" spans="1:13" ht="15" x14ac:dyDescent="0.25">
      <c r="A136" s="100" t="s">
        <v>430</v>
      </c>
      <c r="B136" s="89" t="s">
        <v>244</v>
      </c>
      <c r="C136" s="73">
        <f>+VLOOKUP(A136,[2]Grade!$W$6:$AH$351,12,0)</f>
        <v>87.2</v>
      </c>
      <c r="D136" s="73">
        <f>+VLOOKUP($A136,[2]Grade!$AV$6:$BG$351,12,0)</f>
        <v>0</v>
      </c>
      <c r="E136" s="73">
        <f>+IFERROR((VLOOKUP(A136,[2]month!$Z$6:$BL$350,39,0)),0)</f>
        <v>0</v>
      </c>
      <c r="F136" s="73">
        <f t="shared" si="2"/>
        <v>87.2</v>
      </c>
      <c r="G136"/>
      <c r="H136"/>
      <c r="I136"/>
      <c r="J136"/>
      <c r="K136"/>
      <c r="L136"/>
      <c r="M136"/>
    </row>
    <row r="137" spans="1:13" ht="15" x14ac:dyDescent="0.25">
      <c r="A137" s="100" t="s">
        <v>431</v>
      </c>
      <c r="B137" s="89" t="s">
        <v>245</v>
      </c>
      <c r="C137" s="73">
        <f>+VLOOKUP(A137,[2]Grade!$W$6:$AH$351,12,0)</f>
        <v>181.62400000000002</v>
      </c>
      <c r="D137" s="73">
        <f>+VLOOKUP($A137,[2]Grade!$AV$6:$BG$351,12,0)</f>
        <v>14.035999999999998</v>
      </c>
      <c r="E137" s="73">
        <f>+IFERROR((VLOOKUP(A137,[2]month!$Z$6:$BL$350,39,0)),0)</f>
        <v>0</v>
      </c>
      <c r="F137" s="73">
        <f t="shared" si="2"/>
        <v>181.62400000000002</v>
      </c>
      <c r="G137"/>
      <c r="H137"/>
      <c r="I137"/>
      <c r="J137"/>
      <c r="K137"/>
      <c r="L137"/>
      <c r="M137"/>
    </row>
    <row r="138" spans="1:13" ht="15" x14ac:dyDescent="0.25">
      <c r="A138" s="100" t="s">
        <v>432</v>
      </c>
      <c r="B138" s="89" t="s">
        <v>246</v>
      </c>
      <c r="C138" s="73">
        <f>+VLOOKUP(A138,[2]Grade!$W$6:$AH$351,12,0)</f>
        <v>61.2</v>
      </c>
      <c r="D138" s="73">
        <f>+VLOOKUP($A138,[2]Grade!$AV$6:$BG$351,12,0)</f>
        <v>0</v>
      </c>
      <c r="E138" s="73">
        <f>+IFERROR((VLOOKUP(A138,[2]month!$Z$6:$BL$350,39,0)),0)</f>
        <v>0</v>
      </c>
      <c r="F138" s="73">
        <f t="shared" si="2"/>
        <v>61.2</v>
      </c>
      <c r="G138"/>
      <c r="H138"/>
      <c r="I138"/>
      <c r="J138"/>
      <c r="K138"/>
      <c r="L138"/>
      <c r="M138"/>
    </row>
    <row r="139" spans="1:13" ht="15" x14ac:dyDescent="0.25">
      <c r="A139" s="100" t="s">
        <v>433</v>
      </c>
      <c r="B139" s="89" t="s">
        <v>247</v>
      </c>
      <c r="C139" s="73">
        <f>+VLOOKUP(A139,[2]Grade!$W$6:$AH$351,12,0)</f>
        <v>72.351000000000013</v>
      </c>
      <c r="D139" s="73">
        <f>+VLOOKUP($A139,[2]Grade!$AV$6:$BG$351,12,0)</f>
        <v>0</v>
      </c>
      <c r="E139" s="73">
        <f>+IFERROR((VLOOKUP(A139,[2]month!$Z$6:$BL$350,39,0)),0)</f>
        <v>0</v>
      </c>
      <c r="F139" s="73">
        <f t="shared" si="2"/>
        <v>72.351000000000013</v>
      </c>
      <c r="G139"/>
      <c r="H139"/>
      <c r="I139"/>
      <c r="J139"/>
      <c r="K139"/>
      <c r="L139"/>
      <c r="M139"/>
    </row>
    <row r="140" spans="1:13" ht="15" x14ac:dyDescent="0.25">
      <c r="A140" s="100" t="s">
        <v>434</v>
      </c>
      <c r="B140" s="89" t="s">
        <v>248</v>
      </c>
      <c r="C140" s="73">
        <f>+VLOOKUP(A140,[2]Grade!$W$6:$AH$351,12,0)</f>
        <v>37.299999999999997</v>
      </c>
      <c r="D140" s="73">
        <f>+VLOOKUP($A140,[2]Grade!$AV$6:$BG$351,12,0)</f>
        <v>0</v>
      </c>
      <c r="E140" s="73">
        <f>+IFERROR((VLOOKUP(A140,[2]month!$Z$6:$BL$350,39,0)),0)</f>
        <v>0</v>
      </c>
      <c r="F140" s="73">
        <f t="shared" si="2"/>
        <v>37.299999999999997</v>
      </c>
      <c r="G140"/>
      <c r="H140"/>
      <c r="I140"/>
      <c r="J140"/>
      <c r="K140"/>
      <c r="L140"/>
      <c r="M140"/>
    </row>
    <row r="141" spans="1:13" ht="15" x14ac:dyDescent="0.25">
      <c r="A141" s="100" t="s">
        <v>435</v>
      </c>
      <c r="B141" s="89" t="s">
        <v>249</v>
      </c>
      <c r="C141" s="73">
        <f>+VLOOKUP(A141,[2]Grade!$W$6:$AH$351,12,0)</f>
        <v>2181.6459999999997</v>
      </c>
      <c r="D141" s="73">
        <f>+VLOOKUP($A141,[2]Grade!$AV$6:$BG$351,12,0)</f>
        <v>1395.6</v>
      </c>
      <c r="E141" s="73">
        <f>+IFERROR((VLOOKUP(A141,[2]month!$Z$6:$BL$350,39,0)),0)</f>
        <v>0</v>
      </c>
      <c r="F141" s="73">
        <f t="shared" si="2"/>
        <v>2181.6459999999997</v>
      </c>
      <c r="G141"/>
      <c r="H141"/>
      <c r="I141"/>
      <c r="J141"/>
      <c r="K141"/>
      <c r="L141"/>
      <c r="M141"/>
    </row>
    <row r="142" spans="1:13" ht="15" x14ac:dyDescent="0.25">
      <c r="A142" s="100" t="s">
        <v>436</v>
      </c>
      <c r="B142" s="89" t="s">
        <v>250</v>
      </c>
      <c r="C142" s="73">
        <f>+VLOOKUP(A142,[2]Grade!$W$6:$AH$351,12,0)</f>
        <v>1099.9370000000001</v>
      </c>
      <c r="D142" s="73">
        <f>+VLOOKUP($A142,[2]Grade!$AV$6:$BG$351,12,0)</f>
        <v>18.655000000000001</v>
      </c>
      <c r="E142" s="73">
        <f>+IFERROR((VLOOKUP(A142,[2]month!$Z$6:$BL$350,39,0)),0)</f>
        <v>0</v>
      </c>
      <c r="F142" s="73">
        <f t="shared" si="2"/>
        <v>1099.9370000000001</v>
      </c>
      <c r="G142"/>
      <c r="H142"/>
      <c r="I142"/>
      <c r="J142"/>
      <c r="K142"/>
      <c r="L142"/>
      <c r="M142"/>
    </row>
    <row r="143" spans="1:13" ht="15" x14ac:dyDescent="0.25">
      <c r="A143" s="100" t="s">
        <v>437</v>
      </c>
      <c r="B143" s="89" t="s">
        <v>251</v>
      </c>
      <c r="C143" s="73">
        <f>+VLOOKUP(A143,[2]Grade!$W$6:$AH$351,12,0)</f>
        <v>199.67800000000003</v>
      </c>
      <c r="D143" s="73">
        <f>+VLOOKUP($A143,[2]Grade!$AV$6:$BG$351,12,0)</f>
        <v>0</v>
      </c>
      <c r="E143" s="73">
        <f>+IFERROR((VLOOKUP(A143,[2]month!$Z$6:$BL$350,39,0)),0)</f>
        <v>0</v>
      </c>
      <c r="F143" s="73">
        <f t="shared" si="2"/>
        <v>199.67800000000003</v>
      </c>
      <c r="G143"/>
      <c r="H143"/>
      <c r="I143"/>
      <c r="J143"/>
      <c r="K143"/>
      <c r="L143"/>
      <c r="M143"/>
    </row>
    <row r="144" spans="1:13" ht="15" x14ac:dyDescent="0.25">
      <c r="A144" s="100" t="s">
        <v>438</v>
      </c>
      <c r="B144" s="89" t="s">
        <v>252</v>
      </c>
      <c r="C144" s="73">
        <f>+VLOOKUP(A144,[2]Grade!$W$6:$AH$351,12,0)</f>
        <v>738.74599999999987</v>
      </c>
      <c r="D144" s="73">
        <f>+VLOOKUP($A144,[2]Grade!$AV$6:$BG$351,12,0)</f>
        <v>0.4</v>
      </c>
      <c r="E144" s="73">
        <f>+IFERROR((VLOOKUP(A144,[2]month!$Z$6:$BL$350,39,0)),0)</f>
        <v>2.2000000000000002</v>
      </c>
      <c r="F144" s="73">
        <f t="shared" si="2"/>
        <v>740.94599999999991</v>
      </c>
      <c r="G144"/>
      <c r="H144"/>
      <c r="I144"/>
      <c r="J144"/>
      <c r="K144"/>
      <c r="L144"/>
      <c r="M144"/>
    </row>
    <row r="145" spans="1:13" ht="15" x14ac:dyDescent="0.25">
      <c r="A145" s="100" t="s">
        <v>439</v>
      </c>
      <c r="B145" s="89" t="s">
        <v>253</v>
      </c>
      <c r="C145" s="73">
        <f>+VLOOKUP(A145,[2]Grade!$W$6:$AH$351,12,0)</f>
        <v>51.3</v>
      </c>
      <c r="D145" s="73">
        <f>+VLOOKUP($A145,[2]Grade!$AV$6:$BG$351,12,0)</f>
        <v>0</v>
      </c>
      <c r="E145" s="73">
        <f>+IFERROR((VLOOKUP(A145,[2]month!$Z$6:$BL$350,39,0)),0)</f>
        <v>0</v>
      </c>
      <c r="F145" s="73">
        <f t="shared" si="2"/>
        <v>51.3</v>
      </c>
      <c r="G145"/>
      <c r="H145"/>
      <c r="I145"/>
      <c r="J145"/>
      <c r="K145"/>
      <c r="L145"/>
      <c r="M145"/>
    </row>
    <row r="146" spans="1:13" ht="15" x14ac:dyDescent="0.25">
      <c r="A146" s="100" t="s">
        <v>440</v>
      </c>
      <c r="B146" s="89" t="s">
        <v>254</v>
      </c>
      <c r="C146" s="73">
        <f>+VLOOKUP(A146,[2]Grade!$W$6:$AH$351,12,0)</f>
        <v>543.9799999999999</v>
      </c>
      <c r="D146" s="73">
        <f>+VLOOKUP($A146,[2]Grade!$AV$6:$BG$351,12,0)</f>
        <v>9.9240000000000013</v>
      </c>
      <c r="E146" s="73">
        <f>+IFERROR((VLOOKUP(A146,[2]month!$Z$6:$BL$350,39,0)),0)</f>
        <v>0.3</v>
      </c>
      <c r="F146" s="73">
        <f t="shared" si="2"/>
        <v>544.27999999999986</v>
      </c>
      <c r="G146"/>
      <c r="H146"/>
      <c r="I146"/>
      <c r="J146"/>
      <c r="K146"/>
      <c r="L146"/>
      <c r="M146"/>
    </row>
    <row r="147" spans="1:13" ht="15" x14ac:dyDescent="0.25">
      <c r="A147" s="100" t="s">
        <v>441</v>
      </c>
      <c r="B147" s="89" t="s">
        <v>255</v>
      </c>
      <c r="C147" s="73">
        <f>+VLOOKUP(A147,[2]Grade!$W$6:$AH$351,12,0)</f>
        <v>305.80400000000003</v>
      </c>
      <c r="D147" s="73">
        <f>+VLOOKUP($A147,[2]Grade!$AV$6:$BG$351,12,0)</f>
        <v>0</v>
      </c>
      <c r="E147" s="73">
        <f>+IFERROR((VLOOKUP(A147,[2]month!$Z$6:$BL$350,39,0)),0)</f>
        <v>2.9</v>
      </c>
      <c r="F147" s="73">
        <f t="shared" si="2"/>
        <v>308.70400000000001</v>
      </c>
      <c r="G147"/>
      <c r="H147"/>
      <c r="I147"/>
      <c r="J147"/>
      <c r="K147"/>
      <c r="L147"/>
      <c r="M147"/>
    </row>
    <row r="148" spans="1:13" ht="15" x14ac:dyDescent="0.25">
      <c r="A148" s="88" t="s">
        <v>442</v>
      </c>
      <c r="B148" s="89" t="s">
        <v>256</v>
      </c>
      <c r="C148" s="73">
        <f>+VLOOKUP(A148,[2]Grade!$W$6:$AH$351,12,0)</f>
        <v>572.45399999999995</v>
      </c>
      <c r="D148" s="73">
        <f>+VLOOKUP($A148,[2]Grade!$AV$6:$BG$351,12,0)</f>
        <v>5.2</v>
      </c>
      <c r="E148" s="73">
        <f>+IFERROR((VLOOKUP(A148,[2]month!$Z$6:$BL$350,39,0)),0)</f>
        <v>0.5</v>
      </c>
      <c r="F148" s="73">
        <f t="shared" si="2"/>
        <v>572.95399999999995</v>
      </c>
      <c r="G148"/>
      <c r="H148"/>
      <c r="I148"/>
      <c r="J148"/>
      <c r="K148"/>
      <c r="L148"/>
      <c r="M148"/>
    </row>
    <row r="149" spans="1:13" ht="15" x14ac:dyDescent="0.25">
      <c r="A149" s="88" t="s">
        <v>443</v>
      </c>
      <c r="B149" s="89" t="s">
        <v>257</v>
      </c>
      <c r="C149" s="73">
        <f>+VLOOKUP(A149,[2]Grade!$W$6:$AH$351,12,0)</f>
        <v>678.44499999999994</v>
      </c>
      <c r="D149" s="73">
        <f>+VLOOKUP($A149,[2]Grade!$AV$6:$BG$351,12,0)</f>
        <v>7.4849999999999994</v>
      </c>
      <c r="E149" s="73">
        <f>+IFERROR((VLOOKUP(A149,[2]month!$Z$6:$BL$350,39,0)),0)</f>
        <v>2.5</v>
      </c>
      <c r="F149" s="73">
        <f t="shared" si="2"/>
        <v>680.94499999999994</v>
      </c>
      <c r="G149"/>
      <c r="H149"/>
      <c r="I149"/>
      <c r="J149"/>
      <c r="K149"/>
      <c r="L149"/>
      <c r="M149"/>
    </row>
    <row r="150" spans="1:13" ht="15" x14ac:dyDescent="0.25">
      <c r="A150" s="88" t="s">
        <v>444</v>
      </c>
      <c r="B150" s="89" t="s">
        <v>258</v>
      </c>
      <c r="C150" s="73">
        <f>+VLOOKUP(A150,[2]Grade!$W$6:$AH$351,12,0)</f>
        <v>85.004000000000005</v>
      </c>
      <c r="D150" s="73">
        <f>+VLOOKUP($A150,[2]Grade!$AV$6:$BG$351,12,0)</f>
        <v>0</v>
      </c>
      <c r="E150" s="73">
        <f>+IFERROR((VLOOKUP(A150,[2]month!$Z$6:$BL$350,39,0)),0)</f>
        <v>0</v>
      </c>
      <c r="F150" s="73">
        <f t="shared" si="2"/>
        <v>85.004000000000005</v>
      </c>
      <c r="G150"/>
      <c r="H150"/>
      <c r="I150"/>
      <c r="J150"/>
      <c r="K150"/>
      <c r="L150"/>
      <c r="M150"/>
    </row>
    <row r="151" spans="1:13" ht="15" x14ac:dyDescent="0.25">
      <c r="A151" s="88" t="s">
        <v>445</v>
      </c>
      <c r="B151" s="89" t="s">
        <v>259</v>
      </c>
      <c r="C151" s="73">
        <f>+VLOOKUP(A151,[2]Grade!$W$6:$AH$351,12,0)</f>
        <v>765.2360000000001</v>
      </c>
      <c r="D151" s="73">
        <f>+VLOOKUP($A151,[2]Grade!$AV$6:$BG$351,12,0)</f>
        <v>64.2</v>
      </c>
      <c r="E151" s="73">
        <f>+IFERROR((VLOOKUP(A151,[2]month!$Z$6:$BL$350,39,0)),0)</f>
        <v>0.4</v>
      </c>
      <c r="F151" s="73">
        <f t="shared" si="2"/>
        <v>765.63600000000008</v>
      </c>
      <c r="G151"/>
      <c r="H151"/>
      <c r="I151"/>
      <c r="J151"/>
      <c r="K151"/>
      <c r="L151"/>
      <c r="M151"/>
    </row>
    <row r="152" spans="1:13" ht="15" x14ac:dyDescent="0.25">
      <c r="A152" s="88" t="s">
        <v>446</v>
      </c>
      <c r="B152" s="89" t="s">
        <v>260</v>
      </c>
      <c r="C152" s="73">
        <f>+VLOOKUP(A152,[2]Grade!$W$6:$AH$351,12,0)</f>
        <v>793.298</v>
      </c>
      <c r="D152" s="73">
        <f>+VLOOKUP($A152,[2]Grade!$AV$6:$BG$351,12,0)</f>
        <v>0</v>
      </c>
      <c r="E152" s="73">
        <f>+IFERROR((VLOOKUP(A152,[2]month!$Z$6:$BL$350,39,0)),0)</f>
        <v>2.5</v>
      </c>
      <c r="F152" s="73">
        <f t="shared" si="2"/>
        <v>795.798</v>
      </c>
      <c r="G152"/>
      <c r="H152"/>
      <c r="I152"/>
      <c r="J152"/>
      <c r="K152"/>
      <c r="L152"/>
      <c r="M152"/>
    </row>
    <row r="153" spans="1:13" ht="15" x14ac:dyDescent="0.25">
      <c r="A153" s="88" t="s">
        <v>447</v>
      </c>
      <c r="B153" s="89" t="s">
        <v>261</v>
      </c>
      <c r="C153" s="73">
        <f>+VLOOKUP(A153,[2]Grade!$W$6:$AH$351,12,0)</f>
        <v>247.48200000000003</v>
      </c>
      <c r="D153" s="73">
        <f>+VLOOKUP($A153,[2]Grade!$AV$6:$BG$351,12,0)</f>
        <v>0</v>
      </c>
      <c r="E153" s="73">
        <f>+IFERROR((VLOOKUP(A153,[2]month!$Z$6:$BL$350,39,0)),0)</f>
        <v>0</v>
      </c>
      <c r="F153" s="73">
        <f t="shared" si="2"/>
        <v>247.48200000000003</v>
      </c>
      <c r="G153"/>
      <c r="H153"/>
      <c r="I153"/>
      <c r="J153"/>
      <c r="K153"/>
      <c r="L153"/>
      <c r="M153"/>
    </row>
    <row r="154" spans="1:13" ht="15" x14ac:dyDescent="0.25">
      <c r="A154" s="88" t="s">
        <v>448</v>
      </c>
      <c r="B154" s="89" t="s">
        <v>262</v>
      </c>
      <c r="C154" s="73">
        <f>+VLOOKUP(A154,[2]Grade!$W$6:$AH$351,12,0)</f>
        <v>2811.7660000000001</v>
      </c>
      <c r="D154" s="73">
        <f>+VLOOKUP($A154,[2]Grade!$AV$6:$BG$351,12,0)</f>
        <v>29.820000000000004</v>
      </c>
      <c r="E154" s="73">
        <f>+IFERROR((VLOOKUP(A154,[2]month!$Z$6:$BL$350,39,0)),0)</f>
        <v>9</v>
      </c>
      <c r="F154" s="73">
        <f t="shared" si="2"/>
        <v>2820.7660000000001</v>
      </c>
      <c r="G154"/>
      <c r="H154"/>
      <c r="I154"/>
      <c r="J154"/>
      <c r="K154"/>
      <c r="L154"/>
      <c r="M154"/>
    </row>
    <row r="155" spans="1:13" ht="15" x14ac:dyDescent="0.25">
      <c r="A155" s="88" t="s">
        <v>449</v>
      </c>
      <c r="B155" s="89" t="s">
        <v>263</v>
      </c>
      <c r="C155" s="73">
        <f>+VLOOKUP(A155,[2]Grade!$W$6:$AH$351,12,0)</f>
        <v>327.66499999999991</v>
      </c>
      <c r="D155" s="73">
        <f>+VLOOKUP($A155,[2]Grade!$AV$6:$BG$351,12,0)</f>
        <v>37.040999999999997</v>
      </c>
      <c r="E155" s="73">
        <f>+IFERROR((VLOOKUP(A155,[2]month!$Z$6:$BL$350,39,0)),0)</f>
        <v>0</v>
      </c>
      <c r="F155" s="73">
        <f t="shared" si="2"/>
        <v>327.66499999999991</v>
      </c>
      <c r="G155"/>
      <c r="H155"/>
      <c r="I155"/>
      <c r="J155"/>
      <c r="K155"/>
      <c r="L155"/>
      <c r="M155"/>
    </row>
    <row r="156" spans="1:13" ht="15" x14ac:dyDescent="0.25">
      <c r="A156" s="88" t="s">
        <v>450</v>
      </c>
      <c r="B156" s="89" t="s">
        <v>264</v>
      </c>
      <c r="C156" s="73">
        <f>+VLOOKUP(A156,[2]Grade!$W$6:$AH$351,12,0)</f>
        <v>3238.1469999999999</v>
      </c>
      <c r="D156" s="73">
        <f>+VLOOKUP($A156,[2]Grade!$AV$6:$BG$351,12,0)</f>
        <v>47.964000000000006</v>
      </c>
      <c r="E156" s="73">
        <f>+IFERROR((VLOOKUP(A156,[2]month!$Z$6:$BL$350,39,0)),0)</f>
        <v>17.86</v>
      </c>
      <c r="F156" s="73">
        <f t="shared" si="2"/>
        <v>3256.0070000000001</v>
      </c>
      <c r="G156"/>
      <c r="H156"/>
      <c r="I156"/>
      <c r="J156"/>
      <c r="K156"/>
      <c r="L156"/>
      <c r="M156"/>
    </row>
    <row r="157" spans="1:13" ht="15" x14ac:dyDescent="0.25">
      <c r="A157" s="88" t="s">
        <v>451</v>
      </c>
      <c r="B157" s="89" t="s">
        <v>265</v>
      </c>
      <c r="C157" s="73">
        <f>+VLOOKUP(A157,[2]Grade!$W$6:$AH$351,12,0)</f>
        <v>73.717999999999989</v>
      </c>
      <c r="D157" s="73">
        <f>+VLOOKUP($A157,[2]Grade!$AV$6:$BG$351,12,0)</f>
        <v>0</v>
      </c>
      <c r="E157" s="73">
        <f>+IFERROR((VLOOKUP(A157,[2]month!$Z$6:$BL$350,39,0)),0)</f>
        <v>0</v>
      </c>
      <c r="F157" s="73">
        <f t="shared" si="2"/>
        <v>73.717999999999989</v>
      </c>
      <c r="G157"/>
      <c r="H157"/>
      <c r="I157"/>
      <c r="J157"/>
      <c r="K157"/>
      <c r="L157"/>
      <c r="M157"/>
    </row>
    <row r="158" spans="1:13" ht="15" x14ac:dyDescent="0.25">
      <c r="A158" s="88" t="s">
        <v>452</v>
      </c>
      <c r="B158" s="89" t="s">
        <v>611</v>
      </c>
      <c r="C158" s="73">
        <f>+VLOOKUP(A158,[2]Grade!$W$6:$AH$351,12,0)</f>
        <v>665.79099999999994</v>
      </c>
      <c r="D158" s="73">
        <f>+VLOOKUP($A158,[2]Grade!$AV$6:$BG$351,12,0)</f>
        <v>0</v>
      </c>
      <c r="E158" s="73">
        <f>+IFERROR((VLOOKUP(A158,[2]month!$Z$6:$BL$350,39,0)),0)</f>
        <v>0</v>
      </c>
      <c r="F158" s="73">
        <f t="shared" si="2"/>
        <v>665.79099999999994</v>
      </c>
      <c r="G158"/>
      <c r="H158"/>
      <c r="I158"/>
      <c r="J158"/>
      <c r="K158"/>
      <c r="L158"/>
      <c r="M158"/>
    </row>
    <row r="159" spans="1:13" ht="15" x14ac:dyDescent="0.25">
      <c r="A159" s="88" t="s">
        <v>453</v>
      </c>
      <c r="B159" s="89" t="s">
        <v>266</v>
      </c>
      <c r="C159" s="73">
        <f>+VLOOKUP(A159,[2]Grade!$W$6:$AH$351,12,0)</f>
        <v>86.8</v>
      </c>
      <c r="D159" s="73">
        <f>+VLOOKUP($A159,[2]Grade!$AV$6:$BG$351,12,0)</f>
        <v>0</v>
      </c>
      <c r="E159" s="73">
        <f>+IFERROR((VLOOKUP(A159,[2]month!$Z$6:$BL$350,39,0)),0)</f>
        <v>0</v>
      </c>
      <c r="F159" s="73">
        <f t="shared" si="2"/>
        <v>86.8</v>
      </c>
      <c r="G159"/>
      <c r="H159"/>
      <c r="I159"/>
      <c r="J159"/>
      <c r="K159"/>
      <c r="L159"/>
      <c r="M159"/>
    </row>
    <row r="160" spans="1:13" ht="15" x14ac:dyDescent="0.25">
      <c r="A160" s="88" t="s">
        <v>454</v>
      </c>
      <c r="B160" s="89" t="s">
        <v>267</v>
      </c>
      <c r="C160" s="73">
        <f>+VLOOKUP(A160,[2]Grade!$W$6:$AH$351,12,0)</f>
        <v>83.747</v>
      </c>
      <c r="D160" s="73">
        <f>+VLOOKUP($A160,[2]Grade!$AV$6:$BG$351,12,0)</f>
        <v>0</v>
      </c>
      <c r="E160" s="73">
        <f>+IFERROR((VLOOKUP(A160,[2]month!$Z$6:$BL$350,39,0)),0)</f>
        <v>0</v>
      </c>
      <c r="F160" s="73">
        <f t="shared" si="2"/>
        <v>83.747</v>
      </c>
      <c r="G160"/>
      <c r="H160"/>
      <c r="I160"/>
      <c r="J160"/>
      <c r="K160"/>
      <c r="L160"/>
      <c r="M160"/>
    </row>
    <row r="161" spans="1:13" ht="15" x14ac:dyDescent="0.25">
      <c r="A161" s="88" t="s">
        <v>455</v>
      </c>
      <c r="B161" s="89" t="s">
        <v>268</v>
      </c>
      <c r="C161" s="73">
        <f>+VLOOKUP(A161,[2]Grade!$W$6:$AH$351,12,0)</f>
        <v>203.46799999999999</v>
      </c>
      <c r="D161" s="73">
        <f>+VLOOKUP($A161,[2]Grade!$AV$6:$BG$351,12,0)</f>
        <v>0</v>
      </c>
      <c r="E161" s="73">
        <f>+IFERROR((VLOOKUP(A161,[2]month!$Z$6:$BL$350,39,0)),0)</f>
        <v>0</v>
      </c>
      <c r="F161" s="73">
        <f t="shared" si="2"/>
        <v>203.46799999999999</v>
      </c>
      <c r="G161"/>
      <c r="H161"/>
      <c r="I161"/>
      <c r="J161"/>
      <c r="K161"/>
      <c r="L161"/>
      <c r="M161"/>
    </row>
    <row r="162" spans="1:13" ht="15" x14ac:dyDescent="0.25">
      <c r="A162" s="88" t="s">
        <v>456</v>
      </c>
      <c r="B162" s="89" t="s">
        <v>269</v>
      </c>
      <c r="C162" s="73">
        <f>+VLOOKUP(A162,[2]Grade!$W$6:$AH$351,12,0)</f>
        <v>218.37000000000003</v>
      </c>
      <c r="D162" s="73">
        <f>+VLOOKUP($A162,[2]Grade!$AV$6:$BG$351,12,0)</f>
        <v>0</v>
      </c>
      <c r="E162" s="73">
        <f>+IFERROR((VLOOKUP(A162,[2]month!$Z$6:$BL$350,39,0)),0)</f>
        <v>0</v>
      </c>
      <c r="F162" s="73">
        <f t="shared" si="2"/>
        <v>218.37000000000003</v>
      </c>
      <c r="G162"/>
      <c r="H162"/>
      <c r="I162"/>
      <c r="J162"/>
      <c r="K162"/>
      <c r="L162"/>
      <c r="M162"/>
    </row>
    <row r="163" spans="1:13" ht="15" x14ac:dyDescent="0.25">
      <c r="A163" s="88" t="s">
        <v>457</v>
      </c>
      <c r="B163" s="89" t="s">
        <v>270</v>
      </c>
      <c r="C163" s="73">
        <f>+VLOOKUP(A163,[2]Grade!$W$6:$AH$351,12,0)</f>
        <v>119.25399999999999</v>
      </c>
      <c r="D163" s="73">
        <f>+VLOOKUP($A163,[2]Grade!$AV$6:$BG$351,12,0)</f>
        <v>0</v>
      </c>
      <c r="E163" s="73">
        <f>+IFERROR((VLOOKUP(A163,[2]month!$Z$6:$BL$350,39,0)),0)</f>
        <v>0</v>
      </c>
      <c r="F163" s="73">
        <f t="shared" si="2"/>
        <v>119.25399999999999</v>
      </c>
      <c r="G163"/>
      <c r="H163"/>
      <c r="I163"/>
      <c r="J163"/>
      <c r="K163"/>
      <c r="L163"/>
      <c r="M163"/>
    </row>
    <row r="164" spans="1:13" ht="15" x14ac:dyDescent="0.25">
      <c r="A164" s="88" t="s">
        <v>458</v>
      </c>
      <c r="B164" s="89" t="s">
        <v>271</v>
      </c>
      <c r="C164" s="73">
        <f>+VLOOKUP(A164,[2]Grade!$W$6:$AH$351,12,0)</f>
        <v>523.36600000000021</v>
      </c>
      <c r="D164" s="73">
        <f>+VLOOKUP($A164,[2]Grade!$AV$6:$BG$351,12,0)</f>
        <v>0</v>
      </c>
      <c r="E164" s="73">
        <f>+IFERROR((VLOOKUP(A164,[2]month!$Z$6:$BL$350,39,0)),0)</f>
        <v>0</v>
      </c>
      <c r="F164" s="73">
        <f t="shared" si="2"/>
        <v>523.36600000000021</v>
      </c>
      <c r="G164"/>
      <c r="H164"/>
      <c r="I164"/>
      <c r="J164"/>
      <c r="K164"/>
      <c r="L164"/>
      <c r="M164"/>
    </row>
    <row r="165" spans="1:13" ht="15" x14ac:dyDescent="0.25">
      <c r="A165" s="88" t="s">
        <v>459</v>
      </c>
      <c r="B165" s="89" t="s">
        <v>272</v>
      </c>
      <c r="C165" s="73">
        <f>+VLOOKUP(A165,[2]Grade!$W$6:$AH$351,12,0)</f>
        <v>202.1</v>
      </c>
      <c r="D165" s="73">
        <f>+VLOOKUP($A165,[2]Grade!$AV$6:$BG$351,12,0)</f>
        <v>0</v>
      </c>
      <c r="E165" s="73">
        <f>+IFERROR((VLOOKUP(A165,[2]month!$Z$6:$BL$350,39,0)),0)</f>
        <v>0</v>
      </c>
      <c r="F165" s="73">
        <f t="shared" si="2"/>
        <v>202.1</v>
      </c>
      <c r="G165"/>
      <c r="H165"/>
      <c r="I165"/>
      <c r="J165"/>
      <c r="K165"/>
      <c r="L165"/>
      <c r="M165"/>
    </row>
    <row r="166" spans="1:13" ht="15" x14ac:dyDescent="0.25">
      <c r="A166" s="88" t="s">
        <v>460</v>
      </c>
      <c r="B166" s="89" t="s">
        <v>273</v>
      </c>
      <c r="C166" s="73">
        <f>+VLOOKUP(A166,[2]Grade!$W$6:$AH$351,12,0)</f>
        <v>195.4</v>
      </c>
      <c r="D166" s="73">
        <f>+VLOOKUP($A166,[2]Grade!$AV$6:$BG$351,12,0)</f>
        <v>0</v>
      </c>
      <c r="E166" s="73">
        <f>+IFERROR((VLOOKUP(A166,[2]month!$Z$6:$BL$350,39,0)),0)</f>
        <v>0</v>
      </c>
      <c r="F166" s="73">
        <f t="shared" si="2"/>
        <v>195.4</v>
      </c>
      <c r="G166"/>
      <c r="H166"/>
      <c r="I166"/>
      <c r="J166"/>
      <c r="K166"/>
      <c r="L166"/>
      <c r="M166"/>
    </row>
    <row r="167" spans="1:13" ht="15" x14ac:dyDescent="0.25">
      <c r="A167" s="88" t="s">
        <v>461</v>
      </c>
      <c r="B167" s="89" t="s">
        <v>274</v>
      </c>
      <c r="C167" s="73">
        <f>+VLOOKUP(A167,[2]Grade!$W$6:$AH$351,12,0)</f>
        <v>4155.7619999999997</v>
      </c>
      <c r="D167" s="73">
        <f>+VLOOKUP($A167,[2]Grade!$AV$6:$BG$351,12,0)</f>
        <v>111.08899999999998</v>
      </c>
      <c r="E167" s="73">
        <f>+IFERROR((VLOOKUP(A167,[2]month!$Z$6:$BL$350,39,0)),0)</f>
        <v>53.860000000000014</v>
      </c>
      <c r="F167" s="73">
        <f t="shared" si="2"/>
        <v>4209.6219999999994</v>
      </c>
      <c r="G167"/>
      <c r="H167"/>
      <c r="I167"/>
      <c r="J167"/>
      <c r="K167"/>
      <c r="L167"/>
      <c r="M167"/>
    </row>
    <row r="168" spans="1:13" ht="15" x14ac:dyDescent="0.25">
      <c r="A168" s="88" t="s">
        <v>462</v>
      </c>
      <c r="B168" s="89" t="s">
        <v>650</v>
      </c>
      <c r="C168" s="73">
        <f>+VLOOKUP(A168,[2]Grade!$W$6:$AH$351,12,0)</f>
        <v>2064.5999999999995</v>
      </c>
      <c r="D168" s="73">
        <f>+VLOOKUP($A168,[2]Grade!$AV$6:$BG$351,12,0)</f>
        <v>1912.05</v>
      </c>
      <c r="E168" s="73">
        <f>+IFERROR((VLOOKUP(A168,[2]month!$Z$6:$BL$350,39,0)),0)</f>
        <v>0.8</v>
      </c>
      <c r="F168" s="73">
        <f t="shared" si="2"/>
        <v>2065.3999999999996</v>
      </c>
      <c r="G168"/>
      <c r="H168"/>
      <c r="I168"/>
      <c r="J168"/>
      <c r="K168"/>
      <c r="L168"/>
      <c r="M168"/>
    </row>
    <row r="169" spans="1:13" ht="15" x14ac:dyDescent="0.25">
      <c r="A169" s="88" t="s">
        <v>463</v>
      </c>
      <c r="B169" s="89" t="s">
        <v>275</v>
      </c>
      <c r="C169" s="73">
        <f>+VLOOKUP(A169,[2]Grade!$W$6:$AH$351,12,0)</f>
        <v>645.83600000000001</v>
      </c>
      <c r="D169" s="73">
        <f>+VLOOKUP($A169,[2]Grade!$AV$6:$BG$351,12,0)</f>
        <v>0</v>
      </c>
      <c r="E169" s="73">
        <f>+IFERROR((VLOOKUP(A169,[2]month!$Z$6:$BL$350,39,0)),0)</f>
        <v>0</v>
      </c>
      <c r="F169" s="73">
        <f t="shared" si="2"/>
        <v>645.83600000000001</v>
      </c>
      <c r="G169"/>
      <c r="H169"/>
      <c r="I169"/>
      <c r="J169"/>
      <c r="K169"/>
      <c r="L169"/>
      <c r="M169"/>
    </row>
    <row r="170" spans="1:13" ht="15" x14ac:dyDescent="0.25">
      <c r="A170" s="88" t="s">
        <v>464</v>
      </c>
      <c r="B170" s="89" t="s">
        <v>276</v>
      </c>
      <c r="C170" s="73">
        <f>+VLOOKUP(A170,[2]Grade!$W$6:$AH$351,12,0)</f>
        <v>2131.0299999999997</v>
      </c>
      <c r="D170" s="73">
        <f>+VLOOKUP($A170,[2]Grade!$AV$6:$BG$351,12,0)</f>
        <v>0</v>
      </c>
      <c r="E170" s="73">
        <f>+IFERROR((VLOOKUP(A170,[2]month!$Z$6:$BL$350,39,0)),0)</f>
        <v>1.4</v>
      </c>
      <c r="F170" s="73">
        <f t="shared" si="2"/>
        <v>2132.4299999999998</v>
      </c>
      <c r="G170"/>
      <c r="H170"/>
      <c r="I170"/>
      <c r="J170"/>
      <c r="K170"/>
      <c r="L170"/>
      <c r="M170"/>
    </row>
    <row r="171" spans="1:13" ht="15" x14ac:dyDescent="0.25">
      <c r="A171" s="88" t="s">
        <v>465</v>
      </c>
      <c r="B171" s="89" t="s">
        <v>277</v>
      </c>
      <c r="C171" s="73">
        <f>+VLOOKUP(A171,[2]Grade!$W$6:$AH$351,12,0)</f>
        <v>293.2</v>
      </c>
      <c r="D171" s="73">
        <f>+VLOOKUP($A171,[2]Grade!$AV$6:$BG$351,12,0)</f>
        <v>0</v>
      </c>
      <c r="E171" s="73">
        <f>+IFERROR((VLOOKUP(A171,[2]month!$Z$6:$BL$350,39,0)),0)</f>
        <v>0</v>
      </c>
      <c r="F171" s="73">
        <f t="shared" si="2"/>
        <v>293.2</v>
      </c>
      <c r="G171"/>
      <c r="H171"/>
      <c r="I171"/>
      <c r="J171"/>
      <c r="K171"/>
      <c r="L171"/>
      <c r="M171"/>
    </row>
    <row r="172" spans="1:13" ht="15" x14ac:dyDescent="0.25">
      <c r="A172" s="88" t="s">
        <v>466</v>
      </c>
      <c r="B172" s="89" t="s">
        <v>278</v>
      </c>
      <c r="C172" s="73">
        <f>+VLOOKUP(A172,[2]Grade!$W$6:$AH$351,12,0)</f>
        <v>131.92599999999999</v>
      </c>
      <c r="D172" s="73">
        <f>+VLOOKUP($A172,[2]Grade!$AV$6:$BG$351,12,0)</f>
        <v>0</v>
      </c>
      <c r="E172" s="73">
        <f>+IFERROR((VLOOKUP(A172,[2]month!$Z$6:$BL$350,39,0)),0)</f>
        <v>0</v>
      </c>
      <c r="F172" s="73">
        <f t="shared" si="2"/>
        <v>131.92599999999999</v>
      </c>
      <c r="G172"/>
      <c r="H172"/>
      <c r="I172"/>
      <c r="J172"/>
      <c r="K172"/>
      <c r="L172"/>
      <c r="M172"/>
    </row>
    <row r="173" spans="1:13" ht="15" x14ac:dyDescent="0.25">
      <c r="A173" s="88" t="s">
        <v>467</v>
      </c>
      <c r="B173" s="89" t="s">
        <v>279</v>
      </c>
      <c r="C173" s="73">
        <f>+VLOOKUP(A173,[2]Grade!$W$6:$AH$351,12,0)</f>
        <v>7623.9609999999957</v>
      </c>
      <c r="D173" s="73">
        <f>+VLOOKUP($A173,[2]Grade!$AV$6:$BG$351,12,0)</f>
        <v>6094.6629999999977</v>
      </c>
      <c r="E173" s="73">
        <f>+IFERROR((VLOOKUP(A173,[2]month!$Z$6:$BL$350,39,0)),0)</f>
        <v>0</v>
      </c>
      <c r="F173" s="73">
        <f t="shared" si="2"/>
        <v>7623.9609999999957</v>
      </c>
      <c r="G173"/>
      <c r="H173"/>
      <c r="I173"/>
      <c r="J173"/>
      <c r="K173"/>
      <c r="L173"/>
      <c r="M173"/>
    </row>
    <row r="174" spans="1:13" ht="15" x14ac:dyDescent="0.25">
      <c r="A174" s="88" t="s">
        <v>468</v>
      </c>
      <c r="B174" s="89" t="s">
        <v>280</v>
      </c>
      <c r="C174" s="73">
        <f>+VLOOKUP(A174,[2]Grade!$W$6:$AH$351,12,0)</f>
        <v>1050.2689999999998</v>
      </c>
      <c r="D174" s="73">
        <f>+VLOOKUP($A174,[2]Grade!$AV$6:$BG$351,12,0)</f>
        <v>91.580000000000013</v>
      </c>
      <c r="E174" s="73">
        <f>+IFERROR((VLOOKUP(A174,[2]month!$Z$6:$BL$350,39,0)),0)</f>
        <v>0</v>
      </c>
      <c r="F174" s="73">
        <f t="shared" si="2"/>
        <v>1050.2689999999998</v>
      </c>
      <c r="G174"/>
      <c r="H174"/>
      <c r="I174"/>
      <c r="J174"/>
      <c r="K174"/>
      <c r="L174"/>
      <c r="M174"/>
    </row>
    <row r="175" spans="1:13" ht="15" x14ac:dyDescent="0.25">
      <c r="A175" s="88" t="s">
        <v>469</v>
      </c>
      <c r="B175" s="89" t="s">
        <v>281</v>
      </c>
      <c r="C175" s="73">
        <f>+VLOOKUP(A175,[2]Grade!$W$6:$AH$351,12,0)</f>
        <v>915.87700000000007</v>
      </c>
      <c r="D175" s="73">
        <f>+VLOOKUP($A175,[2]Grade!$AV$6:$BG$351,12,0)</f>
        <v>14.1</v>
      </c>
      <c r="E175" s="73">
        <f>+IFERROR((VLOOKUP(A175,[2]month!$Z$6:$BL$350,39,0)),0)</f>
        <v>0</v>
      </c>
      <c r="F175" s="73">
        <f t="shared" si="2"/>
        <v>915.87700000000007</v>
      </c>
      <c r="G175"/>
      <c r="H175"/>
      <c r="I175"/>
      <c r="J175"/>
      <c r="K175"/>
      <c r="L175"/>
      <c r="M175"/>
    </row>
    <row r="176" spans="1:13" ht="15" x14ac:dyDescent="0.25">
      <c r="A176" s="88" t="s">
        <v>470</v>
      </c>
      <c r="B176" s="89" t="s">
        <v>282</v>
      </c>
      <c r="C176" s="73">
        <f>+VLOOKUP(A176,[2]Grade!$W$6:$AH$351,12,0)</f>
        <v>288.07799999999997</v>
      </c>
      <c r="D176" s="73">
        <f>+VLOOKUP($A176,[2]Grade!$AV$6:$BG$351,12,0)</f>
        <v>0.2</v>
      </c>
      <c r="E176" s="73">
        <f>+IFERROR((VLOOKUP(A176,[2]month!$Z$6:$BL$350,39,0)),0)</f>
        <v>0</v>
      </c>
      <c r="F176" s="73">
        <f t="shared" si="2"/>
        <v>288.07799999999997</v>
      </c>
      <c r="G176"/>
      <c r="H176"/>
      <c r="I176"/>
      <c r="J176"/>
      <c r="K176"/>
      <c r="L176"/>
      <c r="M176"/>
    </row>
    <row r="177" spans="1:13" ht="15" x14ac:dyDescent="0.25">
      <c r="A177" s="88" t="s">
        <v>471</v>
      </c>
      <c r="B177" s="89" t="s">
        <v>283</v>
      </c>
      <c r="C177" s="73">
        <f>+VLOOKUP(A177,[2]Grade!$W$6:$AH$351,12,0)</f>
        <v>669.7</v>
      </c>
      <c r="D177" s="73">
        <f>+VLOOKUP($A177,[2]Grade!$AV$6:$BG$351,12,0)</f>
        <v>47.984999999999999</v>
      </c>
      <c r="E177" s="73">
        <f>+IFERROR((VLOOKUP(A177,[2]month!$Z$6:$BL$350,39,0)),0)</f>
        <v>0</v>
      </c>
      <c r="F177" s="73">
        <f t="shared" si="2"/>
        <v>669.7</v>
      </c>
      <c r="G177"/>
      <c r="H177"/>
      <c r="I177"/>
      <c r="J177"/>
      <c r="K177"/>
      <c r="L177"/>
      <c r="M177"/>
    </row>
    <row r="178" spans="1:13" ht="15" x14ac:dyDescent="0.25">
      <c r="A178" s="88" t="s">
        <v>472</v>
      </c>
      <c r="B178" s="89" t="s">
        <v>284</v>
      </c>
      <c r="C178" s="73">
        <f>+VLOOKUP(A178,[2]Grade!$W$6:$AH$351,12,0)</f>
        <v>1057.346</v>
      </c>
      <c r="D178" s="73">
        <f>+VLOOKUP($A178,[2]Grade!$AV$6:$BG$351,12,0)</f>
        <v>99.215000000000003</v>
      </c>
      <c r="E178" s="73">
        <f>+IFERROR((VLOOKUP(A178,[2]month!$Z$6:$BL$350,39,0)),0)</f>
        <v>0</v>
      </c>
      <c r="F178" s="73">
        <f t="shared" si="2"/>
        <v>1057.346</v>
      </c>
      <c r="G178"/>
      <c r="H178"/>
      <c r="I178"/>
      <c r="J178"/>
      <c r="K178"/>
      <c r="L178"/>
      <c r="M178"/>
    </row>
    <row r="179" spans="1:13" ht="15" x14ac:dyDescent="0.25">
      <c r="A179" s="88" t="s">
        <v>473</v>
      </c>
      <c r="B179" s="89" t="s">
        <v>285</v>
      </c>
      <c r="C179" s="73">
        <f>+VLOOKUP(A179,[2]Grade!$W$6:$AH$351,12,0)</f>
        <v>505.10300000000007</v>
      </c>
      <c r="D179" s="73">
        <f>+VLOOKUP($A179,[2]Grade!$AV$6:$BG$351,12,0)</f>
        <v>21.9</v>
      </c>
      <c r="E179" s="73">
        <f>+IFERROR((VLOOKUP(A179,[2]month!$Z$6:$BL$350,39,0)),0)</f>
        <v>0</v>
      </c>
      <c r="F179" s="73">
        <f t="shared" si="2"/>
        <v>505.10300000000007</v>
      </c>
      <c r="G179"/>
      <c r="H179"/>
      <c r="I179"/>
      <c r="J179"/>
      <c r="K179"/>
      <c r="L179"/>
      <c r="M179"/>
    </row>
    <row r="180" spans="1:13" ht="15" x14ac:dyDescent="0.25">
      <c r="A180" s="88" t="s">
        <v>474</v>
      </c>
      <c r="B180" s="89" t="s">
        <v>286</v>
      </c>
      <c r="C180" s="73">
        <f>+VLOOKUP(A180,[2]Grade!$W$6:$AH$351,12,0)</f>
        <v>988.40700000000015</v>
      </c>
      <c r="D180" s="73">
        <f>+VLOOKUP($A180,[2]Grade!$AV$6:$BG$351,12,0)</f>
        <v>40.968000000000004</v>
      </c>
      <c r="E180" s="73">
        <f>+IFERROR((VLOOKUP(A180,[2]month!$Z$6:$BL$350,39,0)),0)</f>
        <v>5.5</v>
      </c>
      <c r="F180" s="73">
        <f t="shared" si="2"/>
        <v>993.90700000000015</v>
      </c>
      <c r="G180"/>
      <c r="H180"/>
      <c r="I180"/>
      <c r="J180"/>
      <c r="K180"/>
      <c r="L180"/>
      <c r="M180"/>
    </row>
    <row r="181" spans="1:13" ht="15" x14ac:dyDescent="0.25">
      <c r="A181" s="88" t="s">
        <v>475</v>
      </c>
      <c r="B181" s="89" t="s">
        <v>287</v>
      </c>
      <c r="C181" s="73">
        <f>+VLOOKUP(A181,[2]Grade!$W$6:$AH$351,12,0)</f>
        <v>510.81399999999996</v>
      </c>
      <c r="D181" s="73">
        <f>+VLOOKUP($A181,[2]Grade!$AV$6:$BG$351,12,0)</f>
        <v>3.1</v>
      </c>
      <c r="E181" s="73">
        <f>+IFERROR((VLOOKUP(A181,[2]month!$Z$6:$BL$350,39,0)),0)</f>
        <v>3.8</v>
      </c>
      <c r="F181" s="73">
        <f t="shared" si="2"/>
        <v>514.61399999999992</v>
      </c>
      <c r="G181"/>
      <c r="H181"/>
      <c r="I181"/>
      <c r="J181"/>
      <c r="K181"/>
      <c r="L181"/>
      <c r="M181"/>
    </row>
    <row r="182" spans="1:13" ht="15" x14ac:dyDescent="0.25">
      <c r="A182" s="88" t="s">
        <v>476</v>
      </c>
      <c r="B182" s="89" t="s">
        <v>288</v>
      </c>
      <c r="C182" s="73">
        <f>+VLOOKUP(A182,[2]Grade!$W$6:$AH$351,12,0)</f>
        <v>562.93999999999994</v>
      </c>
      <c r="D182" s="73">
        <f>+VLOOKUP($A182,[2]Grade!$AV$6:$BG$351,12,0)</f>
        <v>49.053999999999988</v>
      </c>
      <c r="E182" s="73">
        <f>+IFERROR((VLOOKUP(A182,[2]month!$Z$6:$BL$350,39,0)),0)</f>
        <v>0</v>
      </c>
      <c r="F182" s="73">
        <f t="shared" si="2"/>
        <v>562.93999999999994</v>
      </c>
      <c r="G182"/>
      <c r="H182"/>
      <c r="I182"/>
      <c r="J182"/>
      <c r="K182"/>
      <c r="L182"/>
      <c r="M182"/>
    </row>
    <row r="183" spans="1:13" ht="15" x14ac:dyDescent="0.25">
      <c r="A183" s="88" t="s">
        <v>477</v>
      </c>
      <c r="B183" s="89" t="s">
        <v>651</v>
      </c>
      <c r="C183" s="73">
        <f>+VLOOKUP(A183,[2]Grade!$W$6:$AH$351,12,0)</f>
        <v>302.89999999999998</v>
      </c>
      <c r="D183" s="73">
        <f>+VLOOKUP($A183,[2]Grade!$AV$6:$BG$351,12,0)</f>
        <v>0</v>
      </c>
      <c r="E183" s="73">
        <f>+IFERROR((VLOOKUP(A183,[2]month!$Z$6:$BL$350,39,0)),0)</f>
        <v>0</v>
      </c>
      <c r="F183" s="73">
        <f t="shared" si="2"/>
        <v>302.89999999999998</v>
      </c>
      <c r="G183"/>
      <c r="H183"/>
      <c r="I183"/>
      <c r="J183"/>
      <c r="K183"/>
      <c r="L183"/>
      <c r="M183"/>
    </row>
    <row r="184" spans="1:13" ht="15" x14ac:dyDescent="0.25">
      <c r="A184" s="88" t="s">
        <v>478</v>
      </c>
      <c r="B184" s="89" t="s">
        <v>289</v>
      </c>
      <c r="C184" s="73">
        <f>+VLOOKUP(A184,[2]Grade!$W$6:$AH$351,12,0)</f>
        <v>320.00000000000006</v>
      </c>
      <c r="D184" s="73">
        <f>+VLOOKUP($A184,[2]Grade!$AV$6:$BG$351,12,0)</f>
        <v>0</v>
      </c>
      <c r="E184" s="73">
        <f>+IFERROR((VLOOKUP(A184,[2]month!$Z$6:$BL$350,39,0)),0)</f>
        <v>0</v>
      </c>
      <c r="F184" s="73">
        <f t="shared" si="2"/>
        <v>320.00000000000006</v>
      </c>
      <c r="G184"/>
      <c r="H184"/>
      <c r="I184"/>
      <c r="J184"/>
      <c r="K184"/>
      <c r="L184"/>
      <c r="M184"/>
    </row>
    <row r="185" spans="1:13" ht="15" x14ac:dyDescent="0.25">
      <c r="A185" s="88" t="s">
        <v>479</v>
      </c>
      <c r="B185" s="89" t="s">
        <v>290</v>
      </c>
      <c r="C185" s="73">
        <f>+VLOOKUP(A185,[2]Grade!$W$6:$AH$351,12,0)</f>
        <v>67.95</v>
      </c>
      <c r="D185" s="73">
        <f>+VLOOKUP($A185,[2]Grade!$AV$6:$BG$351,12,0)</f>
        <v>0</v>
      </c>
      <c r="E185" s="73">
        <f>+IFERROR((VLOOKUP(A185,[2]month!$Z$6:$BL$350,39,0)),0)</f>
        <v>0</v>
      </c>
      <c r="F185" s="73">
        <f t="shared" si="2"/>
        <v>67.95</v>
      </c>
      <c r="G185"/>
      <c r="H185"/>
      <c r="I185"/>
      <c r="J185"/>
      <c r="K185"/>
      <c r="L185"/>
      <c r="M185"/>
    </row>
    <row r="186" spans="1:13" ht="15" x14ac:dyDescent="0.25">
      <c r="A186" s="88" t="s">
        <v>480</v>
      </c>
      <c r="B186" s="89" t="s">
        <v>291</v>
      </c>
      <c r="C186" s="73">
        <f>+VLOOKUP(A186,[2]Grade!$W$6:$AH$351,12,0)</f>
        <v>930.11199999999985</v>
      </c>
      <c r="D186" s="73">
        <f>+VLOOKUP($A186,[2]Grade!$AV$6:$BG$351,12,0)</f>
        <v>32.555999999999997</v>
      </c>
      <c r="E186" s="73">
        <f>+IFERROR((VLOOKUP(A186,[2]month!$Z$6:$BL$350,39,0)),0)</f>
        <v>0</v>
      </c>
      <c r="F186" s="73">
        <f t="shared" si="2"/>
        <v>930.11199999999985</v>
      </c>
      <c r="G186"/>
      <c r="H186"/>
      <c r="I186"/>
      <c r="J186"/>
      <c r="K186"/>
      <c r="L186"/>
      <c r="M186"/>
    </row>
    <row r="187" spans="1:13" ht="15" x14ac:dyDescent="0.25">
      <c r="A187" s="88" t="s">
        <v>481</v>
      </c>
      <c r="B187" s="89" t="s">
        <v>292</v>
      </c>
      <c r="C187" s="73">
        <f>+VLOOKUP(A187,[2]Grade!$W$6:$AH$351,12,0)</f>
        <v>273.33199999999999</v>
      </c>
      <c r="D187" s="73">
        <f>+VLOOKUP($A187,[2]Grade!$AV$6:$BG$351,12,0)</f>
        <v>53.125999999999998</v>
      </c>
      <c r="E187" s="73">
        <f>+IFERROR((VLOOKUP(A187,[2]month!$Z$6:$BL$350,39,0)),0)</f>
        <v>0</v>
      </c>
      <c r="F187" s="73">
        <f t="shared" si="2"/>
        <v>273.33199999999999</v>
      </c>
      <c r="G187"/>
      <c r="H187"/>
      <c r="I187"/>
      <c r="J187"/>
      <c r="K187"/>
      <c r="L187"/>
      <c r="M187"/>
    </row>
    <row r="188" spans="1:13" ht="15" x14ac:dyDescent="0.25">
      <c r="A188" s="88" t="s">
        <v>482</v>
      </c>
      <c r="B188" s="89" t="s">
        <v>293</v>
      </c>
      <c r="C188" s="73">
        <f>+VLOOKUP(A188,[2]Grade!$W$6:$AH$351,12,0)</f>
        <v>226.084</v>
      </c>
      <c r="D188" s="73">
        <f>+VLOOKUP($A188,[2]Grade!$AV$6:$BG$351,12,0)</f>
        <v>0</v>
      </c>
      <c r="E188" s="73">
        <f>+IFERROR((VLOOKUP(A188,[2]month!$Z$6:$BL$350,39,0)),0)</f>
        <v>0</v>
      </c>
      <c r="F188" s="73">
        <f t="shared" si="2"/>
        <v>226.084</v>
      </c>
      <c r="G188"/>
      <c r="H188"/>
      <c r="I188"/>
      <c r="J188"/>
      <c r="K188"/>
      <c r="L188"/>
      <c r="M188"/>
    </row>
    <row r="189" spans="1:13" ht="15" x14ac:dyDescent="0.25">
      <c r="A189" s="88" t="s">
        <v>483</v>
      </c>
      <c r="B189" s="89" t="s">
        <v>294</v>
      </c>
      <c r="C189" s="73">
        <f>+VLOOKUP(A189,[2]Grade!$W$6:$AH$351,12,0)</f>
        <v>2894.6490000000003</v>
      </c>
      <c r="D189" s="73">
        <f>+VLOOKUP($A189,[2]Grade!$AV$6:$BG$351,12,0)</f>
        <v>0</v>
      </c>
      <c r="E189" s="73">
        <f>+IFERROR((VLOOKUP(A189,[2]month!$Z$6:$BL$350,39,0)),0)</f>
        <v>15.8</v>
      </c>
      <c r="F189" s="73">
        <f t="shared" si="2"/>
        <v>2910.4490000000005</v>
      </c>
      <c r="G189"/>
      <c r="H189"/>
      <c r="I189"/>
      <c r="J189"/>
      <c r="K189"/>
      <c r="L189"/>
      <c r="M189"/>
    </row>
    <row r="190" spans="1:13" ht="15" x14ac:dyDescent="0.25">
      <c r="A190" s="88" t="s">
        <v>484</v>
      </c>
      <c r="B190" s="89" t="s">
        <v>295</v>
      </c>
      <c r="C190" s="73">
        <f>+VLOOKUP(A190,[2]Grade!$W$6:$AH$351,12,0)</f>
        <v>21243.293999999998</v>
      </c>
      <c r="D190" s="73">
        <f>+VLOOKUP($A190,[2]Grade!$AV$6:$BG$351,12,0)</f>
        <v>317.65199999999993</v>
      </c>
      <c r="E190" s="73">
        <f>+IFERROR((VLOOKUP(A190,[2]month!$Z$6:$BL$350,39,0)),0)</f>
        <v>87</v>
      </c>
      <c r="F190" s="73">
        <f t="shared" si="2"/>
        <v>21330.293999999998</v>
      </c>
      <c r="G190"/>
      <c r="H190"/>
      <c r="I190"/>
      <c r="J190"/>
      <c r="K190"/>
      <c r="L190"/>
      <c r="M190"/>
    </row>
    <row r="191" spans="1:13" ht="15" x14ac:dyDescent="0.25">
      <c r="A191" s="88" t="s">
        <v>485</v>
      </c>
      <c r="B191" s="89" t="s">
        <v>296</v>
      </c>
      <c r="C191" s="73">
        <f>+VLOOKUP(A191,[2]Grade!$W$6:$AH$351,12,0)</f>
        <v>26424.981</v>
      </c>
      <c r="D191" s="73">
        <f>+VLOOKUP($A191,[2]Grade!$AV$6:$BG$351,12,0)</f>
        <v>0</v>
      </c>
      <c r="E191" s="73">
        <f>+IFERROR((VLOOKUP(A191,[2]month!$Z$6:$BL$350,39,0)),0)</f>
        <v>268.08000000000004</v>
      </c>
      <c r="F191" s="73">
        <f t="shared" si="2"/>
        <v>26693.061000000002</v>
      </c>
      <c r="G191"/>
      <c r="H191"/>
      <c r="I191"/>
      <c r="J191"/>
      <c r="K191"/>
      <c r="L191"/>
      <c r="M191"/>
    </row>
    <row r="192" spans="1:13" ht="15" x14ac:dyDescent="0.25">
      <c r="A192" s="88" t="s">
        <v>486</v>
      </c>
      <c r="B192" s="89" t="s">
        <v>297</v>
      </c>
      <c r="C192" s="73">
        <f>+VLOOKUP(A192,[2]Grade!$W$6:$AH$351,12,0)</f>
        <v>188.17</v>
      </c>
      <c r="D192" s="73">
        <f>+VLOOKUP($A192,[2]Grade!$AV$6:$BG$351,12,0)</f>
        <v>0</v>
      </c>
      <c r="E192" s="73">
        <f>+IFERROR((VLOOKUP(A192,[2]month!$Z$6:$BL$350,39,0)),0)</f>
        <v>0</v>
      </c>
      <c r="F192" s="73">
        <f t="shared" si="2"/>
        <v>188.17</v>
      </c>
      <c r="G192"/>
      <c r="H192"/>
      <c r="I192"/>
      <c r="J192"/>
      <c r="K192"/>
      <c r="L192"/>
      <c r="M192"/>
    </row>
    <row r="193" spans="1:13" ht="15" x14ac:dyDescent="0.25">
      <c r="A193" s="88" t="s">
        <v>487</v>
      </c>
      <c r="B193" s="89" t="s">
        <v>298</v>
      </c>
      <c r="C193" s="73">
        <f>+VLOOKUP(A193,[2]Grade!$W$6:$AH$351,12,0)</f>
        <v>5356.7689999999984</v>
      </c>
      <c r="D193" s="73">
        <f>+VLOOKUP($A193,[2]Grade!$AV$6:$BG$351,12,0)</f>
        <v>1.6</v>
      </c>
      <c r="E193" s="73">
        <f>+IFERROR((VLOOKUP(A193,[2]month!$Z$6:$BL$350,39,0)),0)</f>
        <v>0</v>
      </c>
      <c r="F193" s="73">
        <f t="shared" si="2"/>
        <v>5356.7689999999984</v>
      </c>
      <c r="G193"/>
      <c r="H193"/>
      <c r="I193"/>
      <c r="J193"/>
      <c r="K193"/>
      <c r="L193"/>
      <c r="M193"/>
    </row>
    <row r="194" spans="1:13" ht="15" x14ac:dyDescent="0.25">
      <c r="A194" s="88" t="s">
        <v>488</v>
      </c>
      <c r="B194" s="89" t="s">
        <v>299</v>
      </c>
      <c r="C194" s="73">
        <f>+VLOOKUP(A194,[2]Grade!$W$6:$AH$351,12,0)</f>
        <v>9284.6049999999996</v>
      </c>
      <c r="D194" s="73">
        <f>+VLOOKUP($A194,[2]Grade!$AV$6:$BG$351,12,0)</f>
        <v>14.837</v>
      </c>
      <c r="E194" s="73">
        <f>+IFERROR((VLOOKUP(A194,[2]month!$Z$6:$BL$350,39,0)),0)</f>
        <v>0</v>
      </c>
      <c r="F194" s="73">
        <f t="shared" si="2"/>
        <v>9284.6049999999996</v>
      </c>
      <c r="G194"/>
      <c r="H194"/>
      <c r="I194"/>
      <c r="J194"/>
      <c r="K194"/>
      <c r="L194"/>
      <c r="M194"/>
    </row>
    <row r="195" spans="1:13" ht="15" x14ac:dyDescent="0.25">
      <c r="A195" s="88" t="s">
        <v>489</v>
      </c>
      <c r="B195" s="89" t="s">
        <v>300</v>
      </c>
      <c r="C195" s="73">
        <f>+VLOOKUP(A195,[2]Grade!$W$6:$AH$351,12,0)</f>
        <v>1346.6460000000002</v>
      </c>
      <c r="D195" s="73">
        <f>+VLOOKUP($A195,[2]Grade!$AV$6:$BG$351,12,0)</f>
        <v>0</v>
      </c>
      <c r="E195" s="73">
        <f>+IFERROR((VLOOKUP(A195,[2]month!$Z$6:$BL$350,39,0)),0)</f>
        <v>0</v>
      </c>
      <c r="F195" s="73">
        <f t="shared" si="2"/>
        <v>1346.6460000000002</v>
      </c>
      <c r="G195"/>
      <c r="H195"/>
      <c r="I195"/>
      <c r="J195"/>
      <c r="K195"/>
      <c r="L195"/>
      <c r="M195"/>
    </row>
    <row r="196" spans="1:13" ht="15" x14ac:dyDescent="0.25">
      <c r="A196" s="88" t="s">
        <v>490</v>
      </c>
      <c r="B196" s="89" t="s">
        <v>301</v>
      </c>
      <c r="C196" s="73">
        <f>+VLOOKUP(A196,[2]Grade!$W$6:$AH$351,12,0)</f>
        <v>2471.299</v>
      </c>
      <c r="D196" s="73">
        <f>+VLOOKUP($A196,[2]Grade!$AV$6:$BG$351,12,0)</f>
        <v>353.79599999999999</v>
      </c>
      <c r="E196" s="73">
        <f>+IFERROR((VLOOKUP(A196,[2]month!$Z$6:$BL$350,39,0)),0)</f>
        <v>0</v>
      </c>
      <c r="F196" s="73">
        <f t="shared" si="2"/>
        <v>2471.299</v>
      </c>
      <c r="G196"/>
      <c r="H196"/>
      <c r="I196"/>
      <c r="J196"/>
      <c r="K196"/>
      <c r="L196"/>
      <c r="M196"/>
    </row>
    <row r="197" spans="1:13" ht="15" x14ac:dyDescent="0.25">
      <c r="A197" s="88" t="s">
        <v>491</v>
      </c>
      <c r="B197" s="89" t="s">
        <v>302</v>
      </c>
      <c r="C197" s="73">
        <f>+VLOOKUP(A197,[2]Grade!$W$6:$AH$351,12,0)</f>
        <v>11500.852999999999</v>
      </c>
      <c r="D197" s="73">
        <f>+VLOOKUP($A197,[2]Grade!$AV$6:$BG$351,12,0)</f>
        <v>65.849999999999994</v>
      </c>
      <c r="E197" s="73">
        <f>+IFERROR((VLOOKUP(A197,[2]month!$Z$6:$BL$350,39,0)),0)</f>
        <v>204.1</v>
      </c>
      <c r="F197" s="73">
        <f t="shared" ref="F197:F260" si="3">C197+E197</f>
        <v>11704.953</v>
      </c>
      <c r="G197"/>
      <c r="H197"/>
      <c r="I197"/>
      <c r="J197"/>
      <c r="K197"/>
      <c r="L197"/>
      <c r="M197"/>
    </row>
    <row r="198" spans="1:13" ht="15" x14ac:dyDescent="0.25">
      <c r="A198" s="88" t="s">
        <v>492</v>
      </c>
      <c r="B198" s="89" t="s">
        <v>303</v>
      </c>
      <c r="C198" s="73">
        <f>+VLOOKUP(A198,[2]Grade!$W$6:$AH$351,12,0)</f>
        <v>7963.6400000000012</v>
      </c>
      <c r="D198" s="73">
        <f>+VLOOKUP($A198,[2]Grade!$AV$6:$BG$351,12,0)</f>
        <v>37.523999999999987</v>
      </c>
      <c r="E198" s="73">
        <f>+IFERROR((VLOOKUP(A198,[2]month!$Z$6:$BL$350,39,0)),0)</f>
        <v>5.9329999999999998</v>
      </c>
      <c r="F198" s="73">
        <f t="shared" si="3"/>
        <v>7969.5730000000012</v>
      </c>
      <c r="G198"/>
      <c r="H198"/>
      <c r="I198"/>
      <c r="J198"/>
      <c r="K198"/>
      <c r="L198"/>
      <c r="M198"/>
    </row>
    <row r="199" spans="1:13" ht="15" x14ac:dyDescent="0.25">
      <c r="A199" s="88" t="s">
        <v>493</v>
      </c>
      <c r="B199" s="89" t="s">
        <v>304</v>
      </c>
      <c r="C199" s="73">
        <f>+VLOOKUP(A199,[2]Grade!$W$6:$AH$351,12,0)</f>
        <v>7262.3880000000008</v>
      </c>
      <c r="D199" s="73">
        <f>+VLOOKUP($A199,[2]Grade!$AV$6:$BG$351,12,0)</f>
        <v>0</v>
      </c>
      <c r="E199" s="73">
        <f>+IFERROR((VLOOKUP(A199,[2]month!$Z$6:$BL$350,39,0)),0)</f>
        <v>0</v>
      </c>
      <c r="F199" s="73">
        <f t="shared" si="3"/>
        <v>7262.3880000000008</v>
      </c>
      <c r="G199"/>
      <c r="H199"/>
      <c r="I199"/>
      <c r="J199"/>
      <c r="K199"/>
      <c r="L199"/>
      <c r="M199"/>
    </row>
    <row r="200" spans="1:13" ht="15" x14ac:dyDescent="0.25">
      <c r="A200" s="88" t="s">
        <v>494</v>
      </c>
      <c r="B200" s="89" t="s">
        <v>305</v>
      </c>
      <c r="C200" s="73">
        <f>+VLOOKUP(A200,[2]Grade!$W$6:$AH$351,12,0)</f>
        <v>19133.307000000008</v>
      </c>
      <c r="D200" s="73">
        <f>+VLOOKUP($A200,[2]Grade!$AV$6:$BG$351,12,0)</f>
        <v>284.00299999999999</v>
      </c>
      <c r="E200" s="73">
        <f>+IFERROR((VLOOKUP(A200,[2]month!$Z$6:$BL$350,39,0)),0)</f>
        <v>237.5</v>
      </c>
      <c r="F200" s="73">
        <f t="shared" si="3"/>
        <v>19370.807000000008</v>
      </c>
      <c r="G200"/>
      <c r="H200"/>
      <c r="I200"/>
      <c r="J200"/>
      <c r="K200"/>
      <c r="L200"/>
      <c r="M200"/>
    </row>
    <row r="201" spans="1:13" ht="15" x14ac:dyDescent="0.25">
      <c r="A201" s="88" t="s">
        <v>495</v>
      </c>
      <c r="B201" s="89" t="s">
        <v>306</v>
      </c>
      <c r="C201" s="73">
        <f>+VLOOKUP(A201,[2]Grade!$W$6:$AH$351,12,0)</f>
        <v>1731.0930000000001</v>
      </c>
      <c r="D201" s="73">
        <f>+VLOOKUP($A201,[2]Grade!$AV$6:$BG$351,12,0)</f>
        <v>137.19699999999997</v>
      </c>
      <c r="E201" s="73">
        <f>+IFERROR((VLOOKUP(A201,[2]month!$Z$6:$BL$350,39,0)),0)</f>
        <v>30</v>
      </c>
      <c r="F201" s="73">
        <f t="shared" si="3"/>
        <v>1761.0930000000001</v>
      </c>
      <c r="G201"/>
      <c r="H201"/>
      <c r="I201"/>
      <c r="J201"/>
      <c r="K201"/>
      <c r="L201"/>
      <c r="M201"/>
    </row>
    <row r="202" spans="1:13" ht="15" x14ac:dyDescent="0.25">
      <c r="A202" s="88" t="s">
        <v>496</v>
      </c>
      <c r="B202" s="89" t="s">
        <v>307</v>
      </c>
      <c r="C202" s="73">
        <f>+VLOOKUP(A202,[2]Grade!$W$6:$AH$351,12,0)</f>
        <v>3768.4319999999998</v>
      </c>
      <c r="D202" s="73">
        <f>+VLOOKUP($A202,[2]Grade!$AV$6:$BG$351,12,0)</f>
        <v>0</v>
      </c>
      <c r="E202" s="73">
        <f>+IFERROR((VLOOKUP(A202,[2]month!$Z$6:$BL$350,39,0)),0)</f>
        <v>26.6</v>
      </c>
      <c r="F202" s="73">
        <f t="shared" si="3"/>
        <v>3795.0319999999997</v>
      </c>
      <c r="G202"/>
      <c r="H202"/>
      <c r="I202"/>
      <c r="J202"/>
      <c r="K202"/>
      <c r="L202"/>
      <c r="M202"/>
    </row>
    <row r="203" spans="1:13" ht="15" x14ac:dyDescent="0.25">
      <c r="A203" s="88" t="s">
        <v>497</v>
      </c>
      <c r="B203" s="89" t="s">
        <v>308</v>
      </c>
      <c r="C203" s="73">
        <f>+VLOOKUP(A203,[2]Grade!$W$6:$AH$351,12,0)</f>
        <v>3631.3190000000004</v>
      </c>
      <c r="D203" s="73">
        <f>+VLOOKUP($A203,[2]Grade!$AV$6:$BG$351,12,0)</f>
        <v>6.75</v>
      </c>
      <c r="E203" s="73">
        <f>+IFERROR((VLOOKUP(A203,[2]month!$Z$6:$BL$350,39,0)),0)</f>
        <v>18.899999999999999</v>
      </c>
      <c r="F203" s="73">
        <f t="shared" si="3"/>
        <v>3650.2190000000005</v>
      </c>
      <c r="G203"/>
      <c r="H203"/>
      <c r="I203"/>
      <c r="J203"/>
      <c r="K203"/>
      <c r="L203"/>
      <c r="M203"/>
    </row>
    <row r="204" spans="1:13" ht="15" x14ac:dyDescent="0.25">
      <c r="A204" s="105" t="s">
        <v>675</v>
      </c>
      <c r="B204" s="101" t="s">
        <v>676</v>
      </c>
      <c r="C204" s="73">
        <f>+VLOOKUP(A204,[2]Grade!$W$6:$AH$351,12,0)</f>
        <v>550.54899999999998</v>
      </c>
      <c r="D204" s="73">
        <f>+VLOOKUP($A204,[2]Grade!$AV$6:$BG$351,12,0)</f>
        <v>0</v>
      </c>
      <c r="E204" s="73">
        <f>+IFERROR((VLOOKUP(A204,[2]month!$Z$6:$BL$350,39,0)),0)</f>
        <v>0</v>
      </c>
      <c r="F204" s="73">
        <f t="shared" si="3"/>
        <v>550.54899999999998</v>
      </c>
      <c r="G204"/>
      <c r="H204"/>
      <c r="I204"/>
      <c r="J204"/>
      <c r="K204"/>
      <c r="L204"/>
      <c r="M204"/>
    </row>
    <row r="205" spans="1:13" ht="15" x14ac:dyDescent="0.25">
      <c r="A205" s="106" t="s">
        <v>618</v>
      </c>
      <c r="B205" s="89" t="s">
        <v>685</v>
      </c>
      <c r="C205" s="73">
        <f>+VLOOKUP(A205,[2]Grade!$W$6:$AH$351,12,0)</f>
        <v>194.69599999999997</v>
      </c>
      <c r="D205" s="73">
        <f>+VLOOKUP($A205,[2]Grade!$AV$6:$BG$351,12,0)</f>
        <v>0</v>
      </c>
      <c r="E205" s="73">
        <f>+IFERROR((VLOOKUP(A205,[2]month!$Z$6:$BL$350,39,0)),0)</f>
        <v>0</v>
      </c>
      <c r="F205" s="73">
        <f t="shared" si="3"/>
        <v>194.69599999999997</v>
      </c>
      <c r="G205"/>
      <c r="H205"/>
      <c r="I205"/>
      <c r="J205"/>
      <c r="K205"/>
      <c r="L205"/>
      <c r="M205"/>
    </row>
    <row r="206" spans="1:13" ht="15" x14ac:dyDescent="0.25">
      <c r="A206" s="88" t="s">
        <v>498</v>
      </c>
      <c r="B206" s="89" t="s">
        <v>652</v>
      </c>
      <c r="C206" s="73">
        <f>+VLOOKUP(A206,[2]Grade!$W$6:$AH$351,12,0)</f>
        <v>8.3000000000000007</v>
      </c>
      <c r="D206" s="73">
        <f>+VLOOKUP($A206,[2]Grade!$AV$6:$BG$351,12,0)</f>
        <v>0</v>
      </c>
      <c r="E206" s="73">
        <f>+IFERROR((VLOOKUP(A206,[2]month!$Z$6:$BL$350,39,0)),0)</f>
        <v>0</v>
      </c>
      <c r="F206" s="73">
        <f t="shared" si="3"/>
        <v>8.3000000000000007</v>
      </c>
      <c r="G206"/>
      <c r="H206"/>
      <c r="I206"/>
      <c r="J206"/>
      <c r="K206"/>
      <c r="L206"/>
      <c r="M206"/>
    </row>
    <row r="207" spans="1:13" ht="15" x14ac:dyDescent="0.25">
      <c r="A207" s="88" t="s">
        <v>499</v>
      </c>
      <c r="B207" s="89" t="s">
        <v>653</v>
      </c>
      <c r="C207" s="73">
        <f>+VLOOKUP(A207,[2]Grade!$W$6:$AH$351,12,0)</f>
        <v>756.41100000000006</v>
      </c>
      <c r="D207" s="73">
        <f>+VLOOKUP($A207,[2]Grade!$AV$6:$BG$351,12,0)</f>
        <v>0</v>
      </c>
      <c r="E207" s="73">
        <f>+IFERROR((VLOOKUP(A207,[2]month!$Z$6:$BL$350,39,0)),0)</f>
        <v>0</v>
      </c>
      <c r="F207" s="73">
        <f t="shared" si="3"/>
        <v>756.41100000000006</v>
      </c>
      <c r="G207"/>
      <c r="H207"/>
      <c r="I207"/>
      <c r="J207"/>
      <c r="K207"/>
      <c r="L207"/>
      <c r="M207"/>
    </row>
    <row r="208" spans="1:13" ht="15" x14ac:dyDescent="0.25">
      <c r="A208" s="88" t="s">
        <v>500</v>
      </c>
      <c r="B208" s="89" t="s">
        <v>654</v>
      </c>
      <c r="C208" s="73">
        <f>+VLOOKUP(A208,[2]Grade!$W$6:$AH$351,12,0)</f>
        <v>229.00300000000001</v>
      </c>
      <c r="D208" s="73">
        <f>+VLOOKUP($A208,[2]Grade!$AV$6:$BG$351,12,0)</f>
        <v>32.72</v>
      </c>
      <c r="E208" s="73">
        <f>+IFERROR((VLOOKUP(A208,[2]month!$Z$6:$BL$350,39,0)),0)</f>
        <v>0</v>
      </c>
      <c r="F208" s="73">
        <f t="shared" si="3"/>
        <v>229.00300000000001</v>
      </c>
      <c r="G208"/>
      <c r="H208"/>
      <c r="I208"/>
      <c r="J208"/>
      <c r="K208"/>
      <c r="L208"/>
      <c r="M208"/>
    </row>
    <row r="209" spans="1:13" ht="15" x14ac:dyDescent="0.25">
      <c r="A209" s="88" t="s">
        <v>501</v>
      </c>
      <c r="B209" s="89" t="s">
        <v>655</v>
      </c>
      <c r="C209" s="73">
        <f>+VLOOKUP(A209,[2]Grade!$W$6:$AH$351,12,0)</f>
        <v>742.79500000000007</v>
      </c>
      <c r="D209" s="73">
        <f>+VLOOKUP($A209,[2]Grade!$AV$6:$BG$351,12,0)</f>
        <v>66.510000000000019</v>
      </c>
      <c r="E209" s="73">
        <f>+IFERROR((VLOOKUP(A209,[2]month!$Z$6:$BL$350,39,0)),0)</f>
        <v>2.7</v>
      </c>
      <c r="F209" s="73">
        <f t="shared" si="3"/>
        <v>745.49500000000012</v>
      </c>
      <c r="G209"/>
      <c r="H209"/>
      <c r="I209"/>
      <c r="J209"/>
      <c r="K209"/>
      <c r="L209"/>
      <c r="M209"/>
    </row>
    <row r="210" spans="1:13" ht="15" x14ac:dyDescent="0.25">
      <c r="A210" s="88" t="s">
        <v>502</v>
      </c>
      <c r="B210" s="89" t="s">
        <v>309</v>
      </c>
      <c r="C210" s="73">
        <f>+VLOOKUP(A210,[2]Grade!$W$6:$AH$351,12,0)</f>
        <v>489.53200000000004</v>
      </c>
      <c r="D210" s="73">
        <f>+VLOOKUP($A210,[2]Grade!$AV$6:$BG$351,12,0)</f>
        <v>15.145000000000001</v>
      </c>
      <c r="E210" s="73">
        <f>+IFERROR((VLOOKUP(A210,[2]month!$Z$6:$BL$350,39,0)),0)</f>
        <v>0</v>
      </c>
      <c r="F210" s="73">
        <f t="shared" si="3"/>
        <v>489.53200000000004</v>
      </c>
      <c r="G210"/>
      <c r="H210"/>
      <c r="I210"/>
      <c r="J210"/>
      <c r="K210"/>
      <c r="L210"/>
      <c r="M210"/>
    </row>
    <row r="211" spans="1:13" ht="15" x14ac:dyDescent="0.25">
      <c r="A211" s="88" t="s">
        <v>503</v>
      </c>
      <c r="B211" s="89" t="s">
        <v>656</v>
      </c>
      <c r="C211" s="73">
        <f>+VLOOKUP(A211,[2]Grade!$W$6:$AH$351,12,0)</f>
        <v>3227.587</v>
      </c>
      <c r="D211" s="73">
        <f>+VLOOKUP($A211,[2]Grade!$AV$6:$BG$351,12,0)</f>
        <v>26.018000000000001</v>
      </c>
      <c r="E211" s="73">
        <f>+IFERROR((VLOOKUP(A211,[2]month!$Z$6:$BL$350,39,0)),0)</f>
        <v>8.1999999999999993</v>
      </c>
      <c r="F211" s="73">
        <f t="shared" si="3"/>
        <v>3235.7869999999998</v>
      </c>
      <c r="G211"/>
      <c r="H211"/>
      <c r="I211"/>
      <c r="J211"/>
      <c r="K211"/>
      <c r="L211"/>
      <c r="M211"/>
    </row>
    <row r="212" spans="1:13" ht="15" x14ac:dyDescent="0.25">
      <c r="A212" s="88" t="s">
        <v>504</v>
      </c>
      <c r="B212" s="89" t="s">
        <v>657</v>
      </c>
      <c r="C212" s="73">
        <f>+VLOOKUP(A212,[2]Grade!$W$6:$AH$351,12,0)</f>
        <v>4061.1259999999993</v>
      </c>
      <c r="D212" s="73">
        <f>+VLOOKUP($A212,[2]Grade!$AV$6:$BG$351,12,0)</f>
        <v>19.77</v>
      </c>
      <c r="E212" s="73">
        <f>+IFERROR((VLOOKUP(A212,[2]month!$Z$6:$BL$350,39,0)),0)</f>
        <v>24.7</v>
      </c>
      <c r="F212" s="73">
        <f t="shared" si="3"/>
        <v>4085.8259999999991</v>
      </c>
      <c r="G212"/>
      <c r="H212"/>
      <c r="I212"/>
      <c r="J212"/>
      <c r="K212"/>
      <c r="L212"/>
      <c r="M212"/>
    </row>
    <row r="213" spans="1:13" ht="15" x14ac:dyDescent="0.25">
      <c r="A213" s="88" t="s">
        <v>505</v>
      </c>
      <c r="B213" s="89" t="s">
        <v>310</v>
      </c>
      <c r="C213" s="73">
        <f>+VLOOKUP(A213,[2]Grade!$W$6:$AH$351,12,0)</f>
        <v>2435.576</v>
      </c>
      <c r="D213" s="73">
        <f>+VLOOKUP($A213,[2]Grade!$AV$6:$BG$351,12,0)</f>
        <v>56.815999999999995</v>
      </c>
      <c r="E213" s="73">
        <f>+IFERROR((VLOOKUP(A213,[2]month!$Z$6:$BL$350,39,0)),0)</f>
        <v>2</v>
      </c>
      <c r="F213" s="73">
        <f t="shared" si="3"/>
        <v>2437.576</v>
      </c>
      <c r="G213"/>
      <c r="H213"/>
      <c r="I213"/>
      <c r="J213"/>
      <c r="K213"/>
      <c r="L213"/>
      <c r="M213"/>
    </row>
    <row r="214" spans="1:13" ht="15" x14ac:dyDescent="0.25">
      <c r="A214" s="88" t="s">
        <v>506</v>
      </c>
      <c r="B214" s="89" t="s">
        <v>311</v>
      </c>
      <c r="C214" s="73">
        <f>+VLOOKUP(A214,[2]Grade!$W$6:$AH$351,12,0)</f>
        <v>580.66499999999996</v>
      </c>
      <c r="D214" s="73">
        <f>+VLOOKUP($A214,[2]Grade!$AV$6:$BG$351,12,0)</f>
        <v>0</v>
      </c>
      <c r="E214" s="73">
        <f>+IFERROR((VLOOKUP(A214,[2]month!$Z$6:$BL$350,39,0)),0)</f>
        <v>0.8</v>
      </c>
      <c r="F214" s="73">
        <f t="shared" si="3"/>
        <v>581.46499999999992</v>
      </c>
      <c r="G214"/>
      <c r="H214"/>
      <c r="I214"/>
      <c r="J214"/>
      <c r="K214"/>
      <c r="L214"/>
      <c r="M214"/>
    </row>
    <row r="215" spans="1:13" ht="15" x14ac:dyDescent="0.25">
      <c r="A215" s="88" t="s">
        <v>507</v>
      </c>
      <c r="B215" s="89" t="s">
        <v>312</v>
      </c>
      <c r="C215" s="73">
        <f>+VLOOKUP(A215,[2]Grade!$W$6:$AH$351,12,0)</f>
        <v>448.05599999999993</v>
      </c>
      <c r="D215" s="73">
        <f>+VLOOKUP($A215,[2]Grade!$AV$6:$BG$351,12,0)</f>
        <v>0</v>
      </c>
      <c r="E215" s="73">
        <f>+IFERROR((VLOOKUP(A215,[2]month!$Z$6:$BL$350,39,0)),0)</f>
        <v>0</v>
      </c>
      <c r="F215" s="73">
        <f t="shared" si="3"/>
        <v>448.05599999999993</v>
      </c>
      <c r="G215"/>
      <c r="H215"/>
      <c r="I215"/>
      <c r="J215"/>
      <c r="K215"/>
      <c r="L215"/>
      <c r="M215"/>
    </row>
    <row r="216" spans="1:13" ht="15" x14ac:dyDescent="0.25">
      <c r="A216" s="88" t="s">
        <v>508</v>
      </c>
      <c r="B216" s="89" t="s">
        <v>612</v>
      </c>
      <c r="C216" s="73">
        <f>+VLOOKUP(A216,[2]Grade!$W$6:$AH$351,12,0)</f>
        <v>6358.5729999999994</v>
      </c>
      <c r="D216" s="73">
        <f>+VLOOKUP($A216,[2]Grade!$AV$6:$BG$351,12,0)</f>
        <v>289.73</v>
      </c>
      <c r="E216" s="73">
        <f>+IFERROR((VLOOKUP(A216,[2]month!$Z$6:$BL$350,39,0)),0)</f>
        <v>21.1</v>
      </c>
      <c r="F216" s="73">
        <f t="shared" si="3"/>
        <v>6379.6729999999998</v>
      </c>
      <c r="G216"/>
      <c r="H216"/>
      <c r="I216"/>
      <c r="J216"/>
      <c r="K216"/>
      <c r="L216"/>
      <c r="M216"/>
    </row>
    <row r="217" spans="1:13" ht="15" x14ac:dyDescent="0.25">
      <c r="A217" s="88" t="s">
        <v>509</v>
      </c>
      <c r="B217" s="89" t="s">
        <v>313</v>
      </c>
      <c r="C217" s="73">
        <f>+VLOOKUP(A217,[2]Grade!$W$6:$AH$351,12,0)</f>
        <v>63.1</v>
      </c>
      <c r="D217" s="73">
        <f>+VLOOKUP($A217,[2]Grade!$AV$6:$BG$351,12,0)</f>
        <v>0</v>
      </c>
      <c r="E217" s="73">
        <f>+IFERROR((VLOOKUP(A217,[2]month!$Z$6:$BL$350,39,0)),0)</f>
        <v>0</v>
      </c>
      <c r="F217" s="73">
        <f t="shared" si="3"/>
        <v>63.1</v>
      </c>
      <c r="G217"/>
      <c r="H217"/>
      <c r="I217"/>
      <c r="J217"/>
      <c r="K217"/>
      <c r="L217"/>
      <c r="M217"/>
    </row>
    <row r="218" spans="1:13" ht="15" x14ac:dyDescent="0.25">
      <c r="A218" s="88" t="s">
        <v>510</v>
      </c>
      <c r="B218" s="89" t="s">
        <v>314</v>
      </c>
      <c r="C218" s="73">
        <f>+VLOOKUP(A218,[2]Grade!$W$6:$AH$351,12,0)</f>
        <v>65.5</v>
      </c>
      <c r="D218" s="73">
        <f>+VLOOKUP($A218,[2]Grade!$AV$6:$BG$351,12,0)</f>
        <v>0</v>
      </c>
      <c r="E218" s="73">
        <f>+IFERROR((VLOOKUP(A218,[2]month!$Z$6:$BL$350,39,0)),0)</f>
        <v>0</v>
      </c>
      <c r="F218" s="73">
        <f t="shared" si="3"/>
        <v>65.5</v>
      </c>
      <c r="G218"/>
      <c r="H218"/>
      <c r="I218"/>
      <c r="J218"/>
      <c r="K218"/>
      <c r="L218"/>
      <c r="M218"/>
    </row>
    <row r="219" spans="1:13" ht="15" x14ac:dyDescent="0.25">
      <c r="A219" s="88" t="s">
        <v>511</v>
      </c>
      <c r="B219" s="89" t="s">
        <v>315</v>
      </c>
      <c r="C219" s="73">
        <f>+VLOOKUP(A219,[2]Grade!$W$6:$AH$351,12,0)</f>
        <v>41.313999999999986</v>
      </c>
      <c r="D219" s="73">
        <f>+VLOOKUP($A219,[2]Grade!$AV$6:$BG$351,12,0)</f>
        <v>0</v>
      </c>
      <c r="E219" s="73">
        <f>+IFERROR((VLOOKUP(A219,[2]month!$Z$6:$BL$350,39,0)),0)</f>
        <v>0</v>
      </c>
      <c r="F219" s="73">
        <f t="shared" si="3"/>
        <v>41.313999999999986</v>
      </c>
      <c r="G219"/>
      <c r="H219"/>
      <c r="I219"/>
      <c r="J219"/>
      <c r="K219"/>
      <c r="L219"/>
      <c r="M219"/>
    </row>
    <row r="220" spans="1:13" ht="15" x14ac:dyDescent="0.25">
      <c r="A220" s="88" t="s">
        <v>512</v>
      </c>
      <c r="B220" s="89" t="s">
        <v>316</v>
      </c>
      <c r="C220" s="73">
        <f>+VLOOKUP(A220,[2]Grade!$W$6:$AH$351,12,0)</f>
        <v>802.84599999999989</v>
      </c>
      <c r="D220" s="73">
        <f>+VLOOKUP($A220,[2]Grade!$AV$6:$BG$351,12,0)</f>
        <v>0</v>
      </c>
      <c r="E220" s="73">
        <f>+IFERROR((VLOOKUP(A220,[2]month!$Z$6:$BL$350,39,0)),0)</f>
        <v>10.9</v>
      </c>
      <c r="F220" s="73">
        <f t="shared" si="3"/>
        <v>813.74599999999987</v>
      </c>
      <c r="G220"/>
      <c r="H220"/>
      <c r="I220"/>
      <c r="J220"/>
      <c r="K220"/>
      <c r="L220"/>
      <c r="M220"/>
    </row>
    <row r="221" spans="1:13" ht="15" x14ac:dyDescent="0.25">
      <c r="A221" s="88" t="s">
        <v>513</v>
      </c>
      <c r="B221" s="89" t="s">
        <v>317</v>
      </c>
      <c r="C221" s="73">
        <f>+VLOOKUP(A221,[2]Grade!$W$6:$AH$351,12,0)</f>
        <v>19130.43</v>
      </c>
      <c r="D221" s="73">
        <f>+VLOOKUP($A221,[2]Grade!$AV$6:$BG$351,12,0)</f>
        <v>271.29999999999995</v>
      </c>
      <c r="E221" s="73">
        <f>+IFERROR((VLOOKUP(A221,[2]month!$Z$6:$BL$350,39,0)),0)</f>
        <v>149.74700000000001</v>
      </c>
      <c r="F221" s="73">
        <f t="shared" si="3"/>
        <v>19280.177</v>
      </c>
      <c r="G221"/>
      <c r="H221"/>
      <c r="I221"/>
      <c r="J221"/>
      <c r="K221"/>
      <c r="L221"/>
      <c r="M221"/>
    </row>
    <row r="222" spans="1:13" ht="15" x14ac:dyDescent="0.25">
      <c r="A222" s="88" t="s">
        <v>514</v>
      </c>
      <c r="B222" s="89" t="s">
        <v>318</v>
      </c>
      <c r="C222" s="73">
        <f>+VLOOKUP(A222,[2]Grade!$W$6:$AH$351,12,0)</f>
        <v>8635.1879999999983</v>
      </c>
      <c r="D222" s="73">
        <f>+VLOOKUP($A222,[2]Grade!$AV$6:$BG$351,12,0)</f>
        <v>46.095000000000006</v>
      </c>
      <c r="E222" s="73">
        <f>+IFERROR((VLOOKUP(A222,[2]month!$Z$6:$BL$350,39,0)),0)</f>
        <v>0</v>
      </c>
      <c r="F222" s="73">
        <f t="shared" si="3"/>
        <v>8635.1879999999983</v>
      </c>
      <c r="G222"/>
      <c r="H222"/>
      <c r="I222"/>
      <c r="J222"/>
      <c r="K222"/>
      <c r="L222"/>
      <c r="M222"/>
    </row>
    <row r="223" spans="1:13" ht="15" x14ac:dyDescent="0.25">
      <c r="A223" s="88" t="s">
        <v>515</v>
      </c>
      <c r="B223" s="89" t="s">
        <v>319</v>
      </c>
      <c r="C223" s="73">
        <f>+VLOOKUP(A223,[2]Grade!$W$6:$AH$351,12,0)</f>
        <v>14808.705000000005</v>
      </c>
      <c r="D223" s="73">
        <f>+VLOOKUP($A223,[2]Grade!$AV$6:$BG$351,12,0)</f>
        <v>0</v>
      </c>
      <c r="E223" s="73">
        <f>+IFERROR((VLOOKUP(A223,[2]month!$Z$6:$BL$350,39,0)),0)</f>
        <v>41.1</v>
      </c>
      <c r="F223" s="73">
        <f t="shared" si="3"/>
        <v>14849.805000000006</v>
      </c>
      <c r="G223"/>
      <c r="H223"/>
      <c r="I223"/>
      <c r="J223"/>
      <c r="K223"/>
      <c r="L223"/>
      <c r="M223"/>
    </row>
    <row r="224" spans="1:13" ht="15" x14ac:dyDescent="0.25">
      <c r="A224" s="88" t="s">
        <v>516</v>
      </c>
      <c r="B224" s="89" t="s">
        <v>320</v>
      </c>
      <c r="C224" s="73">
        <f>+VLOOKUP(A224,[2]Grade!$W$6:$AH$351,12,0)</f>
        <v>19579.728000000003</v>
      </c>
      <c r="D224" s="73">
        <f>+VLOOKUP($A224,[2]Grade!$AV$6:$BG$351,12,0)</f>
        <v>856.399</v>
      </c>
      <c r="E224" s="73">
        <f>+IFERROR((VLOOKUP(A224,[2]month!$Z$6:$BL$350,39,0)),0)</f>
        <v>134.51899999999998</v>
      </c>
      <c r="F224" s="73">
        <f t="shared" si="3"/>
        <v>19714.247000000003</v>
      </c>
      <c r="G224"/>
      <c r="H224"/>
      <c r="I224"/>
      <c r="J224"/>
      <c r="K224"/>
      <c r="L224"/>
      <c r="M224"/>
    </row>
    <row r="225" spans="1:13" ht="15" x14ac:dyDescent="0.25">
      <c r="A225" s="88" t="s">
        <v>517</v>
      </c>
      <c r="B225" s="89" t="s">
        <v>321</v>
      </c>
      <c r="C225" s="73">
        <f>+VLOOKUP(A225,[2]Grade!$W$6:$AH$351,12,0)</f>
        <v>5128.0740000000005</v>
      </c>
      <c r="D225" s="73">
        <f>+VLOOKUP($A225,[2]Grade!$AV$6:$BG$351,12,0)</f>
        <v>67.885999999999996</v>
      </c>
      <c r="E225" s="73">
        <f>+IFERROR((VLOOKUP(A225,[2]month!$Z$6:$BL$350,39,0)),0)</f>
        <v>25.8</v>
      </c>
      <c r="F225" s="73">
        <f t="shared" si="3"/>
        <v>5153.8740000000007</v>
      </c>
      <c r="G225"/>
      <c r="H225"/>
      <c r="I225"/>
      <c r="J225"/>
      <c r="K225"/>
      <c r="L225"/>
      <c r="M225"/>
    </row>
    <row r="226" spans="1:13" ht="15" x14ac:dyDescent="0.25">
      <c r="A226" s="88" t="s">
        <v>518</v>
      </c>
      <c r="B226" s="89" t="s">
        <v>322</v>
      </c>
      <c r="C226" s="73">
        <f>+VLOOKUP(A226,[2]Grade!$W$6:$AH$351,12,0)</f>
        <v>9551.1039999999994</v>
      </c>
      <c r="D226" s="73">
        <f>+VLOOKUP($A226,[2]Grade!$AV$6:$BG$351,12,0)</f>
        <v>156.35899999999998</v>
      </c>
      <c r="E226" s="73">
        <f>+IFERROR((VLOOKUP(A226,[2]month!$Z$6:$BL$350,39,0)),0)</f>
        <v>89.92</v>
      </c>
      <c r="F226" s="73">
        <f t="shared" si="3"/>
        <v>9641.0239999999994</v>
      </c>
      <c r="G226"/>
      <c r="H226"/>
      <c r="I226"/>
      <c r="J226"/>
      <c r="K226"/>
      <c r="L226"/>
      <c r="M226"/>
    </row>
    <row r="227" spans="1:13" ht="15" x14ac:dyDescent="0.25">
      <c r="A227" s="88" t="s">
        <v>519</v>
      </c>
      <c r="B227" s="89" t="s">
        <v>323</v>
      </c>
      <c r="C227" s="73">
        <f>+VLOOKUP(A227,[2]Grade!$W$6:$AH$351,12,0)</f>
        <v>24.27999999999999</v>
      </c>
      <c r="D227" s="73">
        <f>+VLOOKUP($A227,[2]Grade!$AV$6:$BG$351,12,0)</f>
        <v>0</v>
      </c>
      <c r="E227" s="73">
        <f>+IFERROR((VLOOKUP(A227,[2]month!$Z$6:$BL$350,39,0)),0)</f>
        <v>0</v>
      </c>
      <c r="F227" s="73">
        <f t="shared" si="3"/>
        <v>24.27999999999999</v>
      </c>
      <c r="G227"/>
      <c r="H227"/>
      <c r="I227"/>
      <c r="J227"/>
      <c r="K227"/>
      <c r="L227"/>
      <c r="M227"/>
    </row>
    <row r="228" spans="1:13" ht="15" x14ac:dyDescent="0.25">
      <c r="A228" s="88" t="s">
        <v>520</v>
      </c>
      <c r="B228" s="89" t="s">
        <v>324</v>
      </c>
      <c r="C228" s="73">
        <f>+VLOOKUP(A228,[2]Grade!$W$6:$AH$351,12,0)</f>
        <v>5764.7529999999997</v>
      </c>
      <c r="D228" s="73">
        <f>+VLOOKUP($A228,[2]Grade!$AV$6:$BG$351,12,0)</f>
        <v>762.62000000000012</v>
      </c>
      <c r="E228" s="73">
        <f>+IFERROR((VLOOKUP(A228,[2]month!$Z$6:$BL$350,39,0)),0)</f>
        <v>0</v>
      </c>
      <c r="F228" s="73">
        <f t="shared" si="3"/>
        <v>5764.7529999999997</v>
      </c>
      <c r="G228"/>
      <c r="H228"/>
      <c r="I228"/>
      <c r="J228"/>
      <c r="K228"/>
      <c r="L228"/>
      <c r="M228"/>
    </row>
    <row r="229" spans="1:13" ht="15" x14ac:dyDescent="0.25">
      <c r="A229" s="88" t="s">
        <v>521</v>
      </c>
      <c r="B229" s="89" t="s">
        <v>325</v>
      </c>
      <c r="C229" s="73">
        <f>+VLOOKUP(A229,[2]Grade!$W$6:$AH$351,12,0)</f>
        <v>8938.2250000000004</v>
      </c>
      <c r="D229" s="73">
        <f>+VLOOKUP($A229,[2]Grade!$AV$6:$BG$351,12,0)</f>
        <v>384.99099999999999</v>
      </c>
      <c r="E229" s="73">
        <f>+IFERROR((VLOOKUP(A229,[2]month!$Z$6:$BL$350,39,0)),0)</f>
        <v>0</v>
      </c>
      <c r="F229" s="73">
        <f t="shared" si="3"/>
        <v>8938.2250000000004</v>
      </c>
      <c r="G229"/>
      <c r="H229"/>
      <c r="I229"/>
      <c r="J229"/>
      <c r="K229"/>
      <c r="L229"/>
      <c r="M229"/>
    </row>
    <row r="230" spans="1:13" ht="15" x14ac:dyDescent="0.25">
      <c r="A230" s="88" t="s">
        <v>522</v>
      </c>
      <c r="B230" s="89" t="s">
        <v>326</v>
      </c>
      <c r="C230" s="73">
        <f>+VLOOKUP(A230,[2]Grade!$W$6:$AH$351,12,0)</f>
        <v>2403.4009999999998</v>
      </c>
      <c r="D230" s="73">
        <f>+VLOOKUP($A230,[2]Grade!$AV$6:$BG$351,12,0)</f>
        <v>0</v>
      </c>
      <c r="E230" s="73">
        <f>+IFERROR((VLOOKUP(A230,[2]month!$Z$6:$BL$350,39,0)),0)</f>
        <v>0</v>
      </c>
      <c r="F230" s="73">
        <f t="shared" si="3"/>
        <v>2403.4009999999998</v>
      </c>
      <c r="G230"/>
      <c r="H230"/>
      <c r="I230"/>
      <c r="J230"/>
      <c r="K230"/>
      <c r="L230"/>
      <c r="M230"/>
    </row>
    <row r="231" spans="1:13" ht="15" x14ac:dyDescent="0.25">
      <c r="A231" s="88" t="s">
        <v>523</v>
      </c>
      <c r="B231" s="89" t="s">
        <v>327</v>
      </c>
      <c r="C231" s="73">
        <f>+VLOOKUP(A231,[2]Grade!$W$6:$AH$351,12,0)</f>
        <v>1830.8799999999999</v>
      </c>
      <c r="D231" s="73">
        <f>+VLOOKUP($A231,[2]Grade!$AV$6:$BG$351,12,0)</f>
        <v>178.62700000000001</v>
      </c>
      <c r="E231" s="73">
        <f>+IFERROR((VLOOKUP(A231,[2]month!$Z$6:$BL$350,39,0)),0)</f>
        <v>12.9</v>
      </c>
      <c r="F231" s="73">
        <f t="shared" si="3"/>
        <v>1843.78</v>
      </c>
      <c r="G231"/>
      <c r="H231"/>
      <c r="I231"/>
      <c r="J231"/>
      <c r="K231"/>
      <c r="L231"/>
      <c r="M231"/>
    </row>
    <row r="232" spans="1:13" ht="15" x14ac:dyDescent="0.25">
      <c r="A232" s="88" t="s">
        <v>524</v>
      </c>
      <c r="B232" s="89" t="s">
        <v>328</v>
      </c>
      <c r="C232" s="73">
        <f>+VLOOKUP(A232,[2]Grade!$W$6:$AH$351,12,0)</f>
        <v>383.95600000000002</v>
      </c>
      <c r="D232" s="73">
        <f>+VLOOKUP($A232,[2]Grade!$AV$6:$BG$351,12,0)</f>
        <v>0</v>
      </c>
      <c r="E232" s="73">
        <f>+IFERROR((VLOOKUP(A232,[2]month!$Z$6:$BL$350,39,0)),0)</f>
        <v>0</v>
      </c>
      <c r="F232" s="73">
        <f t="shared" si="3"/>
        <v>383.95600000000002</v>
      </c>
      <c r="G232"/>
      <c r="H232"/>
      <c r="I232"/>
      <c r="J232"/>
      <c r="K232"/>
      <c r="L232"/>
      <c r="M232"/>
    </row>
    <row r="233" spans="1:13" ht="15" x14ac:dyDescent="0.25">
      <c r="A233" s="88" t="s">
        <v>525</v>
      </c>
      <c r="B233" s="89" t="s">
        <v>329</v>
      </c>
      <c r="C233" s="73">
        <f>+VLOOKUP(A233,[2]Grade!$W$6:$AH$351,12,0)</f>
        <v>1991.5150000000001</v>
      </c>
      <c r="D233" s="73">
        <f>+VLOOKUP($A233,[2]Grade!$AV$6:$BG$351,12,0)</f>
        <v>0</v>
      </c>
      <c r="E233" s="73">
        <f>+IFERROR((VLOOKUP(A233,[2]month!$Z$6:$BL$350,39,0)),0)</f>
        <v>58.659999999999989</v>
      </c>
      <c r="F233" s="73">
        <f t="shared" si="3"/>
        <v>2050.1750000000002</v>
      </c>
      <c r="G233"/>
      <c r="H233"/>
      <c r="I233"/>
      <c r="J233"/>
      <c r="K233"/>
      <c r="L233"/>
      <c r="M233"/>
    </row>
    <row r="234" spans="1:13" ht="15" x14ac:dyDescent="0.25">
      <c r="A234" s="88" t="s">
        <v>526</v>
      </c>
      <c r="B234" s="89" t="s">
        <v>658</v>
      </c>
      <c r="C234" s="73">
        <f>+VLOOKUP(A234,[2]Grade!$W$6:$AH$351,12,0)</f>
        <v>4412.0200000000004</v>
      </c>
      <c r="D234" s="73">
        <f>+VLOOKUP($A234,[2]Grade!$AV$6:$BG$351,12,0)</f>
        <v>396.71199999999999</v>
      </c>
      <c r="E234" s="73">
        <f>+IFERROR((VLOOKUP(A234,[2]month!$Z$6:$BL$350,39,0)),0)</f>
        <v>6.5</v>
      </c>
      <c r="F234" s="73">
        <f t="shared" si="3"/>
        <v>4418.5200000000004</v>
      </c>
      <c r="G234"/>
      <c r="H234"/>
      <c r="I234"/>
      <c r="J234"/>
      <c r="K234"/>
      <c r="L234"/>
      <c r="M234"/>
    </row>
    <row r="235" spans="1:13" ht="15" x14ac:dyDescent="0.25">
      <c r="A235" s="88" t="s">
        <v>527</v>
      </c>
      <c r="B235" s="89" t="s">
        <v>330</v>
      </c>
      <c r="C235" s="73">
        <f>+VLOOKUP(A235,[2]Grade!$W$6:$AH$351,12,0)</f>
        <v>27747.05</v>
      </c>
      <c r="D235" s="73">
        <f>+VLOOKUP($A235,[2]Grade!$AV$6:$BG$351,12,0)</f>
        <v>1230.6279999999999</v>
      </c>
      <c r="E235" s="73">
        <f>+IFERROR((VLOOKUP(A235,[2]month!$Z$6:$BL$350,39,0)),0)</f>
        <v>86.088000000000008</v>
      </c>
      <c r="F235" s="73">
        <f t="shared" si="3"/>
        <v>27833.137999999999</v>
      </c>
      <c r="G235"/>
      <c r="H235"/>
      <c r="I235"/>
      <c r="J235"/>
      <c r="K235"/>
      <c r="L235"/>
      <c r="M235"/>
    </row>
    <row r="236" spans="1:13" ht="15" x14ac:dyDescent="0.25">
      <c r="A236" s="88" t="s">
        <v>528</v>
      </c>
      <c r="B236" s="89" t="s">
        <v>331</v>
      </c>
      <c r="C236" s="73">
        <f>+VLOOKUP(A236,[2]Grade!$W$6:$AH$351,12,0)</f>
        <v>77.760000000000019</v>
      </c>
      <c r="D236" s="73">
        <f>+VLOOKUP($A236,[2]Grade!$AV$6:$BG$351,12,0)</f>
        <v>0</v>
      </c>
      <c r="E236" s="73">
        <f>+IFERROR((VLOOKUP(A236,[2]month!$Z$6:$BL$350,39,0)),0)</f>
        <v>0</v>
      </c>
      <c r="F236" s="73">
        <f t="shared" si="3"/>
        <v>77.760000000000019</v>
      </c>
      <c r="G236"/>
      <c r="H236"/>
      <c r="I236"/>
      <c r="J236"/>
      <c r="K236"/>
      <c r="L236"/>
      <c r="M236"/>
    </row>
    <row r="237" spans="1:13" ht="15" x14ac:dyDescent="0.25">
      <c r="A237" s="88" t="s">
        <v>529</v>
      </c>
      <c r="B237" s="89" t="s">
        <v>332</v>
      </c>
      <c r="C237" s="73">
        <f>+VLOOKUP(A237,[2]Grade!$W$6:$AH$351,12,0)</f>
        <v>36.299999999999997</v>
      </c>
      <c r="D237" s="73">
        <f>+VLOOKUP($A237,[2]Grade!$AV$6:$BG$351,12,0)</f>
        <v>0</v>
      </c>
      <c r="E237" s="73">
        <f>+IFERROR((VLOOKUP(A237,[2]month!$Z$6:$BL$350,39,0)),0)</f>
        <v>0</v>
      </c>
      <c r="F237" s="73">
        <f t="shared" si="3"/>
        <v>36.299999999999997</v>
      </c>
      <c r="G237"/>
      <c r="H237"/>
      <c r="I237"/>
      <c r="J237"/>
      <c r="K237"/>
      <c r="L237"/>
      <c r="M237"/>
    </row>
    <row r="238" spans="1:13" ht="15" x14ac:dyDescent="0.25">
      <c r="A238" s="88" t="s">
        <v>530</v>
      </c>
      <c r="B238" s="89" t="s">
        <v>333</v>
      </c>
      <c r="C238" s="73">
        <f>+VLOOKUP(A238,[2]Grade!$W$6:$AH$351,12,0)</f>
        <v>1261.704</v>
      </c>
      <c r="D238" s="73">
        <f>+VLOOKUP($A238,[2]Grade!$AV$6:$BG$351,12,0)</f>
        <v>0.09</v>
      </c>
      <c r="E238" s="73">
        <f>+IFERROR((VLOOKUP(A238,[2]month!$Z$6:$BL$350,39,0)),0)</f>
        <v>1.3359999999999999</v>
      </c>
      <c r="F238" s="73">
        <f t="shared" si="3"/>
        <v>1263.04</v>
      </c>
      <c r="G238"/>
      <c r="H238"/>
      <c r="I238"/>
      <c r="J238"/>
      <c r="K238"/>
      <c r="L238"/>
      <c r="M238"/>
    </row>
    <row r="239" spans="1:13" ht="15" x14ac:dyDescent="0.25">
      <c r="A239" s="88" t="s">
        <v>531</v>
      </c>
      <c r="B239" s="89" t="s">
        <v>334</v>
      </c>
      <c r="C239" s="73">
        <f>+VLOOKUP(A239,[2]Grade!$W$6:$AH$351,12,0)</f>
        <v>1695.7600000000002</v>
      </c>
      <c r="D239" s="73">
        <f>+VLOOKUP($A239,[2]Grade!$AV$6:$BG$351,12,0)</f>
        <v>222.68299999999999</v>
      </c>
      <c r="E239" s="73">
        <f>+IFERROR((VLOOKUP(A239,[2]month!$Z$6:$BL$350,39,0)),0)</f>
        <v>0</v>
      </c>
      <c r="F239" s="73">
        <f t="shared" si="3"/>
        <v>1695.7600000000002</v>
      </c>
      <c r="G239"/>
      <c r="H239"/>
      <c r="I239"/>
      <c r="J239"/>
      <c r="K239"/>
      <c r="L239"/>
      <c r="M239"/>
    </row>
    <row r="240" spans="1:13" ht="15" x14ac:dyDescent="0.25">
      <c r="A240" s="88" t="s">
        <v>532</v>
      </c>
      <c r="B240" s="89" t="s">
        <v>335</v>
      </c>
      <c r="C240" s="73">
        <f>+VLOOKUP(A240,[2]Grade!$W$6:$AH$351,12,0)</f>
        <v>9747.6029999999992</v>
      </c>
      <c r="D240" s="73">
        <f>+VLOOKUP($A240,[2]Grade!$AV$6:$BG$351,12,0)</f>
        <v>498.99999999999989</v>
      </c>
      <c r="E240" s="73">
        <f>+IFERROR((VLOOKUP(A240,[2]month!$Z$6:$BL$350,39,0)),0)</f>
        <v>16.2</v>
      </c>
      <c r="F240" s="73">
        <f t="shared" si="3"/>
        <v>9763.8029999999999</v>
      </c>
      <c r="G240"/>
      <c r="H240"/>
      <c r="I240"/>
      <c r="J240"/>
      <c r="K240"/>
      <c r="L240"/>
      <c r="M240"/>
    </row>
    <row r="241" spans="1:13" ht="15" x14ac:dyDescent="0.25">
      <c r="A241" s="88" t="s">
        <v>533</v>
      </c>
      <c r="B241" s="89" t="s">
        <v>336</v>
      </c>
      <c r="C241" s="73">
        <f>+VLOOKUP(A241,[2]Grade!$W$6:$AH$351,12,0)</f>
        <v>13333.124000000002</v>
      </c>
      <c r="D241" s="73">
        <f>+VLOOKUP($A241,[2]Grade!$AV$6:$BG$351,12,0)</f>
        <v>137.40299999999999</v>
      </c>
      <c r="E241" s="73">
        <f>+IFERROR((VLOOKUP(A241,[2]month!$Z$6:$BL$350,39,0)),0)</f>
        <v>99.882000000000005</v>
      </c>
      <c r="F241" s="73">
        <f t="shared" si="3"/>
        <v>13433.006000000001</v>
      </c>
      <c r="G241"/>
      <c r="H241"/>
      <c r="I241"/>
      <c r="J241"/>
      <c r="K241"/>
      <c r="L241"/>
      <c r="M241"/>
    </row>
    <row r="242" spans="1:13" ht="15" x14ac:dyDescent="0.25">
      <c r="A242" s="88" t="s">
        <v>534</v>
      </c>
      <c r="B242" s="89" t="s">
        <v>337</v>
      </c>
      <c r="C242" s="73">
        <f>+VLOOKUP(A242,[2]Grade!$W$6:$AH$351,12,0)</f>
        <v>814.2</v>
      </c>
      <c r="D242" s="73">
        <f>+VLOOKUP($A242,[2]Grade!$AV$6:$BG$351,12,0)</f>
        <v>3.1</v>
      </c>
      <c r="E242" s="73">
        <f>+IFERROR((VLOOKUP(A242,[2]month!$Z$6:$BL$350,39,0)),0)</f>
        <v>0</v>
      </c>
      <c r="F242" s="73">
        <f t="shared" si="3"/>
        <v>814.2</v>
      </c>
      <c r="G242"/>
      <c r="H242"/>
      <c r="I242"/>
      <c r="J242"/>
      <c r="K242"/>
      <c r="L242"/>
      <c r="M242"/>
    </row>
    <row r="243" spans="1:13" ht="15" x14ac:dyDescent="0.25">
      <c r="A243" s="88" t="s">
        <v>535</v>
      </c>
      <c r="B243" s="89" t="s">
        <v>338</v>
      </c>
      <c r="C243" s="73">
        <f>+VLOOKUP(A243,[2]Grade!$W$6:$AH$351,12,0)</f>
        <v>4816.8379999999997</v>
      </c>
      <c r="D243" s="73">
        <f>+VLOOKUP($A243,[2]Grade!$AV$6:$BG$351,12,0)</f>
        <v>219.86100000000002</v>
      </c>
      <c r="E243" s="73">
        <f>+IFERROR((VLOOKUP(A243,[2]month!$Z$6:$BL$350,39,0)),0)</f>
        <v>11.404</v>
      </c>
      <c r="F243" s="73">
        <f t="shared" si="3"/>
        <v>4828.2420000000002</v>
      </c>
      <c r="G243"/>
      <c r="H243"/>
      <c r="I243"/>
      <c r="J243"/>
      <c r="K243"/>
      <c r="L243"/>
      <c r="M243"/>
    </row>
    <row r="244" spans="1:13" ht="15" x14ac:dyDescent="0.25">
      <c r="A244" s="88" t="s">
        <v>536</v>
      </c>
      <c r="B244" s="89" t="s">
        <v>659</v>
      </c>
      <c r="C244" s="73">
        <f>+VLOOKUP(A244,[2]Grade!$W$6:$AH$351,12,0)</f>
        <v>3492.5860000000002</v>
      </c>
      <c r="D244" s="73">
        <f>+VLOOKUP($A244,[2]Grade!$AV$6:$BG$351,12,0)</f>
        <v>491.27799999999996</v>
      </c>
      <c r="E244" s="73">
        <f>+IFERROR((VLOOKUP(A244,[2]month!$Z$6:$BL$350,39,0)),0)</f>
        <v>2.6</v>
      </c>
      <c r="F244" s="73">
        <f t="shared" si="3"/>
        <v>3495.1860000000001</v>
      </c>
      <c r="G244"/>
      <c r="H244"/>
      <c r="I244"/>
      <c r="J244"/>
      <c r="K244"/>
      <c r="L244"/>
      <c r="M244"/>
    </row>
    <row r="245" spans="1:13" ht="15" x14ac:dyDescent="0.25">
      <c r="A245" s="88" t="s">
        <v>537</v>
      </c>
      <c r="B245" s="89" t="s">
        <v>339</v>
      </c>
      <c r="C245" s="73">
        <f>+VLOOKUP(A245,[2]Grade!$W$6:$AH$351,12,0)</f>
        <v>521.22600000000011</v>
      </c>
      <c r="D245" s="73">
        <f>+VLOOKUP($A245,[2]Grade!$AV$6:$BG$351,12,0)</f>
        <v>3.6</v>
      </c>
      <c r="E245" s="73">
        <f>+IFERROR((VLOOKUP(A245,[2]month!$Z$6:$BL$350,39,0)),0)</f>
        <v>0</v>
      </c>
      <c r="F245" s="73">
        <f t="shared" si="3"/>
        <v>521.22600000000011</v>
      </c>
      <c r="G245"/>
      <c r="H245"/>
      <c r="I245"/>
      <c r="J245"/>
      <c r="K245"/>
      <c r="L245"/>
      <c r="M245"/>
    </row>
    <row r="246" spans="1:13" ht="15" x14ac:dyDescent="0.25">
      <c r="A246" s="88" t="s">
        <v>538</v>
      </c>
      <c r="B246" s="89" t="s">
        <v>660</v>
      </c>
      <c r="C246" s="73">
        <f>+VLOOKUP(A246,[2]Grade!$W$6:$AH$351,12,0)</f>
        <v>3263.7069999999994</v>
      </c>
      <c r="D246" s="73">
        <f>+VLOOKUP($A246,[2]Grade!$AV$6:$BG$351,12,0)</f>
        <v>492.88800000000003</v>
      </c>
      <c r="E246" s="73">
        <f>+IFERROR((VLOOKUP(A246,[2]month!$Z$6:$BL$350,39,0)),0)</f>
        <v>2.2000000000000002</v>
      </c>
      <c r="F246" s="73">
        <f t="shared" si="3"/>
        <v>3265.9069999999992</v>
      </c>
      <c r="G246"/>
      <c r="H246"/>
      <c r="I246"/>
      <c r="J246"/>
      <c r="K246"/>
      <c r="L246"/>
      <c r="M246"/>
    </row>
    <row r="247" spans="1:13" ht="15" x14ac:dyDescent="0.25">
      <c r="A247" s="88" t="s">
        <v>539</v>
      </c>
      <c r="B247" s="89" t="s">
        <v>340</v>
      </c>
      <c r="C247" s="73">
        <f>+VLOOKUP(A247,[2]Grade!$W$6:$AH$351,12,0)</f>
        <v>2377.7660000000001</v>
      </c>
      <c r="D247" s="73">
        <f>+VLOOKUP($A247,[2]Grade!$AV$6:$BG$351,12,0)</f>
        <v>570.28300000000013</v>
      </c>
      <c r="E247" s="73">
        <f>+IFERROR((VLOOKUP(A247,[2]month!$Z$6:$BL$350,39,0)),0)</f>
        <v>4.4000000000000004</v>
      </c>
      <c r="F247" s="73">
        <f t="shared" si="3"/>
        <v>2382.1660000000002</v>
      </c>
      <c r="G247"/>
      <c r="H247"/>
      <c r="I247"/>
      <c r="J247"/>
      <c r="K247"/>
      <c r="L247"/>
      <c r="M247"/>
    </row>
    <row r="248" spans="1:13" ht="15" x14ac:dyDescent="0.25">
      <c r="A248" s="88" t="s">
        <v>540</v>
      </c>
      <c r="B248" s="89" t="s">
        <v>341</v>
      </c>
      <c r="C248" s="73">
        <f>+VLOOKUP(A248,[2]Grade!$W$6:$AH$351,12,0)</f>
        <v>1358.6100000000001</v>
      </c>
      <c r="D248" s="73">
        <f>+VLOOKUP($A248,[2]Grade!$AV$6:$BG$351,12,0)</f>
        <v>199.48699999999999</v>
      </c>
      <c r="E248" s="73">
        <f>+IFERROR((VLOOKUP(A248,[2]month!$Z$6:$BL$350,39,0)),0)</f>
        <v>5.2460000000000004</v>
      </c>
      <c r="F248" s="73">
        <f t="shared" si="3"/>
        <v>1363.8560000000002</v>
      </c>
      <c r="G248"/>
      <c r="H248"/>
      <c r="I248"/>
      <c r="J248"/>
      <c r="K248"/>
      <c r="L248"/>
      <c r="M248"/>
    </row>
    <row r="249" spans="1:13" ht="15" x14ac:dyDescent="0.25">
      <c r="A249" s="88" t="s">
        <v>619</v>
      </c>
      <c r="B249" s="89" t="s">
        <v>686</v>
      </c>
      <c r="C249" s="73">
        <f>+VLOOKUP(A249,[2]Grade!$W$6:$AH$351,12,0)</f>
        <v>598.1</v>
      </c>
      <c r="D249" s="73">
        <f>+VLOOKUP($A249,[2]Grade!$AV$6:$BG$351,12,0)</f>
        <v>0</v>
      </c>
      <c r="E249" s="73">
        <f>+IFERROR((VLOOKUP(A249,[2]month!$Z$6:$BL$350,39,0)),0)</f>
        <v>0</v>
      </c>
      <c r="F249" s="73">
        <f t="shared" si="3"/>
        <v>598.1</v>
      </c>
      <c r="G249"/>
      <c r="H249"/>
      <c r="I249"/>
      <c r="J249"/>
      <c r="K249"/>
      <c r="L249"/>
      <c r="M249"/>
    </row>
    <row r="250" spans="1:13" ht="15" x14ac:dyDescent="0.25">
      <c r="A250" s="104" t="s">
        <v>698</v>
      </c>
      <c r="B250" s="101" t="s">
        <v>699</v>
      </c>
      <c r="C250" s="103">
        <f>+VLOOKUP(A250,[2]Grade!$W$6:$AH$351,12,0)</f>
        <v>36.340000000000003</v>
      </c>
      <c r="D250" s="73">
        <f>+VLOOKUP($A250,[2]Grade!$AV$6:$BG$351,12,0)</f>
        <v>0</v>
      </c>
      <c r="E250" s="73">
        <f>+IFERROR((VLOOKUP(A250,[2]month!$Z$6:$BL$350,39,0)),0)</f>
        <v>0.4</v>
      </c>
      <c r="F250" s="73">
        <f t="shared" si="3"/>
        <v>36.74</v>
      </c>
      <c r="G250"/>
      <c r="H250"/>
      <c r="I250"/>
      <c r="J250"/>
      <c r="K250"/>
      <c r="L250"/>
      <c r="M250"/>
    </row>
    <row r="251" spans="1:13" ht="15" x14ac:dyDescent="0.25">
      <c r="A251" s="88" t="s">
        <v>620</v>
      </c>
      <c r="B251" s="89" t="s">
        <v>687</v>
      </c>
      <c r="C251" s="73">
        <f>+VLOOKUP(A251,[2]Grade!$W$6:$AH$351,12,0)</f>
        <v>699.74</v>
      </c>
      <c r="D251" s="73">
        <f>+VLOOKUP($A251,[2]Grade!$AV$6:$BG$351,12,0)</f>
        <v>0</v>
      </c>
      <c r="E251" s="73">
        <f>+IFERROR((VLOOKUP(A251,[2]month!$Z$6:$BL$350,39,0)),0)</f>
        <v>0</v>
      </c>
      <c r="F251" s="73">
        <f t="shared" si="3"/>
        <v>699.74</v>
      </c>
      <c r="G251"/>
      <c r="H251"/>
      <c r="I251"/>
      <c r="J251"/>
      <c r="K251"/>
      <c r="L251"/>
      <c r="M251"/>
    </row>
    <row r="252" spans="1:13" ht="15" x14ac:dyDescent="0.25">
      <c r="A252" s="88" t="s">
        <v>541</v>
      </c>
      <c r="B252" s="89" t="s">
        <v>342</v>
      </c>
      <c r="C252" s="73">
        <f>+VLOOKUP(A252,[2]Grade!$W$6:$AH$351,12,0)</f>
        <v>42.6</v>
      </c>
      <c r="D252" s="73">
        <f>+VLOOKUP($A252,[2]Grade!$AV$6:$BG$351,12,0)</f>
        <v>0</v>
      </c>
      <c r="E252" s="73">
        <f>+IFERROR((VLOOKUP(A252,[2]month!$Z$6:$BL$350,39,0)),0)</f>
        <v>0</v>
      </c>
      <c r="F252" s="73">
        <f t="shared" si="3"/>
        <v>42.6</v>
      </c>
      <c r="G252"/>
      <c r="H252"/>
      <c r="I252"/>
      <c r="J252"/>
      <c r="K252"/>
      <c r="L252"/>
      <c r="M252"/>
    </row>
    <row r="253" spans="1:13" ht="15" x14ac:dyDescent="0.25">
      <c r="A253" s="88" t="s">
        <v>542</v>
      </c>
      <c r="B253" s="89" t="s">
        <v>343</v>
      </c>
      <c r="C253" s="73">
        <f>+VLOOKUP(A253,[2]Grade!$W$6:$AH$351,12,0)</f>
        <v>669.83500000000004</v>
      </c>
      <c r="D253" s="73">
        <f>+VLOOKUP($A253,[2]Grade!$AV$6:$BG$351,12,0)</f>
        <v>157.233</v>
      </c>
      <c r="E253" s="73">
        <f>+IFERROR((VLOOKUP(A253,[2]month!$Z$6:$BL$350,39,0)),0)</f>
        <v>10.1</v>
      </c>
      <c r="F253" s="73">
        <f t="shared" si="3"/>
        <v>679.93500000000006</v>
      </c>
      <c r="G253"/>
      <c r="H253"/>
      <c r="I253"/>
      <c r="J253"/>
      <c r="K253"/>
      <c r="L253"/>
      <c r="M253"/>
    </row>
    <row r="254" spans="1:13" ht="15" x14ac:dyDescent="0.25">
      <c r="A254" s="88" t="s">
        <v>543</v>
      </c>
      <c r="B254" s="89" t="s">
        <v>344</v>
      </c>
      <c r="C254" s="73">
        <f>+VLOOKUP(A254,[2]Grade!$W$6:$AH$351,12,0)</f>
        <v>392.00299999999999</v>
      </c>
      <c r="D254" s="73">
        <f>+VLOOKUP($A254,[2]Grade!$AV$6:$BG$351,12,0)</f>
        <v>0</v>
      </c>
      <c r="E254" s="73">
        <f>+IFERROR((VLOOKUP(A254,[2]month!$Z$6:$BL$350,39,0)),0)</f>
        <v>36.9</v>
      </c>
      <c r="F254" s="73">
        <f t="shared" si="3"/>
        <v>428.90299999999996</v>
      </c>
      <c r="G254"/>
      <c r="H254"/>
      <c r="I254"/>
      <c r="J254"/>
      <c r="K254"/>
      <c r="L254"/>
      <c r="M254"/>
    </row>
    <row r="255" spans="1:13" ht="15" x14ac:dyDescent="0.25">
      <c r="A255" s="88" t="s">
        <v>544</v>
      </c>
      <c r="B255" s="89" t="s">
        <v>345</v>
      </c>
      <c r="C255" s="73">
        <f>+VLOOKUP(A255,[2]Grade!$W$6:$AH$351,12,0)</f>
        <v>1234.932</v>
      </c>
      <c r="D255" s="73">
        <f>+VLOOKUP($A255,[2]Grade!$AV$6:$BG$351,12,0)</f>
        <v>999.61200000000008</v>
      </c>
      <c r="E255" s="73">
        <f>+IFERROR((VLOOKUP(A255,[2]month!$Z$6:$BL$350,39,0)),0)</f>
        <v>0</v>
      </c>
      <c r="F255" s="73">
        <f t="shared" si="3"/>
        <v>1234.932</v>
      </c>
      <c r="G255"/>
      <c r="H255"/>
      <c r="I255"/>
      <c r="J255"/>
      <c r="K255"/>
      <c r="L255"/>
      <c r="M255"/>
    </row>
    <row r="256" spans="1:13" ht="15" x14ac:dyDescent="0.25">
      <c r="A256" s="88" t="s">
        <v>545</v>
      </c>
      <c r="B256" s="89" t="s">
        <v>346</v>
      </c>
      <c r="C256" s="73">
        <f>+VLOOKUP(A256,[2]Grade!$W$6:$AH$351,12,0)</f>
        <v>1531.5520000000001</v>
      </c>
      <c r="D256" s="73">
        <f>+VLOOKUP($A256,[2]Grade!$AV$6:$BG$351,12,0)</f>
        <v>28.723000000000003</v>
      </c>
      <c r="E256" s="73">
        <f>+IFERROR((VLOOKUP(A256,[2]month!$Z$6:$BL$350,39,0)),0)</f>
        <v>14.6</v>
      </c>
      <c r="F256" s="73">
        <f t="shared" si="3"/>
        <v>1546.152</v>
      </c>
      <c r="G256"/>
      <c r="H256"/>
      <c r="I256"/>
      <c r="J256"/>
      <c r="K256"/>
      <c r="L256"/>
      <c r="M256"/>
    </row>
    <row r="257" spans="1:13" ht="15" x14ac:dyDescent="0.25">
      <c r="A257" s="88" t="s">
        <v>546</v>
      </c>
      <c r="B257" s="89" t="s">
        <v>347</v>
      </c>
      <c r="C257" s="73">
        <f>+VLOOKUP(A257,[2]Grade!$W$6:$AH$351,12,0)</f>
        <v>259.23999999999995</v>
      </c>
      <c r="D257" s="73">
        <f>+VLOOKUP($A257,[2]Grade!$AV$6:$BG$351,12,0)</f>
        <v>159.94</v>
      </c>
      <c r="E257" s="73">
        <f>+IFERROR((VLOOKUP(A257,[2]month!$Z$6:$BL$350,39,0)),0)</f>
        <v>0</v>
      </c>
      <c r="F257" s="73">
        <f t="shared" si="3"/>
        <v>259.23999999999995</v>
      </c>
      <c r="G257"/>
      <c r="H257"/>
      <c r="I257"/>
      <c r="J257"/>
      <c r="K257"/>
      <c r="L257"/>
      <c r="M257"/>
    </row>
    <row r="258" spans="1:13" ht="15" x14ac:dyDescent="0.25">
      <c r="A258" s="88" t="s">
        <v>547</v>
      </c>
      <c r="B258" s="89" t="s">
        <v>348</v>
      </c>
      <c r="C258" s="73">
        <f>+VLOOKUP(A258,[2]Grade!$W$6:$AH$351,12,0)</f>
        <v>64.304000000000002</v>
      </c>
      <c r="D258" s="73">
        <f>+VLOOKUP($A258,[2]Grade!$AV$6:$BG$351,12,0)</f>
        <v>0</v>
      </c>
      <c r="E258" s="73">
        <f>+IFERROR((VLOOKUP(A258,[2]month!$Z$6:$BL$350,39,0)),0)</f>
        <v>0</v>
      </c>
      <c r="F258" s="73">
        <f t="shared" si="3"/>
        <v>64.304000000000002</v>
      </c>
      <c r="G258"/>
      <c r="H258"/>
      <c r="I258"/>
      <c r="J258"/>
      <c r="K258"/>
      <c r="L258"/>
      <c r="M258"/>
    </row>
    <row r="259" spans="1:13" ht="15" x14ac:dyDescent="0.25">
      <c r="A259" s="88" t="s">
        <v>548</v>
      </c>
      <c r="B259" s="89" t="s">
        <v>661</v>
      </c>
      <c r="C259" s="73">
        <f>+VLOOKUP(A259,[2]Grade!$W$6:$AH$351,12,0)</f>
        <v>31.3</v>
      </c>
      <c r="D259" s="73">
        <f>+VLOOKUP($A259,[2]Grade!$AV$6:$BG$351,12,0)</f>
        <v>0</v>
      </c>
      <c r="E259" s="73">
        <f>+IFERROR((VLOOKUP(A259,[2]month!$Z$6:$BL$350,39,0)),0)</f>
        <v>0</v>
      </c>
      <c r="F259" s="73">
        <f t="shared" si="3"/>
        <v>31.3</v>
      </c>
      <c r="G259"/>
      <c r="H259"/>
      <c r="I259"/>
      <c r="J259"/>
      <c r="K259"/>
      <c r="L259"/>
      <c r="M259"/>
    </row>
    <row r="260" spans="1:13" ht="15" x14ac:dyDescent="0.25">
      <c r="A260" s="88" t="s">
        <v>549</v>
      </c>
      <c r="B260" s="89" t="s">
        <v>662</v>
      </c>
      <c r="C260" s="73">
        <f>+VLOOKUP(A260,[2]Grade!$W$6:$AH$351,12,0)</f>
        <v>105.04300000000001</v>
      </c>
      <c r="D260" s="73">
        <f>+VLOOKUP($A260,[2]Grade!$AV$6:$BG$351,12,0)</f>
        <v>0</v>
      </c>
      <c r="E260" s="73">
        <f>+IFERROR((VLOOKUP(A260,[2]month!$Z$6:$BL$350,39,0)),0)</f>
        <v>0</v>
      </c>
      <c r="F260" s="73">
        <f t="shared" si="3"/>
        <v>105.04300000000001</v>
      </c>
      <c r="G260"/>
      <c r="H260"/>
      <c r="I260"/>
      <c r="J260"/>
      <c r="K260"/>
      <c r="L260"/>
      <c r="M260"/>
    </row>
    <row r="261" spans="1:13" ht="15" x14ac:dyDescent="0.25">
      <c r="A261" s="88" t="s">
        <v>550</v>
      </c>
      <c r="B261" s="89" t="s">
        <v>0</v>
      </c>
      <c r="C261" s="73">
        <f>+VLOOKUP(A261,[2]Grade!$W$6:$AH$351,12,0)</f>
        <v>409.26599999999996</v>
      </c>
      <c r="D261" s="73">
        <f>+VLOOKUP($A261,[2]Grade!$AV$6:$BG$351,12,0)</f>
        <v>60.852999999999994</v>
      </c>
      <c r="E261" s="73">
        <f>+IFERROR((VLOOKUP(A261,[2]month!$Z$6:$BL$350,39,0)),0)</f>
        <v>0</v>
      </c>
      <c r="F261" s="73">
        <f t="shared" ref="F261:F318" si="4">C261+E261</f>
        <v>409.26599999999996</v>
      </c>
      <c r="G261"/>
      <c r="H261"/>
      <c r="I261"/>
      <c r="J261"/>
      <c r="K261"/>
      <c r="L261"/>
      <c r="M261"/>
    </row>
    <row r="262" spans="1:13" ht="15" x14ac:dyDescent="0.25">
      <c r="A262" s="88" t="s">
        <v>551</v>
      </c>
      <c r="B262" s="89" t="s">
        <v>1</v>
      </c>
      <c r="C262" s="73">
        <f>+VLOOKUP(A262,[2]Grade!$W$6:$AH$351,12,0)</f>
        <v>261.19400000000002</v>
      </c>
      <c r="D262" s="73">
        <f>+VLOOKUP($A262,[2]Grade!$AV$6:$BG$351,12,0)</f>
        <v>117.61199999999999</v>
      </c>
      <c r="E262" s="73">
        <f>+IFERROR((VLOOKUP(A262,[2]month!$Z$6:$BL$350,39,0)),0)</f>
        <v>0</v>
      </c>
      <c r="F262" s="73">
        <f t="shared" si="4"/>
        <v>261.19400000000002</v>
      </c>
      <c r="G262"/>
      <c r="H262"/>
      <c r="I262"/>
      <c r="J262"/>
      <c r="K262"/>
      <c r="L262"/>
      <c r="M262"/>
    </row>
    <row r="263" spans="1:13" ht="15" x14ac:dyDescent="0.25">
      <c r="A263" s="88" t="s">
        <v>552</v>
      </c>
      <c r="B263" s="89" t="s">
        <v>2</v>
      </c>
      <c r="C263" s="73">
        <f>+VLOOKUP(A263,[2]Grade!$W$6:$AH$351,12,0)</f>
        <v>1034.847</v>
      </c>
      <c r="D263" s="73">
        <f>+VLOOKUP($A263,[2]Grade!$AV$6:$BG$351,12,0)</f>
        <v>319.49699999999996</v>
      </c>
      <c r="E263" s="73">
        <f>+IFERROR((VLOOKUP(A263,[2]month!$Z$6:$BL$350,39,0)),0)</f>
        <v>0</v>
      </c>
      <c r="F263" s="73">
        <f t="shared" si="4"/>
        <v>1034.847</v>
      </c>
      <c r="G263"/>
      <c r="H263"/>
      <c r="I263"/>
      <c r="J263"/>
      <c r="K263"/>
      <c r="L263"/>
      <c r="M263"/>
    </row>
    <row r="264" spans="1:13" ht="15" x14ac:dyDescent="0.25">
      <c r="A264" s="88" t="s">
        <v>553</v>
      </c>
      <c r="B264" s="89" t="s">
        <v>3</v>
      </c>
      <c r="C264" s="73">
        <f>+VLOOKUP(A264,[2]Grade!$W$6:$AH$351,12,0)</f>
        <v>5208.6059999999998</v>
      </c>
      <c r="D264" s="73">
        <f>+VLOOKUP($A264,[2]Grade!$AV$6:$BG$351,12,0)</f>
        <v>81.147000000000006</v>
      </c>
      <c r="E264" s="73">
        <f>+IFERROR((VLOOKUP(A264,[2]month!$Z$6:$BL$350,39,0)),0)</f>
        <v>21.68</v>
      </c>
      <c r="F264" s="73">
        <f t="shared" si="4"/>
        <v>5230.2860000000001</v>
      </c>
      <c r="G264"/>
      <c r="H264"/>
      <c r="I264"/>
      <c r="J264"/>
      <c r="K264"/>
      <c r="L264"/>
      <c r="M264"/>
    </row>
    <row r="265" spans="1:13" ht="15" x14ac:dyDescent="0.25">
      <c r="A265" s="88" t="s">
        <v>554</v>
      </c>
      <c r="B265" s="89" t="s">
        <v>4</v>
      </c>
      <c r="C265" s="73">
        <f>+VLOOKUP(A265,[2]Grade!$W$6:$AH$351,12,0)</f>
        <v>13986.687999999998</v>
      </c>
      <c r="D265" s="73">
        <f>+VLOOKUP($A265,[2]Grade!$AV$6:$BG$351,12,0)</f>
        <v>0</v>
      </c>
      <c r="E265" s="73">
        <f>+IFERROR((VLOOKUP(A265,[2]month!$Z$6:$BL$350,39,0)),0)</f>
        <v>88.039000000000001</v>
      </c>
      <c r="F265" s="73">
        <f t="shared" si="4"/>
        <v>14074.726999999999</v>
      </c>
      <c r="G265"/>
      <c r="H265"/>
      <c r="I265"/>
      <c r="J265"/>
      <c r="K265"/>
      <c r="L265"/>
      <c r="M265"/>
    </row>
    <row r="266" spans="1:13" ht="15" x14ac:dyDescent="0.25">
      <c r="A266" s="88" t="s">
        <v>555</v>
      </c>
      <c r="B266" s="89" t="s">
        <v>5</v>
      </c>
      <c r="C266" s="73">
        <f>+VLOOKUP(A266,[2]Grade!$W$6:$AH$351,12,0)</f>
        <v>6156.0229999999992</v>
      </c>
      <c r="D266" s="73">
        <f>+VLOOKUP($A266,[2]Grade!$AV$6:$BG$351,12,0)</f>
        <v>144.02500000000001</v>
      </c>
      <c r="E266" s="73">
        <f>+IFERROR((VLOOKUP(A266,[2]month!$Z$6:$BL$350,39,0)),0)</f>
        <v>26.28</v>
      </c>
      <c r="F266" s="73">
        <f t="shared" si="4"/>
        <v>6182.302999999999</v>
      </c>
      <c r="G266"/>
      <c r="H266"/>
      <c r="I266"/>
      <c r="J266"/>
      <c r="K266"/>
      <c r="L266"/>
      <c r="M266"/>
    </row>
    <row r="267" spans="1:13" ht="15" x14ac:dyDescent="0.25">
      <c r="A267" s="88" t="s">
        <v>556</v>
      </c>
      <c r="B267" s="89" t="s">
        <v>6</v>
      </c>
      <c r="C267" s="73">
        <f>+VLOOKUP(A267,[2]Grade!$W$6:$AH$351,12,0)</f>
        <v>9216.4120000000003</v>
      </c>
      <c r="D267" s="73">
        <f>+VLOOKUP($A267,[2]Grade!$AV$6:$BG$351,12,0)</f>
        <v>584.66499999999996</v>
      </c>
      <c r="E267" s="73">
        <f>+IFERROR((VLOOKUP(A267,[2]month!$Z$6:$BL$350,39,0)),0)</f>
        <v>43.321999999999996</v>
      </c>
      <c r="F267" s="73">
        <f t="shared" si="4"/>
        <v>9259.7340000000004</v>
      </c>
      <c r="G267"/>
      <c r="H267"/>
      <c r="I267"/>
      <c r="J267"/>
      <c r="K267"/>
      <c r="L267"/>
      <c r="M267"/>
    </row>
    <row r="268" spans="1:13" ht="15" x14ac:dyDescent="0.25">
      <c r="A268" s="88" t="s">
        <v>557</v>
      </c>
      <c r="B268" s="89" t="s">
        <v>7</v>
      </c>
      <c r="C268" s="73">
        <f>+VLOOKUP(A268,[2]Grade!$W$6:$AH$351,12,0)</f>
        <v>849.28</v>
      </c>
      <c r="D268" s="73">
        <f>+VLOOKUP($A268,[2]Grade!$AV$6:$BG$351,12,0)</f>
        <v>0</v>
      </c>
      <c r="E268" s="73">
        <f>+IFERROR((VLOOKUP(A268,[2]month!$Z$6:$BL$350,39,0)),0)</f>
        <v>7.6</v>
      </c>
      <c r="F268" s="73">
        <f t="shared" si="4"/>
        <v>856.88</v>
      </c>
      <c r="G268"/>
      <c r="H268"/>
      <c r="I268"/>
      <c r="J268"/>
      <c r="K268"/>
      <c r="L268"/>
      <c r="M268"/>
    </row>
    <row r="269" spans="1:13" ht="15" x14ac:dyDescent="0.25">
      <c r="A269" s="88" t="s">
        <v>558</v>
      </c>
      <c r="B269" s="89" t="s">
        <v>8</v>
      </c>
      <c r="C269" s="73">
        <f>+VLOOKUP(A269,[2]Grade!$W$6:$AH$351,12,0)</f>
        <v>597.51799999999992</v>
      </c>
      <c r="D269" s="73">
        <f>+VLOOKUP($A269,[2]Grade!$AV$6:$BG$351,12,0)</f>
        <v>0</v>
      </c>
      <c r="E269" s="73">
        <f>+IFERROR((VLOOKUP(A269,[2]month!$Z$6:$BL$350,39,0)),0)</f>
        <v>0</v>
      </c>
      <c r="F269" s="73">
        <f t="shared" si="4"/>
        <v>597.51799999999992</v>
      </c>
      <c r="G269"/>
      <c r="H269"/>
      <c r="I269"/>
      <c r="J269"/>
      <c r="K269"/>
      <c r="L269"/>
      <c r="M269"/>
    </row>
    <row r="270" spans="1:13" ht="15" x14ac:dyDescent="0.25">
      <c r="A270" s="88" t="s">
        <v>559</v>
      </c>
      <c r="B270" s="89" t="s">
        <v>9</v>
      </c>
      <c r="C270" s="73">
        <f>+VLOOKUP(A270,[2]Grade!$W$6:$AH$351,12,0)</f>
        <v>2039.8399999999997</v>
      </c>
      <c r="D270" s="73">
        <f>+VLOOKUP($A270,[2]Grade!$AV$6:$BG$351,12,0)</f>
        <v>24.252000000000002</v>
      </c>
      <c r="E270" s="73">
        <f>+IFERROR((VLOOKUP(A270,[2]month!$Z$6:$BL$350,39,0)),0)</f>
        <v>11.5</v>
      </c>
      <c r="F270" s="73">
        <f t="shared" si="4"/>
        <v>2051.3399999999997</v>
      </c>
      <c r="G270"/>
      <c r="H270"/>
      <c r="I270"/>
      <c r="J270"/>
      <c r="K270"/>
      <c r="L270"/>
      <c r="M270"/>
    </row>
    <row r="271" spans="1:13" ht="15" x14ac:dyDescent="0.25">
      <c r="A271" s="88" t="s">
        <v>560</v>
      </c>
      <c r="B271" s="89" t="s">
        <v>10</v>
      </c>
      <c r="C271" s="73">
        <f>+VLOOKUP(A271,[2]Grade!$W$6:$AH$351,12,0)</f>
        <v>1223.087</v>
      </c>
      <c r="D271" s="73">
        <f>+VLOOKUP($A271,[2]Grade!$AV$6:$BG$351,12,0)</f>
        <v>0</v>
      </c>
      <c r="E271" s="73">
        <f>+IFERROR((VLOOKUP(A271,[2]month!$Z$6:$BL$350,39,0)),0)</f>
        <v>10.3</v>
      </c>
      <c r="F271" s="73">
        <f t="shared" si="4"/>
        <v>1233.3869999999999</v>
      </c>
      <c r="G271"/>
      <c r="H271"/>
      <c r="I271"/>
      <c r="J271"/>
      <c r="K271"/>
      <c r="L271"/>
      <c r="M271"/>
    </row>
    <row r="272" spans="1:13" ht="15" x14ac:dyDescent="0.25">
      <c r="A272" s="102" t="s">
        <v>668</v>
      </c>
      <c r="B272" s="101" t="s">
        <v>669</v>
      </c>
      <c r="C272" s="73">
        <f>+VLOOKUP(A272,[2]Grade!$W$6:$AH$351,12,0)</f>
        <v>139.6</v>
      </c>
      <c r="D272" s="73">
        <f>+VLOOKUP($A272,[2]Grade!$AV$6:$BG$351,12,0)</f>
        <v>0</v>
      </c>
      <c r="E272" s="73">
        <f>+IFERROR((VLOOKUP(A272,[2]month!$Z$6:$BL$350,39,0)),0)</f>
        <v>0</v>
      </c>
      <c r="F272" s="73">
        <f t="shared" si="4"/>
        <v>139.6</v>
      </c>
      <c r="G272"/>
      <c r="H272"/>
      <c r="I272"/>
      <c r="J272"/>
      <c r="K272"/>
      <c r="L272"/>
      <c r="M272"/>
    </row>
    <row r="273" spans="1:13" ht="15" x14ac:dyDescent="0.25">
      <c r="A273" s="88" t="s">
        <v>561</v>
      </c>
      <c r="B273" s="89" t="s">
        <v>11</v>
      </c>
      <c r="C273" s="73">
        <f>+VLOOKUP(A273,[2]Grade!$W$6:$AH$351,12,0)</f>
        <v>466.7120000000001</v>
      </c>
      <c r="D273" s="73">
        <f>+VLOOKUP($A273,[2]Grade!$AV$6:$BG$351,12,0)</f>
        <v>15.425000000000002</v>
      </c>
      <c r="E273" s="73">
        <f>+IFERROR((VLOOKUP(A273,[2]month!$Z$6:$BL$350,39,0)),0)</f>
        <v>0</v>
      </c>
      <c r="F273" s="73">
        <f t="shared" si="4"/>
        <v>466.7120000000001</v>
      </c>
      <c r="G273"/>
      <c r="H273"/>
      <c r="I273"/>
      <c r="J273"/>
      <c r="K273"/>
      <c r="L273"/>
      <c r="M273"/>
    </row>
    <row r="274" spans="1:13" ht="15" x14ac:dyDescent="0.25">
      <c r="A274" s="88" t="s">
        <v>562</v>
      </c>
      <c r="B274" s="89" t="s">
        <v>12</v>
      </c>
      <c r="C274" s="73">
        <f>+VLOOKUP(A274,[2]Grade!$W$6:$AH$351,12,0)</f>
        <v>28.4</v>
      </c>
      <c r="D274" s="73">
        <f>+VLOOKUP($A274,[2]Grade!$AV$6:$BG$351,12,0)</f>
        <v>0</v>
      </c>
      <c r="E274" s="73">
        <f>+IFERROR((VLOOKUP(A274,[2]month!$Z$6:$BL$350,39,0)),0)</f>
        <v>0</v>
      </c>
      <c r="F274" s="73">
        <f t="shared" si="4"/>
        <v>28.4</v>
      </c>
      <c r="G274"/>
      <c r="H274"/>
      <c r="I274"/>
      <c r="J274"/>
      <c r="K274"/>
      <c r="L274"/>
      <c r="M274"/>
    </row>
    <row r="275" spans="1:13" ht="15" x14ac:dyDescent="0.25">
      <c r="A275" s="88" t="s">
        <v>563</v>
      </c>
      <c r="B275" s="89" t="s">
        <v>13</v>
      </c>
      <c r="C275" s="73">
        <f>+VLOOKUP(A275,[2]Grade!$W$6:$AH$351,12,0)</f>
        <v>5242.6370000000006</v>
      </c>
      <c r="D275" s="73">
        <f>+VLOOKUP($A275,[2]Grade!$AV$6:$BG$351,12,0)</f>
        <v>577.37799999999993</v>
      </c>
      <c r="E275" s="73">
        <f>+IFERROR((VLOOKUP(A275,[2]month!$Z$6:$BL$350,39,0)),0)</f>
        <v>150.4</v>
      </c>
      <c r="F275" s="73">
        <f t="shared" si="4"/>
        <v>5393.0370000000003</v>
      </c>
      <c r="G275"/>
      <c r="H275"/>
      <c r="I275"/>
      <c r="J275"/>
      <c r="K275"/>
      <c r="L275"/>
      <c r="M275"/>
    </row>
    <row r="276" spans="1:13" ht="15" x14ac:dyDescent="0.25">
      <c r="A276" s="88" t="s">
        <v>564</v>
      </c>
      <c r="B276" s="89" t="s">
        <v>14</v>
      </c>
      <c r="C276" s="73">
        <f>+VLOOKUP(A276,[2]Grade!$W$6:$AH$351,12,0)</f>
        <v>1515.1330000000003</v>
      </c>
      <c r="D276" s="73">
        <f>+VLOOKUP($A276,[2]Grade!$AV$6:$BG$351,12,0)</f>
        <v>0</v>
      </c>
      <c r="E276" s="73">
        <f>+IFERROR((VLOOKUP(A276,[2]month!$Z$6:$BL$350,39,0)),0)</f>
        <v>16.593</v>
      </c>
      <c r="F276" s="73">
        <f t="shared" si="4"/>
        <v>1531.7260000000003</v>
      </c>
      <c r="G276"/>
      <c r="H276"/>
      <c r="I276"/>
      <c r="J276"/>
      <c r="K276"/>
      <c r="L276"/>
      <c r="M276"/>
    </row>
    <row r="277" spans="1:13" ht="15" x14ac:dyDescent="0.25">
      <c r="A277" s="88" t="s">
        <v>565</v>
      </c>
      <c r="B277" s="89" t="s">
        <v>15</v>
      </c>
      <c r="C277" s="73">
        <f>+VLOOKUP(A277,[2]Grade!$W$6:$AH$351,12,0)</f>
        <v>202.29499999999999</v>
      </c>
      <c r="D277" s="73">
        <f>+VLOOKUP($A277,[2]Grade!$AV$6:$BG$351,12,0)</f>
        <v>0</v>
      </c>
      <c r="E277" s="73">
        <f>+IFERROR((VLOOKUP(A277,[2]month!$Z$6:$BL$350,39,0)),0)</f>
        <v>0</v>
      </c>
      <c r="F277" s="73">
        <f t="shared" si="4"/>
        <v>202.29499999999999</v>
      </c>
      <c r="G277"/>
      <c r="H277"/>
      <c r="I277"/>
      <c r="J277"/>
      <c r="K277"/>
      <c r="L277"/>
      <c r="M277"/>
    </row>
    <row r="278" spans="1:13" ht="15" x14ac:dyDescent="0.25">
      <c r="A278" s="88" t="s">
        <v>566</v>
      </c>
      <c r="B278" s="89" t="s">
        <v>663</v>
      </c>
      <c r="C278" s="73">
        <f>+VLOOKUP(A278,[2]Grade!$W$6:$AH$351,12,0)</f>
        <v>676.13199999999995</v>
      </c>
      <c r="D278" s="73">
        <f>+VLOOKUP($A278,[2]Grade!$AV$6:$BG$351,12,0)</f>
        <v>0</v>
      </c>
      <c r="E278" s="73">
        <f>+IFERROR((VLOOKUP(A278,[2]month!$Z$6:$BL$350,39,0)),0)</f>
        <v>2.8</v>
      </c>
      <c r="F278" s="73">
        <f t="shared" si="4"/>
        <v>678.9319999999999</v>
      </c>
      <c r="G278"/>
      <c r="H278"/>
      <c r="I278"/>
      <c r="J278"/>
      <c r="K278"/>
      <c r="L278"/>
      <c r="M278"/>
    </row>
    <row r="279" spans="1:13" ht="15" x14ac:dyDescent="0.25">
      <c r="A279" s="88" t="s">
        <v>567</v>
      </c>
      <c r="B279" s="89" t="s">
        <v>16</v>
      </c>
      <c r="C279" s="73">
        <f>+VLOOKUP(A279,[2]Grade!$W$6:$AH$351,12,0)</f>
        <v>238.613</v>
      </c>
      <c r="D279" s="73">
        <f>+VLOOKUP($A279,[2]Grade!$AV$6:$BG$351,12,0)</f>
        <v>0</v>
      </c>
      <c r="E279" s="73">
        <f>+IFERROR((VLOOKUP(A279,[2]month!$Z$6:$BL$350,39,0)),0)</f>
        <v>0</v>
      </c>
      <c r="F279" s="73">
        <f t="shared" si="4"/>
        <v>238.613</v>
      </c>
      <c r="G279"/>
      <c r="H279"/>
      <c r="I279"/>
      <c r="J279"/>
      <c r="K279"/>
      <c r="L279"/>
      <c r="M279"/>
    </row>
    <row r="280" spans="1:13" ht="15" x14ac:dyDescent="0.25">
      <c r="A280" s="88" t="s">
        <v>568</v>
      </c>
      <c r="B280" s="89" t="s">
        <v>17</v>
      </c>
      <c r="C280" s="73">
        <f>+VLOOKUP(A280,[2]Grade!$W$6:$AH$351,12,0)</f>
        <v>244.38100000000003</v>
      </c>
      <c r="D280" s="73">
        <f>+VLOOKUP($A280,[2]Grade!$AV$6:$BG$351,12,0)</f>
        <v>0</v>
      </c>
      <c r="E280" s="73">
        <f>+IFERROR((VLOOKUP(A280,[2]month!$Z$6:$BL$350,39,0)),0)</f>
        <v>0.6</v>
      </c>
      <c r="F280" s="73">
        <f t="shared" si="4"/>
        <v>244.98100000000002</v>
      </c>
      <c r="G280"/>
      <c r="H280"/>
      <c r="I280"/>
      <c r="J280"/>
      <c r="K280"/>
      <c r="L280"/>
      <c r="M280"/>
    </row>
    <row r="281" spans="1:13" ht="15" x14ac:dyDescent="0.25">
      <c r="A281" s="102" t="s">
        <v>677</v>
      </c>
      <c r="B281" s="107" t="s">
        <v>688</v>
      </c>
      <c r="C281" s="73">
        <f>+VLOOKUP(A281,[2]Grade!$W$6:$AH$351,12,0)</f>
        <v>55.620999999999995</v>
      </c>
      <c r="D281" s="73">
        <f>+VLOOKUP($A281,[2]Grade!$AV$6:$BG$351,12,0)</f>
        <v>0</v>
      </c>
      <c r="E281" s="73">
        <f>+IFERROR((VLOOKUP(A281,[2]month!$Z$6:$BL$350,39,0)),0)</f>
        <v>0</v>
      </c>
      <c r="F281" s="73">
        <f t="shared" si="4"/>
        <v>55.620999999999995</v>
      </c>
      <c r="G281"/>
      <c r="H281"/>
      <c r="I281"/>
      <c r="J281"/>
      <c r="K281"/>
      <c r="L281"/>
      <c r="M281"/>
    </row>
    <row r="282" spans="1:13" ht="15" x14ac:dyDescent="0.25">
      <c r="A282" s="88" t="s">
        <v>569</v>
      </c>
      <c r="B282" s="89" t="s">
        <v>18</v>
      </c>
      <c r="C282" s="73">
        <f>+VLOOKUP(A282,[2]Grade!$W$6:$AH$351,12,0)</f>
        <v>10794.437000000002</v>
      </c>
      <c r="D282" s="73">
        <f>+VLOOKUP($A282,[2]Grade!$AV$6:$BG$351,12,0)</f>
        <v>474.82700000000006</v>
      </c>
      <c r="E282" s="73">
        <f>+IFERROR((VLOOKUP(A282,[2]month!$Z$6:$BL$350,39,0)),0)</f>
        <v>82.1</v>
      </c>
      <c r="F282" s="73">
        <f t="shared" si="4"/>
        <v>10876.537000000002</v>
      </c>
      <c r="G282"/>
      <c r="H282"/>
      <c r="I282"/>
      <c r="J282"/>
      <c r="K282"/>
      <c r="L282"/>
      <c r="M282"/>
    </row>
    <row r="283" spans="1:13" ht="15" x14ac:dyDescent="0.25">
      <c r="A283" s="88" t="s">
        <v>570</v>
      </c>
      <c r="B283" s="89" t="s">
        <v>19</v>
      </c>
      <c r="C283" s="73">
        <f>+VLOOKUP(A283,[2]Grade!$W$6:$AH$351,12,0)</f>
        <v>4117.6370000000006</v>
      </c>
      <c r="D283" s="73">
        <f>+VLOOKUP($A283,[2]Grade!$AV$6:$BG$351,12,0)</f>
        <v>39.913999999999994</v>
      </c>
      <c r="E283" s="73">
        <f>+IFERROR((VLOOKUP(A283,[2]month!$Z$6:$BL$350,39,0)),0)</f>
        <v>31.5</v>
      </c>
      <c r="F283" s="73">
        <f t="shared" si="4"/>
        <v>4149.1370000000006</v>
      </c>
      <c r="G283"/>
      <c r="H283"/>
      <c r="I283"/>
      <c r="J283"/>
      <c r="K283"/>
      <c r="L283"/>
      <c r="M283"/>
    </row>
    <row r="284" spans="1:13" ht="15" x14ac:dyDescent="0.25">
      <c r="A284" s="88" t="s">
        <v>571</v>
      </c>
      <c r="B284" s="89" t="s">
        <v>20</v>
      </c>
      <c r="C284" s="73">
        <f>+VLOOKUP(A284,[2]Grade!$W$6:$AH$351,12,0)</f>
        <v>2060.2089999999994</v>
      </c>
      <c r="D284" s="73">
        <f>+VLOOKUP($A284,[2]Grade!$AV$6:$BG$351,12,0)</f>
        <v>74.494000000000014</v>
      </c>
      <c r="E284" s="73">
        <f>+IFERROR((VLOOKUP(A284,[2]month!$Z$6:$BL$350,39,0)),0)</f>
        <v>11.3</v>
      </c>
      <c r="F284" s="73">
        <f t="shared" si="4"/>
        <v>2071.5089999999996</v>
      </c>
      <c r="G284"/>
      <c r="H284"/>
      <c r="I284"/>
      <c r="J284"/>
      <c r="K284"/>
      <c r="L284"/>
      <c r="M284"/>
    </row>
    <row r="285" spans="1:13" ht="15" x14ac:dyDescent="0.25">
      <c r="A285" s="88" t="s">
        <v>572</v>
      </c>
      <c r="B285" s="89" t="s">
        <v>21</v>
      </c>
      <c r="C285" s="73">
        <f>+VLOOKUP(A285,[2]Grade!$W$6:$AH$351,12,0)</f>
        <v>3127.6510000000003</v>
      </c>
      <c r="D285" s="73">
        <f>+VLOOKUP($A285,[2]Grade!$AV$6:$BG$351,12,0)</f>
        <v>440.1880000000001</v>
      </c>
      <c r="E285" s="73">
        <f>+IFERROR((VLOOKUP(A285,[2]month!$Z$6:$BL$350,39,0)),0)</f>
        <v>20</v>
      </c>
      <c r="F285" s="73">
        <f t="shared" si="4"/>
        <v>3147.6510000000003</v>
      </c>
      <c r="G285"/>
      <c r="H285"/>
      <c r="I285"/>
      <c r="J285"/>
      <c r="K285"/>
      <c r="L285"/>
      <c r="M285"/>
    </row>
    <row r="286" spans="1:13" ht="15" x14ac:dyDescent="0.25">
      <c r="A286" s="88" t="s">
        <v>573</v>
      </c>
      <c r="B286" s="89" t="s">
        <v>22</v>
      </c>
      <c r="C286" s="73">
        <f>+VLOOKUP(A286,[2]Grade!$W$6:$AH$351,12,0)</f>
        <v>1736.693</v>
      </c>
      <c r="D286" s="73">
        <f>+VLOOKUP($A286,[2]Grade!$AV$6:$BG$351,12,0)</f>
        <v>388.21999999999991</v>
      </c>
      <c r="E286" s="73">
        <f>+IFERROR((VLOOKUP(A286,[2]month!$Z$6:$BL$350,39,0)),0)</f>
        <v>9.6999999999999993</v>
      </c>
      <c r="F286" s="73">
        <f t="shared" si="4"/>
        <v>1746.393</v>
      </c>
      <c r="G286"/>
      <c r="H286"/>
      <c r="I286"/>
      <c r="J286"/>
      <c r="K286"/>
      <c r="L286"/>
      <c r="M286"/>
    </row>
    <row r="287" spans="1:13" ht="15" x14ac:dyDescent="0.25">
      <c r="A287" s="88" t="s">
        <v>574</v>
      </c>
      <c r="B287" s="89" t="s">
        <v>23</v>
      </c>
      <c r="C287" s="73">
        <f>+VLOOKUP(A287,[2]Grade!$W$6:$AH$351,12,0)</f>
        <v>1810.6769999999997</v>
      </c>
      <c r="D287" s="73">
        <f>+VLOOKUP($A287,[2]Grade!$AV$6:$BG$351,12,0)</f>
        <v>0</v>
      </c>
      <c r="E287" s="73">
        <f>+IFERROR((VLOOKUP(A287,[2]month!$Z$6:$BL$350,39,0)),0)</f>
        <v>5.2</v>
      </c>
      <c r="F287" s="73">
        <f t="shared" si="4"/>
        <v>1815.8769999999997</v>
      </c>
      <c r="G287"/>
      <c r="H287"/>
      <c r="I287"/>
      <c r="J287"/>
      <c r="K287"/>
      <c r="L287"/>
      <c r="M287"/>
    </row>
    <row r="288" spans="1:13" ht="15" x14ac:dyDescent="0.25">
      <c r="A288" s="88" t="s">
        <v>575</v>
      </c>
      <c r="B288" s="89" t="s">
        <v>24</v>
      </c>
      <c r="C288" s="73">
        <f>+VLOOKUP(A288,[2]Grade!$W$6:$AH$351,12,0)</f>
        <v>1625.51</v>
      </c>
      <c r="D288" s="73">
        <f>+VLOOKUP($A288,[2]Grade!$AV$6:$BG$351,12,0)</f>
        <v>130.49800000000002</v>
      </c>
      <c r="E288" s="73">
        <f>+IFERROR((VLOOKUP(A288,[2]month!$Z$6:$BL$350,39,0)),0)</f>
        <v>14.8</v>
      </c>
      <c r="F288" s="73">
        <f t="shared" si="4"/>
        <v>1640.31</v>
      </c>
      <c r="G288"/>
      <c r="H288"/>
      <c r="I288"/>
      <c r="J288"/>
      <c r="K288"/>
      <c r="L288"/>
      <c r="M288"/>
    </row>
    <row r="289" spans="1:13" ht="15" x14ac:dyDescent="0.25">
      <c r="A289" s="106" t="s">
        <v>621</v>
      </c>
      <c r="B289" s="101" t="s">
        <v>613</v>
      </c>
      <c r="C289" s="73">
        <f>+VLOOKUP(A289,[2]Grade!$W$6:$AH$351,12,0)</f>
        <v>395.68</v>
      </c>
      <c r="D289" s="73">
        <f>+VLOOKUP($A289,[2]Grade!$AV$6:$BG$351,12,0)</f>
        <v>0</v>
      </c>
      <c r="E289" s="73">
        <f>+IFERROR((VLOOKUP(A289,[2]month!$Z$6:$BL$350,39,0)),0)</f>
        <v>0</v>
      </c>
      <c r="F289" s="73">
        <f t="shared" si="4"/>
        <v>395.68</v>
      </c>
      <c r="G289"/>
      <c r="H289"/>
      <c r="I289"/>
      <c r="J289"/>
      <c r="K289"/>
      <c r="L289"/>
      <c r="M289"/>
    </row>
    <row r="290" spans="1:13" ht="15" x14ac:dyDescent="0.25">
      <c r="A290" s="88" t="s">
        <v>576</v>
      </c>
      <c r="B290" s="89" t="s">
        <v>664</v>
      </c>
      <c r="C290" s="73">
        <f>+VLOOKUP(A290,[2]Grade!$W$6:$AH$351,12,0)</f>
        <v>83.661000000000001</v>
      </c>
      <c r="D290" s="73">
        <f>+VLOOKUP($A290,[2]Grade!$AV$6:$BG$351,12,0)</f>
        <v>0</v>
      </c>
      <c r="E290" s="73">
        <f>+IFERROR((VLOOKUP(A290,[2]month!$Z$6:$BL$350,39,0)),0)</f>
        <v>0</v>
      </c>
      <c r="F290" s="73">
        <f t="shared" si="4"/>
        <v>83.661000000000001</v>
      </c>
      <c r="G290"/>
      <c r="H290"/>
      <c r="I290"/>
      <c r="J290"/>
      <c r="K290"/>
      <c r="L290"/>
      <c r="M290"/>
    </row>
    <row r="291" spans="1:13" ht="15" x14ac:dyDescent="0.25">
      <c r="A291" s="88" t="s">
        <v>577</v>
      </c>
      <c r="B291" s="89" t="s">
        <v>51</v>
      </c>
      <c r="C291" s="73">
        <f>+VLOOKUP(A291,[2]Grade!$W$6:$AH$351,12,0)</f>
        <v>41.408000000000001</v>
      </c>
      <c r="D291" s="73">
        <f>+VLOOKUP($A291,[2]Grade!$AV$6:$BG$351,12,0)</f>
        <v>0</v>
      </c>
      <c r="E291" s="73">
        <f>+IFERROR((VLOOKUP(A291,[2]month!$Z$6:$BL$350,39,0)),0)</f>
        <v>0</v>
      </c>
      <c r="F291" s="73">
        <f t="shared" si="4"/>
        <v>41.408000000000001</v>
      </c>
      <c r="G291"/>
      <c r="H291"/>
      <c r="I291"/>
      <c r="J291"/>
      <c r="K291"/>
      <c r="L291"/>
      <c r="M291"/>
    </row>
    <row r="292" spans="1:13" ht="15" x14ac:dyDescent="0.25">
      <c r="A292" s="88" t="s">
        <v>578</v>
      </c>
      <c r="B292" s="89" t="s">
        <v>25</v>
      </c>
      <c r="C292" s="73">
        <f>+VLOOKUP(A292,[2]Grade!$W$6:$AH$351,12,0)</f>
        <v>169.05400000000003</v>
      </c>
      <c r="D292" s="73">
        <f>+VLOOKUP($A292,[2]Grade!$AV$6:$BG$351,12,0)</f>
        <v>3.3</v>
      </c>
      <c r="E292" s="73">
        <f>+IFERROR((VLOOKUP(A292,[2]month!$Z$6:$BL$350,39,0)),0)</f>
        <v>0</v>
      </c>
      <c r="F292" s="73">
        <f t="shared" si="4"/>
        <v>169.05400000000003</v>
      </c>
      <c r="G292"/>
      <c r="H292"/>
      <c r="I292"/>
      <c r="J292"/>
      <c r="K292"/>
      <c r="L292"/>
      <c r="M292"/>
    </row>
    <row r="293" spans="1:13" ht="15" x14ac:dyDescent="0.25">
      <c r="A293" s="88" t="s">
        <v>579</v>
      </c>
      <c r="B293" s="89" t="s">
        <v>26</v>
      </c>
      <c r="C293" s="73">
        <f>+VLOOKUP(A293,[2]Grade!$W$6:$AH$351,12,0)</f>
        <v>2511.7589999999996</v>
      </c>
      <c r="D293" s="73">
        <f>+VLOOKUP($A293,[2]Grade!$AV$6:$BG$351,12,0)</f>
        <v>4.4829999999999997</v>
      </c>
      <c r="E293" s="73">
        <f>+IFERROR((VLOOKUP(A293,[2]month!$Z$6:$BL$350,39,0)),0)</f>
        <v>0</v>
      </c>
      <c r="F293" s="73">
        <f t="shared" si="4"/>
        <v>2511.7589999999996</v>
      </c>
      <c r="G293"/>
      <c r="H293"/>
      <c r="I293"/>
      <c r="J293"/>
      <c r="K293"/>
      <c r="L293"/>
      <c r="M293"/>
    </row>
    <row r="294" spans="1:13" ht="15" x14ac:dyDescent="0.25">
      <c r="A294" s="88" t="s">
        <v>580</v>
      </c>
      <c r="B294" s="89" t="s">
        <v>27</v>
      </c>
      <c r="C294" s="73">
        <f>+VLOOKUP(A294,[2]Grade!$W$6:$AH$351,12,0)</f>
        <v>521.42200000000003</v>
      </c>
      <c r="D294" s="73">
        <f>+VLOOKUP($A294,[2]Grade!$AV$6:$BG$351,12,0)</f>
        <v>0</v>
      </c>
      <c r="E294" s="73">
        <f>+IFERROR((VLOOKUP(A294,[2]month!$Z$6:$BL$350,39,0)),0)</f>
        <v>0</v>
      </c>
      <c r="F294" s="73">
        <f t="shared" si="4"/>
        <v>521.42200000000003</v>
      </c>
      <c r="G294"/>
      <c r="H294"/>
      <c r="I294"/>
      <c r="J294"/>
      <c r="K294"/>
      <c r="L294"/>
      <c r="M294"/>
    </row>
    <row r="295" spans="1:13" ht="15" x14ac:dyDescent="0.25">
      <c r="A295" s="88" t="s">
        <v>581</v>
      </c>
      <c r="B295" s="89" t="s">
        <v>28</v>
      </c>
      <c r="C295" s="73">
        <f>+VLOOKUP(A295,[2]Grade!$W$6:$AH$351,12,0)</f>
        <v>157.14700000000002</v>
      </c>
      <c r="D295" s="73">
        <f>+VLOOKUP($A295,[2]Grade!$AV$6:$BG$351,12,0)</f>
        <v>0</v>
      </c>
      <c r="E295" s="73">
        <f>+IFERROR((VLOOKUP(A295,[2]month!$Z$6:$BL$350,39,0)),0)</f>
        <v>0</v>
      </c>
      <c r="F295" s="73">
        <f t="shared" si="4"/>
        <v>157.14700000000002</v>
      </c>
      <c r="G295"/>
      <c r="H295"/>
      <c r="I295"/>
      <c r="J295"/>
      <c r="K295"/>
      <c r="L295"/>
      <c r="M295"/>
    </row>
    <row r="296" spans="1:13" ht="15" x14ac:dyDescent="0.25">
      <c r="A296" s="88" t="s">
        <v>582</v>
      </c>
      <c r="B296" s="89" t="s">
        <v>29</v>
      </c>
      <c r="C296" s="73">
        <f>+VLOOKUP(A296,[2]Grade!$W$6:$AH$351,12,0)</f>
        <v>102.1</v>
      </c>
      <c r="D296" s="73">
        <f>+VLOOKUP($A296,[2]Grade!$AV$6:$BG$351,12,0)</f>
        <v>0</v>
      </c>
      <c r="E296" s="73">
        <f>+IFERROR((VLOOKUP(A296,[2]month!$Z$6:$BL$350,39,0)),0)</f>
        <v>0</v>
      </c>
      <c r="F296" s="73">
        <f t="shared" si="4"/>
        <v>102.1</v>
      </c>
      <c r="G296"/>
      <c r="H296"/>
      <c r="I296"/>
      <c r="J296"/>
      <c r="K296"/>
      <c r="L296"/>
      <c r="M296"/>
    </row>
    <row r="297" spans="1:13" ht="15" x14ac:dyDescent="0.25">
      <c r="A297" s="88" t="s">
        <v>583</v>
      </c>
      <c r="B297" s="89" t="s">
        <v>30</v>
      </c>
      <c r="C297" s="73">
        <f>+VLOOKUP(A297,[2]Grade!$W$6:$AH$351,12,0)</f>
        <v>44.1</v>
      </c>
      <c r="D297" s="73">
        <f>+VLOOKUP($A297,[2]Grade!$AV$6:$BG$351,12,0)</f>
        <v>0</v>
      </c>
      <c r="E297" s="73">
        <f>+IFERROR((VLOOKUP(A297,[2]month!$Z$6:$BL$350,39,0)),0)</f>
        <v>0</v>
      </c>
      <c r="F297" s="73">
        <f t="shared" si="4"/>
        <v>44.1</v>
      </c>
      <c r="G297"/>
      <c r="H297"/>
      <c r="I297"/>
      <c r="J297"/>
      <c r="K297"/>
      <c r="L297"/>
      <c r="M297"/>
    </row>
    <row r="298" spans="1:13" ht="15" x14ac:dyDescent="0.25">
      <c r="A298" s="88" t="s">
        <v>584</v>
      </c>
      <c r="B298" s="89" t="s">
        <v>31</v>
      </c>
      <c r="C298" s="73">
        <f>+VLOOKUP(A298,[2]Grade!$W$6:$AH$351,12,0)</f>
        <v>153.38600000000002</v>
      </c>
      <c r="D298" s="73">
        <f>+VLOOKUP($A298,[2]Grade!$AV$6:$BG$351,12,0)</f>
        <v>0</v>
      </c>
      <c r="E298" s="73">
        <f>+IFERROR((VLOOKUP(A298,[2]month!$Z$6:$BL$350,39,0)),0)</f>
        <v>0</v>
      </c>
      <c r="F298" s="73">
        <f t="shared" si="4"/>
        <v>153.38600000000002</v>
      </c>
      <c r="G298"/>
      <c r="H298"/>
      <c r="I298"/>
      <c r="J298"/>
      <c r="K298"/>
      <c r="L298"/>
      <c r="M298"/>
    </row>
    <row r="299" spans="1:13" ht="15" x14ac:dyDescent="0.25">
      <c r="A299" s="88" t="s">
        <v>585</v>
      </c>
      <c r="B299" s="89" t="s">
        <v>32</v>
      </c>
      <c r="C299" s="73">
        <f>+VLOOKUP(A299,[2]Grade!$W$6:$AH$351,12,0)</f>
        <v>79.823000000000008</v>
      </c>
      <c r="D299" s="73">
        <f>+VLOOKUP($A299,[2]Grade!$AV$6:$BG$351,12,0)</f>
        <v>0</v>
      </c>
      <c r="E299" s="73">
        <f>+IFERROR((VLOOKUP(A299,[2]month!$Z$6:$BL$350,39,0)),0)</f>
        <v>0</v>
      </c>
      <c r="F299" s="103">
        <f t="shared" si="4"/>
        <v>79.823000000000008</v>
      </c>
      <c r="G299"/>
      <c r="H299"/>
      <c r="I299"/>
      <c r="J299"/>
      <c r="K299"/>
      <c r="L299"/>
      <c r="M299"/>
    </row>
    <row r="300" spans="1:13" ht="15" x14ac:dyDescent="0.25">
      <c r="A300" s="88" t="s">
        <v>586</v>
      </c>
      <c r="B300" s="89" t="s">
        <v>33</v>
      </c>
      <c r="C300" s="73">
        <f>+VLOOKUP(A300,[2]Grade!$W$6:$AH$351,12,0)</f>
        <v>167.191</v>
      </c>
      <c r="D300" s="73">
        <f>+VLOOKUP($A300,[2]Grade!$AV$6:$BG$351,12,0)</f>
        <v>0</v>
      </c>
      <c r="E300" s="73">
        <f>+IFERROR((VLOOKUP(A300,[2]month!$Z$6:$BL$350,39,0)),0)</f>
        <v>0</v>
      </c>
      <c r="F300" s="103">
        <f t="shared" si="4"/>
        <v>167.191</v>
      </c>
      <c r="G300"/>
      <c r="H300"/>
      <c r="I300"/>
      <c r="J300"/>
      <c r="K300"/>
      <c r="L300"/>
      <c r="M300"/>
    </row>
    <row r="301" spans="1:13" ht="15" x14ac:dyDescent="0.25">
      <c r="A301" s="88" t="s">
        <v>587</v>
      </c>
      <c r="B301" s="89" t="s">
        <v>665</v>
      </c>
      <c r="C301" s="73">
        <f>+VLOOKUP(A301,[2]Grade!$W$6:$AH$351,12,0)</f>
        <v>128.56</v>
      </c>
      <c r="D301" s="73">
        <f>+VLOOKUP($A301,[2]Grade!$AV$6:$BG$351,12,0)</f>
        <v>0</v>
      </c>
      <c r="E301" s="73">
        <f>+IFERROR((VLOOKUP(A301,[2]month!$Z$6:$BL$350,39,0)),0)</f>
        <v>0</v>
      </c>
      <c r="F301" s="103">
        <f t="shared" si="4"/>
        <v>128.56</v>
      </c>
      <c r="G301"/>
      <c r="H301"/>
      <c r="I301"/>
      <c r="J301"/>
      <c r="K301"/>
      <c r="L301"/>
      <c r="M301"/>
    </row>
    <row r="302" spans="1:13" ht="15" x14ac:dyDescent="0.25">
      <c r="A302" s="88" t="s">
        <v>588</v>
      </c>
      <c r="B302" s="89" t="s">
        <v>34</v>
      </c>
      <c r="C302" s="73">
        <f>+VLOOKUP(A302,[2]Grade!$W$6:$AH$351,12,0)</f>
        <v>141.47</v>
      </c>
      <c r="D302" s="73">
        <f>+VLOOKUP($A302,[2]Grade!$AV$6:$BG$351,12,0)</f>
        <v>0</v>
      </c>
      <c r="E302" s="73">
        <f>+IFERROR((VLOOKUP(A302,[2]month!$Z$6:$BL$350,39,0)),0)</f>
        <v>0</v>
      </c>
      <c r="F302" s="103">
        <f t="shared" si="4"/>
        <v>141.47</v>
      </c>
      <c r="G302"/>
      <c r="H302"/>
      <c r="I302"/>
      <c r="J302"/>
      <c r="K302"/>
      <c r="L302"/>
      <c r="M302"/>
    </row>
    <row r="303" spans="1:13" ht="15" x14ac:dyDescent="0.25">
      <c r="A303" s="88" t="s">
        <v>589</v>
      </c>
      <c r="B303" s="89" t="s">
        <v>35</v>
      </c>
      <c r="C303" s="73">
        <f>+VLOOKUP(A303,[2]Grade!$W$6:$AH$351,12,0)</f>
        <v>575.29999999999995</v>
      </c>
      <c r="D303" s="73">
        <f>+VLOOKUP($A303,[2]Grade!$AV$6:$BG$351,12,0)</f>
        <v>0</v>
      </c>
      <c r="E303" s="73">
        <f>+IFERROR((VLOOKUP(A303,[2]month!$Z$6:$BL$350,39,0)),0)</f>
        <v>0</v>
      </c>
      <c r="F303" s="103">
        <f t="shared" si="4"/>
        <v>575.29999999999995</v>
      </c>
      <c r="G303"/>
      <c r="H303"/>
      <c r="I303"/>
      <c r="J303"/>
      <c r="K303"/>
      <c r="L303"/>
      <c r="M303"/>
    </row>
    <row r="304" spans="1:13" ht="15" x14ac:dyDescent="0.25">
      <c r="A304" s="88" t="s">
        <v>590</v>
      </c>
      <c r="B304" s="89" t="s">
        <v>36</v>
      </c>
      <c r="C304" s="73">
        <f>+VLOOKUP(A304,[2]Grade!$W$6:$AH$351,12,0)</f>
        <v>1188.751</v>
      </c>
      <c r="D304" s="73">
        <f>+VLOOKUP($A304,[2]Grade!$AV$6:$BG$351,12,0)</f>
        <v>53.399999999999991</v>
      </c>
      <c r="E304" s="73">
        <f>+IFERROR((VLOOKUP(A304,[2]month!$Z$6:$BL$350,39,0)),0)</f>
        <v>0.4</v>
      </c>
      <c r="F304" s="103">
        <f t="shared" si="4"/>
        <v>1189.1510000000001</v>
      </c>
      <c r="G304"/>
      <c r="H304"/>
      <c r="I304"/>
      <c r="J304"/>
      <c r="K304"/>
      <c r="L304"/>
      <c r="M304"/>
    </row>
    <row r="305" spans="1:13" ht="15" x14ac:dyDescent="0.25">
      <c r="A305" s="88" t="s">
        <v>591</v>
      </c>
      <c r="B305" s="89" t="s">
        <v>37</v>
      </c>
      <c r="C305" s="73">
        <f>+VLOOKUP(A305,[2]Grade!$W$6:$AH$351,12,0)</f>
        <v>15476.397000000006</v>
      </c>
      <c r="D305" s="73">
        <f>+VLOOKUP($A305,[2]Grade!$AV$6:$BG$351,12,0)</f>
        <v>238.79599999999999</v>
      </c>
      <c r="E305" s="73">
        <f>+IFERROR((VLOOKUP(A305,[2]month!$Z$6:$BL$350,39,0)),0)</f>
        <v>56.435000000000002</v>
      </c>
      <c r="F305" s="103">
        <f t="shared" si="4"/>
        <v>15532.832000000006</v>
      </c>
      <c r="G305"/>
      <c r="H305"/>
      <c r="I305"/>
      <c r="J305"/>
      <c r="K305"/>
      <c r="L305"/>
      <c r="M305"/>
    </row>
    <row r="306" spans="1:13" ht="15" x14ac:dyDescent="0.25">
      <c r="A306" s="88" t="s">
        <v>592</v>
      </c>
      <c r="B306" s="89" t="s">
        <v>57</v>
      </c>
      <c r="C306" s="73">
        <f>+VLOOKUP(A306,[2]Grade!$W$6:$AH$351,12,0)</f>
        <v>3086.087</v>
      </c>
      <c r="D306" s="73">
        <f>+VLOOKUP($A306,[2]Grade!$AV$6:$BG$351,12,0)</f>
        <v>9.4</v>
      </c>
      <c r="E306" s="73">
        <f>+IFERROR((VLOOKUP(A306,[2]month!$Z$6:$BL$350,39,0)),0)</f>
        <v>11.4</v>
      </c>
      <c r="F306" s="103">
        <f t="shared" si="4"/>
        <v>3097.4870000000001</v>
      </c>
      <c r="G306"/>
      <c r="H306"/>
      <c r="I306"/>
      <c r="J306"/>
      <c r="K306"/>
      <c r="L306"/>
      <c r="M306"/>
    </row>
    <row r="307" spans="1:13" ht="15" x14ac:dyDescent="0.25">
      <c r="A307" s="88" t="s">
        <v>593</v>
      </c>
      <c r="B307" s="89" t="s">
        <v>38</v>
      </c>
      <c r="C307" s="73">
        <f>+VLOOKUP(A307,[2]Grade!$W$6:$AH$351,12,0)</f>
        <v>3508.0942999999997</v>
      </c>
      <c r="D307" s="73">
        <f>+VLOOKUP($A307,[2]Grade!$AV$6:$BG$351,12,0)</f>
        <v>310.56400000000002</v>
      </c>
      <c r="E307" s="73">
        <f>+IFERROR((VLOOKUP(A307,[2]month!$Z$6:$BL$350,39,0)),0)</f>
        <v>23</v>
      </c>
      <c r="F307" s="103">
        <f t="shared" si="4"/>
        <v>3531.0942999999997</v>
      </c>
      <c r="G307"/>
      <c r="H307"/>
      <c r="I307"/>
      <c r="J307"/>
      <c r="K307"/>
      <c r="L307"/>
      <c r="M307"/>
    </row>
    <row r="308" spans="1:13" ht="15" x14ac:dyDescent="0.25">
      <c r="A308" s="88" t="s">
        <v>594</v>
      </c>
      <c r="B308" s="89" t="s">
        <v>39</v>
      </c>
      <c r="C308" s="73">
        <f>+VLOOKUP(A308,[2]Grade!$W$6:$AH$351,12,0)</f>
        <v>823.82200000000012</v>
      </c>
      <c r="D308" s="73">
        <f>+VLOOKUP($A308,[2]Grade!$AV$6:$BG$351,12,0)</f>
        <v>0</v>
      </c>
      <c r="E308" s="73">
        <f>+IFERROR((VLOOKUP(A308,[2]month!$Z$6:$BL$350,39,0)),0)</f>
        <v>3.9</v>
      </c>
      <c r="F308" s="73">
        <f t="shared" si="4"/>
        <v>827.72200000000009</v>
      </c>
      <c r="G308"/>
      <c r="H308"/>
      <c r="I308"/>
      <c r="J308"/>
      <c r="K308"/>
      <c r="L308"/>
      <c r="M308"/>
    </row>
    <row r="309" spans="1:13" ht="15" x14ac:dyDescent="0.25">
      <c r="A309" s="88" t="s">
        <v>595</v>
      </c>
      <c r="B309" s="89" t="s">
        <v>40</v>
      </c>
      <c r="C309" s="73">
        <f>+VLOOKUP(A309,[2]Grade!$W$6:$AH$351,12,0)</f>
        <v>3461.0769999999998</v>
      </c>
      <c r="D309" s="73">
        <f>+VLOOKUP($A309,[2]Grade!$AV$6:$BG$351,12,0)</f>
        <v>26.352999999999998</v>
      </c>
      <c r="E309" s="73">
        <f>+IFERROR((VLOOKUP(A309,[2]month!$Z$6:$BL$350,39,0)),0)</f>
        <v>14.5</v>
      </c>
      <c r="F309" s="73">
        <f t="shared" si="4"/>
        <v>3475.5769999999998</v>
      </c>
      <c r="G309"/>
      <c r="H309"/>
      <c r="I309"/>
      <c r="J309"/>
      <c r="K309"/>
      <c r="L309"/>
      <c r="M309"/>
    </row>
    <row r="310" spans="1:13" ht="15" x14ac:dyDescent="0.25">
      <c r="A310" s="88" t="s">
        <v>596</v>
      </c>
      <c r="B310" s="89" t="s">
        <v>41</v>
      </c>
      <c r="C310" s="73">
        <f>+VLOOKUP(A310,[2]Grade!$W$6:$AH$351,12,0)</f>
        <v>6507.7979999999998</v>
      </c>
      <c r="D310" s="73">
        <f>+VLOOKUP($A310,[2]Grade!$AV$6:$BG$351,12,0)</f>
        <v>46.86</v>
      </c>
      <c r="E310" s="73">
        <f>+IFERROR((VLOOKUP(A310,[2]month!$Z$6:$BL$350,39,0)),0)</f>
        <v>13.3</v>
      </c>
      <c r="F310" s="73">
        <f t="shared" si="4"/>
        <v>6521.098</v>
      </c>
      <c r="G310"/>
      <c r="H310"/>
      <c r="I310"/>
      <c r="J310"/>
      <c r="K310"/>
      <c r="L310"/>
      <c r="M310"/>
    </row>
    <row r="311" spans="1:13" ht="15" x14ac:dyDescent="0.25">
      <c r="A311" s="88" t="s">
        <v>597</v>
      </c>
      <c r="B311" s="89" t="s">
        <v>42</v>
      </c>
      <c r="C311" s="73">
        <f>+VLOOKUP(A311,[2]Grade!$W$6:$AH$351,12,0)</f>
        <v>4478.7959999999994</v>
      </c>
      <c r="D311" s="73">
        <f>+VLOOKUP($A311,[2]Grade!$AV$6:$BG$351,12,0)</f>
        <v>951.88300000000004</v>
      </c>
      <c r="E311" s="73">
        <f>+IFERROR((VLOOKUP(A311,[2]month!$Z$6:$BL$350,39,0)),0)</f>
        <v>0</v>
      </c>
      <c r="F311" s="73">
        <f t="shared" si="4"/>
        <v>4478.7959999999994</v>
      </c>
      <c r="G311"/>
      <c r="H311"/>
      <c r="I311"/>
      <c r="J311"/>
      <c r="K311"/>
      <c r="L311"/>
      <c r="M311"/>
    </row>
    <row r="312" spans="1:13" ht="15" x14ac:dyDescent="0.25">
      <c r="A312" s="88" t="s">
        <v>598</v>
      </c>
      <c r="B312" s="89" t="s">
        <v>43</v>
      </c>
      <c r="C312" s="73">
        <f>+VLOOKUP(A312,[2]Grade!$W$6:$AH$351,12,0)</f>
        <v>1037.1039999999998</v>
      </c>
      <c r="D312" s="73">
        <f>+VLOOKUP($A312,[2]Grade!$AV$6:$BG$351,12,0)</f>
        <v>0</v>
      </c>
      <c r="E312" s="73">
        <f>+IFERROR((VLOOKUP(A312,[2]month!$Z$6:$BL$350,39,0)),0)</f>
        <v>7.3</v>
      </c>
      <c r="F312" s="73">
        <f t="shared" si="4"/>
        <v>1044.4039999999998</v>
      </c>
      <c r="G312"/>
      <c r="H312"/>
      <c r="I312"/>
      <c r="J312"/>
      <c r="K312"/>
      <c r="L312"/>
      <c r="M312"/>
    </row>
    <row r="313" spans="1:13" ht="15" x14ac:dyDescent="0.25">
      <c r="A313" s="88" t="s">
        <v>599</v>
      </c>
      <c r="B313" s="89" t="s">
        <v>44</v>
      </c>
      <c r="C313" s="73">
        <f>+VLOOKUP(A313,[2]Grade!$W$6:$AH$351,12,0)</f>
        <v>1413.402</v>
      </c>
      <c r="D313" s="73">
        <f>+VLOOKUP($A313,[2]Grade!$AV$6:$BG$351,12,0)</f>
        <v>0</v>
      </c>
      <c r="E313" s="73">
        <f>+IFERROR((VLOOKUP(A313,[2]month!$Z$6:$BL$350,39,0)),0)</f>
        <v>0</v>
      </c>
      <c r="F313" s="73">
        <f t="shared" si="4"/>
        <v>1413.402</v>
      </c>
      <c r="G313"/>
      <c r="H313"/>
      <c r="I313"/>
      <c r="J313"/>
      <c r="K313"/>
      <c r="L313"/>
      <c r="M313"/>
    </row>
    <row r="314" spans="1:13" ht="15" x14ac:dyDescent="0.25">
      <c r="A314" s="88" t="s">
        <v>600</v>
      </c>
      <c r="B314" s="89" t="s">
        <v>45</v>
      </c>
      <c r="C314" s="73">
        <f>+VLOOKUP(A314,[2]Grade!$W$6:$AH$351,12,0)</f>
        <v>1204.0150000000001</v>
      </c>
      <c r="D314" s="73">
        <f>+VLOOKUP($A314,[2]Grade!$AV$6:$BG$351,12,0)</f>
        <v>0</v>
      </c>
      <c r="E314" s="73">
        <f>+IFERROR((VLOOKUP(A314,[2]month!$Z$6:$BL$350,39,0)),0)</f>
        <v>0</v>
      </c>
      <c r="F314" s="73">
        <f t="shared" si="4"/>
        <v>1204.0150000000001</v>
      </c>
      <c r="G314"/>
      <c r="H314"/>
      <c r="I314"/>
      <c r="J314"/>
      <c r="K314"/>
      <c r="L314"/>
      <c r="M314"/>
    </row>
    <row r="315" spans="1:13" ht="15" x14ac:dyDescent="0.25">
      <c r="A315" s="88" t="s">
        <v>601</v>
      </c>
      <c r="B315" s="89" t="s">
        <v>46</v>
      </c>
      <c r="C315" s="73">
        <f>+VLOOKUP(A315,[2]Grade!$W$6:$AH$351,12,0)</f>
        <v>3125.7130000000002</v>
      </c>
      <c r="D315" s="73">
        <f>+VLOOKUP($A315,[2]Grade!$AV$6:$BG$351,12,0)</f>
        <v>0</v>
      </c>
      <c r="E315" s="73">
        <f>+IFERROR((VLOOKUP(A315,[2]month!$Z$6:$BL$350,39,0)),0)</f>
        <v>8.4</v>
      </c>
      <c r="F315" s="73">
        <f t="shared" si="4"/>
        <v>3134.1130000000003</v>
      </c>
      <c r="G315"/>
      <c r="H315"/>
      <c r="I315"/>
      <c r="J315"/>
      <c r="K315"/>
      <c r="L315"/>
      <c r="M315"/>
    </row>
    <row r="316" spans="1:13" ht="15" x14ac:dyDescent="0.25">
      <c r="A316" s="88" t="s">
        <v>602</v>
      </c>
      <c r="B316" s="89" t="s">
        <v>58</v>
      </c>
      <c r="C316" s="73">
        <f>+VLOOKUP(A316,[2]Grade!$W$6:$AH$351,12,0)</f>
        <v>4983.5759999999991</v>
      </c>
      <c r="D316" s="73">
        <f>+VLOOKUP($A316,[2]Grade!$AV$6:$BG$351,12,0)</f>
        <v>223.73900000000003</v>
      </c>
      <c r="E316" s="73">
        <f>+IFERROR((VLOOKUP(A316,[2]month!$Z$6:$BL$350,39,0)),0)</f>
        <v>22.1</v>
      </c>
      <c r="F316" s="73">
        <f t="shared" si="4"/>
        <v>5005.6759999999995</v>
      </c>
      <c r="G316"/>
      <c r="H316"/>
      <c r="I316"/>
      <c r="J316"/>
      <c r="K316"/>
      <c r="L316"/>
      <c r="M316"/>
    </row>
    <row r="317" spans="1:13" ht="15" x14ac:dyDescent="0.25">
      <c r="A317" s="88" t="s">
        <v>603</v>
      </c>
      <c r="B317" s="89" t="s">
        <v>47</v>
      </c>
      <c r="C317" s="73">
        <f>+VLOOKUP(A317,[2]Grade!$W$6:$AH$351,12,0)</f>
        <v>850.98400000000004</v>
      </c>
      <c r="D317" s="73">
        <f>+VLOOKUP($A317,[2]Grade!$AV$6:$BG$351,12,0)</f>
        <v>0</v>
      </c>
      <c r="E317" s="73">
        <f>+IFERROR((VLOOKUP(A317,[2]month!$Z$6:$BL$350,39,0)),0)</f>
        <v>1.1000000000000001</v>
      </c>
      <c r="F317" s="73">
        <f t="shared" si="4"/>
        <v>852.08400000000006</v>
      </c>
      <c r="G317"/>
      <c r="H317"/>
      <c r="I317"/>
      <c r="J317"/>
      <c r="K317"/>
      <c r="L317"/>
      <c r="M317"/>
    </row>
    <row r="318" spans="1:13" ht="15" x14ac:dyDescent="0.25">
      <c r="A318" s="105" t="s">
        <v>689</v>
      </c>
      <c r="B318" s="101" t="s">
        <v>690</v>
      </c>
      <c r="C318" s="73">
        <f>+VLOOKUP(A318,[2]Grade!$W$6:$AH$351,12,0)</f>
        <v>125.72</v>
      </c>
      <c r="D318" s="73">
        <f>+VLOOKUP($A318,[2]Grade!$AV$6:$BG$351,12,0)</f>
        <v>0</v>
      </c>
      <c r="E318" s="73">
        <f>+IFERROR((VLOOKUP(A318,[2]month!$Z$6:$BL$350,39,0)),0)</f>
        <v>0</v>
      </c>
      <c r="F318" s="73">
        <f t="shared" si="4"/>
        <v>125.72</v>
      </c>
      <c r="G318"/>
      <c r="H318"/>
      <c r="I318"/>
      <c r="J318"/>
      <c r="K318"/>
      <c r="L318"/>
      <c r="M318"/>
    </row>
    <row r="319" spans="1:13" x14ac:dyDescent="0.3">
      <c r="B319" s="6"/>
    </row>
    <row r="320" spans="1:13" x14ac:dyDescent="0.3">
      <c r="B320" s="6"/>
    </row>
    <row r="321" spans="2:2" x14ac:dyDescent="0.3">
      <c r="B321" s="6"/>
    </row>
  </sheetData>
  <autoFilter ref="A4:L317" xr:uid="{00000000-0009-0000-0000-000008000000}"/>
  <sortState xmlns:xlrd2="http://schemas.microsoft.com/office/spreadsheetml/2017/richdata2" ref="A5:E318">
    <sortCondition ref="A5:A318"/>
  </sortState>
  <phoneticPr fontId="0" type="noConversion"/>
  <pageMargins left="0.4" right="0.4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Table 45</vt:lpstr>
      <vt:lpstr>Table 45B</vt:lpstr>
      <vt:lpstr>Table34</vt:lpstr>
      <vt:lpstr>Table34B</vt:lpstr>
      <vt:lpstr>Table36</vt:lpstr>
      <vt:lpstr>Table36B</vt:lpstr>
      <vt:lpstr>Table38</vt:lpstr>
      <vt:lpstr>Table38B</vt:lpstr>
      <vt:lpstr>EnrollExtract</vt:lpstr>
      <vt:lpstr>Table36!Print_Area</vt:lpstr>
      <vt:lpstr>'Table 45'!Print_Titles</vt:lpstr>
      <vt:lpstr>'Table 45B'!Print_Titles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Hauntz</dc:creator>
  <cp:lastModifiedBy>Ross Bunda</cp:lastModifiedBy>
  <cp:lastPrinted>2021-03-12T18:20:36Z</cp:lastPrinted>
  <dcterms:created xsi:type="dcterms:W3CDTF">1996-11-22T22:21:51Z</dcterms:created>
  <dcterms:modified xsi:type="dcterms:W3CDTF">2021-11-03T23:49:08Z</dcterms:modified>
</cp:coreProperties>
</file>