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Monthly Apport Data\2122\Data Files\Feb\Backup\"/>
    </mc:Choice>
  </mc:AlternateContent>
  <xr:revisionPtr revIDLastSave="0" documentId="8_{C27692BA-6B25-4B0E-BACC-58CCB966A0F4}" xr6:coauthVersionLast="47" xr6:coauthVersionMax="47" xr10:uidLastSave="{00000000-0000-0000-0000-000000000000}"/>
  <bookViews>
    <workbookView xWindow="-15855" yWindow="2325" windowWidth="15915" windowHeight="12885" xr2:uid="{658BEA4D-4044-4E9A-AE22-577CDDA7FF6C}"/>
  </bookViews>
  <sheets>
    <sheet name="Sheet1" sheetId="1" r:id="rId1"/>
  </sheets>
  <definedNames>
    <definedName name="_xlnm._FilterDatabase" localSheetId="0" hidden="1">Sheet1!$A$1:$F$305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" l="1"/>
  <c r="F67" i="1"/>
  <c r="F75" i="1"/>
  <c r="F76" i="1"/>
  <c r="F80" i="1"/>
  <c r="F83" i="1"/>
  <c r="F91" i="1"/>
  <c r="F92" i="1"/>
  <c r="F96" i="1"/>
  <c r="F99" i="1"/>
  <c r="F110" i="1"/>
  <c r="F111" i="1"/>
  <c r="F115" i="1"/>
  <c r="F118" i="1"/>
  <c r="F126" i="1"/>
  <c r="F127" i="1"/>
  <c r="F133" i="1"/>
  <c r="F136" i="1"/>
  <c r="F144" i="1"/>
  <c r="F145" i="1"/>
  <c r="F149" i="1"/>
  <c r="F152" i="1"/>
  <c r="F161" i="1"/>
  <c r="F162" i="1"/>
  <c r="F166" i="1"/>
  <c r="F169" i="1"/>
  <c r="F177" i="1"/>
  <c r="F178" i="1"/>
  <c r="F182" i="1"/>
  <c r="F185" i="1"/>
  <c r="F193" i="1"/>
  <c r="F194" i="1"/>
  <c r="F198" i="1"/>
  <c r="F201" i="1"/>
  <c r="F211" i="1"/>
  <c r="F213" i="1"/>
  <c r="F218" i="1"/>
  <c r="F221" i="1"/>
  <c r="F222" i="1"/>
  <c r="F228" i="1"/>
  <c r="F230" i="1"/>
  <c r="F234" i="1"/>
  <c r="F237" i="1"/>
  <c r="F238" i="1"/>
  <c r="F245" i="1"/>
  <c r="F247" i="1"/>
  <c r="F251" i="1"/>
  <c r="F257" i="1"/>
  <c r="F258" i="1"/>
  <c r="F265" i="1"/>
  <c r="F267" i="1"/>
  <c r="F271" i="1"/>
  <c r="F274" i="1"/>
  <c r="F275" i="1"/>
  <c r="F282" i="1"/>
  <c r="F284" i="1"/>
  <c r="F288" i="1"/>
  <c r="F291" i="1"/>
  <c r="F292" i="1"/>
  <c r="F299" i="1"/>
  <c r="F301" i="1"/>
  <c r="F305" i="1"/>
  <c r="F202" i="1"/>
  <c r="F212" i="1"/>
  <c r="F130" i="1"/>
  <c r="F296" i="1"/>
  <c r="F156" i="1"/>
  <c r="F279" i="1"/>
  <c r="E218" i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/>
  <c r="E28" i="1"/>
  <c r="F28" i="1" s="1"/>
  <c r="E30" i="1"/>
  <c r="F30" i="1" s="1"/>
  <c r="E31" i="1"/>
  <c r="F31" i="1" s="1"/>
  <c r="E32" i="1"/>
  <c r="F32" i="1" s="1"/>
  <c r="E33" i="1"/>
  <c r="F33" i="1" s="1"/>
  <c r="E34" i="1"/>
  <c r="F34" i="1"/>
  <c r="E35" i="1"/>
  <c r="F35" i="1" s="1"/>
  <c r="E36" i="1"/>
  <c r="F36" i="1"/>
  <c r="E38" i="1"/>
  <c r="F38" i="1" s="1"/>
  <c r="E39" i="1"/>
  <c r="F39" i="1" s="1"/>
  <c r="E40" i="1"/>
  <c r="F40" i="1" s="1"/>
  <c r="E41" i="1"/>
  <c r="F41" i="1"/>
  <c r="E42" i="1"/>
  <c r="F42" i="1" s="1"/>
  <c r="E43" i="1"/>
  <c r="F43" i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E65" i="1"/>
  <c r="F65" i="1" s="1"/>
  <c r="E66" i="1"/>
  <c r="F66" i="1" s="1"/>
  <c r="E67" i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E76" i="1"/>
  <c r="E77" i="1"/>
  <c r="F77" i="1" s="1"/>
  <c r="E78" i="1"/>
  <c r="F78" i="1" s="1"/>
  <c r="E79" i="1"/>
  <c r="F79" i="1" s="1"/>
  <c r="E80" i="1"/>
  <c r="E81" i="1"/>
  <c r="F81" i="1" s="1"/>
  <c r="E82" i="1"/>
  <c r="F82" i="1" s="1"/>
  <c r="E83" i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E92" i="1"/>
  <c r="E93" i="1"/>
  <c r="F93" i="1" s="1"/>
  <c r="E94" i="1"/>
  <c r="F94" i="1" s="1"/>
  <c r="E95" i="1"/>
  <c r="F95" i="1" s="1"/>
  <c r="E96" i="1"/>
  <c r="E97" i="1"/>
  <c r="F97" i="1" s="1"/>
  <c r="E98" i="1"/>
  <c r="F98" i="1" s="1"/>
  <c r="E99" i="1"/>
  <c r="E100" i="1"/>
  <c r="F100" i="1" s="1"/>
  <c r="E101" i="1"/>
  <c r="F101" i="1" s="1"/>
  <c r="E102" i="1"/>
  <c r="F102" i="1" s="1"/>
  <c r="E103" i="1"/>
  <c r="F103" i="1" s="1"/>
  <c r="E107" i="1"/>
  <c r="F107" i="1" s="1"/>
  <c r="E108" i="1"/>
  <c r="F108" i="1" s="1"/>
  <c r="E109" i="1"/>
  <c r="F109" i="1" s="1"/>
  <c r="E110" i="1"/>
  <c r="E111" i="1"/>
  <c r="E112" i="1"/>
  <c r="F112" i="1" s="1"/>
  <c r="E113" i="1"/>
  <c r="F113" i="1" s="1"/>
  <c r="E114" i="1"/>
  <c r="F114" i="1" s="1"/>
  <c r="E115" i="1"/>
  <c r="E116" i="1"/>
  <c r="F116" i="1" s="1"/>
  <c r="E117" i="1"/>
  <c r="F117" i="1" s="1"/>
  <c r="E118" i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E127" i="1"/>
  <c r="E128" i="1"/>
  <c r="F128" i="1" s="1"/>
  <c r="E129" i="1"/>
  <c r="F129" i="1" s="1"/>
  <c r="E132" i="1"/>
  <c r="F132" i="1" s="1"/>
  <c r="E133" i="1"/>
  <c r="E134" i="1"/>
  <c r="F134" i="1" s="1"/>
  <c r="E135" i="1"/>
  <c r="F135" i="1" s="1"/>
  <c r="E136" i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E145" i="1"/>
  <c r="E146" i="1"/>
  <c r="F146" i="1" s="1"/>
  <c r="E147" i="1"/>
  <c r="F147" i="1" s="1"/>
  <c r="E148" i="1"/>
  <c r="F148" i="1" s="1"/>
  <c r="E149" i="1"/>
  <c r="E150" i="1"/>
  <c r="F150" i="1" s="1"/>
  <c r="E151" i="1"/>
  <c r="F151" i="1" s="1"/>
  <c r="E152" i="1"/>
  <c r="E153" i="1"/>
  <c r="F153" i="1" s="1"/>
  <c r="E154" i="1"/>
  <c r="F154" i="1" s="1"/>
  <c r="E155" i="1"/>
  <c r="F155" i="1" s="1"/>
  <c r="E157" i="1"/>
  <c r="F157" i="1" s="1"/>
  <c r="E158" i="1"/>
  <c r="F158" i="1" s="1"/>
  <c r="E159" i="1"/>
  <c r="F159" i="1" s="1"/>
  <c r="E160" i="1"/>
  <c r="F160" i="1" s="1"/>
  <c r="E161" i="1"/>
  <c r="E162" i="1"/>
  <c r="E163" i="1"/>
  <c r="F163" i="1" s="1"/>
  <c r="E164" i="1"/>
  <c r="F164" i="1" s="1"/>
  <c r="E165" i="1"/>
  <c r="F165" i="1" s="1"/>
  <c r="E166" i="1"/>
  <c r="E167" i="1"/>
  <c r="F167" i="1" s="1"/>
  <c r="E168" i="1"/>
  <c r="F168" i="1" s="1"/>
  <c r="E169" i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E178" i="1"/>
  <c r="E179" i="1"/>
  <c r="F179" i="1" s="1"/>
  <c r="E180" i="1"/>
  <c r="F180" i="1" s="1"/>
  <c r="E181" i="1"/>
  <c r="F181" i="1" s="1"/>
  <c r="E182" i="1"/>
  <c r="E183" i="1"/>
  <c r="F183" i="1" s="1"/>
  <c r="E184" i="1"/>
  <c r="F184" i="1" s="1"/>
  <c r="E185" i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E194" i="1"/>
  <c r="E195" i="1"/>
  <c r="F195" i="1" s="1"/>
  <c r="E196" i="1"/>
  <c r="F196" i="1" s="1"/>
  <c r="E197" i="1"/>
  <c r="F197" i="1" s="1"/>
  <c r="E198" i="1"/>
  <c r="E199" i="1"/>
  <c r="F199" i="1" s="1"/>
  <c r="E200" i="1"/>
  <c r="F200" i="1" s="1"/>
  <c r="E201" i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10" i="1"/>
  <c r="F210" i="1" s="1"/>
  <c r="E211" i="1"/>
  <c r="E213" i="1"/>
  <c r="E215" i="1"/>
  <c r="F215" i="1" s="1"/>
  <c r="E216" i="1"/>
  <c r="F216" i="1" s="1"/>
  <c r="E217" i="1"/>
  <c r="F217" i="1" s="1"/>
  <c r="E219" i="1"/>
  <c r="F219" i="1" s="1"/>
  <c r="E220" i="1"/>
  <c r="F220" i="1" s="1"/>
  <c r="E221" i="1"/>
  <c r="E222" i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E229" i="1"/>
  <c r="F229" i="1" s="1"/>
  <c r="E230" i="1"/>
  <c r="E231" i="1"/>
  <c r="F231" i="1" s="1"/>
  <c r="E232" i="1"/>
  <c r="F232" i="1" s="1"/>
  <c r="E233" i="1"/>
  <c r="F233" i="1" s="1"/>
  <c r="E234" i="1"/>
  <c r="E235" i="1"/>
  <c r="F235" i="1" s="1"/>
  <c r="E236" i="1"/>
  <c r="F236" i="1" s="1"/>
  <c r="E237" i="1"/>
  <c r="E238" i="1"/>
  <c r="E239" i="1"/>
  <c r="F239" i="1" s="1"/>
  <c r="E240" i="1"/>
  <c r="F240" i="1" s="1"/>
  <c r="E241" i="1"/>
  <c r="F241" i="1" s="1"/>
  <c r="E242" i="1"/>
  <c r="F242" i="1" s="1"/>
  <c r="E244" i="1"/>
  <c r="F244" i="1" s="1"/>
  <c r="E245" i="1"/>
  <c r="E246" i="1"/>
  <c r="F246" i="1" s="1"/>
  <c r="E247" i="1"/>
  <c r="E248" i="1"/>
  <c r="F248" i="1" s="1"/>
  <c r="E249" i="1"/>
  <c r="F249" i="1" s="1"/>
  <c r="E250" i="1"/>
  <c r="F250" i="1" s="1"/>
  <c r="E251" i="1"/>
  <c r="E252" i="1"/>
  <c r="F252" i="1" s="1"/>
  <c r="E253" i="1"/>
  <c r="F253" i="1" s="1"/>
  <c r="E257" i="1"/>
  <c r="E258" i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E266" i="1"/>
  <c r="F266" i="1" s="1"/>
  <c r="E267" i="1"/>
  <c r="E268" i="1"/>
  <c r="F268" i="1" s="1"/>
  <c r="E269" i="1"/>
  <c r="F269" i="1" s="1"/>
  <c r="E270" i="1"/>
  <c r="F270" i="1" s="1"/>
  <c r="E271" i="1"/>
  <c r="E272" i="1"/>
  <c r="F272" i="1" s="1"/>
  <c r="E273" i="1"/>
  <c r="F273" i="1" s="1"/>
  <c r="E274" i="1"/>
  <c r="E275" i="1"/>
  <c r="E276" i="1"/>
  <c r="F276" i="1" s="1"/>
  <c r="E277" i="1"/>
  <c r="F277" i="1" s="1"/>
  <c r="E278" i="1"/>
  <c r="F278" i="1" s="1"/>
  <c r="E280" i="1"/>
  <c r="F280" i="1" s="1"/>
  <c r="E281" i="1"/>
  <c r="F281" i="1" s="1"/>
  <c r="E282" i="1"/>
  <c r="E283" i="1"/>
  <c r="F283" i="1" s="1"/>
  <c r="E284" i="1"/>
  <c r="E285" i="1"/>
  <c r="F285" i="1" s="1"/>
  <c r="E286" i="1"/>
  <c r="F286" i="1" s="1"/>
  <c r="E287" i="1"/>
  <c r="F287" i="1" s="1"/>
  <c r="E288" i="1"/>
  <c r="E289" i="1"/>
  <c r="F289" i="1" s="1"/>
  <c r="E290" i="1"/>
  <c r="F290" i="1" s="1"/>
  <c r="E291" i="1"/>
  <c r="E292" i="1"/>
  <c r="E293" i="1"/>
  <c r="F293" i="1" s="1"/>
  <c r="E294" i="1"/>
  <c r="F294" i="1" s="1"/>
  <c r="E295" i="1"/>
  <c r="F295" i="1" s="1"/>
  <c r="E297" i="1"/>
  <c r="F297" i="1" s="1"/>
  <c r="E298" i="1"/>
  <c r="F298" i="1" s="1"/>
  <c r="E299" i="1"/>
  <c r="E300" i="1"/>
  <c r="F300" i="1" s="1"/>
  <c r="E301" i="1"/>
  <c r="E302" i="1"/>
  <c r="F302" i="1" s="1"/>
  <c r="E303" i="1"/>
  <c r="F303" i="1" s="1"/>
  <c r="E304" i="1"/>
  <c r="F304" i="1" s="1"/>
  <c r="E305" i="1"/>
  <c r="E214" i="1"/>
  <c r="F214" i="1" s="1"/>
  <c r="E105" i="1"/>
  <c r="F105" i="1" s="1"/>
  <c r="E202" i="1"/>
  <c r="E212" i="1"/>
  <c r="E104" i="1"/>
  <c r="F104" i="1" s="1"/>
  <c r="E243" i="1"/>
  <c r="F243" i="1" s="1"/>
  <c r="E254" i="1"/>
  <c r="F254" i="1" s="1"/>
  <c r="E256" i="1"/>
  <c r="F256" i="1" s="1"/>
  <c r="E255" i="1"/>
  <c r="F255" i="1" s="1"/>
  <c r="E130" i="1"/>
  <c r="E29" i="1"/>
  <c r="F29" i="1" s="1"/>
  <c r="E296" i="1"/>
  <c r="E106" i="1"/>
  <c r="F106" i="1" s="1"/>
  <c r="E37" i="1"/>
  <c r="F37" i="1" s="1"/>
  <c r="E131" i="1"/>
  <c r="F131" i="1" s="1"/>
  <c r="E156" i="1"/>
  <c r="E209" i="1"/>
  <c r="F209" i="1" s="1"/>
  <c r="E259" i="1"/>
  <c r="F259" i="1" s="1"/>
  <c r="E279" i="1"/>
  <c r="E2" i="1"/>
  <c r="F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Jarmon</author>
  </authors>
  <commentList>
    <comment ref="B55" authorId="0" shapeId="0" xr:uid="{2E7C9DF6-86D8-43E8-8371-5C63CA531FA0}">
      <text>
        <r>
          <rPr>
            <b/>
            <sz val="9"/>
            <color indexed="81"/>
            <rFont val="Tahoma"/>
            <charset val="1"/>
          </rPr>
          <t>Melissa Jarmon:</t>
        </r>
        <r>
          <rPr>
            <sz val="9"/>
            <color indexed="81"/>
            <rFont val="Tahoma"/>
            <charset val="1"/>
          </rPr>
          <t xml:space="preserve">
Due to Coop Split since 19-20 values are for 2021-22</t>
        </r>
      </text>
    </comment>
    <comment ref="B218" authorId="0" shapeId="0" xr:uid="{4FF4E04A-6F25-43DE-8BEB-21379249920A}">
      <text>
        <r>
          <rPr>
            <b/>
            <sz val="9"/>
            <color indexed="81"/>
            <rFont val="Tahoma"/>
            <charset val="1"/>
          </rPr>
          <t>Melissa Jarmon:</t>
        </r>
        <r>
          <rPr>
            <sz val="9"/>
            <color indexed="81"/>
            <rFont val="Tahoma"/>
            <charset val="1"/>
          </rPr>
          <t xml:space="preserve">
Due to Coop Split since 19-20 values are for 2021-22</t>
        </r>
      </text>
    </comment>
  </commentList>
</comments>
</file>

<file path=xl/sharedStrings.xml><?xml version="1.0" encoding="utf-8"?>
<sst xmlns="http://schemas.openxmlformats.org/spreadsheetml/2006/main" count="614" uniqueCount="614">
  <si>
    <t>2021-22 Allocation</t>
  </si>
  <si>
    <t>14005</t>
  </si>
  <si>
    <t>Aberdeen School District</t>
  </si>
  <si>
    <t>21226</t>
  </si>
  <si>
    <t>Adna School District</t>
  </si>
  <si>
    <t>22017</t>
  </si>
  <si>
    <t>Almira School District</t>
  </si>
  <si>
    <t>29103</t>
  </si>
  <si>
    <t>Anacortes School District</t>
  </si>
  <si>
    <t>31016</t>
  </si>
  <si>
    <t>Arlington School District</t>
  </si>
  <si>
    <t>02420</t>
  </si>
  <si>
    <t>Asotin-Anatone School District</t>
  </si>
  <si>
    <t>17408</t>
  </si>
  <si>
    <t>Auburn School District</t>
  </si>
  <si>
    <t>18303</t>
  </si>
  <si>
    <t>Bainbridge Island School District</t>
  </si>
  <si>
    <t>06119</t>
  </si>
  <si>
    <t>Battle Ground School District</t>
  </si>
  <si>
    <t>17405</t>
  </si>
  <si>
    <t>Bellevue School District</t>
  </si>
  <si>
    <t>37501</t>
  </si>
  <si>
    <t>Bellingham School District</t>
  </si>
  <si>
    <t>01122</t>
  </si>
  <si>
    <t>Benge School District</t>
  </si>
  <si>
    <t>27403</t>
  </si>
  <si>
    <t>Bethel School District</t>
  </si>
  <si>
    <t>20203</t>
  </si>
  <si>
    <t>Bickleton School District</t>
  </si>
  <si>
    <t>37503</t>
  </si>
  <si>
    <t>Blaine School District</t>
  </si>
  <si>
    <t>21234</t>
  </si>
  <si>
    <t>Boistfort School District</t>
  </si>
  <si>
    <t>18100</t>
  </si>
  <si>
    <t>Bremerton School District</t>
  </si>
  <si>
    <t>24111</t>
  </si>
  <si>
    <t>Brewster School District</t>
  </si>
  <si>
    <t>09075</t>
  </si>
  <si>
    <t>Bridgeport School District</t>
  </si>
  <si>
    <t>16046</t>
  </si>
  <si>
    <t>Brinnon School District</t>
  </si>
  <si>
    <t>29100</t>
  </si>
  <si>
    <t>Burlington-Edison School District</t>
  </si>
  <si>
    <t>06117</t>
  </si>
  <si>
    <t>Camas School District</t>
  </si>
  <si>
    <t>05401</t>
  </si>
  <si>
    <t>Cape Flattery School District</t>
  </si>
  <si>
    <t>27019</t>
  </si>
  <si>
    <t>Carbonado School District</t>
  </si>
  <si>
    <t>04228</t>
  </si>
  <si>
    <t>Cascade School District</t>
  </si>
  <si>
    <t>04222</t>
  </si>
  <si>
    <t>Cashmere School District</t>
  </si>
  <si>
    <t>08401</t>
  </si>
  <si>
    <t>Castle Rock School District</t>
  </si>
  <si>
    <t>20215</t>
  </si>
  <si>
    <t>Centerville School District</t>
  </si>
  <si>
    <t>18401</t>
  </si>
  <si>
    <t>Central Kitsap School District</t>
  </si>
  <si>
    <t>32356</t>
  </si>
  <si>
    <t>Central Valley School District</t>
  </si>
  <si>
    <t>21401</t>
  </si>
  <si>
    <t>Centralia School District</t>
  </si>
  <si>
    <t>21302</t>
  </si>
  <si>
    <t>Chehalis School District</t>
  </si>
  <si>
    <t>32360</t>
  </si>
  <si>
    <t>Cheney School District</t>
  </si>
  <si>
    <t>33036</t>
  </si>
  <si>
    <t>Chewelah School District</t>
  </si>
  <si>
    <t>16049</t>
  </si>
  <si>
    <t>Chimacum School District</t>
  </si>
  <si>
    <t>02250</t>
  </si>
  <si>
    <t>Clarkston School District</t>
  </si>
  <si>
    <t>19404</t>
  </si>
  <si>
    <t>Cle Elum-Roslyn School District</t>
  </si>
  <si>
    <t>27400</t>
  </si>
  <si>
    <t>Clover Park School District</t>
  </si>
  <si>
    <t>38300</t>
  </si>
  <si>
    <t>Colfax School District</t>
  </si>
  <si>
    <t>36250</t>
  </si>
  <si>
    <t>College Place School District</t>
  </si>
  <si>
    <t>38306</t>
  </si>
  <si>
    <t>Colton School District</t>
  </si>
  <si>
    <t>33206</t>
  </si>
  <si>
    <t>Columbia (Stevens) School District</t>
  </si>
  <si>
    <t>36400</t>
  </si>
  <si>
    <t>Columbia (Walla Walla) School District</t>
  </si>
  <si>
    <t>33115</t>
  </si>
  <si>
    <t>Colville School District</t>
  </si>
  <si>
    <t>29011</t>
  </si>
  <si>
    <t>Concrete School District</t>
  </si>
  <si>
    <t>29317</t>
  </si>
  <si>
    <t>Conway School District</t>
  </si>
  <si>
    <t>14099</t>
  </si>
  <si>
    <t>Cosmopolis School District</t>
  </si>
  <si>
    <t>13151</t>
  </si>
  <si>
    <t>Coulee-Hartline School District</t>
  </si>
  <si>
    <t>15204</t>
  </si>
  <si>
    <t>Coupeville School District</t>
  </si>
  <si>
    <t>05313</t>
  </si>
  <si>
    <t>Crescent School District</t>
  </si>
  <si>
    <t>22073</t>
  </si>
  <si>
    <t>Creston School District</t>
  </si>
  <si>
    <t>10050</t>
  </si>
  <si>
    <t>Curlew</t>
  </si>
  <si>
    <t>26059</t>
  </si>
  <si>
    <t>Cusick School District</t>
  </si>
  <si>
    <t>31330</t>
  </si>
  <si>
    <t>Darrington School District</t>
  </si>
  <si>
    <t>22207</t>
  </si>
  <si>
    <t>Davenport School District</t>
  </si>
  <si>
    <t>07002</t>
  </si>
  <si>
    <t>Dayton School District</t>
  </si>
  <si>
    <t>32414</t>
  </si>
  <si>
    <t>Deer Park School District</t>
  </si>
  <si>
    <t>27343</t>
  </si>
  <si>
    <t>Dieringer School District</t>
  </si>
  <si>
    <t>36101</t>
  </si>
  <si>
    <t>Dixie School District</t>
  </si>
  <si>
    <t>32361</t>
  </si>
  <si>
    <t>East Valley School District (Spokane)</t>
  </si>
  <si>
    <t>39090</t>
  </si>
  <si>
    <t>East Valley School District (Yakima)</t>
  </si>
  <si>
    <t>09206</t>
  </si>
  <si>
    <t>Eastmont School District</t>
  </si>
  <si>
    <t>19028</t>
  </si>
  <si>
    <t>Easton School District</t>
  </si>
  <si>
    <t>27404</t>
  </si>
  <si>
    <t>Eatonville School District</t>
  </si>
  <si>
    <t>31015</t>
  </si>
  <si>
    <t>Edmonds School District</t>
  </si>
  <si>
    <t>39801</t>
  </si>
  <si>
    <t>Educational Service District 105</t>
  </si>
  <si>
    <t>06801</t>
  </si>
  <si>
    <t>Educational Service District 112</t>
  </si>
  <si>
    <t>34801</t>
  </si>
  <si>
    <t>Educational Service District 113</t>
  </si>
  <si>
    <t>19401</t>
  </si>
  <si>
    <t>Ellensburg School District</t>
  </si>
  <si>
    <t>14068</t>
  </si>
  <si>
    <t>Elma School District</t>
  </si>
  <si>
    <t>38308</t>
  </si>
  <si>
    <t>Endicott School District</t>
  </si>
  <si>
    <t>04127</t>
  </si>
  <si>
    <t>Entiat School District</t>
  </si>
  <si>
    <t>17216</t>
  </si>
  <si>
    <t>Enumclaw School District</t>
  </si>
  <si>
    <t>13165</t>
  </si>
  <si>
    <t>Ephrata School District</t>
  </si>
  <si>
    <t>21036</t>
  </si>
  <si>
    <t>Evaline School District</t>
  </si>
  <si>
    <t>31002</t>
  </si>
  <si>
    <t>Everett School District</t>
  </si>
  <si>
    <t>06114</t>
  </si>
  <si>
    <t>Evergreen School District (Clark)</t>
  </si>
  <si>
    <t>17210</t>
  </si>
  <si>
    <t>Federal Way School District</t>
  </si>
  <si>
    <t>37502</t>
  </si>
  <si>
    <t>Ferndale School District</t>
  </si>
  <si>
    <t>27417</t>
  </si>
  <si>
    <t>Fife School District</t>
  </si>
  <si>
    <t>03053</t>
  </si>
  <si>
    <t>Finley School District</t>
  </si>
  <si>
    <t>27402</t>
  </si>
  <si>
    <t>Franklin Pierce School District</t>
  </si>
  <si>
    <t>32358</t>
  </si>
  <si>
    <t>Freeman School District</t>
  </si>
  <si>
    <t>38302</t>
  </si>
  <si>
    <t>Garfield School District</t>
  </si>
  <si>
    <t>20401</t>
  </si>
  <si>
    <t>Glenwood School District</t>
  </si>
  <si>
    <t>20404</t>
  </si>
  <si>
    <t>Goldendale School District</t>
  </si>
  <si>
    <t>13301</t>
  </si>
  <si>
    <t>Grand Coulee Dam School District</t>
  </si>
  <si>
    <t>39200</t>
  </si>
  <si>
    <t>Grandview School District</t>
  </si>
  <si>
    <t>39204</t>
  </si>
  <si>
    <t>Granger School District</t>
  </si>
  <si>
    <t>31332</t>
  </si>
  <si>
    <t>Granite Falls School District</t>
  </si>
  <si>
    <t>23054</t>
  </si>
  <si>
    <t>Grapeview School District</t>
  </si>
  <si>
    <t>32312</t>
  </si>
  <si>
    <t>Great Northern School District</t>
  </si>
  <si>
    <t>06103</t>
  </si>
  <si>
    <t>Green Mountain School District</t>
  </si>
  <si>
    <t>34324</t>
  </si>
  <si>
    <t>Griffin School District</t>
  </si>
  <si>
    <t>22204</t>
  </si>
  <si>
    <t>Harrington School District</t>
  </si>
  <si>
    <t>39203</t>
  </si>
  <si>
    <t>Highland School District</t>
  </si>
  <si>
    <t>17401</t>
  </si>
  <si>
    <t>Highline School District</t>
  </si>
  <si>
    <t>06098</t>
  </si>
  <si>
    <t>Hockinson School District</t>
  </si>
  <si>
    <t>23404</t>
  </si>
  <si>
    <t>Hood Canal School District</t>
  </si>
  <si>
    <t>14028</t>
  </si>
  <si>
    <t>Hoquiam School District</t>
  </si>
  <si>
    <t>31063</t>
  </si>
  <si>
    <t>Index School District</t>
  </si>
  <si>
    <t>17411</t>
  </si>
  <si>
    <t>Issaquah School District</t>
  </si>
  <si>
    <t>11056</t>
  </si>
  <si>
    <t>Kahlotus School District</t>
  </si>
  <si>
    <t>10003</t>
  </si>
  <si>
    <t>Keller School District</t>
  </si>
  <si>
    <t>08458</t>
  </si>
  <si>
    <t>Kelso School District</t>
  </si>
  <si>
    <t>03017</t>
  </si>
  <si>
    <t>Kennewick School District</t>
  </si>
  <si>
    <t>17415</t>
  </si>
  <si>
    <t>Kent School District</t>
  </si>
  <si>
    <t>33212</t>
  </si>
  <si>
    <t>Kettle Falls School District</t>
  </si>
  <si>
    <t>03052</t>
  </si>
  <si>
    <t>Kiona-Benton City School District</t>
  </si>
  <si>
    <t>19403</t>
  </si>
  <si>
    <t>Kittitas School District</t>
  </si>
  <si>
    <t>20402</t>
  </si>
  <si>
    <t>Klickitat School District</t>
  </si>
  <si>
    <t>29311</t>
  </si>
  <si>
    <t>LaConner School District</t>
  </si>
  <si>
    <t>38126</t>
  </si>
  <si>
    <t>LaCrosse School District</t>
  </si>
  <si>
    <t>04129</t>
  </si>
  <si>
    <t>Lake Chelan School District</t>
  </si>
  <si>
    <t>14097</t>
  </si>
  <si>
    <t>Lake Quinault School District</t>
  </si>
  <si>
    <t>31004</t>
  </si>
  <si>
    <t>Lake Stevens School District</t>
  </si>
  <si>
    <t>17414</t>
  </si>
  <si>
    <t>Lake Washington School District</t>
  </si>
  <si>
    <t>31306</t>
  </si>
  <si>
    <t>Lakewood School District</t>
  </si>
  <si>
    <t>38264</t>
  </si>
  <si>
    <t>Lamont School District</t>
  </si>
  <si>
    <t>32362</t>
  </si>
  <si>
    <t>Liberty School District</t>
  </si>
  <si>
    <t>01158</t>
  </si>
  <si>
    <t>Lind School District</t>
  </si>
  <si>
    <t>08122</t>
  </si>
  <si>
    <t>Longview School District</t>
  </si>
  <si>
    <t>28144</t>
  </si>
  <si>
    <t>Lopez School District</t>
  </si>
  <si>
    <t>20406</t>
  </si>
  <si>
    <t>Lyle School District</t>
  </si>
  <si>
    <t>37504</t>
  </si>
  <si>
    <t>Lynden School District</t>
  </si>
  <si>
    <t>39120</t>
  </si>
  <si>
    <t>Mabton School District</t>
  </si>
  <si>
    <t>09207</t>
  </si>
  <si>
    <t>Mansfield School District</t>
  </si>
  <si>
    <t>04019</t>
  </si>
  <si>
    <t>Manson School District</t>
  </si>
  <si>
    <t>23311</t>
  </si>
  <si>
    <t>Mary M Knight School District</t>
  </si>
  <si>
    <t>33207</t>
  </si>
  <si>
    <t>Mary Walker School District</t>
  </si>
  <si>
    <t>31025</t>
  </si>
  <si>
    <t>Marysville School District</t>
  </si>
  <si>
    <t>14065</t>
  </si>
  <si>
    <t>McCleary School District</t>
  </si>
  <si>
    <t>32354</t>
  </si>
  <si>
    <t>Mead School District</t>
  </si>
  <si>
    <t>32326</t>
  </si>
  <si>
    <t>Medical Lake School District</t>
  </si>
  <si>
    <t>17400</t>
  </si>
  <si>
    <t>Mercer Island School District</t>
  </si>
  <si>
    <t>37505</t>
  </si>
  <si>
    <t>Meridian School District</t>
  </si>
  <si>
    <t>24350</t>
  </si>
  <si>
    <t>Methow Valley School District</t>
  </si>
  <si>
    <t>30031</t>
  </si>
  <si>
    <t>Mill A School District</t>
  </si>
  <si>
    <t>31103</t>
  </si>
  <si>
    <t>Monroe School District</t>
  </si>
  <si>
    <t>14066</t>
  </si>
  <si>
    <t>Montesano School District</t>
  </si>
  <si>
    <t>21214</t>
  </si>
  <si>
    <t>Morton School District</t>
  </si>
  <si>
    <t>13161</t>
  </si>
  <si>
    <t>Moses Lake School District</t>
  </si>
  <si>
    <t>21206</t>
  </si>
  <si>
    <t>Mossyrock School District</t>
  </si>
  <si>
    <t>39209</t>
  </si>
  <si>
    <t>Mount Adams School District</t>
  </si>
  <si>
    <t>37507</t>
  </si>
  <si>
    <t>Mount Baker School District</t>
  </si>
  <si>
    <t>30029</t>
  </si>
  <si>
    <t>Mount Pleasant School District</t>
  </si>
  <si>
    <t>29320</t>
  </si>
  <si>
    <t>Mount Vernon School District</t>
  </si>
  <si>
    <t>31006</t>
  </si>
  <si>
    <t>Mukilteo School District</t>
  </si>
  <si>
    <t>39003</t>
  </si>
  <si>
    <t>Naches Valley School District</t>
  </si>
  <si>
    <t>21014</t>
  </si>
  <si>
    <t>Napavine School District</t>
  </si>
  <si>
    <t>25155</t>
  </si>
  <si>
    <t>Naselle-Grays River Valley School District</t>
  </si>
  <si>
    <t>24014</t>
  </si>
  <si>
    <t>Nespelem School District</t>
  </si>
  <si>
    <t>26056</t>
  </si>
  <si>
    <t>Newport School District</t>
  </si>
  <si>
    <t>32325</t>
  </si>
  <si>
    <t>Nine Mile Falls School District</t>
  </si>
  <si>
    <t>37506</t>
  </si>
  <si>
    <t>Nooksack School District</t>
  </si>
  <si>
    <t>14064</t>
  </si>
  <si>
    <t>North Beach School District</t>
  </si>
  <si>
    <t>11051</t>
  </si>
  <si>
    <t>North Franklin School District</t>
  </si>
  <si>
    <t>18400</t>
  </si>
  <si>
    <t>North Kitsap School District</t>
  </si>
  <si>
    <t>23403</t>
  </si>
  <si>
    <t>North Mason School District</t>
  </si>
  <si>
    <t>25200</t>
  </si>
  <si>
    <t>North River School District</t>
  </si>
  <si>
    <t>34003</t>
  </si>
  <si>
    <t>North Thurston Public Schools</t>
  </si>
  <si>
    <t>33211</t>
  </si>
  <si>
    <t>Northport School District</t>
  </si>
  <si>
    <t>17417</t>
  </si>
  <si>
    <t>Northshore School District</t>
  </si>
  <si>
    <t>15201</t>
  </si>
  <si>
    <t>Oak Harbor School District</t>
  </si>
  <si>
    <t>38324</t>
  </si>
  <si>
    <t>Oakesdale School District</t>
  </si>
  <si>
    <t>14400</t>
  </si>
  <si>
    <t>Oakville School District</t>
  </si>
  <si>
    <t>25101</t>
  </si>
  <si>
    <t>Ocean Beach School District</t>
  </si>
  <si>
    <t>14172</t>
  </si>
  <si>
    <t>Ocosta School District</t>
  </si>
  <si>
    <t>22105</t>
  </si>
  <si>
    <t>Odessa School District</t>
  </si>
  <si>
    <t>24105</t>
  </si>
  <si>
    <t>Okanogan School District</t>
  </si>
  <si>
    <t>34111</t>
  </si>
  <si>
    <t>Olympia School District</t>
  </si>
  <si>
    <t>24019</t>
  </si>
  <si>
    <t>Omak School District</t>
  </si>
  <si>
    <t>21300</t>
  </si>
  <si>
    <t>Onalaska School District</t>
  </si>
  <si>
    <t>33030</t>
  </si>
  <si>
    <t>Onion Creek School District</t>
  </si>
  <si>
    <t>28137</t>
  </si>
  <si>
    <t>Orcas Island School District</t>
  </si>
  <si>
    <t>32123</t>
  </si>
  <si>
    <t>Orchard Prairie School District</t>
  </si>
  <si>
    <t>10065</t>
  </si>
  <si>
    <t>Orient School District</t>
  </si>
  <si>
    <t>09013</t>
  </si>
  <si>
    <t>Orondo School District</t>
  </si>
  <si>
    <t>24410</t>
  </si>
  <si>
    <t>Oroville School District</t>
  </si>
  <si>
    <t>27344</t>
  </si>
  <si>
    <t>Orting School District</t>
  </si>
  <si>
    <t>01147</t>
  </si>
  <si>
    <t>Othello School District</t>
  </si>
  <si>
    <t>09102</t>
  </si>
  <si>
    <t>Palisades School District</t>
  </si>
  <si>
    <t>11001</t>
  </si>
  <si>
    <t>Pasco School District</t>
  </si>
  <si>
    <t>24122</t>
  </si>
  <si>
    <t>Pateros School District</t>
  </si>
  <si>
    <t>03050</t>
  </si>
  <si>
    <t>Paterson School District</t>
  </si>
  <si>
    <t>21301</t>
  </si>
  <si>
    <t>Pe Ell School District</t>
  </si>
  <si>
    <t>27401</t>
  </si>
  <si>
    <t>Peninsula School District</t>
  </si>
  <si>
    <t>23402</t>
  </si>
  <si>
    <t>Pioneer School District</t>
  </si>
  <si>
    <t>12110</t>
  </si>
  <si>
    <t>Pomeroy School District</t>
  </si>
  <si>
    <t>05121</t>
  </si>
  <si>
    <t>Port Angeles School District</t>
  </si>
  <si>
    <t>16050</t>
  </si>
  <si>
    <t>Port Townsend School District</t>
  </si>
  <si>
    <t>36402</t>
  </si>
  <si>
    <t>Prescott School District</t>
  </si>
  <si>
    <t>03116</t>
  </si>
  <si>
    <t>Prosser School District</t>
  </si>
  <si>
    <t>17801</t>
  </si>
  <si>
    <t>Puget Sound Educational Service District 121</t>
  </si>
  <si>
    <t>38267</t>
  </si>
  <si>
    <t>Pullman School District</t>
  </si>
  <si>
    <t>27003</t>
  </si>
  <si>
    <t>Puyallup School District</t>
  </si>
  <si>
    <t>16020</t>
  </si>
  <si>
    <t>Queets-Clearwater School District</t>
  </si>
  <si>
    <t>16048</t>
  </si>
  <si>
    <t>Quilcene School District</t>
  </si>
  <si>
    <t>05402</t>
  </si>
  <si>
    <t>Quillayute Valley School District</t>
  </si>
  <si>
    <t>13144</t>
  </si>
  <si>
    <t>Quincy School District</t>
  </si>
  <si>
    <t>34307</t>
  </si>
  <si>
    <t>Rainier School District</t>
  </si>
  <si>
    <t>25116</t>
  </si>
  <si>
    <t>Raymond School District</t>
  </si>
  <si>
    <t>22009</t>
  </si>
  <si>
    <t>Reardan-Edwall School District</t>
  </si>
  <si>
    <t>17403</t>
  </si>
  <si>
    <t>Renton School District</t>
  </si>
  <si>
    <t>10309</t>
  </si>
  <si>
    <t>Republic School District</t>
  </si>
  <si>
    <t>03400</t>
  </si>
  <si>
    <t>Richland School District</t>
  </si>
  <si>
    <t>32416</t>
  </si>
  <si>
    <t>Riverside School District</t>
  </si>
  <si>
    <t>17407</t>
  </si>
  <si>
    <t>Riverview School District</t>
  </si>
  <si>
    <t>34401</t>
  </si>
  <si>
    <t>Rochester School District</t>
  </si>
  <si>
    <t>20403</t>
  </si>
  <si>
    <t>Roosevelt School District</t>
  </si>
  <si>
    <t>38320</t>
  </si>
  <si>
    <t>Rosalia School District</t>
  </si>
  <si>
    <t>13160</t>
  </si>
  <si>
    <t>Royal School District</t>
  </si>
  <si>
    <t>28149</t>
  </si>
  <si>
    <t>San Juan Island School District</t>
  </si>
  <si>
    <t>17001</t>
  </si>
  <si>
    <t>Seattle Public Schools</t>
  </si>
  <si>
    <t>29101</t>
  </si>
  <si>
    <t>Sedro-Woolley School District</t>
  </si>
  <si>
    <t>39119</t>
  </si>
  <si>
    <t>Selah School District</t>
  </si>
  <si>
    <t>26070</t>
  </si>
  <si>
    <t>Selkirk School District</t>
  </si>
  <si>
    <t>05323</t>
  </si>
  <si>
    <t>Sequim School District</t>
  </si>
  <si>
    <t>23309</t>
  </si>
  <si>
    <t>Shelton School District</t>
  </si>
  <si>
    <t>17412</t>
  </si>
  <si>
    <t>Shoreline School District</t>
  </si>
  <si>
    <t>30002</t>
  </si>
  <si>
    <t>Skamania School District</t>
  </si>
  <si>
    <t>17404</t>
  </si>
  <si>
    <t>Skykomish School District</t>
  </si>
  <si>
    <t>31201</t>
  </si>
  <si>
    <t>Snohomish School District</t>
  </si>
  <si>
    <t>17410</t>
  </si>
  <si>
    <t>Snoqualmie Valley School District</t>
  </si>
  <si>
    <t>13156</t>
  </si>
  <si>
    <t>Soap Lake School District</t>
  </si>
  <si>
    <t>25118</t>
  </si>
  <si>
    <t>South Bend School District</t>
  </si>
  <si>
    <t>18402</t>
  </si>
  <si>
    <t>South Kitsap School District</t>
  </si>
  <si>
    <t>15206</t>
  </si>
  <si>
    <t>South Whidbey School District</t>
  </si>
  <si>
    <t>23042</t>
  </si>
  <si>
    <t>Southside School District</t>
  </si>
  <si>
    <t>32081</t>
  </si>
  <si>
    <t>Spokane School District</t>
  </si>
  <si>
    <t>22008</t>
  </si>
  <si>
    <t>Sprague School District</t>
  </si>
  <si>
    <t>38322</t>
  </si>
  <si>
    <t>St. John School District</t>
  </si>
  <si>
    <t>31401</t>
  </si>
  <si>
    <t>Stanwood-Camano School District</t>
  </si>
  <si>
    <t>11054</t>
  </si>
  <si>
    <t>Star School District</t>
  </si>
  <si>
    <t>07035</t>
  </si>
  <si>
    <t>Starbuck School District</t>
  </si>
  <si>
    <t>27001</t>
  </si>
  <si>
    <t>Steilacoom Hist. School District</t>
  </si>
  <si>
    <t>38304</t>
  </si>
  <si>
    <t>Steptoe School District</t>
  </si>
  <si>
    <t>30303</t>
  </si>
  <si>
    <t>Stevenson-Carson School District</t>
  </si>
  <si>
    <t>31311</t>
  </si>
  <si>
    <t>Sultan School District</t>
  </si>
  <si>
    <t>27320</t>
  </si>
  <si>
    <t>Sumner School District</t>
  </si>
  <si>
    <t>39201</t>
  </si>
  <si>
    <t>Sunnyside School District</t>
  </si>
  <si>
    <t>27010</t>
  </si>
  <si>
    <t>Tacoma School District</t>
  </si>
  <si>
    <t>14077</t>
  </si>
  <si>
    <t>Taholah School District</t>
  </si>
  <si>
    <t>17409</t>
  </si>
  <si>
    <t>Tahoma School District</t>
  </si>
  <si>
    <t>38265</t>
  </si>
  <si>
    <t>Tekoa School District</t>
  </si>
  <si>
    <t>34402</t>
  </si>
  <si>
    <t>Tenino School District</t>
  </si>
  <si>
    <t>19400</t>
  </si>
  <si>
    <t>Thorp School District</t>
  </si>
  <si>
    <t>21237</t>
  </si>
  <si>
    <t>Toledo School District</t>
  </si>
  <si>
    <t>24404</t>
  </si>
  <si>
    <t>Tonasket School District</t>
  </si>
  <si>
    <t>39202</t>
  </si>
  <si>
    <t>Toppenish School District</t>
  </si>
  <si>
    <t>36300</t>
  </si>
  <si>
    <t>Touchet School District</t>
  </si>
  <si>
    <t>08130</t>
  </si>
  <si>
    <t>Toutle Lake School District</t>
  </si>
  <si>
    <t>20400</t>
  </si>
  <si>
    <t>Trout Lake School District</t>
  </si>
  <si>
    <t>17406</t>
  </si>
  <si>
    <t>Tukwila School District</t>
  </si>
  <si>
    <t>34033</t>
  </si>
  <si>
    <t>Tumwater School District</t>
  </si>
  <si>
    <t>39002</t>
  </si>
  <si>
    <t>Union Gap School District</t>
  </si>
  <si>
    <t>27083</t>
  </si>
  <si>
    <t>University Place School District</t>
  </si>
  <si>
    <t>33070</t>
  </si>
  <si>
    <t>Valley School District</t>
  </si>
  <si>
    <t>06037</t>
  </si>
  <si>
    <t>Vancouver School District</t>
  </si>
  <si>
    <t>17402</t>
  </si>
  <si>
    <t>Vashon Island School District</t>
  </si>
  <si>
    <t>35200</t>
  </si>
  <si>
    <t>Wahkiakum School District</t>
  </si>
  <si>
    <t>13073</t>
  </si>
  <si>
    <t>Wahluke School District</t>
  </si>
  <si>
    <t>36401</t>
  </si>
  <si>
    <t>Waitsburg School District</t>
  </si>
  <si>
    <t>36140</t>
  </si>
  <si>
    <t>Walla Walla School District</t>
  </si>
  <si>
    <t>39207</t>
  </si>
  <si>
    <t>Wapato School District</t>
  </si>
  <si>
    <t>13146</t>
  </si>
  <si>
    <t>Warden School District</t>
  </si>
  <si>
    <t>06112</t>
  </si>
  <si>
    <t>Washougal School District</t>
  </si>
  <si>
    <t>01109</t>
  </si>
  <si>
    <t>Washtucna School District</t>
  </si>
  <si>
    <t>09209</t>
  </si>
  <si>
    <t>Waterville School District</t>
  </si>
  <si>
    <t>33049</t>
  </si>
  <si>
    <t>Wellpinit School District</t>
  </si>
  <si>
    <t>04246</t>
  </si>
  <si>
    <t>Wenatchee School District</t>
  </si>
  <si>
    <t>32363</t>
  </si>
  <si>
    <t>West Valley School District (Spokane)</t>
  </si>
  <si>
    <t>39208</t>
  </si>
  <si>
    <t>West Valley School District (Yakima)</t>
  </si>
  <si>
    <t>21303</t>
  </si>
  <si>
    <t>White Pass School District</t>
  </si>
  <si>
    <t>27416</t>
  </si>
  <si>
    <t>White River School District</t>
  </si>
  <si>
    <t>20405</t>
  </si>
  <si>
    <t>White Salmon Valley School District</t>
  </si>
  <si>
    <t>25160</t>
  </si>
  <si>
    <t>Willapa Valley School District</t>
  </si>
  <si>
    <t>13167</t>
  </si>
  <si>
    <t>Wilson Creek School District</t>
  </si>
  <si>
    <t>21232</t>
  </si>
  <si>
    <t>Winlock School District</t>
  </si>
  <si>
    <t>14117</t>
  </si>
  <si>
    <t>Wishkah Valley School District</t>
  </si>
  <si>
    <t>20094</t>
  </si>
  <si>
    <t>Wishram School District</t>
  </si>
  <si>
    <t>08404</t>
  </si>
  <si>
    <t>Woodland School District</t>
  </si>
  <si>
    <t>39007</t>
  </si>
  <si>
    <t>Yakima School District</t>
  </si>
  <si>
    <t>34002</t>
  </si>
  <si>
    <t>Yelm School District</t>
  </si>
  <si>
    <t>39205</t>
  </si>
  <si>
    <t>Zillah School District</t>
  </si>
  <si>
    <t>17910</t>
  </si>
  <si>
    <t>Rainier Valley Leadership Academy</t>
  </si>
  <si>
    <t>17911</t>
  </si>
  <si>
    <t>Impact Puget Sound Elementary</t>
  </si>
  <si>
    <t>32907</t>
  </si>
  <si>
    <t>PRIDE Prep Charter School District</t>
  </si>
  <si>
    <t>17908</t>
  </si>
  <si>
    <t>Rainier Prep Charter School District</t>
  </si>
  <si>
    <t>27902</t>
  </si>
  <si>
    <t>Impact Commencement Bay</t>
  </si>
  <si>
    <t>32901</t>
  </si>
  <si>
    <t>Spokane International Academy</t>
  </si>
  <si>
    <t>17905</t>
  </si>
  <si>
    <t>Summit Public Schools - Atlas</t>
  </si>
  <si>
    <t>27905</t>
  </si>
  <si>
    <t>Summit Public Schools- Olympus</t>
  </si>
  <si>
    <t>17902</t>
  </si>
  <si>
    <t>Summit Public Schools - Sierra</t>
  </si>
  <si>
    <t>32903</t>
  </si>
  <si>
    <t>Lumen High School</t>
  </si>
  <si>
    <t>18901</t>
  </si>
  <si>
    <t>Catalyst</t>
  </si>
  <si>
    <t>17917</t>
  </si>
  <si>
    <t>Why Not You Academy</t>
  </si>
  <si>
    <t>17916</t>
  </si>
  <si>
    <t>Impact Salish Sea</t>
  </si>
  <si>
    <t>27901</t>
  </si>
  <si>
    <t>Chief Leschi Tribal Compact</t>
  </si>
  <si>
    <t>37903</t>
  </si>
  <si>
    <t>Lummi Tribal Agency</t>
  </si>
  <si>
    <t>17903</t>
  </si>
  <si>
    <t>Muckleshoot Indian Tribe</t>
  </si>
  <si>
    <t>05903</t>
  </si>
  <si>
    <t>Quileute Tribal School District</t>
  </si>
  <si>
    <t>18902</t>
  </si>
  <si>
    <t>Suquamish Tribal Education Department</t>
  </si>
  <si>
    <t>34901</t>
  </si>
  <si>
    <t>Wa he Lut</t>
  </si>
  <si>
    <t>Greater SY</t>
  </si>
  <si>
    <t>CCDDD</t>
  </si>
  <si>
    <t>School district</t>
  </si>
  <si>
    <t>2021-22 STARS Calculation</t>
  </si>
  <si>
    <t>19-20 STARS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</si>
</sst>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64922-5541-4A40-AD82-BC5DC61AF559}">
  <dimension ref="A1:F305"/>
  <sheetViews>
    <sheetView tabSelected="1" zoomScaleNormal="100" workbookViewId="0">
      <pane ySplit="1" topLeftCell="A2" activePane="bottomLeft" state="frozen"/>
      <selection pane="bottomLeft" activeCell="B1" sqref="B1"/>
    </sheetView>
  </sheetViews>
  <sheetFormatPr defaultRowHeight="14.4" x14ac:dyDescent="0.3"/>
  <cols>
    <col min="2" max="2" width="39.6640625" bestFit="1" customWidth="1"/>
    <col min="3" max="5" width="13.88671875" bestFit="1" customWidth="1"/>
    <col min="6" max="6" width="10.77734375" bestFit="1" customWidth="1"/>
  </cols>
  <sheetData>
    <row r="1" spans="1:6" s="2" customFormat="1" ht="28.8" x14ac:dyDescent="0.3">
      <c r="A1" s="2" t="s">
        <v>610</v>
      </c>
      <c r="B1" s="2" t="s">
        <v>611</v>
      </c>
      <c r="C1" s="2" t="s">
        <v>612</v>
      </c>
      <c r="D1" s="2" t="s">
        <v>613</v>
      </c>
      <c r="E1" s="2" t="s">
        <v>0</v>
      </c>
      <c r="F1" s="2" t="s">
        <v>609</v>
      </c>
    </row>
    <row r="2" spans="1:6" x14ac:dyDescent="0.3">
      <c r="A2" t="s">
        <v>1</v>
      </c>
      <c r="B2" t="s">
        <v>2</v>
      </c>
      <c r="C2" s="1">
        <v>890670.04</v>
      </c>
      <c r="D2" s="1">
        <v>1173628.98</v>
      </c>
      <c r="E2" s="1">
        <f>MAX(C2,D2)</f>
        <v>1173628.98</v>
      </c>
      <c r="F2" s="1" t="str">
        <f>IF(E2=C2,"2021-2022","2019-20")</f>
        <v>2019-20</v>
      </c>
    </row>
    <row r="3" spans="1:6" x14ac:dyDescent="0.3">
      <c r="A3" t="s">
        <v>3</v>
      </c>
      <c r="B3" t="s">
        <v>4</v>
      </c>
      <c r="C3" s="1">
        <v>246567.82</v>
      </c>
      <c r="D3" s="1">
        <v>327028.76</v>
      </c>
      <c r="E3" s="1">
        <f>MAX(C3,D3)</f>
        <v>327028.76</v>
      </c>
      <c r="F3" s="1" t="str">
        <f>IF(E3=C3,"2021-2022","2019-20")</f>
        <v>2019-20</v>
      </c>
    </row>
    <row r="4" spans="1:6" x14ac:dyDescent="0.3">
      <c r="A4" t="s">
        <v>5</v>
      </c>
      <c r="B4" t="s">
        <v>6</v>
      </c>
      <c r="C4" s="1">
        <v>211607.29</v>
      </c>
      <c r="D4" s="1">
        <v>178269.03</v>
      </c>
      <c r="E4" s="1">
        <f>MAX(C4,D4)</f>
        <v>211607.29</v>
      </c>
      <c r="F4" s="1" t="str">
        <f>IF(E4=C4,"2021-2022","2019-20")</f>
        <v>2021-2022</v>
      </c>
    </row>
    <row r="5" spans="1:6" x14ac:dyDescent="0.3">
      <c r="A5" t="s">
        <v>7</v>
      </c>
      <c r="B5" t="s">
        <v>8</v>
      </c>
      <c r="C5" s="1">
        <v>1631289.96</v>
      </c>
      <c r="D5" s="1">
        <v>1042484.05</v>
      </c>
      <c r="E5" s="1">
        <f>MAX(C5,D5)</f>
        <v>1631289.96</v>
      </c>
      <c r="F5" s="1" t="str">
        <f>IF(E5=C5,"2021-2022","2019-20")</f>
        <v>2021-2022</v>
      </c>
    </row>
    <row r="6" spans="1:6" x14ac:dyDescent="0.3">
      <c r="A6" t="s">
        <v>9</v>
      </c>
      <c r="B6" t="s">
        <v>10</v>
      </c>
      <c r="C6" s="1">
        <v>3156325.66</v>
      </c>
      <c r="D6" s="1">
        <v>3608030.61</v>
      </c>
      <c r="E6" s="1">
        <f>MAX(C6,D6)</f>
        <v>3608030.61</v>
      </c>
      <c r="F6" s="1" t="str">
        <f>IF(E6=C6,"2021-2022","2019-20")</f>
        <v>2019-20</v>
      </c>
    </row>
    <row r="7" spans="1:6" x14ac:dyDescent="0.3">
      <c r="A7" t="s">
        <v>11</v>
      </c>
      <c r="B7" t="s">
        <v>12</v>
      </c>
      <c r="C7" s="1">
        <v>262881.71999999997</v>
      </c>
      <c r="D7" s="1">
        <v>280057.31</v>
      </c>
      <c r="E7" s="1">
        <f>MAX(C7,D7)</f>
        <v>280057.31</v>
      </c>
      <c r="F7" s="1" t="str">
        <f>IF(E7=C7,"2021-2022","2019-20")</f>
        <v>2019-20</v>
      </c>
    </row>
    <row r="8" spans="1:6" x14ac:dyDescent="0.3">
      <c r="A8" t="s">
        <v>13</v>
      </c>
      <c r="B8" t="s">
        <v>14</v>
      </c>
      <c r="C8" s="1">
        <v>6616252.75</v>
      </c>
      <c r="D8" s="1">
        <v>8942118.1199999992</v>
      </c>
      <c r="E8" s="1">
        <f>MAX(C8,D8)</f>
        <v>8942118.1199999992</v>
      </c>
      <c r="F8" s="1" t="str">
        <f>IF(E8=C8,"2021-2022","2019-20")</f>
        <v>2019-20</v>
      </c>
    </row>
    <row r="9" spans="1:6" x14ac:dyDescent="0.3">
      <c r="A9" t="s">
        <v>15</v>
      </c>
      <c r="B9" t="s">
        <v>16</v>
      </c>
      <c r="C9" s="1">
        <v>1632828.86</v>
      </c>
      <c r="D9" s="1">
        <v>1436881.67</v>
      </c>
      <c r="E9" s="1">
        <f>MAX(C9,D9)</f>
        <v>1632828.86</v>
      </c>
      <c r="F9" s="1" t="str">
        <f>IF(E9=C9,"2021-2022","2019-20")</f>
        <v>2021-2022</v>
      </c>
    </row>
    <row r="10" spans="1:6" x14ac:dyDescent="0.3">
      <c r="A10" t="s">
        <v>17</v>
      </c>
      <c r="B10" t="s">
        <v>18</v>
      </c>
      <c r="C10" s="1">
        <v>6434735.3099999996</v>
      </c>
      <c r="D10" s="1">
        <v>9392209.1799999997</v>
      </c>
      <c r="E10" s="1">
        <f>MAX(C10,D10)</f>
        <v>9392209.1799999997</v>
      </c>
      <c r="F10" s="1" t="str">
        <f>IF(E10=C10,"2021-2022","2019-20")</f>
        <v>2019-20</v>
      </c>
    </row>
    <row r="11" spans="1:6" x14ac:dyDescent="0.3">
      <c r="A11" t="s">
        <v>19</v>
      </c>
      <c r="B11" t="s">
        <v>20</v>
      </c>
      <c r="C11" s="1">
        <v>6960417.5499999998</v>
      </c>
      <c r="D11" s="1">
        <v>9612128.8499999996</v>
      </c>
      <c r="E11" s="1">
        <f>MAX(C11,D11)</f>
        <v>9612128.8499999996</v>
      </c>
      <c r="F11" s="1" t="str">
        <f>IF(E11=C11,"2021-2022","2019-20")</f>
        <v>2019-20</v>
      </c>
    </row>
    <row r="12" spans="1:6" x14ac:dyDescent="0.3">
      <c r="A12" t="s">
        <v>21</v>
      </c>
      <c r="B12" t="s">
        <v>22</v>
      </c>
      <c r="C12" s="1">
        <v>3859722.33</v>
      </c>
      <c r="D12" s="1">
        <v>4175996.65</v>
      </c>
      <c r="E12" s="1">
        <f>MAX(C12,D12)</f>
        <v>4175996.65</v>
      </c>
      <c r="F12" s="1" t="str">
        <f>IF(E12=C12,"2021-2022","2019-20")</f>
        <v>2019-20</v>
      </c>
    </row>
    <row r="13" spans="1:6" x14ac:dyDescent="0.3">
      <c r="A13" t="s">
        <v>23</v>
      </c>
      <c r="B13" t="s">
        <v>24</v>
      </c>
      <c r="C13" s="1">
        <v>77568.12</v>
      </c>
      <c r="D13" s="1">
        <v>58549.96</v>
      </c>
      <c r="E13" s="1">
        <f>MAX(C13,D13)</f>
        <v>77568.12</v>
      </c>
      <c r="F13" s="1" t="str">
        <f>IF(E13=C13,"2021-2022","2019-20")</f>
        <v>2021-2022</v>
      </c>
    </row>
    <row r="14" spans="1:6" x14ac:dyDescent="0.3">
      <c r="A14" t="s">
        <v>25</v>
      </c>
      <c r="B14" t="s">
        <v>26</v>
      </c>
      <c r="C14" s="1">
        <v>14408163.67</v>
      </c>
      <c r="D14" s="1">
        <v>15083894.58</v>
      </c>
      <c r="E14" s="1">
        <f>MAX(C14,D14)</f>
        <v>15083894.58</v>
      </c>
      <c r="F14" s="1" t="str">
        <f>IF(E14=C14,"2021-2022","2019-20")</f>
        <v>2019-20</v>
      </c>
    </row>
    <row r="15" spans="1:6" x14ac:dyDescent="0.3">
      <c r="A15" t="s">
        <v>27</v>
      </c>
      <c r="B15" t="s">
        <v>28</v>
      </c>
      <c r="C15" s="1">
        <v>202811.93</v>
      </c>
      <c r="D15" s="1">
        <v>204128</v>
      </c>
      <c r="E15" s="1">
        <f>MAX(C15,D15)</f>
        <v>204128</v>
      </c>
      <c r="F15" s="1" t="str">
        <f>IF(E15=C15,"2021-2022","2019-20")</f>
        <v>2019-20</v>
      </c>
    </row>
    <row r="16" spans="1:6" x14ac:dyDescent="0.3">
      <c r="A16" t="s">
        <v>29</v>
      </c>
      <c r="B16" t="s">
        <v>30</v>
      </c>
      <c r="C16" s="1">
        <v>1066380.49</v>
      </c>
      <c r="D16" s="1">
        <v>1277837.05</v>
      </c>
      <c r="E16" s="1">
        <f>MAX(C16,D16)</f>
        <v>1277837.05</v>
      </c>
      <c r="F16" s="1" t="str">
        <f>IF(E16=C16,"2021-2022","2019-20")</f>
        <v>2019-20</v>
      </c>
    </row>
    <row r="17" spans="1:6" x14ac:dyDescent="0.3">
      <c r="A17" t="s">
        <v>31</v>
      </c>
      <c r="B17" t="s">
        <v>32</v>
      </c>
      <c r="C17" s="1">
        <v>144222.62</v>
      </c>
      <c r="D17" s="1">
        <v>147118.94</v>
      </c>
      <c r="E17" s="1">
        <f>MAX(C17,D17)</f>
        <v>147118.94</v>
      </c>
      <c r="F17" s="1" t="str">
        <f>IF(E17=C17,"2021-2022","2019-20")</f>
        <v>2019-20</v>
      </c>
    </row>
    <row r="18" spans="1:6" x14ac:dyDescent="0.3">
      <c r="A18" t="s">
        <v>33</v>
      </c>
      <c r="B18" t="s">
        <v>34</v>
      </c>
      <c r="C18" s="1">
        <v>2122275.98</v>
      </c>
      <c r="D18" s="1">
        <v>1973577.48</v>
      </c>
      <c r="E18" s="1">
        <f>MAX(C18,D18)</f>
        <v>2122275.98</v>
      </c>
      <c r="F18" s="1" t="str">
        <f>IF(E18=C18,"2021-2022","2019-20")</f>
        <v>2021-2022</v>
      </c>
    </row>
    <row r="19" spans="1:6" x14ac:dyDescent="0.3">
      <c r="A19" t="s">
        <v>35</v>
      </c>
      <c r="B19" t="s">
        <v>36</v>
      </c>
      <c r="C19" s="1">
        <v>236347.02</v>
      </c>
      <c r="D19" s="1">
        <v>208806.56</v>
      </c>
      <c r="E19" s="1">
        <f>MAX(C19,D19)</f>
        <v>236347.02</v>
      </c>
      <c r="F19" s="1" t="str">
        <f>IF(E19=C19,"2021-2022","2019-20")</f>
        <v>2021-2022</v>
      </c>
    </row>
    <row r="20" spans="1:6" x14ac:dyDescent="0.3">
      <c r="A20" t="s">
        <v>37</v>
      </c>
      <c r="B20" t="s">
        <v>38</v>
      </c>
      <c r="C20" s="1">
        <v>195246.15</v>
      </c>
      <c r="D20" s="1">
        <v>200388.56</v>
      </c>
      <c r="E20" s="1">
        <f>MAX(C20,D20)</f>
        <v>200388.56</v>
      </c>
      <c r="F20" s="1" t="str">
        <f>IF(E20=C20,"2021-2022","2019-20")</f>
        <v>2019-20</v>
      </c>
    </row>
    <row r="21" spans="1:6" x14ac:dyDescent="0.3">
      <c r="A21" t="s">
        <v>39</v>
      </c>
      <c r="B21" t="s">
        <v>40</v>
      </c>
      <c r="C21" s="1">
        <v>102810.34</v>
      </c>
      <c r="D21" s="1">
        <v>97584.92</v>
      </c>
      <c r="E21" s="1">
        <f>MAX(C21,D21)</f>
        <v>102810.34</v>
      </c>
      <c r="F21" s="1" t="str">
        <f>IF(E21=C21,"2021-2022","2019-20")</f>
        <v>2021-2022</v>
      </c>
    </row>
    <row r="22" spans="1:6" x14ac:dyDescent="0.3">
      <c r="A22" t="s">
        <v>41</v>
      </c>
      <c r="B22" t="s">
        <v>42</v>
      </c>
      <c r="C22" s="1">
        <v>2266990.6</v>
      </c>
      <c r="D22" s="1">
        <v>2078284.4</v>
      </c>
      <c r="E22" s="1">
        <f>MAX(C22,D22)</f>
        <v>2266990.6</v>
      </c>
      <c r="F22" s="1" t="str">
        <f>IF(E22=C22,"2021-2022","2019-20")</f>
        <v>2021-2022</v>
      </c>
    </row>
    <row r="23" spans="1:6" x14ac:dyDescent="0.3">
      <c r="A23" t="s">
        <v>43</v>
      </c>
      <c r="B23" t="s">
        <v>44</v>
      </c>
      <c r="C23" s="1">
        <v>4003121.5</v>
      </c>
      <c r="D23" s="1">
        <v>3463172.95</v>
      </c>
      <c r="E23" s="1">
        <f>MAX(C23,D23)</f>
        <v>4003121.5</v>
      </c>
      <c r="F23" s="1" t="str">
        <f>IF(E23=C23,"2021-2022","2019-20")</f>
        <v>2021-2022</v>
      </c>
    </row>
    <row r="24" spans="1:6" x14ac:dyDescent="0.3">
      <c r="A24" t="s">
        <v>45</v>
      </c>
      <c r="B24" t="s">
        <v>46</v>
      </c>
      <c r="C24" s="1">
        <v>395310.01</v>
      </c>
      <c r="D24" s="1">
        <v>275921.74</v>
      </c>
      <c r="E24" s="1">
        <f>MAX(C24,D24)</f>
        <v>395310.01</v>
      </c>
      <c r="F24" s="1" t="str">
        <f>IF(E24=C24,"2021-2022","2019-20")</f>
        <v>2021-2022</v>
      </c>
    </row>
    <row r="25" spans="1:6" x14ac:dyDescent="0.3">
      <c r="A25" t="s">
        <v>47</v>
      </c>
      <c r="B25" t="s">
        <v>48</v>
      </c>
      <c r="C25" s="1">
        <v>93987.36</v>
      </c>
      <c r="D25" s="1">
        <v>111275.14</v>
      </c>
      <c r="E25" s="1">
        <f>MAX(C25,D25)</f>
        <v>111275.14</v>
      </c>
      <c r="F25" s="1" t="str">
        <f>IF(E25=C25,"2021-2022","2019-20")</f>
        <v>2019-20</v>
      </c>
    </row>
    <row r="26" spans="1:6" x14ac:dyDescent="0.3">
      <c r="A26" t="s">
        <v>49</v>
      </c>
      <c r="B26" t="s">
        <v>50</v>
      </c>
      <c r="C26" s="1">
        <v>711667.62</v>
      </c>
      <c r="D26" s="1">
        <v>940333.39</v>
      </c>
      <c r="E26" s="1">
        <f>MAX(C26,D26)</f>
        <v>940333.39</v>
      </c>
      <c r="F26" s="1" t="str">
        <f>IF(E26=C26,"2021-2022","2019-20")</f>
        <v>2019-20</v>
      </c>
    </row>
    <row r="27" spans="1:6" x14ac:dyDescent="0.3">
      <c r="A27" t="s">
        <v>51</v>
      </c>
      <c r="B27" t="s">
        <v>52</v>
      </c>
      <c r="C27" s="1">
        <v>589432.93000000005</v>
      </c>
      <c r="D27" s="1">
        <v>478704.07</v>
      </c>
      <c r="E27" s="1">
        <f>MAX(C27,D27)</f>
        <v>589432.93000000005</v>
      </c>
      <c r="F27" s="1" t="str">
        <f>IF(E27=C27,"2021-2022","2019-20")</f>
        <v>2021-2022</v>
      </c>
    </row>
    <row r="28" spans="1:6" x14ac:dyDescent="0.3">
      <c r="A28" t="s">
        <v>53</v>
      </c>
      <c r="B28" t="s">
        <v>54</v>
      </c>
      <c r="C28" s="1">
        <v>820043.91</v>
      </c>
      <c r="D28" s="1">
        <v>882879.16</v>
      </c>
      <c r="E28" s="1">
        <f>MAX(C28,D28)</f>
        <v>882879.16</v>
      </c>
      <c r="F28" s="1" t="str">
        <f>IF(E28=C28,"2021-2022","2019-20")</f>
        <v>2019-20</v>
      </c>
    </row>
    <row r="29" spans="1:6" x14ac:dyDescent="0.3">
      <c r="A29" t="s">
        <v>591</v>
      </c>
      <c r="B29" t="s">
        <v>592</v>
      </c>
      <c r="C29" s="1">
        <v>91542.51</v>
      </c>
      <c r="D29" s="1">
        <v>0</v>
      </c>
      <c r="E29" s="1">
        <f>MAX(C29,D29)</f>
        <v>91542.51</v>
      </c>
      <c r="F29" s="1" t="str">
        <f>IF(E29=C29,"2021-22","2019-20")</f>
        <v>2021-22</v>
      </c>
    </row>
    <row r="30" spans="1:6" x14ac:dyDescent="0.3">
      <c r="A30" t="s">
        <v>55</v>
      </c>
      <c r="B30" t="s">
        <v>56</v>
      </c>
      <c r="C30" s="1">
        <v>92509.8</v>
      </c>
      <c r="D30" s="1">
        <v>106310.58</v>
      </c>
      <c r="E30" s="1">
        <f>MAX(C30,D30)</f>
        <v>106310.58</v>
      </c>
      <c r="F30" s="1" t="str">
        <f>IF(E30=C30,"2021-2022","2019-20")</f>
        <v>2019-20</v>
      </c>
    </row>
    <row r="31" spans="1:6" x14ac:dyDescent="0.3">
      <c r="A31" t="s">
        <v>57</v>
      </c>
      <c r="B31" t="s">
        <v>58</v>
      </c>
      <c r="C31" s="1">
        <v>5071261.2</v>
      </c>
      <c r="D31" s="1">
        <v>5550999.2199999997</v>
      </c>
      <c r="E31" s="1">
        <f>MAX(C31,D31)</f>
        <v>5550999.2199999997</v>
      </c>
      <c r="F31" s="1" t="str">
        <f>IF(E31=C31,"2021-2022","2019-20")</f>
        <v>2019-20</v>
      </c>
    </row>
    <row r="32" spans="1:6" x14ac:dyDescent="0.3">
      <c r="A32" t="s">
        <v>59</v>
      </c>
      <c r="B32" t="s">
        <v>60</v>
      </c>
      <c r="C32" s="1">
        <v>5739348.7300000004</v>
      </c>
      <c r="D32" s="1">
        <v>6591664.1699999999</v>
      </c>
      <c r="E32" s="1">
        <f>MAX(C32,D32)</f>
        <v>6591664.1699999999</v>
      </c>
      <c r="F32" s="1" t="str">
        <f>IF(E32=C32,"2021-2022","2019-20")</f>
        <v>2019-20</v>
      </c>
    </row>
    <row r="33" spans="1:6" x14ac:dyDescent="0.3">
      <c r="A33" t="s">
        <v>61</v>
      </c>
      <c r="B33" t="s">
        <v>62</v>
      </c>
      <c r="C33" s="1">
        <v>1646839.46</v>
      </c>
      <c r="D33" s="1">
        <v>1993036.84</v>
      </c>
      <c r="E33" s="1">
        <f>MAX(C33,D33)</f>
        <v>1993036.84</v>
      </c>
      <c r="F33" s="1" t="str">
        <f>IF(E33=C33,"2021-2022","2019-20")</f>
        <v>2019-20</v>
      </c>
    </row>
    <row r="34" spans="1:6" x14ac:dyDescent="0.3">
      <c r="A34" t="s">
        <v>63</v>
      </c>
      <c r="B34" t="s">
        <v>64</v>
      </c>
      <c r="C34" s="1">
        <v>1182444.6399999999</v>
      </c>
      <c r="D34" s="1">
        <v>1279630.95</v>
      </c>
      <c r="E34" s="1">
        <f>MAX(C34,D34)</f>
        <v>1279630.95</v>
      </c>
      <c r="F34" s="1" t="str">
        <f>IF(E34=C34,"2021-2022","2019-20")</f>
        <v>2019-20</v>
      </c>
    </row>
    <row r="35" spans="1:6" x14ac:dyDescent="0.3">
      <c r="A35" t="s">
        <v>65</v>
      </c>
      <c r="B35" t="s">
        <v>66</v>
      </c>
      <c r="C35" s="1">
        <v>2972353.02</v>
      </c>
      <c r="D35" s="1">
        <v>2919815.26</v>
      </c>
      <c r="E35" s="1">
        <f>MAX(C35,D35)</f>
        <v>2972353.02</v>
      </c>
      <c r="F35" s="1" t="str">
        <f>IF(E35=C35,"2021-2022","2019-20")</f>
        <v>2021-2022</v>
      </c>
    </row>
    <row r="36" spans="1:6" x14ac:dyDescent="0.3">
      <c r="A36" t="s">
        <v>67</v>
      </c>
      <c r="B36" t="s">
        <v>68</v>
      </c>
      <c r="C36" s="1">
        <v>474396.06</v>
      </c>
      <c r="D36" s="1">
        <v>567089.12</v>
      </c>
      <c r="E36" s="1">
        <f>MAX(C36,D36)</f>
        <v>567089.12</v>
      </c>
      <c r="F36" s="1" t="str">
        <f>IF(E36=C36,"2021-2022","2019-20")</f>
        <v>2019-20</v>
      </c>
    </row>
    <row r="37" spans="1:6" x14ac:dyDescent="0.3">
      <c r="A37" t="s">
        <v>597</v>
      </c>
      <c r="B37" t="s">
        <v>598</v>
      </c>
      <c r="C37" s="1">
        <v>422138.7</v>
      </c>
      <c r="D37" s="1">
        <v>487556.37</v>
      </c>
      <c r="E37" s="1">
        <f>MAX(C37,D37)</f>
        <v>487556.37</v>
      </c>
      <c r="F37" s="1" t="str">
        <f>IF(E37=C37,"2021-22","2019-20")</f>
        <v>2019-20</v>
      </c>
    </row>
    <row r="38" spans="1:6" x14ac:dyDescent="0.3">
      <c r="A38" t="s">
        <v>69</v>
      </c>
      <c r="B38" t="s">
        <v>70</v>
      </c>
      <c r="C38" s="1">
        <v>765418.58</v>
      </c>
      <c r="D38" s="1">
        <v>875331.41</v>
      </c>
      <c r="E38" s="1">
        <f>MAX(C38,D38)</f>
        <v>875331.41</v>
      </c>
      <c r="F38" s="1" t="str">
        <f>IF(E38=C38,"2021-2022","2019-20")</f>
        <v>2019-20</v>
      </c>
    </row>
    <row r="39" spans="1:6" x14ac:dyDescent="0.3">
      <c r="A39" t="s">
        <v>71</v>
      </c>
      <c r="B39" t="s">
        <v>72</v>
      </c>
      <c r="C39" s="1">
        <v>1077465.81</v>
      </c>
      <c r="D39" s="1">
        <v>988141.49</v>
      </c>
      <c r="E39" s="1">
        <f>MAX(C39,D39)</f>
        <v>1077465.81</v>
      </c>
      <c r="F39" s="1" t="str">
        <f>IF(E39=C39,"2021-2022","2019-20")</f>
        <v>2021-2022</v>
      </c>
    </row>
    <row r="40" spans="1:6" x14ac:dyDescent="0.3">
      <c r="A40" t="s">
        <v>73</v>
      </c>
      <c r="B40" t="s">
        <v>74</v>
      </c>
      <c r="C40" s="1">
        <v>629954.39</v>
      </c>
      <c r="D40" s="1">
        <v>545268.26</v>
      </c>
      <c r="E40" s="1">
        <f>MAX(C40,D40)</f>
        <v>629954.39</v>
      </c>
      <c r="F40" s="1" t="str">
        <f>IF(E40=C40,"2021-2022","2019-20")</f>
        <v>2021-2022</v>
      </c>
    </row>
    <row r="41" spans="1:6" x14ac:dyDescent="0.3">
      <c r="A41" t="s">
        <v>75</v>
      </c>
      <c r="B41" t="s">
        <v>76</v>
      </c>
      <c r="C41" s="1">
        <v>6332796.7599999998</v>
      </c>
      <c r="D41" s="1">
        <v>6269929.0099999998</v>
      </c>
      <c r="E41" s="1">
        <f>MAX(C41,D41)</f>
        <v>6332796.7599999998</v>
      </c>
      <c r="F41" s="1" t="str">
        <f>IF(E41=C41,"2021-2022","2019-20")</f>
        <v>2021-2022</v>
      </c>
    </row>
    <row r="42" spans="1:6" x14ac:dyDescent="0.3">
      <c r="A42" t="s">
        <v>77</v>
      </c>
      <c r="B42" t="s">
        <v>78</v>
      </c>
      <c r="C42" s="1">
        <v>421717.69</v>
      </c>
      <c r="D42" s="1">
        <v>514909.18</v>
      </c>
      <c r="E42" s="1">
        <f>MAX(C42,D42)</f>
        <v>514909.18</v>
      </c>
      <c r="F42" s="1" t="str">
        <f>IF(E42=C42,"2021-2022","2019-20")</f>
        <v>2019-20</v>
      </c>
    </row>
    <row r="43" spans="1:6" x14ac:dyDescent="0.3">
      <c r="A43" t="s">
        <v>79</v>
      </c>
      <c r="B43" t="s">
        <v>80</v>
      </c>
      <c r="C43" s="1">
        <v>610111.59</v>
      </c>
      <c r="D43" s="1">
        <v>458702.01</v>
      </c>
      <c r="E43" s="1">
        <f>MAX(C43,D43)</f>
        <v>610111.59</v>
      </c>
      <c r="F43" s="1" t="str">
        <f>IF(E43=C43,"2021-2022","2019-20")</f>
        <v>2021-2022</v>
      </c>
    </row>
    <row r="44" spans="1:6" x14ac:dyDescent="0.3">
      <c r="A44" t="s">
        <v>81</v>
      </c>
      <c r="B44" t="s">
        <v>82</v>
      </c>
      <c r="C44" s="1">
        <v>160953.81</v>
      </c>
      <c r="D44" s="1">
        <v>161692.19</v>
      </c>
      <c r="E44" s="1">
        <f>MAX(C44,D44)</f>
        <v>161692.19</v>
      </c>
      <c r="F44" s="1" t="str">
        <f>IF(E44=C44,"2021-2022","2019-20")</f>
        <v>2019-20</v>
      </c>
    </row>
    <row r="45" spans="1:6" x14ac:dyDescent="0.3">
      <c r="A45" t="s">
        <v>83</v>
      </c>
      <c r="B45" t="s">
        <v>84</v>
      </c>
      <c r="C45" s="1">
        <v>250649.65</v>
      </c>
      <c r="D45" s="1">
        <v>215031.61</v>
      </c>
      <c r="E45" s="1">
        <f>MAX(C45,D45)</f>
        <v>250649.65</v>
      </c>
      <c r="F45" s="1" t="str">
        <f>IF(E45=C45,"2021-2022","2019-20")</f>
        <v>2021-2022</v>
      </c>
    </row>
    <row r="46" spans="1:6" x14ac:dyDescent="0.3">
      <c r="A46" t="s">
        <v>85</v>
      </c>
      <c r="B46" t="s">
        <v>86</v>
      </c>
      <c r="C46" s="1">
        <v>438313.25</v>
      </c>
      <c r="D46" s="1">
        <v>439765.47</v>
      </c>
      <c r="E46" s="1">
        <f>MAX(C46,D46)</f>
        <v>439765.47</v>
      </c>
      <c r="F46" s="1" t="str">
        <f>IF(E46=C46,"2021-2022","2019-20")</f>
        <v>2019-20</v>
      </c>
    </row>
    <row r="47" spans="1:6" x14ac:dyDescent="0.3">
      <c r="A47" t="s">
        <v>87</v>
      </c>
      <c r="B47" t="s">
        <v>88</v>
      </c>
      <c r="C47" s="1">
        <v>1268850.97</v>
      </c>
      <c r="D47" s="1">
        <v>1294713.43</v>
      </c>
      <c r="E47" s="1">
        <f>MAX(C47,D47)</f>
        <v>1294713.43</v>
      </c>
      <c r="F47" s="1" t="str">
        <f>IF(E47=C47,"2021-2022","2019-20")</f>
        <v>2019-20</v>
      </c>
    </row>
    <row r="48" spans="1:6" x14ac:dyDescent="0.3">
      <c r="A48" t="s">
        <v>89</v>
      </c>
      <c r="B48" t="s">
        <v>90</v>
      </c>
      <c r="C48" s="1">
        <v>556338.96</v>
      </c>
      <c r="D48" s="1">
        <v>686133.57</v>
      </c>
      <c r="E48" s="1">
        <f>MAX(C48,D48)</f>
        <v>686133.57</v>
      </c>
      <c r="F48" s="1" t="str">
        <f>IF(E48=C48,"2021-2022","2019-20")</f>
        <v>2019-20</v>
      </c>
    </row>
    <row r="49" spans="1:6" x14ac:dyDescent="0.3">
      <c r="A49" t="s">
        <v>91</v>
      </c>
      <c r="B49" t="s">
        <v>92</v>
      </c>
      <c r="C49" s="1">
        <v>158907.76</v>
      </c>
      <c r="D49" s="1">
        <v>216571</v>
      </c>
      <c r="E49" s="1">
        <f>MAX(C49,D49)</f>
        <v>216571</v>
      </c>
      <c r="F49" s="1" t="str">
        <f>IF(E49=C49,"2021-2022","2019-20")</f>
        <v>2019-20</v>
      </c>
    </row>
    <row r="50" spans="1:6" x14ac:dyDescent="0.3">
      <c r="A50" t="s">
        <v>93</v>
      </c>
      <c r="B50" t="s">
        <v>94</v>
      </c>
      <c r="C50" s="1">
        <v>41917.379999999997</v>
      </c>
      <c r="D50" s="1">
        <v>55973.81</v>
      </c>
      <c r="E50" s="1">
        <f>MAX(C50,D50)</f>
        <v>55973.81</v>
      </c>
      <c r="F50" s="1" t="str">
        <f>IF(E50=C50,"2021-2022","2019-20")</f>
        <v>2019-20</v>
      </c>
    </row>
    <row r="51" spans="1:6" x14ac:dyDescent="0.3">
      <c r="A51" t="s">
        <v>95</v>
      </c>
      <c r="B51" t="s">
        <v>96</v>
      </c>
      <c r="C51" s="1">
        <v>311292.40000000002</v>
      </c>
      <c r="D51" s="1">
        <v>300543.23</v>
      </c>
      <c r="E51" s="1">
        <f>MAX(C51,D51)</f>
        <v>311292.40000000002</v>
      </c>
      <c r="F51" s="1" t="str">
        <f>IF(E51=C51,"2021-2022","2019-20")</f>
        <v>2021-2022</v>
      </c>
    </row>
    <row r="52" spans="1:6" x14ac:dyDescent="0.3">
      <c r="A52" t="s">
        <v>97</v>
      </c>
      <c r="B52" t="s">
        <v>98</v>
      </c>
      <c r="C52" s="1">
        <v>406732.79999999999</v>
      </c>
      <c r="D52" s="1">
        <v>465392.78</v>
      </c>
      <c r="E52" s="1">
        <f>MAX(C52,D52)</f>
        <v>465392.78</v>
      </c>
      <c r="F52" s="1" t="str">
        <f>IF(E52=C52,"2021-2022","2019-20")</f>
        <v>2019-20</v>
      </c>
    </row>
    <row r="53" spans="1:6" x14ac:dyDescent="0.3">
      <c r="A53" t="s">
        <v>99</v>
      </c>
      <c r="B53" t="s">
        <v>100</v>
      </c>
      <c r="C53" s="1">
        <v>120544.7</v>
      </c>
      <c r="D53" s="1">
        <v>109228.49</v>
      </c>
      <c r="E53" s="1">
        <f>MAX(C53,D53)</f>
        <v>120544.7</v>
      </c>
      <c r="F53" s="1" t="str">
        <f>IF(E53=C53,"2021-2022","2019-20")</f>
        <v>2021-2022</v>
      </c>
    </row>
    <row r="54" spans="1:6" x14ac:dyDescent="0.3">
      <c r="A54" t="s">
        <v>101</v>
      </c>
      <c r="B54" t="s">
        <v>102</v>
      </c>
      <c r="C54" s="1">
        <v>466015.17</v>
      </c>
      <c r="D54" s="1">
        <v>528182.63</v>
      </c>
      <c r="E54" s="1">
        <f>MAX(C54,D54)</f>
        <v>528182.63</v>
      </c>
      <c r="F54" s="1" t="str">
        <f>IF(E54=C54,"2021-2022","2019-20")</f>
        <v>2019-20</v>
      </c>
    </row>
    <row r="55" spans="1:6" x14ac:dyDescent="0.3">
      <c r="A55" t="s">
        <v>103</v>
      </c>
      <c r="B55" t="s">
        <v>104</v>
      </c>
      <c r="C55" s="1">
        <v>146451.1</v>
      </c>
      <c r="D55" s="1">
        <v>0</v>
      </c>
      <c r="E55" s="1">
        <f>MAX(C55,D55)</f>
        <v>146451.1</v>
      </c>
      <c r="F55" s="1" t="str">
        <f>IF(E55=C55,"2021-2022","2019-20")</f>
        <v>2021-2022</v>
      </c>
    </row>
    <row r="56" spans="1:6" x14ac:dyDescent="0.3">
      <c r="A56" t="s">
        <v>105</v>
      </c>
      <c r="B56" t="s">
        <v>106</v>
      </c>
      <c r="C56" s="1">
        <v>249356.47</v>
      </c>
      <c r="D56" s="1">
        <v>215486.04</v>
      </c>
      <c r="E56" s="1">
        <f>MAX(C56,D56)</f>
        <v>249356.47</v>
      </c>
      <c r="F56" s="1" t="str">
        <f>IF(E56=C56,"2021-2022","2019-20")</f>
        <v>2021-2022</v>
      </c>
    </row>
    <row r="57" spans="1:6" x14ac:dyDescent="0.3">
      <c r="A57" t="s">
        <v>107</v>
      </c>
      <c r="B57" t="s">
        <v>108</v>
      </c>
      <c r="C57" s="1">
        <v>251188.57</v>
      </c>
      <c r="D57" s="1">
        <v>288795.81</v>
      </c>
      <c r="E57" s="1">
        <f>MAX(C57,D57)</f>
        <v>288795.81</v>
      </c>
      <c r="F57" s="1" t="str">
        <f>IF(E57=C57,"2021-2022","2019-20")</f>
        <v>2019-20</v>
      </c>
    </row>
    <row r="58" spans="1:6" x14ac:dyDescent="0.3">
      <c r="A58" t="s">
        <v>109</v>
      </c>
      <c r="B58" t="s">
        <v>110</v>
      </c>
      <c r="C58" s="1">
        <v>235080.99</v>
      </c>
      <c r="D58" s="1">
        <v>374825.6</v>
      </c>
      <c r="E58" s="1">
        <f>MAX(C58,D58)</f>
        <v>374825.6</v>
      </c>
      <c r="F58" s="1" t="str">
        <f>IF(E58=C58,"2021-2022","2019-20")</f>
        <v>2019-20</v>
      </c>
    </row>
    <row r="59" spans="1:6" x14ac:dyDescent="0.3">
      <c r="A59" t="s">
        <v>111</v>
      </c>
      <c r="B59" t="s">
        <v>112</v>
      </c>
      <c r="C59" s="1">
        <v>282223.48</v>
      </c>
      <c r="D59" s="1">
        <v>248579.6</v>
      </c>
      <c r="E59" s="1">
        <f>MAX(C59,D59)</f>
        <v>282223.48</v>
      </c>
      <c r="F59" s="1" t="str">
        <f>IF(E59=C59,"2021-2022","2019-20")</f>
        <v>2021-2022</v>
      </c>
    </row>
    <row r="60" spans="1:6" x14ac:dyDescent="0.3">
      <c r="A60" t="s">
        <v>113</v>
      </c>
      <c r="B60" t="s">
        <v>114</v>
      </c>
      <c r="C60" s="1">
        <v>1414235.76</v>
      </c>
      <c r="D60" s="1">
        <v>1409262.02</v>
      </c>
      <c r="E60" s="1">
        <f>MAX(C60,D60)</f>
        <v>1414235.76</v>
      </c>
      <c r="F60" s="1" t="str">
        <f>IF(E60=C60,"2021-2022","2019-20")</f>
        <v>2021-2022</v>
      </c>
    </row>
    <row r="61" spans="1:6" x14ac:dyDescent="0.3">
      <c r="A61" t="s">
        <v>115</v>
      </c>
      <c r="B61" t="s">
        <v>116</v>
      </c>
      <c r="C61" s="1">
        <v>1330006.6200000001</v>
      </c>
      <c r="D61" s="1">
        <v>1085875.83</v>
      </c>
      <c r="E61" s="1">
        <f>MAX(C61,D61)</f>
        <v>1330006.6200000001</v>
      </c>
      <c r="F61" s="1" t="str">
        <f>IF(E61=C61,"2021-22","2019-20")</f>
        <v>2021-22</v>
      </c>
    </row>
    <row r="62" spans="1:6" x14ac:dyDescent="0.3">
      <c r="A62" t="s">
        <v>117</v>
      </c>
      <c r="B62" t="s">
        <v>118</v>
      </c>
      <c r="C62" s="1">
        <v>105340.66</v>
      </c>
      <c r="D62" s="1">
        <v>93165.88</v>
      </c>
      <c r="E62" s="1">
        <f>MAX(C62,D62)</f>
        <v>105340.66</v>
      </c>
      <c r="F62" s="1" t="str">
        <f>IF(E62=C62,"2021-22","2019-20")</f>
        <v>2021-22</v>
      </c>
    </row>
    <row r="63" spans="1:6" x14ac:dyDescent="0.3">
      <c r="A63" t="s">
        <v>119</v>
      </c>
      <c r="B63" t="s">
        <v>120</v>
      </c>
      <c r="C63" s="1">
        <v>2110536.41</v>
      </c>
      <c r="D63" s="1">
        <v>2369153.5299999998</v>
      </c>
      <c r="E63" s="1">
        <f>MAX(C63,D63)</f>
        <v>2369153.5299999998</v>
      </c>
      <c r="F63" s="1" t="str">
        <f>IF(E63=C63,"2021-22","2019-20")</f>
        <v>2019-20</v>
      </c>
    </row>
    <row r="64" spans="1:6" x14ac:dyDescent="0.3">
      <c r="A64" t="s">
        <v>121</v>
      </c>
      <c r="B64" t="s">
        <v>122</v>
      </c>
      <c r="C64" s="1">
        <v>1795386.87</v>
      </c>
      <c r="D64" s="1">
        <v>1741929.13</v>
      </c>
      <c r="E64" s="1">
        <f>MAX(C64,D64)</f>
        <v>1795386.87</v>
      </c>
      <c r="F64" s="1" t="str">
        <f>IF(E64=C64,"2021-22","2019-20")</f>
        <v>2021-22</v>
      </c>
    </row>
    <row r="65" spans="1:6" x14ac:dyDescent="0.3">
      <c r="A65" t="s">
        <v>123</v>
      </c>
      <c r="B65" t="s">
        <v>124</v>
      </c>
      <c r="C65" s="1">
        <v>1899375.65</v>
      </c>
      <c r="D65" s="1">
        <v>1868527.5</v>
      </c>
      <c r="E65" s="1">
        <f>MAX(C65,D65)</f>
        <v>1899375.65</v>
      </c>
      <c r="F65" s="1" t="str">
        <f>IF(E65=C65,"2021-22","2019-20")</f>
        <v>2021-22</v>
      </c>
    </row>
    <row r="66" spans="1:6" x14ac:dyDescent="0.3">
      <c r="A66" t="s">
        <v>125</v>
      </c>
      <c r="B66" t="s">
        <v>126</v>
      </c>
      <c r="C66" s="1">
        <v>114709.26</v>
      </c>
      <c r="D66" s="1">
        <v>111591.12</v>
      </c>
      <c r="E66" s="1">
        <f>MAX(C66,D66)</f>
        <v>114709.26</v>
      </c>
      <c r="F66" s="1" t="str">
        <f>IF(E66=C66,"2021-22","2019-20")</f>
        <v>2021-22</v>
      </c>
    </row>
    <row r="67" spans="1:6" x14ac:dyDescent="0.3">
      <c r="A67" t="s">
        <v>127</v>
      </c>
      <c r="B67" t="s">
        <v>128</v>
      </c>
      <c r="C67" s="1">
        <v>1107979.5</v>
      </c>
      <c r="D67" s="1">
        <v>1334515.94</v>
      </c>
      <c r="E67" s="1">
        <f>MAX(C67,D67)</f>
        <v>1334515.94</v>
      </c>
      <c r="F67" s="1" t="str">
        <f>IF(E67=C67,"2021-22","2019-20")</f>
        <v>2019-20</v>
      </c>
    </row>
    <row r="68" spans="1:6" x14ac:dyDescent="0.3">
      <c r="A68" t="s">
        <v>129</v>
      </c>
      <c r="B68" t="s">
        <v>130</v>
      </c>
      <c r="C68" s="1">
        <v>7309988.7300000004</v>
      </c>
      <c r="D68" s="1">
        <v>15243382.84</v>
      </c>
      <c r="E68" s="1">
        <f>MAX(C68,D68)</f>
        <v>15243382.84</v>
      </c>
      <c r="F68" s="1" t="str">
        <f>IF(E68=C68,"2021-22","2019-20")</f>
        <v>2019-20</v>
      </c>
    </row>
    <row r="69" spans="1:6" x14ac:dyDescent="0.3">
      <c r="A69" t="s">
        <v>131</v>
      </c>
      <c r="B69" t="s">
        <v>132</v>
      </c>
      <c r="C69" s="1">
        <v>1404634.81</v>
      </c>
      <c r="D69" s="1">
        <v>748211.96</v>
      </c>
      <c r="E69" s="1">
        <f>MAX(C69,D69)</f>
        <v>1404634.81</v>
      </c>
      <c r="F69" s="1" t="str">
        <f>IF(E69=C69,"2021-22","2019-20")</f>
        <v>2021-22</v>
      </c>
    </row>
    <row r="70" spans="1:6" x14ac:dyDescent="0.3">
      <c r="A70" t="s">
        <v>133</v>
      </c>
      <c r="B70" t="s">
        <v>134</v>
      </c>
      <c r="C70" s="1">
        <v>3524224.36</v>
      </c>
      <c r="D70" s="1">
        <v>4409409.2699999996</v>
      </c>
      <c r="E70" s="1">
        <f>MAX(C70,D70)</f>
        <v>4409409.2699999996</v>
      </c>
      <c r="F70" s="1" t="str">
        <f>IF(E70=C70,"2021-22","2019-20")</f>
        <v>2019-20</v>
      </c>
    </row>
    <row r="71" spans="1:6" x14ac:dyDescent="0.3">
      <c r="A71" t="s">
        <v>135</v>
      </c>
      <c r="B71" t="s">
        <v>136</v>
      </c>
      <c r="C71" s="1">
        <v>435902.47</v>
      </c>
      <c r="D71" s="1">
        <v>522290.81</v>
      </c>
      <c r="E71" s="1">
        <f>MAX(C71,D71)</f>
        <v>522290.81</v>
      </c>
      <c r="F71" s="1" t="str">
        <f>IF(E71=C71,"2021-22","2019-20")</f>
        <v>2019-20</v>
      </c>
    </row>
    <row r="72" spans="1:6" x14ac:dyDescent="0.3">
      <c r="A72" t="s">
        <v>137</v>
      </c>
      <c r="B72" t="s">
        <v>138</v>
      </c>
      <c r="C72" s="1">
        <v>1751149.47</v>
      </c>
      <c r="D72" s="1">
        <v>1687876.53</v>
      </c>
      <c r="E72" s="1">
        <f>MAX(C72,D72)</f>
        <v>1751149.47</v>
      </c>
      <c r="F72" s="1" t="str">
        <f>IF(E72=C72,"2021-22","2019-20")</f>
        <v>2021-22</v>
      </c>
    </row>
    <row r="73" spans="1:6" x14ac:dyDescent="0.3">
      <c r="A73" t="s">
        <v>139</v>
      </c>
      <c r="B73" t="s">
        <v>140</v>
      </c>
      <c r="C73" s="1">
        <v>873126.12</v>
      </c>
      <c r="D73" s="1">
        <v>958656.68</v>
      </c>
      <c r="E73" s="1">
        <f>MAX(C73,D73)</f>
        <v>958656.68</v>
      </c>
      <c r="F73" s="1" t="str">
        <f>IF(E73=C73,"2021-22","2019-20")</f>
        <v>2019-20</v>
      </c>
    </row>
    <row r="74" spans="1:6" x14ac:dyDescent="0.3">
      <c r="A74" t="s">
        <v>141</v>
      </c>
      <c r="B74" t="s">
        <v>142</v>
      </c>
      <c r="C74" s="1">
        <v>212353.09</v>
      </c>
      <c r="D74" s="1">
        <v>230632.01</v>
      </c>
      <c r="E74" s="1">
        <f>MAX(C74,D74)</f>
        <v>230632.01</v>
      </c>
      <c r="F74" s="1" t="str">
        <f>IF(E74=C74,"2021-22","2019-20")</f>
        <v>2019-20</v>
      </c>
    </row>
    <row r="75" spans="1:6" x14ac:dyDescent="0.3">
      <c r="A75" t="s">
        <v>143</v>
      </c>
      <c r="B75" t="s">
        <v>144</v>
      </c>
      <c r="C75" s="1">
        <v>262511.21999999997</v>
      </c>
      <c r="D75" s="1">
        <v>260922.19</v>
      </c>
      <c r="E75" s="1">
        <f>MAX(C75,D75)</f>
        <v>262511.21999999997</v>
      </c>
      <c r="F75" s="1" t="str">
        <f>IF(E75=C75,"2021-22","2019-20")</f>
        <v>2021-22</v>
      </c>
    </row>
    <row r="76" spans="1:6" x14ac:dyDescent="0.3">
      <c r="A76" t="s">
        <v>145</v>
      </c>
      <c r="B76" t="s">
        <v>146</v>
      </c>
      <c r="C76" s="1">
        <v>2009802.3</v>
      </c>
      <c r="D76" s="1">
        <v>2370413.7799999998</v>
      </c>
      <c r="E76" s="1">
        <f>MAX(C76,D76)</f>
        <v>2370413.7799999998</v>
      </c>
      <c r="F76" s="1" t="str">
        <f>IF(E76=C76,"2021-22","2019-20")</f>
        <v>2019-20</v>
      </c>
    </row>
    <row r="77" spans="1:6" x14ac:dyDescent="0.3">
      <c r="A77" t="s">
        <v>147</v>
      </c>
      <c r="B77" t="s">
        <v>148</v>
      </c>
      <c r="C77" s="1">
        <v>1579768.14</v>
      </c>
      <c r="D77" s="1">
        <v>1477797.17</v>
      </c>
      <c r="E77" s="1">
        <f>MAX(C77,D77)</f>
        <v>1579768.14</v>
      </c>
      <c r="F77" s="1" t="str">
        <f>IF(E77=C77,"2021-22","2019-20")</f>
        <v>2021-22</v>
      </c>
    </row>
    <row r="78" spans="1:6" x14ac:dyDescent="0.3">
      <c r="A78" t="s">
        <v>149</v>
      </c>
      <c r="B78" t="s">
        <v>150</v>
      </c>
      <c r="C78" s="1">
        <v>31324.12</v>
      </c>
      <c r="D78" s="1">
        <v>22766.22</v>
      </c>
      <c r="E78" s="1">
        <f>MAX(C78,D78)</f>
        <v>31324.12</v>
      </c>
      <c r="F78" s="1" t="str">
        <f>IF(E78=C78,"2021-22","2019-20")</f>
        <v>2021-22</v>
      </c>
    </row>
    <row r="79" spans="1:6" x14ac:dyDescent="0.3">
      <c r="A79" t="s">
        <v>151</v>
      </c>
      <c r="B79" t="s">
        <v>152</v>
      </c>
      <c r="C79" s="1">
        <v>6503652.9000000004</v>
      </c>
      <c r="D79" s="1">
        <v>11632503.029999999</v>
      </c>
      <c r="E79" s="1">
        <f>MAX(C79,D79)</f>
        <v>11632503.029999999</v>
      </c>
      <c r="F79" s="1" t="str">
        <f>IF(E79=C79,"2021-22","2019-20")</f>
        <v>2019-20</v>
      </c>
    </row>
    <row r="80" spans="1:6" x14ac:dyDescent="0.3">
      <c r="A80" t="s">
        <v>153</v>
      </c>
      <c r="B80" t="s">
        <v>154</v>
      </c>
      <c r="C80" s="1">
        <v>15047657.470000001</v>
      </c>
      <c r="D80" s="1">
        <v>16416460.720000001</v>
      </c>
      <c r="E80" s="1">
        <f>MAX(C80,D80)</f>
        <v>16416460.720000001</v>
      </c>
      <c r="F80" s="1" t="str">
        <f>IF(E80=C80,"2021-22","2019-20")</f>
        <v>2019-20</v>
      </c>
    </row>
    <row r="81" spans="1:6" x14ac:dyDescent="0.3">
      <c r="A81" t="s">
        <v>155</v>
      </c>
      <c r="B81" t="s">
        <v>156</v>
      </c>
      <c r="C81" s="1">
        <v>9430063.3499999996</v>
      </c>
      <c r="D81" s="1">
        <v>13445131.84</v>
      </c>
      <c r="E81" s="1">
        <f>MAX(C81,D81)</f>
        <v>13445131.84</v>
      </c>
      <c r="F81" s="1" t="str">
        <f>IF(E81=C81,"2021-22","2019-20")</f>
        <v>2019-20</v>
      </c>
    </row>
    <row r="82" spans="1:6" x14ac:dyDescent="0.3">
      <c r="A82" t="s">
        <v>157</v>
      </c>
      <c r="B82" t="s">
        <v>158</v>
      </c>
      <c r="C82" s="1">
        <v>2439881.2200000002</v>
      </c>
      <c r="D82" s="1">
        <v>2663942.5</v>
      </c>
      <c r="E82" s="1">
        <f>MAX(C82,D82)</f>
        <v>2663942.5</v>
      </c>
      <c r="F82" s="1" t="str">
        <f>IF(E82=C82,"2021-22","2019-20")</f>
        <v>2019-20</v>
      </c>
    </row>
    <row r="83" spans="1:6" x14ac:dyDescent="0.3">
      <c r="A83" t="s">
        <v>159</v>
      </c>
      <c r="B83" t="s">
        <v>160</v>
      </c>
      <c r="C83" s="1">
        <v>2397435.0299999998</v>
      </c>
      <c r="D83" s="1">
        <v>2037735.95</v>
      </c>
      <c r="E83" s="1">
        <f>MAX(C83,D83)</f>
        <v>2397435.0299999998</v>
      </c>
      <c r="F83" s="1" t="str">
        <f>IF(E83=C83,"2021-22","2019-20")</f>
        <v>2021-22</v>
      </c>
    </row>
    <row r="84" spans="1:6" x14ac:dyDescent="0.3">
      <c r="A84" t="s">
        <v>161</v>
      </c>
      <c r="B84" t="s">
        <v>162</v>
      </c>
      <c r="C84" s="1">
        <v>588911.01</v>
      </c>
      <c r="D84" s="1">
        <v>621474.29</v>
      </c>
      <c r="E84" s="1">
        <f>MAX(C84,D84)</f>
        <v>621474.29</v>
      </c>
      <c r="F84" s="1" t="str">
        <f>IF(E84=C84,"2021-22","2019-20")</f>
        <v>2019-20</v>
      </c>
    </row>
    <row r="85" spans="1:6" x14ac:dyDescent="0.3">
      <c r="A85" t="s">
        <v>163</v>
      </c>
      <c r="B85" t="s">
        <v>164</v>
      </c>
      <c r="C85" s="1">
        <v>4251714.97</v>
      </c>
      <c r="D85" s="1">
        <v>4348758.5</v>
      </c>
      <c r="E85" s="1">
        <f>MAX(C85,D85)</f>
        <v>4348758.5</v>
      </c>
      <c r="F85" s="1" t="str">
        <f>IF(E85=C85,"2021-22","2019-20")</f>
        <v>2019-20</v>
      </c>
    </row>
    <row r="86" spans="1:6" x14ac:dyDescent="0.3">
      <c r="A86" t="s">
        <v>165</v>
      </c>
      <c r="B86" t="s">
        <v>166</v>
      </c>
      <c r="C86" s="1">
        <v>709210.27</v>
      </c>
      <c r="D86" s="1">
        <v>750398.68</v>
      </c>
      <c r="E86" s="1">
        <f>MAX(C86,D86)</f>
        <v>750398.68</v>
      </c>
      <c r="F86" s="1" t="str">
        <f>IF(E86=C86,"2021-22","2019-20")</f>
        <v>2019-20</v>
      </c>
    </row>
    <row r="87" spans="1:6" x14ac:dyDescent="0.3">
      <c r="A87" t="s">
        <v>167</v>
      </c>
      <c r="B87" t="s">
        <v>168</v>
      </c>
      <c r="C87" s="1">
        <v>323982.90999999997</v>
      </c>
      <c r="D87" s="1">
        <v>246132.92</v>
      </c>
      <c r="E87" s="1">
        <f>MAX(C87,D87)</f>
        <v>323982.90999999997</v>
      </c>
      <c r="F87" s="1" t="str">
        <f>IF(E87=C87,"2021-22","2019-20")</f>
        <v>2021-22</v>
      </c>
    </row>
    <row r="88" spans="1:6" x14ac:dyDescent="0.3">
      <c r="A88" t="s">
        <v>169</v>
      </c>
      <c r="B88" t="s">
        <v>170</v>
      </c>
      <c r="C88" s="1">
        <v>72881.509999999995</v>
      </c>
      <c r="D88" s="1">
        <v>67580.210000000006</v>
      </c>
      <c r="E88" s="1">
        <f>MAX(C88,D88)</f>
        <v>72881.509999999995</v>
      </c>
      <c r="F88" s="1" t="str">
        <f>IF(E88=C88,"2021-22","2019-20")</f>
        <v>2021-22</v>
      </c>
    </row>
    <row r="89" spans="1:6" x14ac:dyDescent="0.3">
      <c r="A89" t="s">
        <v>171</v>
      </c>
      <c r="B89" t="s">
        <v>172</v>
      </c>
      <c r="C89" s="1">
        <v>502540.41</v>
      </c>
      <c r="D89" s="1">
        <v>513508.36</v>
      </c>
      <c r="E89" s="1">
        <f>MAX(C89,D89)</f>
        <v>513508.36</v>
      </c>
      <c r="F89" s="1" t="str">
        <f>IF(E89=C89,"2021-22","2019-20")</f>
        <v>2019-20</v>
      </c>
    </row>
    <row r="90" spans="1:6" x14ac:dyDescent="0.3">
      <c r="A90" t="s">
        <v>173</v>
      </c>
      <c r="B90" t="s">
        <v>174</v>
      </c>
      <c r="C90" s="1">
        <v>441455.16</v>
      </c>
      <c r="D90" s="1">
        <v>483095.36</v>
      </c>
      <c r="E90" s="1">
        <f>MAX(C90,D90)</f>
        <v>483095.36</v>
      </c>
      <c r="F90" s="1" t="str">
        <f>IF(E90=C90,"2021-22","2019-20")</f>
        <v>2019-20</v>
      </c>
    </row>
    <row r="91" spans="1:6" x14ac:dyDescent="0.3">
      <c r="A91" t="s">
        <v>175</v>
      </c>
      <c r="B91" t="s">
        <v>176</v>
      </c>
      <c r="C91" s="1">
        <v>1248001.54</v>
      </c>
      <c r="D91" s="1">
        <v>1176279.6599999999</v>
      </c>
      <c r="E91" s="1">
        <f>MAX(C91,D91)</f>
        <v>1248001.54</v>
      </c>
      <c r="F91" s="1" t="str">
        <f>IF(E91=C91,"2021-22","2019-20")</f>
        <v>2021-22</v>
      </c>
    </row>
    <row r="92" spans="1:6" x14ac:dyDescent="0.3">
      <c r="A92" t="s">
        <v>177</v>
      </c>
      <c r="B92" t="s">
        <v>178</v>
      </c>
      <c r="C92" s="1">
        <v>511532.68</v>
      </c>
      <c r="D92" s="1">
        <v>533670.44999999995</v>
      </c>
      <c r="E92" s="1">
        <f>MAX(C92,D92)</f>
        <v>533670.44999999995</v>
      </c>
      <c r="F92" s="1" t="str">
        <f>IF(E92=C92,"2021-22","2019-20")</f>
        <v>2019-20</v>
      </c>
    </row>
    <row r="93" spans="1:6" x14ac:dyDescent="0.3">
      <c r="A93" t="s">
        <v>179</v>
      </c>
      <c r="B93" t="s">
        <v>180</v>
      </c>
      <c r="C93" s="1">
        <v>1299630.92</v>
      </c>
      <c r="D93" s="1">
        <v>1595233.29</v>
      </c>
      <c r="E93" s="1">
        <f>MAX(C93,D93)</f>
        <v>1595233.29</v>
      </c>
      <c r="F93" s="1" t="str">
        <f>IF(E93=C93,"2021-22","2019-20")</f>
        <v>2019-20</v>
      </c>
    </row>
    <row r="94" spans="1:6" x14ac:dyDescent="0.3">
      <c r="A94" t="s">
        <v>181</v>
      </c>
      <c r="B94" t="s">
        <v>182</v>
      </c>
      <c r="C94" s="1">
        <v>98980.17</v>
      </c>
      <c r="D94" s="1">
        <v>145371.31</v>
      </c>
      <c r="E94" s="1">
        <f>MAX(C94,D94)</f>
        <v>145371.31</v>
      </c>
      <c r="F94" s="1" t="str">
        <f>IF(E94=C94,"2021-22","2019-20")</f>
        <v>2019-20</v>
      </c>
    </row>
    <row r="95" spans="1:6" x14ac:dyDescent="0.3">
      <c r="A95" t="s">
        <v>183</v>
      </c>
      <c r="B95" t="s">
        <v>184</v>
      </c>
      <c r="C95" s="1">
        <v>141194.29999999999</v>
      </c>
      <c r="D95" s="1">
        <v>155750.54999999999</v>
      </c>
      <c r="E95" s="1">
        <f>MAX(C95,D95)</f>
        <v>155750.54999999999</v>
      </c>
      <c r="F95" s="1" t="str">
        <f>IF(E95=C95,"2021-22","2019-20")</f>
        <v>2019-20</v>
      </c>
    </row>
    <row r="96" spans="1:6" x14ac:dyDescent="0.3">
      <c r="A96" t="s">
        <v>185</v>
      </c>
      <c r="B96" t="s">
        <v>186</v>
      </c>
      <c r="C96" s="1">
        <v>159202.35999999999</v>
      </c>
      <c r="D96" s="1">
        <v>182049.87</v>
      </c>
      <c r="E96" s="1">
        <f>MAX(C96,D96)</f>
        <v>182049.87</v>
      </c>
      <c r="F96" s="1" t="str">
        <f>IF(E96=C96,"2021-22","2019-20")</f>
        <v>2019-20</v>
      </c>
    </row>
    <row r="97" spans="1:6" x14ac:dyDescent="0.3">
      <c r="A97" t="s">
        <v>187</v>
      </c>
      <c r="B97" t="s">
        <v>188</v>
      </c>
      <c r="C97" s="1">
        <v>546984</v>
      </c>
      <c r="D97" s="1">
        <v>691553.02</v>
      </c>
      <c r="E97" s="1">
        <f>MAX(C97,D97)</f>
        <v>691553.02</v>
      </c>
      <c r="F97" s="1" t="str">
        <f>IF(E97=C97,"2021-22","2019-20")</f>
        <v>2019-20</v>
      </c>
    </row>
    <row r="98" spans="1:6" x14ac:dyDescent="0.3">
      <c r="A98" t="s">
        <v>189</v>
      </c>
      <c r="B98" t="s">
        <v>190</v>
      </c>
      <c r="C98" s="1">
        <v>304335.57</v>
      </c>
      <c r="D98" s="1">
        <v>260353.88</v>
      </c>
      <c r="E98" s="1">
        <f>MAX(C98,D98)</f>
        <v>304335.57</v>
      </c>
      <c r="F98" s="1" t="str">
        <f>IF(E98=C98,"2021-22","2019-20")</f>
        <v>2021-22</v>
      </c>
    </row>
    <row r="99" spans="1:6" x14ac:dyDescent="0.3">
      <c r="A99" t="s">
        <v>191</v>
      </c>
      <c r="B99" t="s">
        <v>192</v>
      </c>
      <c r="C99" s="1">
        <v>751035.99</v>
      </c>
      <c r="D99" s="1">
        <v>779069.69</v>
      </c>
      <c r="E99" s="1">
        <f>MAX(C99,D99)</f>
        <v>779069.69</v>
      </c>
      <c r="F99" s="1" t="str">
        <f>IF(E99=C99,"2021-22","2019-20")</f>
        <v>2019-20</v>
      </c>
    </row>
    <row r="100" spans="1:6" x14ac:dyDescent="0.3">
      <c r="A100" t="s">
        <v>193</v>
      </c>
      <c r="B100" t="s">
        <v>194</v>
      </c>
      <c r="C100" s="1">
        <v>6137903.6200000001</v>
      </c>
      <c r="D100" s="1">
        <v>6898230.1500000004</v>
      </c>
      <c r="E100" s="1">
        <f>MAX(C100,D100)</f>
        <v>6898230.1500000004</v>
      </c>
      <c r="F100" s="1" t="str">
        <f>IF(E100=C100,"2021-22","2019-20")</f>
        <v>2019-20</v>
      </c>
    </row>
    <row r="101" spans="1:6" x14ac:dyDescent="0.3">
      <c r="A101" t="s">
        <v>195</v>
      </c>
      <c r="B101" t="s">
        <v>196</v>
      </c>
      <c r="C101" s="1">
        <v>880654.36</v>
      </c>
      <c r="D101" s="1">
        <v>1152906.31</v>
      </c>
      <c r="E101" s="1">
        <f>MAX(C101,D101)</f>
        <v>1152906.31</v>
      </c>
      <c r="F101" s="1" t="str">
        <f>IF(E101=C101,"2021-22","2019-20")</f>
        <v>2019-20</v>
      </c>
    </row>
    <row r="102" spans="1:6" x14ac:dyDescent="0.3">
      <c r="A102" t="s">
        <v>197</v>
      </c>
      <c r="B102" t="s">
        <v>198</v>
      </c>
      <c r="C102" s="1">
        <v>345661.48</v>
      </c>
      <c r="D102" s="1">
        <v>523417.48</v>
      </c>
      <c r="E102" s="1">
        <f>MAX(C102,D102)</f>
        <v>523417.48</v>
      </c>
      <c r="F102" s="1" t="str">
        <f>IF(E102=C102,"2021-22","2019-20")</f>
        <v>2019-20</v>
      </c>
    </row>
    <row r="103" spans="1:6" x14ac:dyDescent="0.3">
      <c r="A103" t="s">
        <v>199</v>
      </c>
      <c r="B103" t="s">
        <v>200</v>
      </c>
      <c r="C103" s="1">
        <v>717650.16</v>
      </c>
      <c r="D103" s="1">
        <v>1081607.76</v>
      </c>
      <c r="E103" s="1">
        <f>MAX(C103,D103)</f>
        <v>1081607.76</v>
      </c>
      <c r="F103" s="1" t="str">
        <f>IF(E103=C103,"2021-22","2019-20")</f>
        <v>2019-20</v>
      </c>
    </row>
    <row r="104" spans="1:6" x14ac:dyDescent="0.3">
      <c r="A104" t="s">
        <v>579</v>
      </c>
      <c r="B104" t="s">
        <v>580</v>
      </c>
      <c r="C104" s="1">
        <v>135405.32</v>
      </c>
      <c r="D104" s="1">
        <v>0</v>
      </c>
      <c r="E104" s="1">
        <f>MAX(C104,D104)</f>
        <v>135405.32</v>
      </c>
      <c r="F104" s="1" t="str">
        <f>IF(E104=C104,"2021-22","2019-20")</f>
        <v>2021-22</v>
      </c>
    </row>
    <row r="105" spans="1:6" x14ac:dyDescent="0.3">
      <c r="A105" t="s">
        <v>573</v>
      </c>
      <c r="B105" t="s">
        <v>574</v>
      </c>
      <c r="C105" s="1">
        <v>113224.62</v>
      </c>
      <c r="D105" s="1">
        <v>87788.41</v>
      </c>
      <c r="E105" s="1">
        <f>MAX(C105,D105)</f>
        <v>113224.62</v>
      </c>
      <c r="F105" s="1" t="str">
        <f>IF(E105=C105,"2021-22","2019-20")</f>
        <v>2021-22</v>
      </c>
    </row>
    <row r="106" spans="1:6" x14ac:dyDescent="0.3">
      <c r="A106" t="s">
        <v>595</v>
      </c>
      <c r="B106" t="s">
        <v>596</v>
      </c>
      <c r="C106" s="1">
        <v>51067.14</v>
      </c>
      <c r="D106" s="1">
        <v>0</v>
      </c>
      <c r="E106" s="1">
        <f>MAX(C106,D106)</f>
        <v>51067.14</v>
      </c>
      <c r="F106" s="1" t="str">
        <f>IF(E106=C106,"2021-22","2019-20")</f>
        <v>2021-22</v>
      </c>
    </row>
    <row r="107" spans="1:6" x14ac:dyDescent="0.3">
      <c r="A107" t="s">
        <v>201</v>
      </c>
      <c r="B107" t="s">
        <v>202</v>
      </c>
      <c r="C107" s="1">
        <v>88618.33</v>
      </c>
      <c r="D107" s="1">
        <v>81136.679999999993</v>
      </c>
      <c r="E107" s="1">
        <f>MAX(C107,D107)</f>
        <v>88618.33</v>
      </c>
      <c r="F107" s="1" t="str">
        <f>IF(E107=C107,"2021-22","2019-20")</f>
        <v>2021-22</v>
      </c>
    </row>
    <row r="108" spans="1:6" x14ac:dyDescent="0.3">
      <c r="A108" t="s">
        <v>203</v>
      </c>
      <c r="B108" t="s">
        <v>204</v>
      </c>
      <c r="C108" s="1">
        <v>7369047.0700000003</v>
      </c>
      <c r="D108" s="1">
        <v>9132093.7200000007</v>
      </c>
      <c r="E108" s="1">
        <f>MAX(C108,D108)</f>
        <v>9132093.7200000007</v>
      </c>
      <c r="F108" s="1" t="str">
        <f>IF(E108=C108,"2021-22","2019-20")</f>
        <v>2019-20</v>
      </c>
    </row>
    <row r="109" spans="1:6" x14ac:dyDescent="0.3">
      <c r="A109" t="s">
        <v>205</v>
      </c>
      <c r="B109" t="s">
        <v>206</v>
      </c>
      <c r="C109" s="1">
        <v>57348.66</v>
      </c>
      <c r="D109" s="1">
        <v>96268.95</v>
      </c>
      <c r="E109" s="1">
        <f>MAX(C109,D109)</f>
        <v>96268.95</v>
      </c>
      <c r="F109" s="1" t="str">
        <f>IF(E109=C109,"2021-22","2019-20")</f>
        <v>2019-20</v>
      </c>
    </row>
    <row r="110" spans="1:6" x14ac:dyDescent="0.3">
      <c r="A110" t="s">
        <v>207</v>
      </c>
      <c r="B110" t="s">
        <v>208</v>
      </c>
      <c r="C110" s="1">
        <v>121909.18</v>
      </c>
      <c r="D110" s="1">
        <v>92230.62</v>
      </c>
      <c r="E110" s="1">
        <f>MAX(C110,D110)</f>
        <v>121909.18</v>
      </c>
      <c r="F110" s="1" t="str">
        <f>IF(E110=C110,"2021-22","2019-20")</f>
        <v>2021-22</v>
      </c>
    </row>
    <row r="111" spans="1:6" x14ac:dyDescent="0.3">
      <c r="A111" t="s">
        <v>209</v>
      </c>
      <c r="B111" t="s">
        <v>210</v>
      </c>
      <c r="C111" s="1">
        <v>2112800.0499999998</v>
      </c>
      <c r="D111" s="1">
        <v>2337131.98</v>
      </c>
      <c r="E111" s="1">
        <f>MAX(C111,D111)</f>
        <v>2337131.98</v>
      </c>
      <c r="F111" s="1" t="str">
        <f>IF(E111=C111,"2021-22","2019-20")</f>
        <v>2019-20</v>
      </c>
    </row>
    <row r="112" spans="1:6" x14ac:dyDescent="0.3">
      <c r="A112" t="s">
        <v>211</v>
      </c>
      <c r="B112" t="s">
        <v>212</v>
      </c>
      <c r="C112" s="1">
        <v>8860448.2100000009</v>
      </c>
      <c r="D112" s="1">
        <v>8171333.0899999999</v>
      </c>
      <c r="E112" s="1">
        <f>MAX(C112,D112)</f>
        <v>8860448.2100000009</v>
      </c>
      <c r="F112" s="1" t="str">
        <f>IF(E112=C112,"2021-22","2019-20")</f>
        <v>2021-22</v>
      </c>
    </row>
    <row r="113" spans="1:6" x14ac:dyDescent="0.3">
      <c r="A113" t="s">
        <v>213</v>
      </c>
      <c r="B113" t="s">
        <v>214</v>
      </c>
      <c r="C113" s="1">
        <v>11987912.99</v>
      </c>
      <c r="D113" s="1">
        <v>12804045.359999999</v>
      </c>
      <c r="E113" s="1">
        <f>MAX(C113,D113)</f>
        <v>12804045.359999999</v>
      </c>
      <c r="F113" s="1" t="str">
        <f>IF(E113=C113,"2021-22","2019-20")</f>
        <v>2019-20</v>
      </c>
    </row>
    <row r="114" spans="1:6" x14ac:dyDescent="0.3">
      <c r="A114" t="s">
        <v>215</v>
      </c>
      <c r="B114" t="s">
        <v>216</v>
      </c>
      <c r="C114" s="1">
        <v>772087.74</v>
      </c>
      <c r="D114" s="1">
        <v>954574.01</v>
      </c>
      <c r="E114" s="1">
        <f>MAX(C114,D114)</f>
        <v>954574.01</v>
      </c>
      <c r="F114" s="1" t="str">
        <f>IF(E114=C114,"2021-22","2019-20")</f>
        <v>2019-20</v>
      </c>
    </row>
    <row r="115" spans="1:6" x14ac:dyDescent="0.3">
      <c r="A115" t="s">
        <v>217</v>
      </c>
      <c r="B115" t="s">
        <v>218</v>
      </c>
      <c r="C115" s="1">
        <v>781067.75</v>
      </c>
      <c r="D115" s="1">
        <v>731218.03</v>
      </c>
      <c r="E115" s="1">
        <f>MAX(C115,D115)</f>
        <v>781067.75</v>
      </c>
      <c r="F115" s="1" t="str">
        <f>IF(E115=C115,"2021-22","2019-20")</f>
        <v>2021-22</v>
      </c>
    </row>
    <row r="116" spans="1:6" x14ac:dyDescent="0.3">
      <c r="A116" t="s">
        <v>219</v>
      </c>
      <c r="B116" t="s">
        <v>220</v>
      </c>
      <c r="C116" s="1">
        <v>419594.29</v>
      </c>
      <c r="D116" s="1">
        <v>410998.92</v>
      </c>
      <c r="E116" s="1">
        <f>MAX(C116,D116)</f>
        <v>419594.29</v>
      </c>
      <c r="F116" s="1" t="str">
        <f>IF(E116=C116,"2021-22","2019-20")</f>
        <v>2021-22</v>
      </c>
    </row>
    <row r="117" spans="1:6" x14ac:dyDescent="0.3">
      <c r="A117" t="s">
        <v>221</v>
      </c>
      <c r="B117" t="s">
        <v>222</v>
      </c>
      <c r="C117" s="1">
        <v>139476.1</v>
      </c>
      <c r="D117" s="1">
        <v>95438.48</v>
      </c>
      <c r="E117" s="1">
        <f>MAX(C117,D117)</f>
        <v>139476.1</v>
      </c>
      <c r="F117" s="1" t="str">
        <f>IF(E117=C117,"2021-22","2019-20")</f>
        <v>2021-22</v>
      </c>
    </row>
    <row r="118" spans="1:6" x14ac:dyDescent="0.3">
      <c r="A118" t="s">
        <v>223</v>
      </c>
      <c r="B118" t="s">
        <v>224</v>
      </c>
      <c r="C118" s="1">
        <v>726329.06</v>
      </c>
      <c r="D118" s="1">
        <v>580603.93000000005</v>
      </c>
      <c r="E118" s="1">
        <f>MAX(C118,D118)</f>
        <v>726329.06</v>
      </c>
      <c r="F118" s="1" t="str">
        <f>IF(E118=C118,"2021-22","2019-20")</f>
        <v>2021-22</v>
      </c>
    </row>
    <row r="119" spans="1:6" x14ac:dyDescent="0.3">
      <c r="A119" t="s">
        <v>225</v>
      </c>
      <c r="B119" t="s">
        <v>226</v>
      </c>
      <c r="C119" s="1">
        <v>252613</v>
      </c>
      <c r="D119" s="1">
        <v>236759.56</v>
      </c>
      <c r="E119" s="1">
        <f>MAX(C119,D119)</f>
        <v>252613</v>
      </c>
      <c r="F119" s="1" t="str">
        <f>IF(E119=C119,"2021-22","2019-20")</f>
        <v>2021-22</v>
      </c>
    </row>
    <row r="120" spans="1:6" x14ac:dyDescent="0.3">
      <c r="A120" t="s">
        <v>227</v>
      </c>
      <c r="B120" t="s">
        <v>228</v>
      </c>
      <c r="C120" s="1">
        <v>775743.12</v>
      </c>
      <c r="D120" s="1">
        <v>784172.17</v>
      </c>
      <c r="E120" s="1">
        <f>MAX(C120,D120)</f>
        <v>784172.17</v>
      </c>
      <c r="F120" s="1" t="str">
        <f>IF(E120=C120,"2021-22","2019-20")</f>
        <v>2019-20</v>
      </c>
    </row>
    <row r="121" spans="1:6" x14ac:dyDescent="0.3">
      <c r="A121" t="s">
        <v>229</v>
      </c>
      <c r="B121" t="s">
        <v>230</v>
      </c>
      <c r="C121" s="1">
        <v>167791.74</v>
      </c>
      <c r="D121" s="1">
        <v>253611.37</v>
      </c>
      <c r="E121" s="1">
        <f>MAX(C121,D121)</f>
        <v>253611.37</v>
      </c>
      <c r="F121" s="1" t="str">
        <f>IF(E121=C121,"2021-22","2019-20")</f>
        <v>2019-20</v>
      </c>
    </row>
    <row r="122" spans="1:6" x14ac:dyDescent="0.3">
      <c r="A122" t="s">
        <v>231</v>
      </c>
      <c r="B122" t="s">
        <v>232</v>
      </c>
      <c r="C122" s="1">
        <v>3703448.25</v>
      </c>
      <c r="D122" s="1">
        <v>5638631.1100000003</v>
      </c>
      <c r="E122" s="1">
        <f>MAX(C122,D122)</f>
        <v>5638631.1100000003</v>
      </c>
      <c r="F122" s="1" t="str">
        <f>IF(E122=C122,"2021-22","2019-20")</f>
        <v>2019-20</v>
      </c>
    </row>
    <row r="123" spans="1:6" x14ac:dyDescent="0.3">
      <c r="A123" t="s">
        <v>233</v>
      </c>
      <c r="B123" t="s">
        <v>234</v>
      </c>
      <c r="C123" s="1">
        <v>9152876.5800000001</v>
      </c>
      <c r="D123" s="1">
        <v>11224335.289999999</v>
      </c>
      <c r="E123" s="1">
        <f>MAX(C123,D123)</f>
        <v>11224335.289999999</v>
      </c>
      <c r="F123" s="1" t="str">
        <f>IF(E123=C123,"2021-22","2019-20")</f>
        <v>2019-20</v>
      </c>
    </row>
    <row r="124" spans="1:6" x14ac:dyDescent="0.3">
      <c r="A124" t="s">
        <v>235</v>
      </c>
      <c r="B124" t="s">
        <v>236</v>
      </c>
      <c r="C124" s="1">
        <v>1679261.57</v>
      </c>
      <c r="D124" s="1">
        <v>1848168.89</v>
      </c>
      <c r="E124" s="1">
        <f>MAX(C124,D124)</f>
        <v>1848168.89</v>
      </c>
      <c r="F124" s="1" t="str">
        <f>IF(E124=C124,"2021-22","2019-20")</f>
        <v>2019-20</v>
      </c>
    </row>
    <row r="125" spans="1:6" x14ac:dyDescent="0.3">
      <c r="A125" t="s">
        <v>237</v>
      </c>
      <c r="B125" t="s">
        <v>238</v>
      </c>
      <c r="C125" s="1">
        <v>72679.960000000006</v>
      </c>
      <c r="D125" s="1">
        <v>81641.7</v>
      </c>
      <c r="E125" s="1">
        <f>MAX(C125,D125)</f>
        <v>81641.7</v>
      </c>
      <c r="F125" s="1" t="str">
        <f>IF(E125=C125,"2021-22","2019-20")</f>
        <v>2019-20</v>
      </c>
    </row>
    <row r="126" spans="1:6" x14ac:dyDescent="0.3">
      <c r="A126" t="s">
        <v>239</v>
      </c>
      <c r="B126" t="s">
        <v>240</v>
      </c>
      <c r="C126" s="1">
        <v>454196.8</v>
      </c>
      <c r="D126" s="1">
        <v>562495.16</v>
      </c>
      <c r="E126" s="1">
        <f>MAX(C126,D126)</f>
        <v>562495.16</v>
      </c>
      <c r="F126" s="1" t="str">
        <f>IF(E126=C126,"2021-22","2019-20")</f>
        <v>2019-20</v>
      </c>
    </row>
    <row r="127" spans="1:6" x14ac:dyDescent="0.3">
      <c r="A127" t="s">
        <v>241</v>
      </c>
      <c r="B127" t="s">
        <v>242</v>
      </c>
      <c r="C127" s="1">
        <v>744942.14</v>
      </c>
      <c r="D127" s="1">
        <v>903728.93</v>
      </c>
      <c r="E127" s="1">
        <f>MAX(C127,D127)</f>
        <v>903728.93</v>
      </c>
      <c r="F127" s="1" t="str">
        <f>IF(E127=C127,"2021-22","2019-20")</f>
        <v>2019-20</v>
      </c>
    </row>
    <row r="128" spans="1:6" x14ac:dyDescent="0.3">
      <c r="A128" t="s">
        <v>243</v>
      </c>
      <c r="B128" t="s">
        <v>244</v>
      </c>
      <c r="C128" s="1">
        <v>2454932.58</v>
      </c>
      <c r="D128" s="1">
        <v>2687920.83</v>
      </c>
      <c r="E128" s="1">
        <f>MAX(C128,D128)</f>
        <v>2687920.83</v>
      </c>
      <c r="F128" s="1" t="str">
        <f>IF(E128=C128,"2021-22","2019-20")</f>
        <v>2019-20</v>
      </c>
    </row>
    <row r="129" spans="1:6" x14ac:dyDescent="0.3">
      <c r="A129" t="s">
        <v>245</v>
      </c>
      <c r="B129" t="s">
        <v>246</v>
      </c>
      <c r="C129" s="1">
        <v>144304.62</v>
      </c>
      <c r="D129" s="1">
        <v>166732.9</v>
      </c>
      <c r="E129" s="1">
        <f>MAX(C129,D129)</f>
        <v>166732.9</v>
      </c>
      <c r="F129" s="1" t="str">
        <f>IF(E129=C129,"2021-22","2019-20")</f>
        <v>2019-20</v>
      </c>
    </row>
    <row r="130" spans="1:6" x14ac:dyDescent="0.3">
      <c r="A130" t="s">
        <v>589</v>
      </c>
      <c r="B130" t="s">
        <v>590</v>
      </c>
      <c r="C130" s="1">
        <v>26870.55</v>
      </c>
      <c r="D130" s="1">
        <v>0</v>
      </c>
      <c r="E130" s="1">
        <f>MAX(C130,D130)</f>
        <v>26870.55</v>
      </c>
      <c r="F130" s="1" t="str">
        <f>IF(E130=C130,"2021-22","2019-20")</f>
        <v>2021-22</v>
      </c>
    </row>
    <row r="131" spans="1:6" x14ac:dyDescent="0.3">
      <c r="A131" t="s">
        <v>599</v>
      </c>
      <c r="B131" t="s">
        <v>600</v>
      </c>
      <c r="C131" s="1">
        <v>313488.65999999997</v>
      </c>
      <c r="D131" s="1">
        <v>283188.21999999997</v>
      </c>
      <c r="E131" s="1">
        <f>MAX(C131,D131)</f>
        <v>313488.65999999997</v>
      </c>
      <c r="F131" s="1" t="str">
        <f>IF(E131=C131,"2021-22","2019-20")</f>
        <v>2021-22</v>
      </c>
    </row>
    <row r="132" spans="1:6" x14ac:dyDescent="0.3">
      <c r="A132" t="s">
        <v>247</v>
      </c>
      <c r="B132" t="s">
        <v>248</v>
      </c>
      <c r="C132" s="1">
        <v>262600.57</v>
      </c>
      <c r="D132" s="1">
        <v>220591.46</v>
      </c>
      <c r="E132" s="1">
        <f>MAX(C132,D132)</f>
        <v>262600.57</v>
      </c>
      <c r="F132" s="1" t="str">
        <f>IF(E132=C132,"2021-22","2019-20")</f>
        <v>2021-22</v>
      </c>
    </row>
    <row r="133" spans="1:6" x14ac:dyDescent="0.3">
      <c r="A133" t="s">
        <v>249</v>
      </c>
      <c r="B133" t="s">
        <v>250</v>
      </c>
      <c r="C133" s="1">
        <v>1388374.61</v>
      </c>
      <c r="D133" s="1">
        <v>1460281.93</v>
      </c>
      <c r="E133" s="1">
        <f>MAX(C133,D133)</f>
        <v>1460281.93</v>
      </c>
      <c r="F133" s="1" t="str">
        <f>IF(E133=C133,"2021-22","2019-20")</f>
        <v>2019-20</v>
      </c>
    </row>
    <row r="134" spans="1:6" x14ac:dyDescent="0.3">
      <c r="A134" t="s">
        <v>251</v>
      </c>
      <c r="B134" t="s">
        <v>252</v>
      </c>
      <c r="C134" s="1">
        <v>161117.63</v>
      </c>
      <c r="D134" s="1">
        <v>234438.11</v>
      </c>
      <c r="E134" s="1">
        <f>MAX(C134,D134)</f>
        <v>234438.11</v>
      </c>
      <c r="F134" s="1" t="str">
        <f>IF(E134=C134,"2021-22","2019-20")</f>
        <v>2019-20</v>
      </c>
    </row>
    <row r="135" spans="1:6" x14ac:dyDescent="0.3">
      <c r="A135" t="s">
        <v>253</v>
      </c>
      <c r="B135" t="s">
        <v>254</v>
      </c>
      <c r="C135" s="1">
        <v>88294.52</v>
      </c>
      <c r="D135" s="1">
        <v>110763.28</v>
      </c>
      <c r="E135" s="1">
        <f>MAX(C135,D135)</f>
        <v>110763.28</v>
      </c>
      <c r="F135" s="1" t="str">
        <f>IF(E135=C135,"2021-22","2019-20")</f>
        <v>2019-20</v>
      </c>
    </row>
    <row r="136" spans="1:6" x14ac:dyDescent="0.3">
      <c r="A136" t="s">
        <v>255</v>
      </c>
      <c r="B136" t="s">
        <v>256</v>
      </c>
      <c r="C136" s="1">
        <v>423552.27</v>
      </c>
      <c r="D136" s="1">
        <v>369417.32</v>
      </c>
      <c r="E136" s="1">
        <f>MAX(C136,D136)</f>
        <v>423552.27</v>
      </c>
      <c r="F136" s="1" t="str">
        <f>IF(E136=C136,"2021-22","2019-20")</f>
        <v>2021-22</v>
      </c>
    </row>
    <row r="137" spans="1:6" x14ac:dyDescent="0.3">
      <c r="A137" t="s">
        <v>257</v>
      </c>
      <c r="B137" t="s">
        <v>258</v>
      </c>
      <c r="C137" s="1">
        <v>277178.95</v>
      </c>
      <c r="D137" s="1">
        <v>262188.45</v>
      </c>
      <c r="E137" s="1">
        <f>MAX(C137,D137)</f>
        <v>277178.95</v>
      </c>
      <c r="F137" s="1" t="str">
        <f>IF(E137=C137,"2021-22","2019-20")</f>
        <v>2021-22</v>
      </c>
    </row>
    <row r="138" spans="1:6" x14ac:dyDescent="0.3">
      <c r="A138" t="s">
        <v>259</v>
      </c>
      <c r="B138" t="s">
        <v>260</v>
      </c>
      <c r="C138" s="1">
        <v>249145.98</v>
      </c>
      <c r="D138" s="1">
        <v>408921.96</v>
      </c>
      <c r="E138" s="1">
        <f>MAX(C138,D138)</f>
        <v>408921.96</v>
      </c>
      <c r="F138" s="1" t="str">
        <f>IF(E138=C138,"2021-22","2019-20")</f>
        <v>2019-20</v>
      </c>
    </row>
    <row r="139" spans="1:6" x14ac:dyDescent="0.3">
      <c r="A139" t="s">
        <v>261</v>
      </c>
      <c r="B139" t="s">
        <v>262</v>
      </c>
      <c r="C139" s="1">
        <v>5358767.55</v>
      </c>
      <c r="D139" s="1">
        <v>7774666.1100000003</v>
      </c>
      <c r="E139" s="1">
        <f>MAX(C139,D139)</f>
        <v>7774666.1100000003</v>
      </c>
      <c r="F139" s="1" t="str">
        <f>IF(E139=C139,"2021-22","2019-20")</f>
        <v>2019-20</v>
      </c>
    </row>
    <row r="140" spans="1:6" x14ac:dyDescent="0.3">
      <c r="A140" t="s">
        <v>263</v>
      </c>
      <c r="B140" t="s">
        <v>264</v>
      </c>
      <c r="C140" s="1">
        <v>168221.67</v>
      </c>
      <c r="D140" s="1">
        <v>213596.03</v>
      </c>
      <c r="E140" s="1">
        <f>MAX(C140,D140)</f>
        <v>213596.03</v>
      </c>
      <c r="F140" s="1" t="str">
        <f>IF(E140=C140,"2021-22","2019-20")</f>
        <v>2019-20</v>
      </c>
    </row>
    <row r="141" spans="1:6" x14ac:dyDescent="0.3">
      <c r="A141" t="s">
        <v>265</v>
      </c>
      <c r="B141" t="s">
        <v>266</v>
      </c>
      <c r="C141" s="1">
        <v>5197901.92</v>
      </c>
      <c r="D141" s="1">
        <v>5430148.7800000003</v>
      </c>
      <c r="E141" s="1">
        <f>MAX(C141,D141)</f>
        <v>5430148.7800000003</v>
      </c>
      <c r="F141" s="1" t="str">
        <f>IF(E141=C141,"2021-22","2019-20")</f>
        <v>2019-20</v>
      </c>
    </row>
    <row r="142" spans="1:6" x14ac:dyDescent="0.3">
      <c r="A142" t="s">
        <v>267</v>
      </c>
      <c r="B142" t="s">
        <v>268</v>
      </c>
      <c r="C142" s="1">
        <v>1294426.69</v>
      </c>
      <c r="D142" s="1">
        <v>1152926.8</v>
      </c>
      <c r="E142" s="1">
        <f>MAX(C142,D142)</f>
        <v>1294426.69</v>
      </c>
      <c r="F142" s="1" t="str">
        <f>IF(E142=C142,"2021-22","2019-20")</f>
        <v>2021-22</v>
      </c>
    </row>
    <row r="143" spans="1:6" x14ac:dyDescent="0.3">
      <c r="A143" t="s">
        <v>269</v>
      </c>
      <c r="B143" t="s">
        <v>270</v>
      </c>
      <c r="C143" s="1">
        <v>2011995.03</v>
      </c>
      <c r="D143" s="1">
        <v>1713308</v>
      </c>
      <c r="E143" s="1">
        <f>MAX(C143,D143)</f>
        <v>2011995.03</v>
      </c>
      <c r="F143" s="1" t="str">
        <f>IF(E143=C143,"2021-22","2019-20")</f>
        <v>2021-22</v>
      </c>
    </row>
    <row r="144" spans="1:6" x14ac:dyDescent="0.3">
      <c r="A144" t="s">
        <v>271</v>
      </c>
      <c r="B144" t="s">
        <v>272</v>
      </c>
      <c r="C144" s="1">
        <v>1014424.26</v>
      </c>
      <c r="D144" s="1">
        <v>1004290.19</v>
      </c>
      <c r="E144" s="1">
        <f>MAX(C144,D144)</f>
        <v>1014424.26</v>
      </c>
      <c r="F144" s="1" t="str">
        <f>IF(E144=C144,"2021-22","2019-20")</f>
        <v>2021-22</v>
      </c>
    </row>
    <row r="145" spans="1:6" x14ac:dyDescent="0.3">
      <c r="A145" t="s">
        <v>273</v>
      </c>
      <c r="B145" t="s">
        <v>274</v>
      </c>
      <c r="C145" s="1">
        <v>745727.03</v>
      </c>
      <c r="D145" s="1">
        <v>625297.56999999995</v>
      </c>
      <c r="E145" s="1">
        <f>MAX(C145,D145)</f>
        <v>745727.03</v>
      </c>
      <c r="F145" s="1" t="str">
        <f>IF(E145=C145,"2021-22","2019-20")</f>
        <v>2021-22</v>
      </c>
    </row>
    <row r="146" spans="1:6" x14ac:dyDescent="0.3">
      <c r="A146" t="s">
        <v>275</v>
      </c>
      <c r="B146" t="s">
        <v>276</v>
      </c>
      <c r="C146" s="1">
        <v>98638.95</v>
      </c>
      <c r="D146" s="1">
        <v>94208.91</v>
      </c>
      <c r="E146" s="1">
        <f>MAX(C146,D146)</f>
        <v>98638.95</v>
      </c>
      <c r="F146" s="1" t="str">
        <f>IF(E146=C146,"2021-22","2019-20")</f>
        <v>2021-22</v>
      </c>
    </row>
    <row r="147" spans="1:6" x14ac:dyDescent="0.3">
      <c r="A147" t="s">
        <v>277</v>
      </c>
      <c r="B147" t="s">
        <v>278</v>
      </c>
      <c r="C147" s="1">
        <v>3235293.75</v>
      </c>
      <c r="D147" s="1">
        <v>3184750.02</v>
      </c>
      <c r="E147" s="1">
        <f>MAX(C147,D147)</f>
        <v>3235293.75</v>
      </c>
      <c r="F147" s="1" t="str">
        <f>IF(E147=C147,"2021-22","2019-20")</f>
        <v>2021-22</v>
      </c>
    </row>
    <row r="148" spans="1:6" x14ac:dyDescent="0.3">
      <c r="A148" t="s">
        <v>279</v>
      </c>
      <c r="B148" t="s">
        <v>280</v>
      </c>
      <c r="C148" s="1">
        <v>455440.01</v>
      </c>
      <c r="D148" s="1">
        <v>596558.31000000006</v>
      </c>
      <c r="E148" s="1">
        <f>MAX(C148,D148)</f>
        <v>596558.31000000006</v>
      </c>
      <c r="F148" s="1" t="str">
        <f>IF(E148=C148,"2021-22","2019-20")</f>
        <v>2019-20</v>
      </c>
    </row>
    <row r="149" spans="1:6" x14ac:dyDescent="0.3">
      <c r="A149" t="s">
        <v>281</v>
      </c>
      <c r="B149" t="s">
        <v>282</v>
      </c>
      <c r="C149" s="1">
        <v>333219.39</v>
      </c>
      <c r="D149" s="1">
        <v>254220.19</v>
      </c>
      <c r="E149" s="1">
        <f>MAX(C149,D149)</f>
        <v>333219.39</v>
      </c>
      <c r="F149" s="1" t="str">
        <f>IF(E149=C149,"2021-22","2019-20")</f>
        <v>2021-22</v>
      </c>
    </row>
    <row r="150" spans="1:6" x14ac:dyDescent="0.3">
      <c r="A150" t="s">
        <v>283</v>
      </c>
      <c r="B150" t="s">
        <v>284</v>
      </c>
      <c r="C150" s="1">
        <v>3452611.43</v>
      </c>
      <c r="D150" s="1">
        <v>4261555.22</v>
      </c>
      <c r="E150" s="1">
        <f>MAX(C150,D150)</f>
        <v>4261555.22</v>
      </c>
      <c r="F150" s="1" t="str">
        <f>IF(E150=C150,"2021-22","2019-20")</f>
        <v>2019-20</v>
      </c>
    </row>
    <row r="151" spans="1:6" x14ac:dyDescent="0.3">
      <c r="A151" t="s">
        <v>285</v>
      </c>
      <c r="B151" t="s">
        <v>286</v>
      </c>
      <c r="C151" s="1">
        <v>404203.66</v>
      </c>
      <c r="D151" s="1">
        <v>400275.82</v>
      </c>
      <c r="E151" s="1">
        <f>MAX(C151,D151)</f>
        <v>404203.66</v>
      </c>
      <c r="F151" s="1" t="str">
        <f>IF(E151=C151,"2021-22","2019-20")</f>
        <v>2021-22</v>
      </c>
    </row>
    <row r="152" spans="1:6" x14ac:dyDescent="0.3">
      <c r="A152" t="s">
        <v>287</v>
      </c>
      <c r="B152" t="s">
        <v>288</v>
      </c>
      <c r="C152" s="1">
        <v>555205.35</v>
      </c>
      <c r="D152" s="1">
        <v>761719.26</v>
      </c>
      <c r="E152" s="1">
        <f>MAX(C152,D152)</f>
        <v>761719.26</v>
      </c>
      <c r="F152" s="1" t="str">
        <f>IF(E152=C152,"2021-22","2019-20")</f>
        <v>2019-20</v>
      </c>
    </row>
    <row r="153" spans="1:6" x14ac:dyDescent="0.3">
      <c r="A153" t="s">
        <v>289</v>
      </c>
      <c r="B153" t="s">
        <v>290</v>
      </c>
      <c r="C153" s="1">
        <v>1023043.6</v>
      </c>
      <c r="D153" s="1">
        <v>1708527.15</v>
      </c>
      <c r="E153" s="1">
        <f>MAX(C153,D153)</f>
        <v>1708527.15</v>
      </c>
      <c r="F153" s="1" t="str">
        <f>IF(E153=C153,"2021-22","2019-20")</f>
        <v>2019-20</v>
      </c>
    </row>
    <row r="154" spans="1:6" x14ac:dyDescent="0.3">
      <c r="A154" t="s">
        <v>291</v>
      </c>
      <c r="B154" t="s">
        <v>292</v>
      </c>
      <c r="C154" s="1">
        <v>68644.740000000005</v>
      </c>
      <c r="D154" s="1">
        <v>74108.36</v>
      </c>
      <c r="E154" s="1">
        <f>MAX(C154,D154)</f>
        <v>74108.36</v>
      </c>
      <c r="F154" s="1" t="str">
        <f>IF(E154=C154,"2021-22","2019-20")</f>
        <v>2019-20</v>
      </c>
    </row>
    <row r="155" spans="1:6" x14ac:dyDescent="0.3">
      <c r="A155" t="s">
        <v>293</v>
      </c>
      <c r="B155" t="s">
        <v>294</v>
      </c>
      <c r="C155" s="1">
        <v>2790126.66</v>
      </c>
      <c r="D155" s="1">
        <v>2909420.41</v>
      </c>
      <c r="E155" s="1">
        <f>MAX(C155,D155)</f>
        <v>2909420.41</v>
      </c>
      <c r="F155" s="1" t="str">
        <f>IF(E155=C155,"2021-22","2019-20")</f>
        <v>2019-20</v>
      </c>
    </row>
    <row r="156" spans="1:6" x14ac:dyDescent="0.3">
      <c r="A156" t="s">
        <v>601</v>
      </c>
      <c r="B156" t="s">
        <v>602</v>
      </c>
      <c r="C156" s="1">
        <v>260458.09</v>
      </c>
      <c r="D156" s="1">
        <v>413778.88</v>
      </c>
      <c r="E156" s="1">
        <f>MAX(C156,D156)</f>
        <v>413778.88</v>
      </c>
      <c r="F156" s="1" t="str">
        <f>IF(E156=C156,"2021-22","2019-20")</f>
        <v>2019-20</v>
      </c>
    </row>
    <row r="157" spans="1:6" x14ac:dyDescent="0.3">
      <c r="A157" t="s">
        <v>295</v>
      </c>
      <c r="B157" t="s">
        <v>296</v>
      </c>
      <c r="C157" s="1">
        <v>5952670.7300000004</v>
      </c>
      <c r="D157" s="1">
        <v>8776624.7599999998</v>
      </c>
      <c r="E157" s="1">
        <f>MAX(C157,D157)</f>
        <v>8776624.7599999998</v>
      </c>
      <c r="F157" s="1" t="str">
        <f>IF(E157=C157,"2021-22","2019-20")</f>
        <v>2019-20</v>
      </c>
    </row>
    <row r="158" spans="1:6" x14ac:dyDescent="0.3">
      <c r="A158" t="s">
        <v>297</v>
      </c>
      <c r="B158" t="s">
        <v>298</v>
      </c>
      <c r="C158" s="1">
        <v>668453.18999999994</v>
      </c>
      <c r="D158" s="1">
        <v>921992.58</v>
      </c>
      <c r="E158" s="1">
        <f>MAX(C158,D158)</f>
        <v>921992.58</v>
      </c>
      <c r="F158" s="1" t="str">
        <f>IF(E158=C158,"2021-22","2019-20")</f>
        <v>2019-20</v>
      </c>
    </row>
    <row r="159" spans="1:6" x14ac:dyDescent="0.3">
      <c r="A159" t="s">
        <v>299</v>
      </c>
      <c r="B159" t="s">
        <v>300</v>
      </c>
      <c r="C159" s="1">
        <v>339609.26</v>
      </c>
      <c r="D159" s="1">
        <v>379220.22</v>
      </c>
      <c r="E159" s="1">
        <f>MAX(C159,D159)</f>
        <v>379220.22</v>
      </c>
      <c r="F159" s="1" t="str">
        <f>IF(E159=C159,"2021-22","2019-20")</f>
        <v>2019-20</v>
      </c>
    </row>
    <row r="160" spans="1:6" x14ac:dyDescent="0.3">
      <c r="A160" t="s">
        <v>301</v>
      </c>
      <c r="B160" t="s">
        <v>302</v>
      </c>
      <c r="C160" s="1">
        <v>195262.69</v>
      </c>
      <c r="D160" s="1">
        <v>229737.67</v>
      </c>
      <c r="E160" s="1">
        <f>MAX(C160,D160)</f>
        <v>229737.67</v>
      </c>
      <c r="F160" s="1" t="str">
        <f>IF(E160=C160,"2021-22","2019-20")</f>
        <v>2019-20</v>
      </c>
    </row>
    <row r="161" spans="1:6" x14ac:dyDescent="0.3">
      <c r="A161" t="s">
        <v>303</v>
      </c>
      <c r="B161" t="s">
        <v>304</v>
      </c>
      <c r="C161" s="1">
        <v>119559.13</v>
      </c>
      <c r="D161" s="1">
        <v>186795.47</v>
      </c>
      <c r="E161" s="1">
        <f>MAX(C161,D161)</f>
        <v>186795.47</v>
      </c>
      <c r="F161" s="1" t="str">
        <f>IF(E161=C161,"2021-22","2019-20")</f>
        <v>2019-20</v>
      </c>
    </row>
    <row r="162" spans="1:6" x14ac:dyDescent="0.3">
      <c r="A162" t="s">
        <v>305</v>
      </c>
      <c r="B162" t="s">
        <v>306</v>
      </c>
      <c r="C162" s="1">
        <v>468889.66</v>
      </c>
      <c r="D162" s="1">
        <v>743477.3</v>
      </c>
      <c r="E162" s="1">
        <f>MAX(C162,D162)</f>
        <v>743477.3</v>
      </c>
      <c r="F162" s="1" t="str">
        <f>IF(E162=C162,"2021-22","2019-20")</f>
        <v>2019-20</v>
      </c>
    </row>
    <row r="163" spans="1:6" x14ac:dyDescent="0.3">
      <c r="A163" t="s">
        <v>307</v>
      </c>
      <c r="B163" t="s">
        <v>308</v>
      </c>
      <c r="C163" s="1">
        <v>819464.7</v>
      </c>
      <c r="D163" s="1">
        <v>873891.3</v>
      </c>
      <c r="E163" s="1">
        <f>MAX(C163,D163)</f>
        <v>873891.3</v>
      </c>
      <c r="F163" s="1" t="str">
        <f>IF(E163=C163,"2021-22","2019-20")</f>
        <v>2019-20</v>
      </c>
    </row>
    <row r="164" spans="1:6" x14ac:dyDescent="0.3">
      <c r="A164" t="s">
        <v>309</v>
      </c>
      <c r="B164" t="s">
        <v>310</v>
      </c>
      <c r="C164" s="1">
        <v>1234057.27</v>
      </c>
      <c r="D164" s="1">
        <v>1292236.75</v>
      </c>
      <c r="E164" s="1">
        <f>MAX(C164,D164)</f>
        <v>1292236.75</v>
      </c>
      <c r="F164" s="1" t="str">
        <f>IF(E164=C164,"2021-22","2019-20")</f>
        <v>2019-20</v>
      </c>
    </row>
    <row r="165" spans="1:6" x14ac:dyDescent="0.3">
      <c r="A165" t="s">
        <v>311</v>
      </c>
      <c r="B165" t="s">
        <v>312</v>
      </c>
      <c r="C165" s="1">
        <v>644866.35</v>
      </c>
      <c r="D165" s="1">
        <v>593198.63</v>
      </c>
      <c r="E165" s="1">
        <f>MAX(C165,D165)</f>
        <v>644866.35</v>
      </c>
      <c r="F165" s="1" t="str">
        <f>IF(E165=C165,"2021-22","2019-20")</f>
        <v>2021-22</v>
      </c>
    </row>
    <row r="166" spans="1:6" x14ac:dyDescent="0.3">
      <c r="A166" t="s">
        <v>313</v>
      </c>
      <c r="B166" t="s">
        <v>314</v>
      </c>
      <c r="C166" s="1">
        <v>1555823.96</v>
      </c>
      <c r="D166" s="1">
        <v>1508732.47</v>
      </c>
      <c r="E166" s="1">
        <f>MAX(C166,D166)</f>
        <v>1555823.96</v>
      </c>
      <c r="F166" s="1" t="str">
        <f>IF(E166=C166,"2021-22","2019-20")</f>
        <v>2021-22</v>
      </c>
    </row>
    <row r="167" spans="1:6" x14ac:dyDescent="0.3">
      <c r="A167" t="s">
        <v>315</v>
      </c>
      <c r="B167" t="s">
        <v>316</v>
      </c>
      <c r="C167" s="1">
        <v>3138913.08</v>
      </c>
      <c r="D167" s="1">
        <v>3258207.09</v>
      </c>
      <c r="E167" s="1">
        <f>MAX(C167,D167)</f>
        <v>3258207.09</v>
      </c>
      <c r="F167" s="1" t="str">
        <f>IF(E167=C167,"2021-22","2019-20")</f>
        <v>2019-20</v>
      </c>
    </row>
    <row r="168" spans="1:6" x14ac:dyDescent="0.3">
      <c r="A168" t="s">
        <v>317</v>
      </c>
      <c r="B168" t="s">
        <v>318</v>
      </c>
      <c r="C168" s="1">
        <v>1461299.04</v>
      </c>
      <c r="D168" s="1">
        <v>2095470.7</v>
      </c>
      <c r="E168" s="1">
        <f>MAX(C168,D168)</f>
        <v>2095470.7</v>
      </c>
      <c r="F168" s="1" t="str">
        <f>IF(E168=C168,"2021-22","2019-20")</f>
        <v>2019-20</v>
      </c>
    </row>
    <row r="169" spans="1:6" x14ac:dyDescent="0.3">
      <c r="A169" t="s">
        <v>319</v>
      </c>
      <c r="B169" t="s">
        <v>320</v>
      </c>
      <c r="C169" s="1">
        <v>106688.77</v>
      </c>
      <c r="D169" s="1">
        <v>149249.41</v>
      </c>
      <c r="E169" s="1">
        <f>MAX(C169,D169)</f>
        <v>149249.41</v>
      </c>
      <c r="F169" s="1" t="str">
        <f>IF(E169=C169,"2021-22","2019-20")</f>
        <v>2019-20</v>
      </c>
    </row>
    <row r="170" spans="1:6" x14ac:dyDescent="0.3">
      <c r="A170" t="s">
        <v>321</v>
      </c>
      <c r="B170" t="s">
        <v>322</v>
      </c>
      <c r="C170" s="1">
        <v>6710629.6299999999</v>
      </c>
      <c r="D170" s="1">
        <v>7814415.54</v>
      </c>
      <c r="E170" s="1">
        <f>MAX(C170,D170)</f>
        <v>7814415.54</v>
      </c>
      <c r="F170" s="1" t="str">
        <f>IF(E170=C170,"2021-22","2019-20")</f>
        <v>2019-20</v>
      </c>
    </row>
    <row r="171" spans="1:6" x14ac:dyDescent="0.3">
      <c r="A171" t="s">
        <v>323</v>
      </c>
      <c r="B171" t="s">
        <v>324</v>
      </c>
      <c r="C171" s="1">
        <v>323912.88</v>
      </c>
      <c r="D171" s="1">
        <v>281101.93</v>
      </c>
      <c r="E171" s="1">
        <f>MAX(C171,D171)</f>
        <v>323912.88</v>
      </c>
      <c r="F171" s="1" t="str">
        <f>IF(E171=C171,"2021-22","2019-20")</f>
        <v>2021-22</v>
      </c>
    </row>
    <row r="172" spans="1:6" x14ac:dyDescent="0.3">
      <c r="A172" t="s">
        <v>325</v>
      </c>
      <c r="B172" t="s">
        <v>326</v>
      </c>
      <c r="C172" s="1">
        <v>10998211.35</v>
      </c>
      <c r="D172" s="1">
        <v>11452715.17</v>
      </c>
      <c r="E172" s="1">
        <f>MAX(C172,D172)</f>
        <v>11452715.17</v>
      </c>
      <c r="F172" s="1" t="str">
        <f>IF(E172=C172,"2021-22","2019-20")</f>
        <v>2019-20</v>
      </c>
    </row>
    <row r="173" spans="1:6" x14ac:dyDescent="0.3">
      <c r="A173" t="s">
        <v>327</v>
      </c>
      <c r="B173" t="s">
        <v>328</v>
      </c>
      <c r="C173" s="1">
        <v>2646263.91</v>
      </c>
      <c r="D173" s="1">
        <v>2405067.9500000002</v>
      </c>
      <c r="E173" s="1">
        <f>MAX(C173,D173)</f>
        <v>2646263.91</v>
      </c>
      <c r="F173" s="1" t="str">
        <f>IF(E173=C173,"2021-22","2019-20")</f>
        <v>2021-22</v>
      </c>
    </row>
    <row r="174" spans="1:6" x14ac:dyDescent="0.3">
      <c r="A174" t="s">
        <v>329</v>
      </c>
      <c r="B174" t="s">
        <v>330</v>
      </c>
      <c r="C174" s="1">
        <v>302306.52</v>
      </c>
      <c r="D174" s="1">
        <v>356975.26</v>
      </c>
      <c r="E174" s="1">
        <f>MAX(C174,D174)</f>
        <v>356975.26</v>
      </c>
      <c r="F174" s="1" t="str">
        <f>IF(E174=C174,"2021-22","2019-20")</f>
        <v>2019-20</v>
      </c>
    </row>
    <row r="175" spans="1:6" x14ac:dyDescent="0.3">
      <c r="A175" t="s">
        <v>331</v>
      </c>
      <c r="B175" t="s">
        <v>332</v>
      </c>
      <c r="C175" s="1">
        <v>159386.07</v>
      </c>
      <c r="D175" s="1">
        <v>156173.59</v>
      </c>
      <c r="E175" s="1">
        <f>MAX(C175,D175)</f>
        <v>159386.07</v>
      </c>
      <c r="F175" s="1" t="str">
        <f>IF(E175=C175,"2021-22","2019-20")</f>
        <v>2021-22</v>
      </c>
    </row>
    <row r="176" spans="1:6" x14ac:dyDescent="0.3">
      <c r="A176" t="s">
        <v>333</v>
      </c>
      <c r="B176" t="s">
        <v>334</v>
      </c>
      <c r="C176" s="1">
        <v>937656.01</v>
      </c>
      <c r="D176" s="1">
        <v>905144.91</v>
      </c>
      <c r="E176" s="1">
        <f>MAX(C176,D176)</f>
        <v>937656.01</v>
      </c>
      <c r="F176" s="1" t="str">
        <f>IF(E176=C176,"2021-22","2019-20")</f>
        <v>2021-22</v>
      </c>
    </row>
    <row r="177" spans="1:6" x14ac:dyDescent="0.3">
      <c r="A177" t="s">
        <v>335</v>
      </c>
      <c r="B177" t="s">
        <v>336</v>
      </c>
      <c r="C177" s="1">
        <v>350855.54</v>
      </c>
      <c r="D177" s="1">
        <v>491107.46</v>
      </c>
      <c r="E177" s="1">
        <f>MAX(C177,D177)</f>
        <v>491107.46</v>
      </c>
      <c r="F177" s="1" t="str">
        <f>IF(E177=C177,"2021-22","2019-20")</f>
        <v>2019-20</v>
      </c>
    </row>
    <row r="178" spans="1:6" x14ac:dyDescent="0.3">
      <c r="A178" t="s">
        <v>337</v>
      </c>
      <c r="B178" t="s">
        <v>338</v>
      </c>
      <c r="C178" s="1">
        <v>314569.65999999997</v>
      </c>
      <c r="D178" s="1">
        <v>333300.34999999998</v>
      </c>
      <c r="E178" s="1">
        <f>MAX(C178,D178)</f>
        <v>333300.34999999998</v>
      </c>
      <c r="F178" s="1" t="str">
        <f>IF(E178=C178,"2021-22","2019-20")</f>
        <v>2019-20</v>
      </c>
    </row>
    <row r="179" spans="1:6" x14ac:dyDescent="0.3">
      <c r="A179" t="s">
        <v>339</v>
      </c>
      <c r="B179" t="s">
        <v>340</v>
      </c>
      <c r="C179" s="1">
        <v>354102.76</v>
      </c>
      <c r="D179" s="1">
        <v>535092.11</v>
      </c>
      <c r="E179" s="1">
        <f>MAX(C179,D179)</f>
        <v>535092.11</v>
      </c>
      <c r="F179" s="1" t="str">
        <f>IF(E179=C179,"2021-22","2019-20")</f>
        <v>2019-20</v>
      </c>
    </row>
    <row r="180" spans="1:6" x14ac:dyDescent="0.3">
      <c r="A180" t="s">
        <v>341</v>
      </c>
      <c r="B180" t="s">
        <v>342</v>
      </c>
      <c r="C180" s="1">
        <v>3901671.11</v>
      </c>
      <c r="D180" s="1">
        <v>4273341.1399999997</v>
      </c>
      <c r="E180" s="1">
        <f>MAX(C180,D180)</f>
        <v>4273341.1399999997</v>
      </c>
      <c r="F180" s="1" t="str">
        <f>IF(E180=C180,"2021-22","2019-20")</f>
        <v>2019-20</v>
      </c>
    </row>
    <row r="181" spans="1:6" x14ac:dyDescent="0.3">
      <c r="A181" t="s">
        <v>343</v>
      </c>
      <c r="B181" t="s">
        <v>344</v>
      </c>
      <c r="C181" s="1">
        <v>833653.41</v>
      </c>
      <c r="D181" s="1">
        <v>979925.32</v>
      </c>
      <c r="E181" s="1">
        <f>MAX(C181,D181)</f>
        <v>979925.32</v>
      </c>
      <c r="F181" s="1" t="str">
        <f>IF(E181=C181,"2021-22","2019-20")</f>
        <v>2019-20</v>
      </c>
    </row>
    <row r="182" spans="1:6" x14ac:dyDescent="0.3">
      <c r="A182" t="s">
        <v>345</v>
      </c>
      <c r="B182" t="s">
        <v>346</v>
      </c>
      <c r="C182" s="1">
        <v>821405.45</v>
      </c>
      <c r="D182" s="1">
        <v>660325.9</v>
      </c>
      <c r="E182" s="1">
        <f>MAX(C182,D182)</f>
        <v>821405.45</v>
      </c>
      <c r="F182" s="1" t="str">
        <f>IF(E182=C182,"2021-22","2019-20")</f>
        <v>2021-22</v>
      </c>
    </row>
    <row r="183" spans="1:6" x14ac:dyDescent="0.3">
      <c r="A183" t="s">
        <v>347</v>
      </c>
      <c r="B183" t="s">
        <v>348</v>
      </c>
      <c r="C183" s="1">
        <v>110313.02</v>
      </c>
      <c r="D183" s="1">
        <v>126635.86</v>
      </c>
      <c r="E183" s="1">
        <f>MAX(C183,D183)</f>
        <v>126635.86</v>
      </c>
      <c r="F183" s="1" t="str">
        <f>IF(E183=C183,"2021-22","2019-20")</f>
        <v>2019-20</v>
      </c>
    </row>
    <row r="184" spans="1:6" x14ac:dyDescent="0.3">
      <c r="A184" t="s">
        <v>349</v>
      </c>
      <c r="B184" t="s">
        <v>350</v>
      </c>
      <c r="C184" s="1">
        <v>130148.15</v>
      </c>
      <c r="D184" s="1">
        <v>202307.01</v>
      </c>
      <c r="E184" s="1">
        <f>MAX(C184,D184)</f>
        <v>202307.01</v>
      </c>
      <c r="F184" s="1" t="str">
        <f>IF(E184=C184,"2021-22","2019-20")</f>
        <v>2019-20</v>
      </c>
    </row>
    <row r="185" spans="1:6" x14ac:dyDescent="0.3">
      <c r="A185" t="s">
        <v>351</v>
      </c>
      <c r="B185" t="s">
        <v>352</v>
      </c>
      <c r="C185" s="1">
        <v>25345.94</v>
      </c>
      <c r="D185" s="1">
        <v>32898.03</v>
      </c>
      <c r="E185" s="1">
        <f>MAX(C185,D185)</f>
        <v>32898.03</v>
      </c>
      <c r="F185" s="1" t="str">
        <f>IF(E185=C185,"2021-22","2019-20")</f>
        <v>2019-20</v>
      </c>
    </row>
    <row r="186" spans="1:6" x14ac:dyDescent="0.3">
      <c r="A186" t="s">
        <v>353</v>
      </c>
      <c r="B186" t="s">
        <v>354</v>
      </c>
      <c r="C186" s="1">
        <v>313349.31</v>
      </c>
      <c r="D186" s="1">
        <v>332033.89</v>
      </c>
      <c r="E186" s="1">
        <f>MAX(C186,D186)</f>
        <v>332033.89</v>
      </c>
      <c r="F186" s="1" t="str">
        <f>IF(E186=C186,"2021-22","2019-20")</f>
        <v>2019-20</v>
      </c>
    </row>
    <row r="187" spans="1:6" x14ac:dyDescent="0.3">
      <c r="A187" t="s">
        <v>355</v>
      </c>
      <c r="B187" t="s">
        <v>356</v>
      </c>
      <c r="C187" s="1">
        <v>204309.76000000001</v>
      </c>
      <c r="D187" s="1">
        <v>270106.65999999997</v>
      </c>
      <c r="E187" s="1">
        <f>MAX(C187,D187)</f>
        <v>270106.65999999997</v>
      </c>
      <c r="F187" s="1" t="str">
        <f>IF(E187=C187,"2021-22","2019-20")</f>
        <v>2019-20</v>
      </c>
    </row>
    <row r="188" spans="1:6" x14ac:dyDescent="0.3">
      <c r="A188" t="s">
        <v>357</v>
      </c>
      <c r="B188" t="s">
        <v>358</v>
      </c>
      <c r="C188" s="1">
        <v>210280.52</v>
      </c>
      <c r="D188" s="1">
        <v>251182.53</v>
      </c>
      <c r="E188" s="1">
        <f>MAX(C188,D188)</f>
        <v>251182.53</v>
      </c>
      <c r="F188" s="1" t="str">
        <f>IF(E188=C188,"2021-22","2019-20")</f>
        <v>2019-20</v>
      </c>
    </row>
    <row r="189" spans="1:6" x14ac:dyDescent="0.3">
      <c r="A189" t="s">
        <v>359</v>
      </c>
      <c r="B189" t="s">
        <v>360</v>
      </c>
      <c r="C189" s="1">
        <v>1646951.82</v>
      </c>
      <c r="D189" s="1">
        <v>1511882.73</v>
      </c>
      <c r="E189" s="1">
        <f>MAX(C189,D189)</f>
        <v>1646951.82</v>
      </c>
      <c r="F189" s="1" t="str">
        <f>IF(E189=C189,"2021-22","2019-20")</f>
        <v>2021-22</v>
      </c>
    </row>
    <row r="190" spans="1:6" x14ac:dyDescent="0.3">
      <c r="A190" t="s">
        <v>361</v>
      </c>
      <c r="B190" t="s">
        <v>362</v>
      </c>
      <c r="C190" s="1">
        <v>2393155.38</v>
      </c>
      <c r="D190" s="1">
        <v>2094723.66</v>
      </c>
      <c r="E190" s="1">
        <f>MAX(C190,D190)</f>
        <v>2393155.38</v>
      </c>
      <c r="F190" s="1" t="str">
        <f>IF(E190=C190,"2021-22","2019-20")</f>
        <v>2021-22</v>
      </c>
    </row>
    <row r="191" spans="1:6" x14ac:dyDescent="0.3">
      <c r="A191" t="s">
        <v>363</v>
      </c>
      <c r="B191" t="s">
        <v>364</v>
      </c>
      <c r="C191" s="1">
        <v>66080.17</v>
      </c>
      <c r="D191" s="1">
        <v>91787.06</v>
      </c>
      <c r="E191" s="1">
        <f>MAX(C191,D191)</f>
        <v>91787.06</v>
      </c>
      <c r="F191" s="1" t="str">
        <f>IF(E191=C191,"2021-22","2019-20")</f>
        <v>2019-20</v>
      </c>
    </row>
    <row r="192" spans="1:6" x14ac:dyDescent="0.3">
      <c r="A192" t="s">
        <v>365</v>
      </c>
      <c r="B192" t="s">
        <v>366</v>
      </c>
      <c r="C192" s="1">
        <v>8457359.4199999999</v>
      </c>
      <c r="D192" s="1">
        <v>8010039.8899999997</v>
      </c>
      <c r="E192" s="1">
        <f>MAX(C192,D192)</f>
        <v>8457359.4199999999</v>
      </c>
      <c r="F192" s="1" t="str">
        <f>IF(E192=C192,"2021-22","2019-20")</f>
        <v>2021-22</v>
      </c>
    </row>
    <row r="193" spans="1:6" x14ac:dyDescent="0.3">
      <c r="A193" t="s">
        <v>367</v>
      </c>
      <c r="B193" t="s">
        <v>368</v>
      </c>
      <c r="C193" s="1">
        <v>184496.97</v>
      </c>
      <c r="D193" s="1">
        <v>196909.87</v>
      </c>
      <c r="E193" s="1">
        <f>MAX(C193,D193)</f>
        <v>196909.87</v>
      </c>
      <c r="F193" s="1" t="str">
        <f>IF(E193=C193,"2021-22","2019-20")</f>
        <v>2019-20</v>
      </c>
    </row>
    <row r="194" spans="1:6" x14ac:dyDescent="0.3">
      <c r="A194" t="s">
        <v>369</v>
      </c>
      <c r="B194" t="s">
        <v>370</v>
      </c>
      <c r="C194" s="1">
        <v>263796.37</v>
      </c>
      <c r="D194" s="1">
        <v>331850.59000000003</v>
      </c>
      <c r="E194" s="1">
        <f>MAX(C194,D194)</f>
        <v>331850.59000000003</v>
      </c>
      <c r="F194" s="1" t="str">
        <f>IF(E194=C194,"2021-22","2019-20")</f>
        <v>2019-20</v>
      </c>
    </row>
    <row r="195" spans="1:6" x14ac:dyDescent="0.3">
      <c r="A195" t="s">
        <v>371</v>
      </c>
      <c r="B195" t="s">
        <v>372</v>
      </c>
      <c r="C195" s="1">
        <v>188231.48</v>
      </c>
      <c r="D195" s="1">
        <v>189956.93</v>
      </c>
      <c r="E195" s="1">
        <f>MAX(C195,D195)</f>
        <v>189956.93</v>
      </c>
      <c r="F195" s="1" t="str">
        <f>IF(E195=C195,"2021-22","2019-20")</f>
        <v>2019-20</v>
      </c>
    </row>
    <row r="196" spans="1:6" x14ac:dyDescent="0.3">
      <c r="A196" t="s">
        <v>373</v>
      </c>
      <c r="B196" t="s">
        <v>374</v>
      </c>
      <c r="C196" s="1">
        <v>5841815.8399999999</v>
      </c>
      <c r="D196" s="1">
        <v>5951842.4699999997</v>
      </c>
      <c r="E196" s="1">
        <f>MAX(C196,D196)</f>
        <v>5951842.4699999997</v>
      </c>
      <c r="F196" s="1" t="str">
        <f>IF(E196=C196,"2021-22","2019-20")</f>
        <v>2019-20</v>
      </c>
    </row>
    <row r="197" spans="1:6" x14ac:dyDescent="0.3">
      <c r="A197" t="s">
        <v>375</v>
      </c>
      <c r="B197" t="s">
        <v>376</v>
      </c>
      <c r="C197" s="1">
        <v>432488.99</v>
      </c>
      <c r="D197" s="1">
        <v>671261.24</v>
      </c>
      <c r="E197" s="1">
        <f>MAX(C197,D197)</f>
        <v>671261.24</v>
      </c>
      <c r="F197" s="1" t="str">
        <f>IF(E197=C197,"2021-22","2019-20")</f>
        <v>2019-20</v>
      </c>
    </row>
    <row r="198" spans="1:6" x14ac:dyDescent="0.3">
      <c r="A198" t="s">
        <v>377</v>
      </c>
      <c r="B198" t="s">
        <v>378</v>
      </c>
      <c r="C198" s="1">
        <v>371619.8</v>
      </c>
      <c r="D198" s="1">
        <v>298784.40000000002</v>
      </c>
      <c r="E198" s="1">
        <f>MAX(C198,D198)</f>
        <v>371619.8</v>
      </c>
      <c r="F198" s="1" t="str">
        <f>IF(E198=C198,"2021-22","2019-20")</f>
        <v>2021-22</v>
      </c>
    </row>
    <row r="199" spans="1:6" x14ac:dyDescent="0.3">
      <c r="A199" t="s">
        <v>379</v>
      </c>
      <c r="B199" t="s">
        <v>380</v>
      </c>
      <c r="C199" s="1">
        <v>1720423.72</v>
      </c>
      <c r="D199" s="1">
        <v>1685517.5</v>
      </c>
      <c r="E199" s="1">
        <f>MAX(C199,D199)</f>
        <v>1720423.72</v>
      </c>
      <c r="F199" s="1" t="str">
        <f>IF(E199=C199,"2021-22","2019-20")</f>
        <v>2021-22</v>
      </c>
    </row>
    <row r="200" spans="1:6" x14ac:dyDescent="0.3">
      <c r="A200" t="s">
        <v>381</v>
      </c>
      <c r="B200" t="s">
        <v>382</v>
      </c>
      <c r="C200" s="1">
        <v>711315.42</v>
      </c>
      <c r="D200" s="1">
        <v>610122.44999999995</v>
      </c>
      <c r="E200" s="1">
        <f>MAX(C200,D200)</f>
        <v>711315.42</v>
      </c>
      <c r="F200" s="1" t="str">
        <f>IF(E200=C200,"2021-22","2019-20")</f>
        <v>2021-22</v>
      </c>
    </row>
    <row r="201" spans="1:6" x14ac:dyDescent="0.3">
      <c r="A201" t="s">
        <v>383</v>
      </c>
      <c r="B201" t="s">
        <v>384</v>
      </c>
      <c r="C201" s="1">
        <v>283739.28999999998</v>
      </c>
      <c r="D201" s="1">
        <v>380732.8</v>
      </c>
      <c r="E201" s="1">
        <f>MAX(C201,D201)</f>
        <v>380732.8</v>
      </c>
      <c r="F201" s="1" t="str">
        <f>IF(E201=C201,"2021-22","2019-20")</f>
        <v>2019-20</v>
      </c>
    </row>
    <row r="202" spans="1:6" x14ac:dyDescent="0.3">
      <c r="A202" t="s">
        <v>575</v>
      </c>
      <c r="B202" t="s">
        <v>576</v>
      </c>
      <c r="C202" s="1">
        <v>527147.92000000004</v>
      </c>
      <c r="D202" s="1">
        <v>568914.47</v>
      </c>
      <c r="E202" s="1">
        <f>MAX(C202,D202)</f>
        <v>568914.47</v>
      </c>
      <c r="F202" s="1" t="str">
        <f>IF(E202=C202,"2021-22","2019-20")</f>
        <v>2019-20</v>
      </c>
    </row>
    <row r="203" spans="1:6" x14ac:dyDescent="0.3">
      <c r="A203" t="s">
        <v>385</v>
      </c>
      <c r="B203" t="s">
        <v>386</v>
      </c>
      <c r="C203" s="1">
        <v>1253120.06</v>
      </c>
      <c r="D203" s="1">
        <v>1440600.31</v>
      </c>
      <c r="E203" s="1">
        <f>MAX(C203,D203)</f>
        <v>1440600.31</v>
      </c>
      <c r="F203" s="1" t="str">
        <f>IF(E203=C203,"2021-22","2019-20")</f>
        <v>2019-20</v>
      </c>
    </row>
    <row r="204" spans="1:6" x14ac:dyDescent="0.3">
      <c r="A204" t="s">
        <v>387</v>
      </c>
      <c r="B204" t="s">
        <v>388</v>
      </c>
      <c r="C204" s="1">
        <v>1389668.42</v>
      </c>
      <c r="D204" s="1">
        <v>1911027.56</v>
      </c>
      <c r="E204" s="1">
        <f>MAX(C204,D204)</f>
        <v>1911027.56</v>
      </c>
      <c r="F204" s="1" t="str">
        <f>IF(E204=C204,"2021-22","2019-20")</f>
        <v>2019-20</v>
      </c>
    </row>
    <row r="205" spans="1:6" x14ac:dyDescent="0.3">
      <c r="A205" t="s">
        <v>389</v>
      </c>
      <c r="B205" t="s">
        <v>390</v>
      </c>
      <c r="C205" s="1">
        <v>1090174.28</v>
      </c>
      <c r="D205" s="1">
        <v>1129589.51</v>
      </c>
      <c r="E205" s="1">
        <f>MAX(C205,D205)</f>
        <v>1129589.51</v>
      </c>
      <c r="F205" s="1" t="str">
        <f>IF(E205=C205,"2021-22","2019-20")</f>
        <v>2019-20</v>
      </c>
    </row>
    <row r="206" spans="1:6" x14ac:dyDescent="0.3">
      <c r="A206" t="s">
        <v>391</v>
      </c>
      <c r="B206" t="s">
        <v>392</v>
      </c>
      <c r="C206" s="1">
        <v>10112653.91</v>
      </c>
      <c r="D206" s="1">
        <v>10027385.1</v>
      </c>
      <c r="E206" s="1">
        <f>MAX(C206,D206)</f>
        <v>10112653.91</v>
      </c>
      <c r="F206" s="1" t="str">
        <f>IF(E206=C206,"2021-22","2019-20")</f>
        <v>2021-22</v>
      </c>
    </row>
    <row r="207" spans="1:6" x14ac:dyDescent="0.3">
      <c r="A207" t="s">
        <v>393</v>
      </c>
      <c r="B207" t="s">
        <v>394</v>
      </c>
      <c r="C207" s="1">
        <v>49246.99</v>
      </c>
      <c r="D207" s="1">
        <v>53842.86</v>
      </c>
      <c r="E207" s="1">
        <f>MAX(C207,D207)</f>
        <v>53842.86</v>
      </c>
      <c r="F207" s="1" t="str">
        <f>IF(E207=C207,"2021-22","2019-20")</f>
        <v>2019-20</v>
      </c>
    </row>
    <row r="208" spans="1:6" x14ac:dyDescent="0.3">
      <c r="A208" t="s">
        <v>395</v>
      </c>
      <c r="B208" t="s">
        <v>396</v>
      </c>
      <c r="C208" s="1">
        <v>321161.31</v>
      </c>
      <c r="D208" s="1">
        <v>394646.57</v>
      </c>
      <c r="E208" s="1">
        <f>MAX(C208,D208)</f>
        <v>394646.57</v>
      </c>
      <c r="F208" s="1" t="str">
        <f>IF(E208=C208,"2021-22","2019-20")</f>
        <v>2019-20</v>
      </c>
    </row>
    <row r="209" spans="1:6" x14ac:dyDescent="0.3">
      <c r="A209" t="s">
        <v>603</v>
      </c>
      <c r="B209" t="s">
        <v>604</v>
      </c>
      <c r="C209" s="1">
        <v>38288.03</v>
      </c>
      <c r="D209" s="1">
        <v>72574.649999999994</v>
      </c>
      <c r="E209" s="1">
        <f>MAX(C209,D209)</f>
        <v>72574.649999999994</v>
      </c>
      <c r="F209" s="1" t="str">
        <f>IF(E209=C209,"2021-22","2019-20")</f>
        <v>2019-20</v>
      </c>
    </row>
    <row r="210" spans="1:6" x14ac:dyDescent="0.3">
      <c r="A210" t="s">
        <v>397</v>
      </c>
      <c r="B210" t="s">
        <v>398</v>
      </c>
      <c r="C210" s="1">
        <v>762692.64</v>
      </c>
      <c r="D210" s="1">
        <v>577588.54</v>
      </c>
      <c r="E210" s="1">
        <f>MAX(C210,D210)</f>
        <v>762692.64</v>
      </c>
      <c r="F210" s="1" t="str">
        <f>IF(E210=C210,"2021-22","2019-20")</f>
        <v>2021-22</v>
      </c>
    </row>
    <row r="211" spans="1:6" x14ac:dyDescent="0.3">
      <c r="A211" t="s">
        <v>399</v>
      </c>
      <c r="B211" t="s">
        <v>400</v>
      </c>
      <c r="C211" s="1">
        <v>1223401.49</v>
      </c>
      <c r="D211" s="1">
        <v>1636627.09</v>
      </c>
      <c r="E211" s="1">
        <f>MAX(C211,D211)</f>
        <v>1636627.09</v>
      </c>
      <c r="F211" s="1" t="str">
        <f>IF(E211=C211,"2021-22","2019-20")</f>
        <v>2019-20</v>
      </c>
    </row>
    <row r="212" spans="1:6" x14ac:dyDescent="0.3">
      <c r="A212" t="s">
        <v>577</v>
      </c>
      <c r="B212" t="s">
        <v>578</v>
      </c>
      <c r="C212" s="1">
        <v>209530.82</v>
      </c>
      <c r="D212" s="1">
        <v>317130.34000000003</v>
      </c>
      <c r="E212" s="1">
        <f>MAX(C212,D212)</f>
        <v>317130.34000000003</v>
      </c>
      <c r="F212" s="1" t="str">
        <f>IF(E212=C212,"2021-22","2019-20")</f>
        <v>2019-20</v>
      </c>
    </row>
    <row r="213" spans="1:6" x14ac:dyDescent="0.3">
      <c r="A213" t="s">
        <v>401</v>
      </c>
      <c r="B213" t="s">
        <v>402</v>
      </c>
      <c r="C213" s="1">
        <v>434803.86</v>
      </c>
      <c r="D213" s="1">
        <v>432323.67</v>
      </c>
      <c r="E213" s="1">
        <f>MAX(C213,D213)</f>
        <v>434803.86</v>
      </c>
      <c r="F213" s="1" t="str">
        <f>IF(E213=C213,"2021-22","2019-20")</f>
        <v>2021-22</v>
      </c>
    </row>
    <row r="214" spans="1:6" x14ac:dyDescent="0.3">
      <c r="A214" t="s">
        <v>571</v>
      </c>
      <c r="B214" t="s">
        <v>572</v>
      </c>
      <c r="C214" s="1">
        <v>35995.51</v>
      </c>
      <c r="D214" s="1">
        <v>443653.05</v>
      </c>
      <c r="E214" s="1">
        <f>MAX(C214,D214)</f>
        <v>443653.05</v>
      </c>
      <c r="F214" s="1" t="str">
        <f>IF(E214=C214,"2021-22","2019-20")</f>
        <v>2019-20</v>
      </c>
    </row>
    <row r="215" spans="1:6" x14ac:dyDescent="0.3">
      <c r="A215" t="s">
        <v>403</v>
      </c>
      <c r="B215" t="s">
        <v>404</v>
      </c>
      <c r="C215" s="1">
        <v>413467.21</v>
      </c>
      <c r="D215" s="1">
        <v>482949.37</v>
      </c>
      <c r="E215" s="1">
        <f>MAX(C215,D215)</f>
        <v>482949.37</v>
      </c>
      <c r="F215" s="1" t="str">
        <f>IF(E215=C215,"2021-22","2019-20")</f>
        <v>2019-20</v>
      </c>
    </row>
    <row r="216" spans="1:6" x14ac:dyDescent="0.3">
      <c r="A216" t="s">
        <v>405</v>
      </c>
      <c r="B216" t="s">
        <v>406</v>
      </c>
      <c r="C216" s="1">
        <v>464065.4</v>
      </c>
      <c r="D216" s="1">
        <v>794353.94</v>
      </c>
      <c r="E216" s="1">
        <f>MAX(C216,D216)</f>
        <v>794353.94</v>
      </c>
      <c r="F216" s="1" t="str">
        <f>IF(E216=C216,"2021-22","2019-20")</f>
        <v>2019-20</v>
      </c>
    </row>
    <row r="217" spans="1:6" x14ac:dyDescent="0.3">
      <c r="A217" t="s">
        <v>407</v>
      </c>
      <c r="B217" t="s">
        <v>408</v>
      </c>
      <c r="C217" s="1">
        <v>8313172.5499999998</v>
      </c>
      <c r="D217" s="1">
        <v>7438198.8300000001</v>
      </c>
      <c r="E217" s="1">
        <f>MAX(C217,D217)</f>
        <v>8313172.5499999998</v>
      </c>
      <c r="F217" s="1" t="str">
        <f>IF(E217=C217,"2021-22","2019-20")</f>
        <v>2021-22</v>
      </c>
    </row>
    <row r="218" spans="1:6" x14ac:dyDescent="0.3">
      <c r="A218" t="s">
        <v>409</v>
      </c>
      <c r="B218" t="s">
        <v>410</v>
      </c>
      <c r="C218" s="1">
        <v>390036.04</v>
      </c>
      <c r="D218" s="1">
        <v>417115.69</v>
      </c>
      <c r="E218" s="1">
        <f>C218</f>
        <v>390036.04</v>
      </c>
      <c r="F218" s="1" t="str">
        <f>IF(E218=C218,"2021-22","2019-20")</f>
        <v>2021-22</v>
      </c>
    </row>
    <row r="219" spans="1:6" x14ac:dyDescent="0.3">
      <c r="A219" t="s">
        <v>411</v>
      </c>
      <c r="B219" t="s">
        <v>412</v>
      </c>
      <c r="C219" s="1">
        <v>4281519.1100000003</v>
      </c>
      <c r="D219" s="1">
        <v>4736544.33</v>
      </c>
      <c r="E219" s="1">
        <f>MAX(C219,D219)</f>
        <v>4736544.33</v>
      </c>
      <c r="F219" s="1" t="str">
        <f>IF(E219=C219,"2021-22","2019-20")</f>
        <v>2019-20</v>
      </c>
    </row>
    <row r="220" spans="1:6" x14ac:dyDescent="0.3">
      <c r="A220" t="s">
        <v>413</v>
      </c>
      <c r="B220" t="s">
        <v>414</v>
      </c>
      <c r="C220" s="1">
        <v>1168673.44</v>
      </c>
      <c r="D220" s="1">
        <v>1206037.42</v>
      </c>
      <c r="E220" s="1">
        <f>MAX(C220,D220)</f>
        <v>1206037.42</v>
      </c>
      <c r="F220" s="1" t="str">
        <f>IF(E220=C220,"2021-22","2019-20")</f>
        <v>2019-20</v>
      </c>
    </row>
    <row r="221" spans="1:6" x14ac:dyDescent="0.3">
      <c r="A221" t="s">
        <v>415</v>
      </c>
      <c r="B221" t="s">
        <v>416</v>
      </c>
      <c r="C221" s="1">
        <v>1906189.3</v>
      </c>
      <c r="D221" s="1">
        <v>2288875.34</v>
      </c>
      <c r="E221" s="1">
        <f>MAX(C221,D221)</f>
        <v>2288875.34</v>
      </c>
      <c r="F221" s="1" t="str">
        <f>IF(E221=C221,"2021-22","2019-20")</f>
        <v>2019-20</v>
      </c>
    </row>
    <row r="222" spans="1:6" x14ac:dyDescent="0.3">
      <c r="A222" t="s">
        <v>417</v>
      </c>
      <c r="B222" t="s">
        <v>418</v>
      </c>
      <c r="C222" s="1">
        <v>1228243.3799999999</v>
      </c>
      <c r="D222" s="1">
        <v>1614897.92</v>
      </c>
      <c r="E222" s="1">
        <f>MAX(C222,D222)</f>
        <v>1614897.92</v>
      </c>
      <c r="F222" s="1" t="str">
        <f>IF(E222=C222,"2021-22","2019-20")</f>
        <v>2019-20</v>
      </c>
    </row>
    <row r="223" spans="1:6" x14ac:dyDescent="0.3">
      <c r="A223" t="s">
        <v>419</v>
      </c>
      <c r="B223" t="s">
        <v>420</v>
      </c>
      <c r="C223" s="1">
        <v>100099.16</v>
      </c>
      <c r="D223" s="1">
        <v>115160.21</v>
      </c>
      <c r="E223" s="1">
        <f>MAX(C223,D223)</f>
        <v>115160.21</v>
      </c>
      <c r="F223" s="1" t="str">
        <f>IF(E223=C223,"2021-22","2019-20")</f>
        <v>2019-20</v>
      </c>
    </row>
    <row r="224" spans="1:6" x14ac:dyDescent="0.3">
      <c r="A224" t="s">
        <v>421</v>
      </c>
      <c r="B224" t="s">
        <v>422</v>
      </c>
      <c r="C224" s="1">
        <v>221314.4</v>
      </c>
      <c r="D224" s="1">
        <v>208674.5</v>
      </c>
      <c r="E224" s="1">
        <f>MAX(C224,D224)</f>
        <v>221314.4</v>
      </c>
      <c r="F224" s="1" t="str">
        <f>IF(E224=C224,"2021-22","2019-20")</f>
        <v>2021-22</v>
      </c>
    </row>
    <row r="225" spans="1:6" x14ac:dyDescent="0.3">
      <c r="A225" t="s">
        <v>423</v>
      </c>
      <c r="B225" t="s">
        <v>424</v>
      </c>
      <c r="C225" s="1">
        <v>1038519.17</v>
      </c>
      <c r="D225" s="1">
        <v>998654.67</v>
      </c>
      <c r="E225" s="1">
        <f>MAX(C225,D225)</f>
        <v>1038519.17</v>
      </c>
      <c r="F225" s="1" t="str">
        <f>IF(E225=C225,"2021-22","2019-20")</f>
        <v>2021-22</v>
      </c>
    </row>
    <row r="226" spans="1:6" x14ac:dyDescent="0.3">
      <c r="A226" t="s">
        <v>425</v>
      </c>
      <c r="B226" t="s">
        <v>426</v>
      </c>
      <c r="C226" s="1">
        <v>303469.48</v>
      </c>
      <c r="D226" s="1">
        <v>375391.82</v>
      </c>
      <c r="E226" s="1">
        <f>MAX(C226,D226)</f>
        <v>375391.82</v>
      </c>
      <c r="F226" s="1" t="str">
        <f>IF(E226=C226,"2021-22","2019-20")</f>
        <v>2019-20</v>
      </c>
    </row>
    <row r="227" spans="1:6" x14ac:dyDescent="0.3">
      <c r="A227" t="s">
        <v>427</v>
      </c>
      <c r="B227" t="s">
        <v>428</v>
      </c>
      <c r="C227" s="1">
        <v>20047166.620000001</v>
      </c>
      <c r="D227" s="1">
        <v>33064730.140000001</v>
      </c>
      <c r="E227" s="1">
        <f>MAX(C227,D227)</f>
        <v>33064730.140000001</v>
      </c>
      <c r="F227" s="1" t="str">
        <f>IF(E227=C227,"2021-22","2019-20")</f>
        <v>2019-20</v>
      </c>
    </row>
    <row r="228" spans="1:6" x14ac:dyDescent="0.3">
      <c r="A228" t="s">
        <v>429</v>
      </c>
      <c r="B228" t="s">
        <v>430</v>
      </c>
      <c r="C228" s="1">
        <v>2672834.0099999998</v>
      </c>
      <c r="D228" s="1">
        <v>3131635.26</v>
      </c>
      <c r="E228" s="1">
        <f>MAX(C228,D228)</f>
        <v>3131635.26</v>
      </c>
      <c r="F228" s="1" t="str">
        <f>IF(E228=C228,"2021-22","2019-20")</f>
        <v>2019-20</v>
      </c>
    </row>
    <row r="229" spans="1:6" x14ac:dyDescent="0.3">
      <c r="A229" t="s">
        <v>431</v>
      </c>
      <c r="B229" t="s">
        <v>432</v>
      </c>
      <c r="C229" s="1">
        <v>1680367.91</v>
      </c>
      <c r="D229" s="1">
        <v>1465852.32</v>
      </c>
      <c r="E229" s="1">
        <f>MAX(C229,D229)</f>
        <v>1680367.91</v>
      </c>
      <c r="F229" s="1" t="str">
        <f>IF(E229=C229,"2021-22","2019-20")</f>
        <v>2021-22</v>
      </c>
    </row>
    <row r="230" spans="1:6" x14ac:dyDescent="0.3">
      <c r="A230" t="s">
        <v>433</v>
      </c>
      <c r="B230" t="s">
        <v>434</v>
      </c>
      <c r="C230" s="1">
        <v>380693.72</v>
      </c>
      <c r="D230" s="1">
        <v>366871.29</v>
      </c>
      <c r="E230" s="1">
        <f>MAX(C230,D230)</f>
        <v>380693.72</v>
      </c>
      <c r="F230" s="1" t="str">
        <f>IF(E230=C230,"2021-22","2019-20")</f>
        <v>2021-22</v>
      </c>
    </row>
    <row r="231" spans="1:6" x14ac:dyDescent="0.3">
      <c r="A231" t="s">
        <v>435</v>
      </c>
      <c r="B231" t="s">
        <v>436</v>
      </c>
      <c r="C231" s="1">
        <v>1411643.58</v>
      </c>
      <c r="D231" s="1">
        <v>1312448.6200000001</v>
      </c>
      <c r="E231" s="1">
        <f>MAX(C231,D231)</f>
        <v>1411643.58</v>
      </c>
      <c r="F231" s="1" t="str">
        <f>IF(E231=C231,"2021-22","2019-20")</f>
        <v>2021-22</v>
      </c>
    </row>
    <row r="232" spans="1:6" x14ac:dyDescent="0.3">
      <c r="A232" t="s">
        <v>437</v>
      </c>
      <c r="B232" t="s">
        <v>438</v>
      </c>
      <c r="C232" s="1">
        <v>2414164.98</v>
      </c>
      <c r="D232" s="1">
        <v>3078399.99</v>
      </c>
      <c r="E232" s="1">
        <f>MAX(C232,D232)</f>
        <v>3078399.99</v>
      </c>
      <c r="F232" s="1" t="str">
        <f>IF(E232=C232,"2021-22","2019-20")</f>
        <v>2019-20</v>
      </c>
    </row>
    <row r="233" spans="1:6" x14ac:dyDescent="0.3">
      <c r="A233" t="s">
        <v>439</v>
      </c>
      <c r="B233" t="s">
        <v>440</v>
      </c>
      <c r="C233" s="1">
        <v>2542298.58</v>
      </c>
      <c r="D233" s="1">
        <v>4172205.15</v>
      </c>
      <c r="E233" s="1">
        <f>MAX(C233,D233)</f>
        <v>4172205.15</v>
      </c>
      <c r="F233" s="1" t="str">
        <f>IF(E233=C233,"2021-22","2019-20")</f>
        <v>2019-20</v>
      </c>
    </row>
    <row r="234" spans="1:6" x14ac:dyDescent="0.3">
      <c r="A234" t="s">
        <v>441</v>
      </c>
      <c r="B234" t="s">
        <v>442</v>
      </c>
      <c r="C234" s="1">
        <v>71803.320000000007</v>
      </c>
      <c r="D234" s="1">
        <v>86577.14</v>
      </c>
      <c r="E234" s="1">
        <f>MAX(C234,D234)</f>
        <v>86577.14</v>
      </c>
      <c r="F234" s="1" t="str">
        <f>IF(E234=C234,"2021-22","2019-20")</f>
        <v>2019-20</v>
      </c>
    </row>
    <row r="235" spans="1:6" x14ac:dyDescent="0.3">
      <c r="A235" t="s">
        <v>443</v>
      </c>
      <c r="B235" t="s">
        <v>444</v>
      </c>
      <c r="C235" s="1">
        <v>62479.8</v>
      </c>
      <c r="D235" s="1">
        <v>51353.85</v>
      </c>
      <c r="E235" s="1">
        <f>MAX(C235,D235)</f>
        <v>62479.8</v>
      </c>
      <c r="F235" s="1" t="str">
        <f>IF(E235=C235,"2021-22","2019-20")</f>
        <v>2021-22</v>
      </c>
    </row>
    <row r="236" spans="1:6" x14ac:dyDescent="0.3">
      <c r="A236" t="s">
        <v>445</v>
      </c>
      <c r="B236" t="s">
        <v>446</v>
      </c>
      <c r="C236" s="1">
        <v>3970581.29</v>
      </c>
      <c r="D236" s="1">
        <v>5930033.6200000001</v>
      </c>
      <c r="E236" s="1">
        <f>MAX(C236,D236)</f>
        <v>5930033.6200000001</v>
      </c>
      <c r="F236" s="1" t="str">
        <f>IF(E236=C236,"2021-22","2019-20")</f>
        <v>2019-20</v>
      </c>
    </row>
    <row r="237" spans="1:6" x14ac:dyDescent="0.3">
      <c r="A237" t="s">
        <v>447</v>
      </c>
      <c r="B237" t="s">
        <v>448</v>
      </c>
      <c r="C237" s="1">
        <v>2567696.69</v>
      </c>
      <c r="D237" s="1">
        <v>3796937.43</v>
      </c>
      <c r="E237" s="1">
        <f>MAX(C237,D237)</f>
        <v>3796937.43</v>
      </c>
      <c r="F237" s="1" t="str">
        <f>IF(E237=C237,"2021-22","2019-20")</f>
        <v>2019-20</v>
      </c>
    </row>
    <row r="238" spans="1:6" x14ac:dyDescent="0.3">
      <c r="A238" t="s">
        <v>449</v>
      </c>
      <c r="B238" t="s">
        <v>450</v>
      </c>
      <c r="C238" s="1">
        <v>366683.79</v>
      </c>
      <c r="D238" s="1">
        <v>358974.19</v>
      </c>
      <c r="E238" s="1">
        <f>MAX(C238,D238)</f>
        <v>366683.79</v>
      </c>
      <c r="F238" s="1" t="str">
        <f>IF(E238=C238,"2021-22","2019-20")</f>
        <v>2021-22</v>
      </c>
    </row>
    <row r="239" spans="1:6" x14ac:dyDescent="0.3">
      <c r="A239" t="s">
        <v>451</v>
      </c>
      <c r="B239" t="s">
        <v>452</v>
      </c>
      <c r="C239" s="1">
        <v>456212.78</v>
      </c>
      <c r="D239" s="1">
        <v>479449.45</v>
      </c>
      <c r="E239" s="1">
        <f>MAX(C239,D239)</f>
        <v>479449.45</v>
      </c>
      <c r="F239" s="1" t="str">
        <f>IF(E239=C239,"2021-22","2019-20")</f>
        <v>2019-20</v>
      </c>
    </row>
    <row r="240" spans="1:6" x14ac:dyDescent="0.3">
      <c r="A240" t="s">
        <v>453</v>
      </c>
      <c r="B240" t="s">
        <v>454</v>
      </c>
      <c r="C240" s="1">
        <v>5277095.3099999996</v>
      </c>
      <c r="D240" s="1">
        <v>5778333.7699999996</v>
      </c>
      <c r="E240" s="1">
        <f>MAX(C240,D240)</f>
        <v>5778333.7699999996</v>
      </c>
      <c r="F240" s="1" t="str">
        <f>IF(E240=C240,"2021-22","2019-20")</f>
        <v>2019-20</v>
      </c>
    </row>
    <row r="241" spans="1:6" x14ac:dyDescent="0.3">
      <c r="A241" t="s">
        <v>455</v>
      </c>
      <c r="B241" t="s">
        <v>456</v>
      </c>
      <c r="C241" s="1">
        <v>803799.6</v>
      </c>
      <c r="D241" s="1">
        <v>897956.9</v>
      </c>
      <c r="E241" s="1">
        <f>MAX(C241,D241)</f>
        <v>897956.9</v>
      </c>
      <c r="F241" s="1" t="str">
        <f>IF(E241=C241,"2021-22","2019-20")</f>
        <v>2019-20</v>
      </c>
    </row>
    <row r="242" spans="1:6" x14ac:dyDescent="0.3">
      <c r="A242" t="s">
        <v>457</v>
      </c>
      <c r="B242" t="s">
        <v>458</v>
      </c>
      <c r="C242" s="1">
        <v>110442.46</v>
      </c>
      <c r="D242" s="1">
        <v>94942.61</v>
      </c>
      <c r="E242" s="1">
        <f>MAX(C242,D242)</f>
        <v>110442.46</v>
      </c>
      <c r="F242" s="1" t="str">
        <f>IF(E242=C242,"2021-22","2019-20")</f>
        <v>2021-22</v>
      </c>
    </row>
    <row r="243" spans="1:6" x14ac:dyDescent="0.3">
      <c r="A243" t="s">
        <v>581</v>
      </c>
      <c r="B243" t="s">
        <v>582</v>
      </c>
      <c r="C243" s="1">
        <v>278807.12</v>
      </c>
      <c r="D243" s="1">
        <v>338534.88</v>
      </c>
      <c r="E243" s="1">
        <f>MAX(C243,D243)</f>
        <v>338534.88</v>
      </c>
      <c r="F243" s="1" t="str">
        <f>IF(E243=C243,"2021-22","2019-20")</f>
        <v>2019-20</v>
      </c>
    </row>
    <row r="244" spans="1:6" x14ac:dyDescent="0.3">
      <c r="A244" t="s">
        <v>459</v>
      </c>
      <c r="B244" t="s">
        <v>460</v>
      </c>
      <c r="C244" s="1">
        <v>8855538.4399999995</v>
      </c>
      <c r="D244" s="1">
        <v>12362285.57</v>
      </c>
      <c r="E244" s="1">
        <f>MAX(C244,D244)</f>
        <v>12362285.57</v>
      </c>
      <c r="F244" s="1" t="str">
        <f>IF(E244=C244,"2021-22","2019-20")</f>
        <v>2019-20</v>
      </c>
    </row>
    <row r="245" spans="1:6" x14ac:dyDescent="0.3">
      <c r="A245" t="s">
        <v>461</v>
      </c>
      <c r="B245" t="s">
        <v>462</v>
      </c>
      <c r="C245" s="1">
        <v>163681.35</v>
      </c>
      <c r="D245" s="1">
        <v>121066.92</v>
      </c>
      <c r="E245" s="1">
        <f>MAX(C245,D245)</f>
        <v>163681.35</v>
      </c>
      <c r="F245" s="1" t="str">
        <f>IF(E245=C245,"2021-22","2019-20")</f>
        <v>2021-22</v>
      </c>
    </row>
    <row r="246" spans="1:6" x14ac:dyDescent="0.3">
      <c r="A246" t="s">
        <v>463</v>
      </c>
      <c r="B246" t="s">
        <v>464</v>
      </c>
      <c r="C246" s="1">
        <v>269007.89</v>
      </c>
      <c r="D246" s="1">
        <v>362113</v>
      </c>
      <c r="E246" s="1">
        <f>MAX(C246,D246)</f>
        <v>362113</v>
      </c>
      <c r="F246" s="1" t="str">
        <f>IF(E246=C246,"2021-22","2019-20")</f>
        <v>2019-20</v>
      </c>
    </row>
    <row r="247" spans="1:6" x14ac:dyDescent="0.3">
      <c r="A247" t="s">
        <v>465</v>
      </c>
      <c r="B247" t="s">
        <v>466</v>
      </c>
      <c r="C247" s="1">
        <v>3136745.37</v>
      </c>
      <c r="D247" s="1">
        <v>2879257.14</v>
      </c>
      <c r="E247" s="1">
        <f>MAX(C247,D247)</f>
        <v>3136745.37</v>
      </c>
      <c r="F247" s="1" t="str">
        <f>IF(E247=C247,"2021-22","2019-20")</f>
        <v>2021-22</v>
      </c>
    </row>
    <row r="248" spans="1:6" x14ac:dyDescent="0.3">
      <c r="A248" t="s">
        <v>467</v>
      </c>
      <c r="B248" t="s">
        <v>468</v>
      </c>
      <c r="C248" s="1">
        <v>83622.37</v>
      </c>
      <c r="D248" s="1">
        <v>105862.21</v>
      </c>
      <c r="E248" s="1">
        <f>MAX(C248,D248)</f>
        <v>105862.21</v>
      </c>
      <c r="F248" s="1" t="str">
        <f>IF(E248=C248,"2021-22","2019-20")</f>
        <v>2019-20</v>
      </c>
    </row>
    <row r="249" spans="1:6" x14ac:dyDescent="0.3">
      <c r="A249" t="s">
        <v>469</v>
      </c>
      <c r="B249" t="s">
        <v>470</v>
      </c>
      <c r="C249" s="1">
        <v>111723.98</v>
      </c>
      <c r="D249" s="1">
        <v>95827.07</v>
      </c>
      <c r="E249" s="1">
        <f>MAX(C249,D249)</f>
        <v>111723.98</v>
      </c>
      <c r="F249" s="1" t="str">
        <f>IF(E249=C249,"2021-22","2019-20")</f>
        <v>2021-22</v>
      </c>
    </row>
    <row r="250" spans="1:6" x14ac:dyDescent="0.3">
      <c r="A250" t="s">
        <v>471</v>
      </c>
      <c r="B250" t="s">
        <v>472</v>
      </c>
      <c r="C250" s="1">
        <v>1546675.31</v>
      </c>
      <c r="D250" s="1">
        <v>1884663.93</v>
      </c>
      <c r="E250" s="1">
        <f>MAX(C250,D250)</f>
        <v>1884663.93</v>
      </c>
      <c r="F250" s="1" t="str">
        <f>IF(E250=C250,"2021-22","2019-20")</f>
        <v>2019-20</v>
      </c>
    </row>
    <row r="251" spans="1:6" x14ac:dyDescent="0.3">
      <c r="A251" t="s">
        <v>473</v>
      </c>
      <c r="B251" t="s">
        <v>474</v>
      </c>
      <c r="C251" s="1">
        <v>97459.85</v>
      </c>
      <c r="D251" s="1">
        <v>86848.91</v>
      </c>
      <c r="E251" s="1">
        <f>MAX(C251,D251)</f>
        <v>97459.85</v>
      </c>
      <c r="F251" s="1" t="str">
        <f>IF(E251=C251,"2021-22","2019-20")</f>
        <v>2021-22</v>
      </c>
    </row>
    <row r="252" spans="1:6" x14ac:dyDescent="0.3">
      <c r="A252" t="s">
        <v>475</v>
      </c>
      <c r="B252" t="s">
        <v>476</v>
      </c>
      <c r="C252" s="1">
        <v>610870.42000000004</v>
      </c>
      <c r="D252" s="1">
        <v>677764.27</v>
      </c>
      <c r="E252" s="1">
        <f>MAX(C252,D252)</f>
        <v>677764.27</v>
      </c>
      <c r="F252" s="1" t="str">
        <f>IF(E252=C252,"2021-22","2019-20")</f>
        <v>2019-20</v>
      </c>
    </row>
    <row r="253" spans="1:6" x14ac:dyDescent="0.3">
      <c r="A253" t="s">
        <v>477</v>
      </c>
      <c r="B253" t="s">
        <v>478</v>
      </c>
      <c r="C253" s="1">
        <v>1371565.44</v>
      </c>
      <c r="D253" s="1">
        <v>1446164.56</v>
      </c>
      <c r="E253" s="1">
        <f>MAX(C253,D253)</f>
        <v>1446164.56</v>
      </c>
      <c r="F253" s="1" t="str">
        <f>IF(E253=C253,"2021-22","2019-20")</f>
        <v>2019-20</v>
      </c>
    </row>
    <row r="254" spans="1:6" x14ac:dyDescent="0.3">
      <c r="A254" t="s">
        <v>583</v>
      </c>
      <c r="B254" t="s">
        <v>584</v>
      </c>
      <c r="C254" s="1">
        <v>187651.03</v>
      </c>
      <c r="D254" s="1">
        <v>549892.23</v>
      </c>
      <c r="E254" s="1">
        <f>MAX(C254,D254)</f>
        <v>549892.23</v>
      </c>
      <c r="F254" s="1" t="str">
        <f>IF(E254=C254,"2021-22","2019-20")</f>
        <v>2019-20</v>
      </c>
    </row>
    <row r="255" spans="1:6" x14ac:dyDescent="0.3">
      <c r="A255" t="s">
        <v>587</v>
      </c>
      <c r="B255" t="s">
        <v>588</v>
      </c>
      <c r="C255" s="1">
        <v>232157.12</v>
      </c>
      <c r="D255" s="1">
        <v>567488.78</v>
      </c>
      <c r="E255" s="1">
        <f>MAX(C255,D255)</f>
        <v>567488.78</v>
      </c>
      <c r="F255" s="1" t="str">
        <f>IF(E255=C255,"2021-22","2019-20")</f>
        <v>2019-20</v>
      </c>
    </row>
    <row r="256" spans="1:6" x14ac:dyDescent="0.3">
      <c r="A256" t="s">
        <v>585</v>
      </c>
      <c r="B256" t="s">
        <v>586</v>
      </c>
      <c r="C256" s="1">
        <v>143665.34</v>
      </c>
      <c r="D256" s="1">
        <v>163150.46</v>
      </c>
      <c r="E256" s="1">
        <f>MAX(C256,D256)</f>
        <v>163150.46</v>
      </c>
      <c r="F256" s="1" t="str">
        <f>IF(E256=C256,"2021-22","2019-20")</f>
        <v>2019-20</v>
      </c>
    </row>
    <row r="257" spans="1:6" x14ac:dyDescent="0.3">
      <c r="A257" t="s">
        <v>479</v>
      </c>
      <c r="B257" t="s">
        <v>480</v>
      </c>
      <c r="C257" s="1">
        <v>3866370.95</v>
      </c>
      <c r="D257" s="1">
        <v>4517665.7300000004</v>
      </c>
      <c r="E257" s="1">
        <f>MAX(C257,D257)</f>
        <v>4517665.7300000004</v>
      </c>
      <c r="F257" s="1" t="str">
        <f>IF(E257=C257,"2021-22","2019-20")</f>
        <v>2019-20</v>
      </c>
    </row>
    <row r="258" spans="1:6" x14ac:dyDescent="0.3">
      <c r="A258" t="s">
        <v>481</v>
      </c>
      <c r="B258" t="s">
        <v>482</v>
      </c>
      <c r="C258" s="1">
        <v>2588498.5099999998</v>
      </c>
      <c r="D258" s="1">
        <v>3062737.14</v>
      </c>
      <c r="E258" s="1">
        <f>MAX(C258,D258)</f>
        <v>3062737.14</v>
      </c>
      <c r="F258" s="1" t="str">
        <f>IF(E258=C258,"2021-22","2019-20")</f>
        <v>2019-20</v>
      </c>
    </row>
    <row r="259" spans="1:6" x14ac:dyDescent="0.3">
      <c r="A259" t="s">
        <v>605</v>
      </c>
      <c r="B259" t="s">
        <v>606</v>
      </c>
      <c r="C259" s="1">
        <v>51855.15</v>
      </c>
      <c r="D259" s="1">
        <v>68769.66</v>
      </c>
      <c r="E259" s="1">
        <f>MAX(C259,D259)</f>
        <v>68769.66</v>
      </c>
      <c r="F259" s="1" t="str">
        <f>IF(E259=C259,"2021-22","2019-20")</f>
        <v>2019-20</v>
      </c>
    </row>
    <row r="260" spans="1:6" x14ac:dyDescent="0.3">
      <c r="A260" t="s">
        <v>483</v>
      </c>
      <c r="B260" t="s">
        <v>484</v>
      </c>
      <c r="C260" s="1">
        <v>9591348.3399999999</v>
      </c>
      <c r="D260" s="1">
        <v>13366428.310000001</v>
      </c>
      <c r="E260" s="1">
        <f>MAX(C260,D260)</f>
        <v>13366428.310000001</v>
      </c>
      <c r="F260" s="1" t="str">
        <f>IF(E260=C260,"2021-22","2019-20")</f>
        <v>2019-20</v>
      </c>
    </row>
    <row r="261" spans="1:6" x14ac:dyDescent="0.3">
      <c r="A261" t="s">
        <v>485</v>
      </c>
      <c r="B261" t="s">
        <v>486</v>
      </c>
      <c r="C261" s="1">
        <v>118967.73</v>
      </c>
      <c r="D261" s="1">
        <v>111787.98</v>
      </c>
      <c r="E261" s="1">
        <f>MAX(C261,D261)</f>
        <v>118967.73</v>
      </c>
      <c r="F261" s="1" t="str">
        <f>IF(E261=C261,"2021-22","2019-20")</f>
        <v>2021-22</v>
      </c>
    </row>
    <row r="262" spans="1:6" x14ac:dyDescent="0.3">
      <c r="A262" t="s">
        <v>487</v>
      </c>
      <c r="B262" t="s">
        <v>488</v>
      </c>
      <c r="C262" s="1">
        <v>3913440.71</v>
      </c>
      <c r="D262" s="1">
        <v>4348875.74</v>
      </c>
      <c r="E262" s="1">
        <f>MAX(C262,D262)</f>
        <v>4348875.74</v>
      </c>
      <c r="F262" s="1" t="str">
        <f>IF(E262=C262,"2021-22","2019-20")</f>
        <v>2019-20</v>
      </c>
    </row>
    <row r="263" spans="1:6" x14ac:dyDescent="0.3">
      <c r="A263" t="s">
        <v>489</v>
      </c>
      <c r="B263" t="s">
        <v>490</v>
      </c>
      <c r="C263" s="1">
        <v>195929.63</v>
      </c>
      <c r="D263" s="1">
        <v>143962.63</v>
      </c>
      <c r="E263" s="1">
        <f>MAX(C263,D263)</f>
        <v>195929.63</v>
      </c>
      <c r="F263" s="1" t="str">
        <f>IF(E263=C263,"2021-22","2019-20")</f>
        <v>2021-22</v>
      </c>
    </row>
    <row r="264" spans="1:6" x14ac:dyDescent="0.3">
      <c r="A264" t="s">
        <v>491</v>
      </c>
      <c r="B264" t="s">
        <v>492</v>
      </c>
      <c r="C264" s="1">
        <v>662696.89</v>
      </c>
      <c r="D264" s="1">
        <v>875259.19</v>
      </c>
      <c r="E264" s="1">
        <f>MAX(C264,D264)</f>
        <v>875259.19</v>
      </c>
      <c r="F264" s="1" t="str">
        <f>IF(E264=C264,"2021-22","2019-20")</f>
        <v>2019-20</v>
      </c>
    </row>
    <row r="265" spans="1:6" x14ac:dyDescent="0.3">
      <c r="A265" t="s">
        <v>493</v>
      </c>
      <c r="B265" t="s">
        <v>494</v>
      </c>
      <c r="C265" s="1">
        <v>158809.44</v>
      </c>
      <c r="D265" s="1">
        <v>137417.76</v>
      </c>
      <c r="E265" s="1">
        <f>MAX(C265,D265)</f>
        <v>158809.44</v>
      </c>
      <c r="F265" s="1" t="str">
        <f>IF(E265=C265,"2021-22","2019-20")</f>
        <v>2021-22</v>
      </c>
    </row>
    <row r="266" spans="1:6" x14ac:dyDescent="0.3">
      <c r="A266" t="s">
        <v>495</v>
      </c>
      <c r="B266" t="s">
        <v>496</v>
      </c>
      <c r="C266" s="1">
        <v>512503.14</v>
      </c>
      <c r="D266" s="1">
        <v>516354.88</v>
      </c>
      <c r="E266" s="1">
        <f>MAX(C266,D266)</f>
        <v>516354.88</v>
      </c>
      <c r="F266" s="1" t="str">
        <f>IF(E266=C266,"2021-22","2019-20")</f>
        <v>2019-20</v>
      </c>
    </row>
    <row r="267" spans="1:6" x14ac:dyDescent="0.3">
      <c r="A267" t="s">
        <v>497</v>
      </c>
      <c r="B267" t="s">
        <v>498</v>
      </c>
      <c r="C267" s="1">
        <v>551511.28</v>
      </c>
      <c r="D267" s="1">
        <v>960237.09</v>
      </c>
      <c r="E267" s="1">
        <f>MAX(C267,D267)</f>
        <v>960237.09</v>
      </c>
      <c r="F267" s="1" t="str">
        <f>IF(E267=C267,"2021-22","2019-20")</f>
        <v>2019-20</v>
      </c>
    </row>
    <row r="268" spans="1:6" x14ac:dyDescent="0.3">
      <c r="A268" t="s">
        <v>499</v>
      </c>
      <c r="B268" t="s">
        <v>500</v>
      </c>
      <c r="C268" s="1">
        <v>1349198.37</v>
      </c>
      <c r="D268" s="1">
        <v>1460288.22</v>
      </c>
      <c r="E268" s="1">
        <f>MAX(C268,D268)</f>
        <v>1460288.22</v>
      </c>
      <c r="F268" s="1" t="str">
        <f>IF(E268=C268,"2021-22","2019-20")</f>
        <v>2019-20</v>
      </c>
    </row>
    <row r="269" spans="1:6" x14ac:dyDescent="0.3">
      <c r="A269" t="s">
        <v>501</v>
      </c>
      <c r="B269" t="s">
        <v>502</v>
      </c>
      <c r="C269" s="1">
        <v>176867.72</v>
      </c>
      <c r="D269" s="1">
        <v>134237.84</v>
      </c>
      <c r="E269" s="1">
        <f>MAX(C269,D269)</f>
        <v>176867.72</v>
      </c>
      <c r="F269" s="1" t="str">
        <f>IF(E269=C269,"2021-22","2019-20")</f>
        <v>2021-22</v>
      </c>
    </row>
    <row r="270" spans="1:6" x14ac:dyDescent="0.3">
      <c r="A270" t="s">
        <v>503</v>
      </c>
      <c r="B270" t="s">
        <v>504</v>
      </c>
      <c r="C270" s="1">
        <v>509946.05</v>
      </c>
      <c r="D270" s="1">
        <v>437353.45</v>
      </c>
      <c r="E270" s="1">
        <f>MAX(C270,D270)</f>
        <v>509946.05</v>
      </c>
      <c r="F270" s="1" t="str">
        <f>IF(E270=C270,"2021-22","2019-20")</f>
        <v>2021-22</v>
      </c>
    </row>
    <row r="271" spans="1:6" x14ac:dyDescent="0.3">
      <c r="A271" t="s">
        <v>505</v>
      </c>
      <c r="B271" t="s">
        <v>506</v>
      </c>
      <c r="C271" s="1">
        <v>114948.84</v>
      </c>
      <c r="D271" s="1">
        <v>135641.88</v>
      </c>
      <c r="E271" s="1">
        <f>MAX(C271,D271)</f>
        <v>135641.88</v>
      </c>
      <c r="F271" s="1" t="str">
        <f>IF(E271=C271,"2021-22","2019-20")</f>
        <v>2019-20</v>
      </c>
    </row>
    <row r="272" spans="1:6" x14ac:dyDescent="0.3">
      <c r="A272" t="s">
        <v>507</v>
      </c>
      <c r="B272" t="s">
        <v>508</v>
      </c>
      <c r="C272" s="1">
        <v>878452.37</v>
      </c>
      <c r="D272" s="1">
        <v>921079.87</v>
      </c>
      <c r="E272" s="1">
        <f>MAX(C272,D272)</f>
        <v>921079.87</v>
      </c>
      <c r="F272" s="1" t="str">
        <f>IF(E272=C272,"2021-22","2019-20")</f>
        <v>2019-20</v>
      </c>
    </row>
    <row r="273" spans="1:6" x14ac:dyDescent="0.3">
      <c r="A273" t="s">
        <v>509</v>
      </c>
      <c r="B273" t="s">
        <v>510</v>
      </c>
      <c r="C273" s="1">
        <v>3045301.98</v>
      </c>
      <c r="D273" s="1">
        <v>3675991.21</v>
      </c>
      <c r="E273" s="1">
        <f>MAX(C273,D273)</f>
        <v>3675991.21</v>
      </c>
      <c r="F273" s="1" t="str">
        <f>IF(E273=C273,"2021-22","2019-20")</f>
        <v>2019-20</v>
      </c>
    </row>
    <row r="274" spans="1:6" x14ac:dyDescent="0.3">
      <c r="A274" t="s">
        <v>511</v>
      </c>
      <c r="B274" t="s">
        <v>512</v>
      </c>
      <c r="C274" s="1">
        <v>133587.39000000001</v>
      </c>
      <c r="D274" s="1">
        <v>136816.98000000001</v>
      </c>
      <c r="E274" s="1">
        <f>MAX(C274,D274)</f>
        <v>136816.98000000001</v>
      </c>
      <c r="F274" s="1" t="str">
        <f>IF(E274=C274,"2021-22","2019-20")</f>
        <v>2019-20</v>
      </c>
    </row>
    <row r="275" spans="1:6" x14ac:dyDescent="0.3">
      <c r="A275" t="s">
        <v>513</v>
      </c>
      <c r="B275" t="s">
        <v>514</v>
      </c>
      <c r="C275" s="1">
        <v>2207446.5299999998</v>
      </c>
      <c r="D275" s="1">
        <v>2087720.05</v>
      </c>
      <c r="E275" s="1">
        <f>MAX(C275,D275)</f>
        <v>2207446.5299999998</v>
      </c>
      <c r="F275" s="1" t="str">
        <f>IF(E275=C275,"2021-22","2019-20")</f>
        <v>2021-22</v>
      </c>
    </row>
    <row r="276" spans="1:6" x14ac:dyDescent="0.3">
      <c r="A276" t="s">
        <v>515</v>
      </c>
      <c r="B276" t="s">
        <v>516</v>
      </c>
      <c r="C276" s="1">
        <v>1021924.98</v>
      </c>
      <c r="D276" s="1">
        <v>988704.9</v>
      </c>
      <c r="E276" s="1">
        <f>MAX(C276,D276)</f>
        <v>1021924.98</v>
      </c>
      <c r="F276" s="1" t="str">
        <f>IF(E276=C276,"2021-22","2019-20")</f>
        <v>2021-22</v>
      </c>
    </row>
    <row r="277" spans="1:6" x14ac:dyDescent="0.3">
      <c r="A277" t="s">
        <v>517</v>
      </c>
      <c r="B277" t="s">
        <v>518</v>
      </c>
      <c r="C277" s="1">
        <v>7320491.5300000003</v>
      </c>
      <c r="D277" s="1">
        <v>10631077.529999999</v>
      </c>
      <c r="E277" s="1">
        <f>MAX(C277,D277)</f>
        <v>10631077.529999999</v>
      </c>
      <c r="F277" s="1" t="str">
        <f>IF(E277=C277,"2021-22","2019-20")</f>
        <v>2019-20</v>
      </c>
    </row>
    <row r="278" spans="1:6" x14ac:dyDescent="0.3">
      <c r="A278" t="s">
        <v>519</v>
      </c>
      <c r="B278" t="s">
        <v>520</v>
      </c>
      <c r="C278" s="1">
        <v>513491.66</v>
      </c>
      <c r="D278" s="1">
        <v>841823.06</v>
      </c>
      <c r="E278" s="1">
        <f>MAX(C278,D278)</f>
        <v>841823.06</v>
      </c>
      <c r="F278" s="1" t="str">
        <f>IF(E278=C278,"2021-22","2019-20")</f>
        <v>2019-20</v>
      </c>
    </row>
    <row r="279" spans="1:6" x14ac:dyDescent="0.3">
      <c r="A279" t="s">
        <v>607</v>
      </c>
      <c r="B279" t="s">
        <v>608</v>
      </c>
      <c r="C279" s="1">
        <v>131286.16</v>
      </c>
      <c r="D279" s="1">
        <v>146487.5</v>
      </c>
      <c r="E279" s="1">
        <f>MAX(C279,D279)</f>
        <v>146487.5</v>
      </c>
      <c r="F279" s="1" t="str">
        <f>IF(E279=C279,"2021-22","2019-20")</f>
        <v>2019-20</v>
      </c>
    </row>
    <row r="280" spans="1:6" x14ac:dyDescent="0.3">
      <c r="A280" t="s">
        <v>521</v>
      </c>
      <c r="B280" t="s">
        <v>522</v>
      </c>
      <c r="C280" s="1">
        <v>203576.85</v>
      </c>
      <c r="D280" s="1">
        <v>342152.09</v>
      </c>
      <c r="E280" s="1">
        <f>MAX(C280,D280)</f>
        <v>342152.09</v>
      </c>
      <c r="F280" s="1" t="str">
        <f>IF(E280=C280,"2021-22","2019-20")</f>
        <v>2019-20</v>
      </c>
    </row>
    <row r="281" spans="1:6" x14ac:dyDescent="0.3">
      <c r="A281" t="s">
        <v>523</v>
      </c>
      <c r="B281" t="s">
        <v>524</v>
      </c>
      <c r="C281" s="1">
        <v>1124628.3</v>
      </c>
      <c r="D281" s="1">
        <v>1243409.57</v>
      </c>
      <c r="E281" s="1">
        <f>MAX(C281,D281)</f>
        <v>1243409.57</v>
      </c>
      <c r="F281" s="1" t="str">
        <f>IF(E281=C281,"2021-22","2019-20")</f>
        <v>2019-20</v>
      </c>
    </row>
    <row r="282" spans="1:6" x14ac:dyDescent="0.3">
      <c r="A282" t="s">
        <v>525</v>
      </c>
      <c r="B282" t="s">
        <v>526</v>
      </c>
      <c r="C282" s="1">
        <v>175586.23</v>
      </c>
      <c r="D282" s="1">
        <v>146047.07999999999</v>
      </c>
      <c r="E282" s="1">
        <f>MAX(C282,D282)</f>
        <v>175586.23</v>
      </c>
      <c r="F282" s="1" t="str">
        <f>IF(E282=C282,"2021-22","2019-20")</f>
        <v>2021-22</v>
      </c>
    </row>
    <row r="283" spans="1:6" x14ac:dyDescent="0.3">
      <c r="A283" t="s">
        <v>527</v>
      </c>
      <c r="B283" t="s">
        <v>528</v>
      </c>
      <c r="C283" s="1">
        <v>1789431.81</v>
      </c>
      <c r="D283" s="1">
        <v>1683101.67</v>
      </c>
      <c r="E283" s="1">
        <f>MAX(C283,D283)</f>
        <v>1789431.81</v>
      </c>
      <c r="F283" s="1" t="str">
        <f>IF(E283=C283,"2021-22","2019-20")</f>
        <v>2021-22</v>
      </c>
    </row>
    <row r="284" spans="1:6" x14ac:dyDescent="0.3">
      <c r="A284" t="s">
        <v>529</v>
      </c>
      <c r="B284" t="s">
        <v>530</v>
      </c>
      <c r="C284" s="1">
        <v>1417716.11</v>
      </c>
      <c r="D284" s="1">
        <v>1703632.5</v>
      </c>
      <c r="E284" s="1">
        <f>MAX(C284,D284)</f>
        <v>1703632.5</v>
      </c>
      <c r="F284" s="1" t="str">
        <f>IF(E284=C284,"2021-22","2019-20")</f>
        <v>2019-20</v>
      </c>
    </row>
    <row r="285" spans="1:6" x14ac:dyDescent="0.3">
      <c r="A285" t="s">
        <v>531</v>
      </c>
      <c r="B285" t="s">
        <v>532</v>
      </c>
      <c r="C285" s="1">
        <v>400678.2</v>
      </c>
      <c r="D285" s="1">
        <v>394250.92</v>
      </c>
      <c r="E285" s="1">
        <f>MAX(C285,D285)</f>
        <v>400678.2</v>
      </c>
      <c r="F285" s="1" t="str">
        <f>IF(E285=C285,"2021-22","2019-20")</f>
        <v>2021-22</v>
      </c>
    </row>
    <row r="286" spans="1:6" x14ac:dyDescent="0.3">
      <c r="A286" t="s">
        <v>533</v>
      </c>
      <c r="B286" t="s">
        <v>534</v>
      </c>
      <c r="C286" s="1">
        <v>1851714.52</v>
      </c>
      <c r="D286" s="1">
        <v>2059838.34</v>
      </c>
      <c r="E286" s="1">
        <f>MAX(C286,D286)</f>
        <v>2059838.34</v>
      </c>
      <c r="F286" s="1" t="str">
        <f>IF(E286=C286,"2021-22","2019-20")</f>
        <v>2019-20</v>
      </c>
    </row>
    <row r="287" spans="1:6" x14ac:dyDescent="0.3">
      <c r="A287" t="s">
        <v>535</v>
      </c>
      <c r="B287" t="s">
        <v>536</v>
      </c>
      <c r="C287" s="1">
        <v>147153.68</v>
      </c>
      <c r="D287" s="1">
        <v>139450.01999999999</v>
      </c>
      <c r="E287" s="1">
        <f>MAX(C287,D287)</f>
        <v>147153.68</v>
      </c>
      <c r="F287" s="1" t="str">
        <f>IF(E287=C287,"2021-22","2019-20")</f>
        <v>2021-22</v>
      </c>
    </row>
    <row r="288" spans="1:6" x14ac:dyDescent="0.3">
      <c r="A288" t="s">
        <v>537</v>
      </c>
      <c r="B288" t="s">
        <v>538</v>
      </c>
      <c r="C288" s="1">
        <v>175581.53</v>
      </c>
      <c r="D288" s="1">
        <v>159310.81</v>
      </c>
      <c r="E288" s="1">
        <f>MAX(C288,D288)</f>
        <v>175581.53</v>
      </c>
      <c r="F288" s="1" t="str">
        <f>IF(E288=C288,"2021-22","2019-20")</f>
        <v>2021-22</v>
      </c>
    </row>
    <row r="289" spans="1:6" x14ac:dyDescent="0.3">
      <c r="A289" t="s">
        <v>539</v>
      </c>
      <c r="B289" t="s">
        <v>540</v>
      </c>
      <c r="C289" s="1">
        <v>310527.5</v>
      </c>
      <c r="D289" s="1">
        <v>279434.32</v>
      </c>
      <c r="E289" s="1">
        <f>MAX(C289,D289)</f>
        <v>310527.5</v>
      </c>
      <c r="F289" s="1" t="str">
        <f>IF(E289=C289,"2021-22","2019-20")</f>
        <v>2021-22</v>
      </c>
    </row>
    <row r="290" spans="1:6" x14ac:dyDescent="0.3">
      <c r="A290" t="s">
        <v>541</v>
      </c>
      <c r="B290" t="s">
        <v>542</v>
      </c>
      <c r="C290" s="1">
        <v>1771375.84</v>
      </c>
      <c r="D290" s="1">
        <v>2282438.91</v>
      </c>
      <c r="E290" s="1">
        <f>MAX(C290,D290)</f>
        <v>2282438.91</v>
      </c>
      <c r="F290" s="1" t="str">
        <f>IF(E290=C290,"2021-22","2019-20")</f>
        <v>2019-20</v>
      </c>
    </row>
    <row r="291" spans="1:6" x14ac:dyDescent="0.3">
      <c r="A291" t="s">
        <v>543</v>
      </c>
      <c r="B291" t="s">
        <v>544</v>
      </c>
      <c r="C291" s="1">
        <v>1730443.3</v>
      </c>
      <c r="D291" s="1">
        <v>1632214.61</v>
      </c>
      <c r="E291" s="1">
        <f>MAX(C291,D291)</f>
        <v>1730443.3</v>
      </c>
      <c r="F291" s="1" t="str">
        <f>IF(E291=C291,"2021-22","2019-20")</f>
        <v>2021-22</v>
      </c>
    </row>
    <row r="292" spans="1:6" x14ac:dyDescent="0.3">
      <c r="A292" t="s">
        <v>545</v>
      </c>
      <c r="B292" t="s">
        <v>546</v>
      </c>
      <c r="C292" s="1">
        <v>2100214.46</v>
      </c>
      <c r="D292" s="1">
        <v>2267940.27</v>
      </c>
      <c r="E292" s="1">
        <f>MAX(C292,D292)</f>
        <v>2267940.27</v>
      </c>
      <c r="F292" s="1" t="str">
        <f>IF(E292=C292,"2021-22","2019-20")</f>
        <v>2019-20</v>
      </c>
    </row>
    <row r="293" spans="1:6" x14ac:dyDescent="0.3">
      <c r="A293" t="s">
        <v>547</v>
      </c>
      <c r="B293" t="s">
        <v>548</v>
      </c>
      <c r="C293" s="1">
        <v>275057.05</v>
      </c>
      <c r="D293" s="1">
        <v>447045.62</v>
      </c>
      <c r="E293" s="1">
        <f>MAX(C293,D293)</f>
        <v>447045.62</v>
      </c>
      <c r="F293" s="1" t="str">
        <f>IF(E293=C293,"2021-22","2019-20")</f>
        <v>2019-20</v>
      </c>
    </row>
    <row r="294" spans="1:6" x14ac:dyDescent="0.3">
      <c r="A294" t="s">
        <v>549</v>
      </c>
      <c r="B294" t="s">
        <v>550</v>
      </c>
      <c r="C294" s="1">
        <v>2578752.71</v>
      </c>
      <c r="D294" s="1">
        <v>2478559.2400000002</v>
      </c>
      <c r="E294" s="1">
        <f>MAX(C294,D294)</f>
        <v>2578752.71</v>
      </c>
      <c r="F294" s="1" t="str">
        <f>IF(E294=C294,"2021-22","2019-20")</f>
        <v>2021-22</v>
      </c>
    </row>
    <row r="295" spans="1:6" x14ac:dyDescent="0.3">
      <c r="A295" t="s">
        <v>551</v>
      </c>
      <c r="B295" t="s">
        <v>552</v>
      </c>
      <c r="C295" s="1">
        <v>541756.55000000005</v>
      </c>
      <c r="D295" s="1">
        <v>735269.83</v>
      </c>
      <c r="E295" s="1">
        <f>MAX(C295,D295)</f>
        <v>735269.83</v>
      </c>
      <c r="F295" s="1" t="str">
        <f>IF(E295=C295,"2021-22","2019-20")</f>
        <v>2019-20</v>
      </c>
    </row>
    <row r="296" spans="1:6" x14ac:dyDescent="0.3">
      <c r="A296" t="s">
        <v>593</v>
      </c>
      <c r="B296" t="s">
        <v>594</v>
      </c>
      <c r="C296" s="1">
        <v>78764.44</v>
      </c>
      <c r="D296" s="1">
        <v>0</v>
      </c>
      <c r="E296" s="1">
        <f>MAX(C296,D296)</f>
        <v>78764.44</v>
      </c>
      <c r="F296" s="1" t="str">
        <f>IF(E296=C296,"2021-22","2019-20")</f>
        <v>2021-22</v>
      </c>
    </row>
    <row r="297" spans="1:6" x14ac:dyDescent="0.3">
      <c r="A297" t="s">
        <v>553</v>
      </c>
      <c r="B297" t="s">
        <v>554</v>
      </c>
      <c r="C297" s="1">
        <v>307228.88</v>
      </c>
      <c r="D297" s="1">
        <v>495660.86</v>
      </c>
      <c r="E297" s="1">
        <f>MAX(C297,D297)</f>
        <v>495660.86</v>
      </c>
      <c r="F297" s="1" t="str">
        <f>IF(E297=C297,"2021-22","2019-20")</f>
        <v>2019-20</v>
      </c>
    </row>
    <row r="298" spans="1:6" x14ac:dyDescent="0.3">
      <c r="A298" t="s">
        <v>555</v>
      </c>
      <c r="B298" t="s">
        <v>556</v>
      </c>
      <c r="C298" s="1">
        <v>195379.76</v>
      </c>
      <c r="D298" s="1">
        <v>257766.03</v>
      </c>
      <c r="E298" s="1">
        <f>MAX(C298,D298)</f>
        <v>257766.03</v>
      </c>
      <c r="F298" s="1" t="str">
        <f>IF(E298=C298,"2021-22","2019-20")</f>
        <v>2019-20</v>
      </c>
    </row>
    <row r="299" spans="1:6" x14ac:dyDescent="0.3">
      <c r="A299" t="s">
        <v>557</v>
      </c>
      <c r="B299" t="s">
        <v>558</v>
      </c>
      <c r="C299" s="1">
        <v>512778.35</v>
      </c>
      <c r="D299" s="1">
        <v>460181.87</v>
      </c>
      <c r="E299" s="1">
        <f>MAX(C299,D299)</f>
        <v>512778.35</v>
      </c>
      <c r="F299" s="1" t="str">
        <f>IF(E299=C299,"2021-22","2019-20")</f>
        <v>2021-22</v>
      </c>
    </row>
    <row r="300" spans="1:6" x14ac:dyDescent="0.3">
      <c r="A300" t="s">
        <v>559</v>
      </c>
      <c r="B300" t="s">
        <v>560</v>
      </c>
      <c r="C300" s="1">
        <v>99462.38</v>
      </c>
      <c r="D300" s="1">
        <v>87052.23</v>
      </c>
      <c r="E300" s="1">
        <f>MAX(C300,D300)</f>
        <v>99462.38</v>
      </c>
      <c r="F300" s="1" t="str">
        <f>IF(E300=C300,"2021-22","2019-20")</f>
        <v>2021-22</v>
      </c>
    </row>
    <row r="301" spans="1:6" x14ac:dyDescent="0.3">
      <c r="A301" t="s">
        <v>561</v>
      </c>
      <c r="B301" t="s">
        <v>562</v>
      </c>
      <c r="C301" s="1">
        <v>87208.82</v>
      </c>
      <c r="D301" s="1">
        <v>47386.28</v>
      </c>
      <c r="E301" s="1">
        <f>MAX(C301,D301)</f>
        <v>87208.82</v>
      </c>
      <c r="F301" s="1" t="str">
        <f>IF(E301=C301,"2021-22","2019-20")</f>
        <v>2021-22</v>
      </c>
    </row>
    <row r="302" spans="1:6" x14ac:dyDescent="0.3">
      <c r="A302" t="s">
        <v>563</v>
      </c>
      <c r="B302" t="s">
        <v>564</v>
      </c>
      <c r="C302" s="1">
        <v>5181816.2</v>
      </c>
      <c r="D302" s="1">
        <v>5698032.5099999998</v>
      </c>
      <c r="E302" s="1">
        <f>MAX(C302,D302)</f>
        <v>5698032.5099999998</v>
      </c>
      <c r="F302" s="1" t="str">
        <f>IF(E302=C302,"2021-22","2019-20")</f>
        <v>2019-20</v>
      </c>
    </row>
    <row r="303" spans="1:6" x14ac:dyDescent="0.3">
      <c r="A303" t="s">
        <v>565</v>
      </c>
      <c r="B303" t="s">
        <v>566</v>
      </c>
      <c r="C303" s="1">
        <v>2782747.19</v>
      </c>
      <c r="D303" s="1">
        <v>3658089.27</v>
      </c>
      <c r="E303" s="1">
        <f>MAX(C303,D303)</f>
        <v>3658089.27</v>
      </c>
      <c r="F303" s="1" t="str">
        <f>IF(E303=C303,"2021-22","2019-20")</f>
        <v>2019-20</v>
      </c>
    </row>
    <row r="304" spans="1:6" x14ac:dyDescent="0.3">
      <c r="A304" t="s">
        <v>567</v>
      </c>
      <c r="B304" t="s">
        <v>568</v>
      </c>
      <c r="C304" s="1">
        <v>3338876.75</v>
      </c>
      <c r="D304" s="1">
        <v>4119981.02</v>
      </c>
      <c r="E304" s="1">
        <f>MAX(C304,D304)</f>
        <v>4119981.02</v>
      </c>
      <c r="F304" s="1" t="str">
        <f>IF(E304=C304,"2021-22","2019-20")</f>
        <v>2019-20</v>
      </c>
    </row>
    <row r="305" spans="1:6" x14ac:dyDescent="0.3">
      <c r="A305" t="s">
        <v>569</v>
      </c>
      <c r="B305" t="s">
        <v>570</v>
      </c>
      <c r="C305" s="1">
        <v>525700.18999999994</v>
      </c>
      <c r="D305" s="1">
        <v>455773.38</v>
      </c>
      <c r="E305" s="1">
        <f>MAX(C305,D305)</f>
        <v>525700.18999999994</v>
      </c>
      <c r="F305" s="1" t="str">
        <f>IF(E305=C305,"2021-22","2019-20")</f>
        <v>2021-22</v>
      </c>
    </row>
  </sheetData>
  <autoFilter ref="A1:F305" xr:uid="{8EB64922-5541-4A40-AD82-BC5DC61AF559}">
    <sortState xmlns:xlrd2="http://schemas.microsoft.com/office/spreadsheetml/2017/richdata2" ref="A2:F305">
      <sortCondition ref="B1:B305"/>
    </sortState>
  </autoFilter>
  <pageMargins left="0.7" right="0.7" top="0.75" bottom="0.75" header="0.3" footer="0.3"/>
  <pageSetup scale="9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2022-02-28T19:39:45Z</dcterms:created>
  <dcterms:modified xsi:type="dcterms:W3CDTF">2022-02-28T19:46:51Z</dcterms:modified>
</cp:coreProperties>
</file>