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Special Ed\"/>
    </mc:Choice>
  </mc:AlternateContent>
  <xr:revisionPtr revIDLastSave="0" documentId="8_{03EDE07F-E399-40F0-A190-C49D81701FC1}" xr6:coauthVersionLast="47" xr6:coauthVersionMax="47" xr10:uidLastSave="{00000000-0000-0000-0000-000000000000}"/>
  <bookViews>
    <workbookView xWindow="-20640" yWindow="825" windowWidth="14865" windowHeight="14895" xr2:uid="{00000000-000D-0000-FFFF-FFFF00000000}"/>
  </bookViews>
  <sheets>
    <sheet name="ESAs" sheetId="1" r:id="rId1"/>
  </sheets>
  <definedNames>
    <definedName name="_xlnm._FilterDatabase" localSheetId="0" hidden="1">ESAs!$A$5:$F$37</definedName>
    <definedName name="_xlnm.Print_Area" localSheetId="0">ESAs!$A$1:$F$36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6" i="1"/>
  <c r="D37" i="1" l="1"/>
  <c r="F7" i="1"/>
  <c r="D6" i="1" l="1"/>
  <c r="F32" i="1"/>
  <c r="E6" i="1" l="1"/>
  <c r="F6" i="1" s="1"/>
  <c r="F8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7" i="1"/>
  <c r="F28" i="1"/>
  <c r="F29" i="1"/>
  <c r="F30" i="1"/>
  <c r="F31" i="1"/>
  <c r="F33" i="1"/>
  <c r="F34" i="1"/>
  <c r="F35" i="1"/>
  <c r="F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</authors>
  <commentList>
    <comment ref="C19" authorId="0" shapeId="0" xr:uid="{6EF002DE-B542-4EE0-AABE-6F4AFAC2DBE8}">
      <text>
        <r>
          <rPr>
            <b/>
            <sz val="9"/>
            <color indexed="81"/>
            <rFont val="Tahoma"/>
            <charset val="1"/>
          </rPr>
          <t>Melissa Jarmon:</t>
        </r>
        <r>
          <rPr>
            <sz val="9"/>
            <color indexed="81"/>
            <rFont val="Tahoma"/>
            <charset val="1"/>
          </rPr>
          <t xml:space="preserve">
New to ESA112 </t>
        </r>
      </text>
    </comment>
    <comment ref="C26" authorId="0" shapeId="0" xr:uid="{0102D573-929E-4D6E-98E5-87F3B26FB33E}">
      <text>
        <r>
          <rPr>
            <b/>
            <sz val="9"/>
            <color indexed="81"/>
            <rFont val="Tahoma"/>
            <charset val="1"/>
          </rPr>
          <t>Melissa Jarmon:</t>
        </r>
        <r>
          <rPr>
            <sz val="9"/>
            <color indexed="81"/>
            <rFont val="Tahoma"/>
            <charset val="1"/>
          </rPr>
          <t xml:space="preserve">
New to ESA112</t>
        </r>
      </text>
    </comment>
  </commentList>
</comments>
</file>

<file path=xl/sharedStrings.xml><?xml version="1.0" encoding="utf-8"?>
<sst xmlns="http://schemas.openxmlformats.org/spreadsheetml/2006/main" count="107" uniqueCount="81">
  <si>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</si>
  <si>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</si>
  <si>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</si>
  <si>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</si>
  <si>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</si>
  <si>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</si>
  <si>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</si>
  <si>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</si>
  <si>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</si>
  <si>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</si>
  <si>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</si>
  <si>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ESA Total</t>
  </si>
  <si>
    <t>20203</t>
  </si>
  <si>
    <t>105</t>
  </si>
  <si>
    <t>20215</t>
  </si>
  <si>
    <t>112</t>
  </si>
  <si>
    <t>07002</t>
  </si>
  <si>
    <t>123</t>
  </si>
  <si>
    <t>36101</t>
  </si>
  <si>
    <t>20401</t>
  </si>
  <si>
    <t>20404</t>
  </si>
  <si>
    <t>06103</t>
  </si>
  <si>
    <t>11056</t>
  </si>
  <si>
    <t>08402</t>
  </si>
  <si>
    <t>20402</t>
  </si>
  <si>
    <t>14097</t>
  </si>
  <si>
    <t>113</t>
  </si>
  <si>
    <t>20406</t>
  </si>
  <si>
    <t>24350</t>
  </si>
  <si>
    <t>171</t>
  </si>
  <si>
    <t>30031</t>
  </si>
  <si>
    <t>30029</t>
  </si>
  <si>
    <t>25155</t>
  </si>
  <si>
    <t>25101</t>
  </si>
  <si>
    <t>09013</t>
  </si>
  <si>
    <t>20403</t>
  </si>
  <si>
    <t>30002</t>
  </si>
  <si>
    <t>30303</t>
  </si>
  <si>
    <t>08130</t>
  </si>
  <si>
    <t>20400</t>
  </si>
  <si>
    <t>35200</t>
  </si>
  <si>
    <t>09209</t>
  </si>
  <si>
    <t>20405</t>
  </si>
  <si>
    <t>20094</t>
  </si>
  <si>
    <t>Note:  Data below is the November 1077 data as reported by the school districts.</t>
  </si>
  <si>
    <t>36401</t>
  </si>
  <si>
    <t>November 2022</t>
  </si>
  <si>
    <t>November 2022 1077 Data</t>
  </si>
  <si>
    <t>BICKLETON</t>
  </si>
  <si>
    <t>CENTERVILLE</t>
  </si>
  <si>
    <t>DAYTON</t>
  </si>
  <si>
    <t>DIXIE</t>
  </si>
  <si>
    <t>GLENWOOD</t>
  </si>
  <si>
    <t>GOLDENDALE</t>
  </si>
  <si>
    <t>GREEN MOUNTAIN</t>
  </si>
  <si>
    <t>KAHLOTUS</t>
  </si>
  <si>
    <t>KALAMA</t>
  </si>
  <si>
    <t>KLICKITAT</t>
  </si>
  <si>
    <t>LAKE QUINAULT</t>
  </si>
  <si>
    <t>LYLE</t>
  </si>
  <si>
    <t>METHOW VALLEY</t>
  </si>
  <si>
    <t>MILL A</t>
  </si>
  <si>
    <t>MOUNT PLEASANT</t>
  </si>
  <si>
    <t>NASELLE GRAYS RIVER</t>
  </si>
  <si>
    <t>OCEAN BEACH</t>
  </si>
  <si>
    <t>ORONDO</t>
  </si>
  <si>
    <t>ROOSEVELT</t>
  </si>
  <si>
    <t>SKAMANIA</t>
  </si>
  <si>
    <t>STEVENSON-CARSON</t>
  </si>
  <si>
    <t>TOUTLE LAKE</t>
  </si>
  <si>
    <t>TROUT LAKE</t>
  </si>
  <si>
    <t>WAHKIAKUM</t>
  </si>
  <si>
    <t>WATERVILLE</t>
  </si>
  <si>
    <t>WHITE SALMON</t>
  </si>
  <si>
    <t>WISHRAM</t>
  </si>
  <si>
    <t>WAITSBURG</t>
  </si>
  <si>
    <t>Calculations support the percentage to be used for 2023-24 apportionment payment under revenue code 3121</t>
  </si>
  <si>
    <t>09102</t>
  </si>
  <si>
    <t>PALISADES</t>
  </si>
  <si>
    <t>09207</t>
  </si>
  <si>
    <t>MANSFIELD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</si>
</sst>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4" borderId="0" xfId="0" applyFont="1" applyFill="1" applyAlignment="1">
      <alignment vertical="center"/>
    </xf>
    <xf numFmtId="0" fontId="7" fillId="3" borderId="2" xfId="1" applyNumberFormat="1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5" xfId="2" applyNumberFormat="1" applyFont="1" applyFill="1" applyBorder="1" applyAlignment="1">
      <alignment horizontal="center" wrapText="1"/>
    </xf>
    <xf numFmtId="0" fontId="7" fillId="4" borderId="6" xfId="3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6" fillId="3" borderId="0" xfId="1" applyNumberFormat="1" applyFont="1" applyFill="1" applyProtection="1"/>
    <xf numFmtId="10" fontId="6" fillId="3" borderId="0" xfId="2" applyNumberFormat="1" applyFont="1" applyFill="1" applyBorder="1"/>
    <xf numFmtId="10" fontId="6" fillId="2" borderId="0" xfId="3" applyNumberFormat="1" applyFont="1" applyFill="1"/>
    <xf numFmtId="0" fontId="6" fillId="3" borderId="9" xfId="1" applyNumberFormat="1" applyFont="1" applyFill="1" applyBorder="1" applyProtection="1"/>
    <xf numFmtId="10" fontId="6" fillId="3" borderId="9" xfId="2" applyNumberFormat="1" applyFont="1" applyFill="1" applyBorder="1"/>
    <xf numFmtId="10" fontId="6" fillId="2" borderId="9" xfId="3" applyNumberFormat="1" applyFont="1" applyFill="1" applyBorder="1"/>
    <xf numFmtId="0" fontId="8" fillId="0" borderId="0" xfId="0" applyFont="1"/>
    <xf numFmtId="0" fontId="8" fillId="0" borderId="9" xfId="0" applyFont="1" applyBorder="1"/>
    <xf numFmtId="0" fontId="7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/>
    <xf numFmtId="164" fontId="7" fillId="3" borderId="0" xfId="1" applyNumberFormat="1" applyFont="1" applyFill="1"/>
    <xf numFmtId="10" fontId="7" fillId="3" borderId="0" xfId="2" applyNumberFormat="1" applyFont="1" applyFill="1"/>
    <xf numFmtId="10" fontId="7" fillId="2" borderId="0" xfId="3" applyNumberFormat="1" applyFont="1" applyFill="1"/>
    <xf numFmtId="0" fontId="8" fillId="0" borderId="0" xfId="0" quotePrefix="1" applyFont="1"/>
    <xf numFmtId="17" fontId="7" fillId="2" borderId="1" xfId="0" quotePrefix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061222ExcessCost_lite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9"/>
  <sheetViews>
    <sheetView tabSelected="1" showWhiteSpace="0" zoomScaleNormal="100" zoomScaleSheetLayoutView="80" workbookViewId="0">
      <pane ySplit="6" topLeftCell="A7" activePane="bottomLeft" state="frozen"/>
      <selection pane="bottomLeft" activeCell="F6" sqref="F6"/>
    </sheetView>
  </sheetViews>
  <sheetFormatPr defaultColWidth="21.6640625" defaultRowHeight="14.4" x14ac:dyDescent="0.3"/>
  <cols>
    <col min="1" max="1" width="9.88671875" customWidth="1"/>
    <col min="2" max="2" width="6.5546875" customWidth="1"/>
    <col min="3" max="3" width="50.44140625" customWidth="1"/>
    <col min="4" max="4" width="15.88671875" customWidth="1"/>
    <col min="5" max="5" width="12.33203125" customWidth="1"/>
    <col min="6" max="6" width="11" customWidth="1"/>
  </cols>
  <sheetData>
    <row r="1" spans="1:6" s="1" customFormat="1" ht="15.6" x14ac:dyDescent="0.3">
      <c r="A1" s="6" t="s">
        <v>44</v>
      </c>
      <c r="B1" s="7"/>
      <c r="C1" s="8"/>
      <c r="D1" s="8"/>
      <c r="E1" s="8"/>
      <c r="F1" s="8"/>
    </row>
    <row r="2" spans="1:6" s="1" customFormat="1" ht="31.5" customHeight="1" x14ac:dyDescent="0.3">
      <c r="A2" s="36" t="s">
        <v>76</v>
      </c>
      <c r="B2" s="36"/>
      <c r="C2" s="36"/>
      <c r="D2" s="36"/>
      <c r="E2" s="33" t="s">
        <v>46</v>
      </c>
      <c r="F2" s="33"/>
    </row>
    <row r="3" spans="1:6" s="1" customFormat="1" ht="15.75" customHeight="1" x14ac:dyDescent="0.3">
      <c r="A3" s="34" t="s">
        <v>47</v>
      </c>
      <c r="B3" s="34"/>
      <c r="C3" s="34"/>
      <c r="D3" s="9"/>
      <c r="E3" s="10" t="s">
        <v>0</v>
      </c>
      <c r="F3" s="11" t="s">
        <v>1</v>
      </c>
    </row>
    <row r="4" spans="1:6" s="1" customFormat="1" ht="15.75" customHeight="1" x14ac:dyDescent="0.3">
      <c r="A4" s="35"/>
      <c r="B4" s="35"/>
      <c r="C4" s="35"/>
      <c r="D4" s="12"/>
      <c r="E4" s="13" t="s">
        <v>2</v>
      </c>
      <c r="F4" s="14" t="s">
        <v>3</v>
      </c>
    </row>
    <row r="5" spans="1:6" s="2" customFormat="1" ht="15.6" x14ac:dyDescent="0.3">
      <c r="A5" s="26" t="s">
        <v>4</v>
      </c>
      <c r="B5" s="26" t="s">
        <v>5</v>
      </c>
      <c r="C5" s="26" t="s">
        <v>6</v>
      </c>
      <c r="D5" s="15" t="s">
        <v>7</v>
      </c>
      <c r="E5" s="16" t="s">
        <v>8</v>
      </c>
      <c r="F5" s="17" t="s">
        <v>8</v>
      </c>
    </row>
    <row r="6" spans="1:6" s="3" customFormat="1" ht="15.6" x14ac:dyDescent="0.3">
      <c r="A6" s="27" t="s">
        <v>9</v>
      </c>
      <c r="B6" s="28" t="s">
        <v>10</v>
      </c>
      <c r="C6" s="27" t="s">
        <v>11</v>
      </c>
      <c r="D6" s="29">
        <f>SUM(D7:D36)</f>
        <v>1686</v>
      </c>
      <c r="E6" s="30">
        <f>ROUND(SUMPRODUCT(D7:D36,E7:E36)/D6,4)</f>
        <v>0.7944</v>
      </c>
      <c r="F6" s="31">
        <f>IF(D6&gt;0,100%-E6,0)</f>
        <v>0.2056</v>
      </c>
    </row>
    <row r="7" spans="1:6" ht="16.5" customHeight="1" x14ac:dyDescent="0.3">
      <c r="A7" s="24" t="s">
        <v>12</v>
      </c>
      <c r="B7" s="24" t="s">
        <v>13</v>
      </c>
      <c r="C7" s="24" t="s">
        <v>48</v>
      </c>
      <c r="D7" s="18">
        <v>18</v>
      </c>
      <c r="E7" s="19">
        <v>0.82830000000000004</v>
      </c>
      <c r="F7" s="20">
        <f>IF(D7&gt;0,100%-E7,0)</f>
        <v>0.17169999999999996</v>
      </c>
    </row>
    <row r="8" spans="1:6" ht="15.6" x14ac:dyDescent="0.3">
      <c r="A8" s="24" t="s">
        <v>14</v>
      </c>
      <c r="B8" s="24" t="s">
        <v>15</v>
      </c>
      <c r="C8" s="24" t="s">
        <v>49</v>
      </c>
      <c r="D8" s="18">
        <v>8</v>
      </c>
      <c r="E8" s="19">
        <v>0.90129999999999999</v>
      </c>
      <c r="F8" s="20">
        <f>IF(D8&gt;0,100%-E8,0)</f>
        <v>9.870000000000001E-2</v>
      </c>
    </row>
    <row r="9" spans="1:6" ht="15.6" x14ac:dyDescent="0.3">
      <c r="A9" s="24" t="s">
        <v>16</v>
      </c>
      <c r="B9" s="24" t="s">
        <v>17</v>
      </c>
      <c r="C9" s="24" t="s">
        <v>50</v>
      </c>
      <c r="D9" s="18">
        <v>48</v>
      </c>
      <c r="E9" s="19">
        <v>0.76190000000000002</v>
      </c>
      <c r="F9" s="20">
        <f>IF(D9&gt;0,100%-E9,0)</f>
        <v>0.23809999999999998</v>
      </c>
    </row>
    <row r="10" spans="1:6" ht="15.6" x14ac:dyDescent="0.3">
      <c r="A10" s="24" t="s">
        <v>18</v>
      </c>
      <c r="B10" s="24" t="s">
        <v>17</v>
      </c>
      <c r="C10" s="24" t="s">
        <v>51</v>
      </c>
      <c r="D10" s="18">
        <v>3</v>
      </c>
      <c r="E10" s="19">
        <v>0.65669999999999995</v>
      </c>
      <c r="F10" s="20">
        <f>IF(D10&gt;0,100%-E10,0)</f>
        <v>0.34330000000000005</v>
      </c>
    </row>
    <row r="11" spans="1:6" ht="15.6" x14ac:dyDescent="0.3">
      <c r="A11" s="24" t="s">
        <v>19</v>
      </c>
      <c r="B11" s="24" t="s">
        <v>15</v>
      </c>
      <c r="C11" s="24" t="s">
        <v>52</v>
      </c>
      <c r="D11" s="18">
        <v>11</v>
      </c>
      <c r="E11" s="19">
        <v>0.8</v>
      </c>
      <c r="F11" s="20">
        <f>IF(D11&gt;0,100%-E11,0)</f>
        <v>0.19999999999999996</v>
      </c>
    </row>
    <row r="12" spans="1:6" ht="15.6" x14ac:dyDescent="0.3">
      <c r="A12" s="24" t="s">
        <v>20</v>
      </c>
      <c r="B12" s="24" t="s">
        <v>13</v>
      </c>
      <c r="C12" s="24" t="s">
        <v>53</v>
      </c>
      <c r="D12" s="18">
        <v>413</v>
      </c>
      <c r="E12" s="19">
        <v>0.77559999999999996</v>
      </c>
      <c r="F12" s="20">
        <f>IF(D12&gt;0,100%-E12,0)</f>
        <v>0.22440000000000004</v>
      </c>
    </row>
    <row r="13" spans="1:6" ht="15.6" x14ac:dyDescent="0.3">
      <c r="A13" s="24" t="s">
        <v>21</v>
      </c>
      <c r="B13" s="24" t="s">
        <v>15</v>
      </c>
      <c r="C13" s="24" t="s">
        <v>54</v>
      </c>
      <c r="D13" s="18">
        <v>20</v>
      </c>
      <c r="E13" s="19">
        <v>0.83099999999999996</v>
      </c>
      <c r="F13" s="20">
        <f>IF(D13&gt;0,100%-E13,0)</f>
        <v>0.16900000000000004</v>
      </c>
    </row>
    <row r="14" spans="1:6" ht="15.6" x14ac:dyDescent="0.3">
      <c r="A14" s="24" t="s">
        <v>22</v>
      </c>
      <c r="B14" s="24" t="s">
        <v>17</v>
      </c>
      <c r="C14" s="24" t="s">
        <v>55</v>
      </c>
      <c r="D14" s="18">
        <v>8</v>
      </c>
      <c r="E14" s="19">
        <v>0.90129999999999999</v>
      </c>
      <c r="F14" s="20">
        <f>IF(D14&gt;0,100%-E14,0)</f>
        <v>9.870000000000001E-2</v>
      </c>
    </row>
    <row r="15" spans="1:6" ht="15.6" x14ac:dyDescent="0.3">
      <c r="A15" s="24" t="s">
        <v>23</v>
      </c>
      <c r="B15" s="24" t="s">
        <v>15</v>
      </c>
      <c r="C15" s="24" t="s">
        <v>56</v>
      </c>
      <c r="D15" s="18">
        <v>181</v>
      </c>
      <c r="E15" s="19">
        <v>0.78569999999999995</v>
      </c>
      <c r="F15" s="20">
        <f>IF(D15&gt;0,100%-E15,0)</f>
        <v>0.21430000000000005</v>
      </c>
    </row>
    <row r="16" spans="1:6" ht="15.6" x14ac:dyDescent="0.3">
      <c r="A16" s="24" t="s">
        <v>24</v>
      </c>
      <c r="B16" s="24" t="s">
        <v>15</v>
      </c>
      <c r="C16" s="24" t="s">
        <v>57</v>
      </c>
      <c r="D16" s="18">
        <v>14</v>
      </c>
      <c r="E16" s="19">
        <v>0.88570000000000004</v>
      </c>
      <c r="F16" s="20">
        <f>IF(D16&gt;0,100%-E16,0)</f>
        <v>0.11429999999999996</v>
      </c>
    </row>
    <row r="17" spans="1:7" ht="15.6" x14ac:dyDescent="0.3">
      <c r="A17" s="24" t="s">
        <v>25</v>
      </c>
      <c r="B17" s="32" t="s">
        <v>26</v>
      </c>
      <c r="C17" s="24" t="s">
        <v>58</v>
      </c>
      <c r="D17" s="18">
        <v>30</v>
      </c>
      <c r="E17" s="19">
        <v>0.72670000000000001</v>
      </c>
      <c r="F17" s="20">
        <f>IF(D17&gt;0,100%-E17,0)</f>
        <v>0.27329999999999999</v>
      </c>
    </row>
    <row r="18" spans="1:7" ht="15.6" x14ac:dyDescent="0.3">
      <c r="A18" s="24" t="s">
        <v>27</v>
      </c>
      <c r="B18" s="24" t="s">
        <v>15</v>
      </c>
      <c r="C18" s="24" t="s">
        <v>59</v>
      </c>
      <c r="D18" s="18">
        <v>39</v>
      </c>
      <c r="E18" s="19">
        <v>0.87919999999999998</v>
      </c>
      <c r="F18" s="20">
        <f>IF(D18&gt;0,100%-E18,0)</f>
        <v>0.12080000000000002</v>
      </c>
    </row>
    <row r="19" spans="1:7" s="24" customFormat="1" ht="15.6" x14ac:dyDescent="0.3">
      <c r="A19" s="24" t="s">
        <v>79</v>
      </c>
      <c r="B19" s="32" t="s">
        <v>29</v>
      </c>
      <c r="C19" s="24" t="s">
        <v>80</v>
      </c>
      <c r="D19" s="18">
        <v>10</v>
      </c>
      <c r="E19" s="19">
        <v>0.752</v>
      </c>
      <c r="F19" s="20">
        <f>IF(D19&gt;0,100%-E19,0)</f>
        <v>0.248</v>
      </c>
      <c r="G19" s="37"/>
    </row>
    <row r="20" spans="1:7" ht="15.6" x14ac:dyDescent="0.3">
      <c r="A20" s="24" t="s">
        <v>28</v>
      </c>
      <c r="B20" s="32" t="s">
        <v>29</v>
      </c>
      <c r="C20" s="24" t="s">
        <v>60</v>
      </c>
      <c r="D20" s="18">
        <v>66</v>
      </c>
      <c r="E20" s="19">
        <v>0.86060000000000003</v>
      </c>
      <c r="F20" s="20">
        <f>IF(D20&gt;0,100%-E20,0)</f>
        <v>0.13939999999999997</v>
      </c>
    </row>
    <row r="21" spans="1:7" ht="15.6" x14ac:dyDescent="0.3">
      <c r="A21" s="24" t="s">
        <v>30</v>
      </c>
      <c r="B21" s="24" t="s">
        <v>15</v>
      </c>
      <c r="C21" s="24" t="s">
        <v>61</v>
      </c>
      <c r="D21" s="18">
        <v>5</v>
      </c>
      <c r="E21" s="19">
        <v>0.85399999999999998</v>
      </c>
      <c r="F21" s="20">
        <f>IF(D21&gt;0,100%-E21,0)</f>
        <v>0.14600000000000002</v>
      </c>
    </row>
    <row r="22" spans="1:7" ht="15.6" x14ac:dyDescent="0.3">
      <c r="A22" s="24" t="s">
        <v>31</v>
      </c>
      <c r="B22" s="24" t="s">
        <v>15</v>
      </c>
      <c r="C22" s="24" t="s">
        <v>62</v>
      </c>
      <c r="D22" s="18">
        <v>6</v>
      </c>
      <c r="E22" s="19">
        <v>0.91169999999999995</v>
      </c>
      <c r="F22" s="20">
        <f>IF(D22&gt;0,100%-E22,0)</f>
        <v>8.8300000000000045E-2</v>
      </c>
    </row>
    <row r="23" spans="1:7" ht="15.6" x14ac:dyDescent="0.3">
      <c r="A23" s="24" t="s">
        <v>32</v>
      </c>
      <c r="B23" s="24" t="s">
        <v>15</v>
      </c>
      <c r="C23" s="24" t="s">
        <v>63</v>
      </c>
      <c r="D23" s="18">
        <v>42</v>
      </c>
      <c r="E23" s="19">
        <v>0.78500000000000003</v>
      </c>
      <c r="F23" s="20">
        <f>IF(D23&gt;0,100%-E23,0)</f>
        <v>0.21499999999999997</v>
      </c>
    </row>
    <row r="24" spans="1:7" ht="15.6" x14ac:dyDescent="0.3">
      <c r="A24" s="24" t="s">
        <v>33</v>
      </c>
      <c r="B24" s="24" t="s">
        <v>15</v>
      </c>
      <c r="C24" s="24" t="s">
        <v>64</v>
      </c>
      <c r="D24" s="18">
        <v>215</v>
      </c>
      <c r="E24" s="19">
        <v>0.83730000000000004</v>
      </c>
      <c r="F24" s="20">
        <f>IF(D24&gt;0,100%-E24,0)</f>
        <v>0.16269999999999996</v>
      </c>
    </row>
    <row r="25" spans="1:7" ht="15.6" x14ac:dyDescent="0.3">
      <c r="A25" s="24" t="s">
        <v>34</v>
      </c>
      <c r="B25" s="32" t="s">
        <v>29</v>
      </c>
      <c r="C25" s="24" t="s">
        <v>65</v>
      </c>
      <c r="D25" s="18">
        <v>16</v>
      </c>
      <c r="E25" s="19">
        <v>0.77690000000000003</v>
      </c>
      <c r="F25" s="20">
        <f>IF(D25&gt;0,100%-E25,0)</f>
        <v>0.22309999999999997</v>
      </c>
    </row>
    <row r="26" spans="1:7" s="24" customFormat="1" ht="15.6" x14ac:dyDescent="0.3">
      <c r="A26" s="24" t="s">
        <v>77</v>
      </c>
      <c r="B26" s="32" t="s">
        <v>29</v>
      </c>
      <c r="C26" s="24" t="s">
        <v>78</v>
      </c>
      <c r="D26" s="18">
        <v>2</v>
      </c>
      <c r="E26" s="19">
        <v>0.92</v>
      </c>
      <c r="F26" s="20">
        <f>IF(D26&gt;0,100%-E26,0)</f>
        <v>7.999999999999996E-2</v>
      </c>
      <c r="G26" s="37"/>
    </row>
    <row r="27" spans="1:7" ht="15.6" x14ac:dyDescent="0.3">
      <c r="A27" s="24" t="s">
        <v>35</v>
      </c>
      <c r="B27" s="24" t="s">
        <v>15</v>
      </c>
      <c r="C27" s="24" t="s">
        <v>66</v>
      </c>
      <c r="D27" s="18">
        <v>2</v>
      </c>
      <c r="E27" s="19">
        <v>0.92</v>
      </c>
      <c r="F27" s="20">
        <f>IF(D27&gt;0,100%-E27,0)</f>
        <v>7.999999999999996E-2</v>
      </c>
    </row>
    <row r="28" spans="1:7" ht="15.6" x14ac:dyDescent="0.3">
      <c r="A28" s="24" t="s">
        <v>36</v>
      </c>
      <c r="B28" s="24" t="s">
        <v>15</v>
      </c>
      <c r="C28" s="24" t="s">
        <v>67</v>
      </c>
      <c r="D28" s="18">
        <v>8</v>
      </c>
      <c r="E28" s="19">
        <v>0.92</v>
      </c>
      <c r="F28" s="20">
        <f>IF(D28&gt;0,100%-E28,0)</f>
        <v>7.999999999999996E-2</v>
      </c>
    </row>
    <row r="29" spans="1:7" ht="15.6" x14ac:dyDescent="0.3">
      <c r="A29" s="24" t="s">
        <v>37</v>
      </c>
      <c r="B29" s="24" t="s">
        <v>15</v>
      </c>
      <c r="C29" s="24" t="s">
        <v>68</v>
      </c>
      <c r="D29" s="18">
        <v>129</v>
      </c>
      <c r="E29" s="19">
        <v>0.74529999999999996</v>
      </c>
      <c r="F29" s="20">
        <f>IF(D29&gt;0,100%-E29,0)</f>
        <v>0.25470000000000004</v>
      </c>
    </row>
    <row r="30" spans="1:7" ht="15.6" x14ac:dyDescent="0.3">
      <c r="A30" s="24" t="s">
        <v>38</v>
      </c>
      <c r="B30" s="24" t="s">
        <v>15</v>
      </c>
      <c r="C30" s="24" t="s">
        <v>69</v>
      </c>
      <c r="D30" s="18">
        <v>98</v>
      </c>
      <c r="E30" s="19">
        <v>0.73680000000000001</v>
      </c>
      <c r="F30" s="20">
        <f>IF(D30&gt;0,100%-E30,0)</f>
        <v>0.26319999999999999</v>
      </c>
    </row>
    <row r="31" spans="1:7" ht="15.6" x14ac:dyDescent="0.3">
      <c r="A31" s="24" t="s">
        <v>39</v>
      </c>
      <c r="B31" s="24" t="s">
        <v>15</v>
      </c>
      <c r="C31" s="24" t="s">
        <v>70</v>
      </c>
      <c r="D31" s="18">
        <v>20</v>
      </c>
      <c r="E31" s="19">
        <v>0.77</v>
      </c>
      <c r="F31" s="20">
        <f>IF(D31&gt;0,100%-E31,0)</f>
        <v>0.22999999999999998</v>
      </c>
    </row>
    <row r="32" spans="1:7" ht="15.6" x14ac:dyDescent="0.3">
      <c r="A32" s="24" t="s">
        <v>40</v>
      </c>
      <c r="B32" s="24" t="s">
        <v>15</v>
      </c>
      <c r="C32" s="24" t="s">
        <v>71</v>
      </c>
      <c r="D32" s="18">
        <v>69</v>
      </c>
      <c r="E32" s="19">
        <v>0.76639999999999997</v>
      </c>
      <c r="F32" s="20">
        <f>IF(D32&gt;0,100%-E32,0)</f>
        <v>0.23360000000000003</v>
      </c>
    </row>
    <row r="33" spans="1:6" ht="15.6" x14ac:dyDescent="0.3">
      <c r="A33" s="24" t="s">
        <v>45</v>
      </c>
      <c r="B33" s="24" t="s">
        <v>17</v>
      </c>
      <c r="C33" s="24" t="s">
        <v>75</v>
      </c>
      <c r="D33" s="18">
        <v>22</v>
      </c>
      <c r="E33" s="19">
        <v>0.86140000000000005</v>
      </c>
      <c r="F33" s="20">
        <f>IF(D33&gt;0,100%-E33,0)</f>
        <v>0.13859999999999995</v>
      </c>
    </row>
    <row r="34" spans="1:6" ht="15.6" x14ac:dyDescent="0.3">
      <c r="A34" s="24" t="s">
        <v>41</v>
      </c>
      <c r="B34" s="32" t="s">
        <v>29</v>
      </c>
      <c r="C34" s="24" t="s">
        <v>72</v>
      </c>
      <c r="D34" s="18">
        <v>41</v>
      </c>
      <c r="E34" s="19">
        <v>0.84219999999999995</v>
      </c>
      <c r="F34" s="20">
        <f>IF(D34&gt;0,100%-E34,0)</f>
        <v>0.15780000000000005</v>
      </c>
    </row>
    <row r="35" spans="1:6" ht="15.6" x14ac:dyDescent="0.3">
      <c r="A35" s="24" t="s">
        <v>42</v>
      </c>
      <c r="B35" s="24" t="s">
        <v>15</v>
      </c>
      <c r="C35" s="24" t="s">
        <v>73</v>
      </c>
      <c r="D35" s="18">
        <v>138</v>
      </c>
      <c r="E35" s="19">
        <v>0.80359999999999998</v>
      </c>
      <c r="F35" s="20">
        <f>IF(D35&gt;0,100%-E35,0)</f>
        <v>0.19640000000000002</v>
      </c>
    </row>
    <row r="36" spans="1:6" ht="16.2" thickBot="1" x14ac:dyDescent="0.35">
      <c r="A36" s="24" t="s">
        <v>43</v>
      </c>
      <c r="B36" s="24" t="s">
        <v>15</v>
      </c>
      <c r="C36" s="25" t="s">
        <v>74</v>
      </c>
      <c r="D36" s="21">
        <v>4</v>
      </c>
      <c r="E36" s="22">
        <v>0.88249999999999995</v>
      </c>
      <c r="F36" s="23">
        <f>IF(D36&gt;0,100%-E36,0)</f>
        <v>0.11750000000000005</v>
      </c>
    </row>
    <row r="37" spans="1:6" ht="15" thickTop="1" x14ac:dyDescent="0.3">
      <c r="D37" s="4">
        <f>SUM(D7:D36)</f>
        <v>1686</v>
      </c>
      <c r="E37" s="5"/>
      <c r="F37" s="5"/>
    </row>
    <row r="38" spans="1:6" x14ac:dyDescent="0.3">
      <c r="E38" s="5"/>
      <c r="F38" s="5"/>
    </row>
    <row r="39" spans="1:6" x14ac:dyDescent="0.3">
      <c r="E39" s="5"/>
      <c r="F39" s="5"/>
    </row>
    <row r="40" spans="1:6" x14ac:dyDescent="0.3">
      <c r="D40" s="4"/>
      <c r="E40" s="5"/>
      <c r="F40" s="5"/>
    </row>
    <row r="41" spans="1:6" x14ac:dyDescent="0.3">
      <c r="E41" s="5"/>
      <c r="F41" s="5"/>
    </row>
    <row r="42" spans="1:6" x14ac:dyDescent="0.3">
      <c r="E42" s="5"/>
      <c r="F42" s="5"/>
    </row>
    <row r="43" spans="1:6" x14ac:dyDescent="0.3">
      <c r="E43" s="5"/>
      <c r="F43" s="5"/>
    </row>
    <row r="44" spans="1:6" x14ac:dyDescent="0.3">
      <c r="E44" s="5"/>
      <c r="F44" s="5"/>
    </row>
    <row r="45" spans="1:6" x14ac:dyDescent="0.3">
      <c r="E45" s="5"/>
      <c r="F45" s="5"/>
    </row>
    <row r="46" spans="1:6" x14ac:dyDescent="0.3">
      <c r="E46" s="5"/>
      <c r="F46" s="5"/>
    </row>
    <row r="47" spans="1:6" x14ac:dyDescent="0.3">
      <c r="E47" s="5"/>
      <c r="F47" s="5"/>
    </row>
    <row r="48" spans="1:6" x14ac:dyDescent="0.3">
      <c r="E48" s="5"/>
      <c r="F48" s="5"/>
    </row>
    <row r="49" spans="5:6" x14ac:dyDescent="0.3">
      <c r="E49" s="5"/>
      <c r="F49" s="5"/>
    </row>
    <row r="50" spans="5:6" x14ac:dyDescent="0.3">
      <c r="E50" s="5"/>
      <c r="F50" s="5"/>
    </row>
    <row r="51" spans="5:6" x14ac:dyDescent="0.3">
      <c r="E51" s="5"/>
      <c r="F51" s="5"/>
    </row>
    <row r="52" spans="5:6" x14ac:dyDescent="0.3">
      <c r="E52" s="5"/>
      <c r="F52" s="5"/>
    </row>
    <row r="53" spans="5:6" x14ac:dyDescent="0.3">
      <c r="E53" s="5"/>
      <c r="F53" s="5"/>
    </row>
    <row r="54" spans="5:6" x14ac:dyDescent="0.3">
      <c r="E54" s="5"/>
      <c r="F54" s="5"/>
    </row>
    <row r="55" spans="5:6" x14ac:dyDescent="0.3">
      <c r="E55" s="5"/>
      <c r="F55" s="5"/>
    </row>
    <row r="56" spans="5:6" x14ac:dyDescent="0.3">
      <c r="E56" s="5"/>
      <c r="F56" s="5"/>
    </row>
    <row r="57" spans="5:6" x14ac:dyDescent="0.3">
      <c r="E57" s="5"/>
      <c r="F57" s="5"/>
    </row>
    <row r="58" spans="5:6" x14ac:dyDescent="0.3">
      <c r="E58" s="5"/>
      <c r="F58" s="5"/>
    </row>
    <row r="59" spans="5:6" x14ac:dyDescent="0.3">
      <c r="E59" s="5"/>
      <c r="F59" s="5"/>
    </row>
    <row r="60" spans="5:6" x14ac:dyDescent="0.3">
      <c r="E60" s="5"/>
      <c r="F60" s="5"/>
    </row>
    <row r="61" spans="5:6" x14ac:dyDescent="0.3">
      <c r="E61" s="5"/>
      <c r="F61" s="5"/>
    </row>
    <row r="62" spans="5:6" x14ac:dyDescent="0.3">
      <c r="E62" s="5"/>
      <c r="F62" s="5"/>
    </row>
    <row r="63" spans="5:6" x14ac:dyDescent="0.3">
      <c r="E63" s="5"/>
      <c r="F63" s="5"/>
    </row>
    <row r="64" spans="5:6" x14ac:dyDescent="0.3">
      <c r="E64" s="5"/>
      <c r="F64" s="5"/>
    </row>
    <row r="65" spans="5:6" x14ac:dyDescent="0.3">
      <c r="E65" s="5"/>
      <c r="F65" s="5"/>
    </row>
    <row r="66" spans="5:6" x14ac:dyDescent="0.3">
      <c r="E66" s="5"/>
      <c r="F66" s="5"/>
    </row>
    <row r="67" spans="5:6" x14ac:dyDescent="0.3">
      <c r="E67" s="5"/>
      <c r="F67" s="5"/>
    </row>
    <row r="68" spans="5:6" x14ac:dyDescent="0.3">
      <c r="E68" s="5"/>
      <c r="F68" s="5"/>
    </row>
    <row r="69" spans="5:6" x14ac:dyDescent="0.3">
      <c r="E69" s="5"/>
      <c r="F69" s="5"/>
    </row>
    <row r="70" spans="5:6" x14ac:dyDescent="0.3">
      <c r="E70" s="5"/>
      <c r="F70" s="5"/>
    </row>
    <row r="71" spans="5:6" x14ac:dyDescent="0.3">
      <c r="E71" s="5"/>
      <c r="F71" s="5"/>
    </row>
    <row r="72" spans="5:6" x14ac:dyDescent="0.3">
      <c r="E72" s="5"/>
      <c r="F72" s="5"/>
    </row>
    <row r="73" spans="5:6" x14ac:dyDescent="0.3">
      <c r="E73" s="5"/>
      <c r="F73" s="5"/>
    </row>
    <row r="74" spans="5:6" x14ac:dyDescent="0.3">
      <c r="E74" s="5"/>
      <c r="F74" s="5"/>
    </row>
    <row r="75" spans="5:6" x14ac:dyDescent="0.3">
      <c r="E75" s="5"/>
      <c r="F75" s="5"/>
    </row>
    <row r="76" spans="5:6" x14ac:dyDescent="0.3">
      <c r="E76" s="5"/>
      <c r="F76" s="5"/>
    </row>
    <row r="77" spans="5:6" x14ac:dyDescent="0.3">
      <c r="E77" s="5"/>
      <c r="F77" s="5"/>
    </row>
    <row r="78" spans="5:6" x14ac:dyDescent="0.3">
      <c r="E78" s="5"/>
      <c r="F78" s="5"/>
    </row>
    <row r="79" spans="5:6" x14ac:dyDescent="0.3">
      <c r="E79" s="5"/>
      <c r="F79" s="5"/>
    </row>
    <row r="80" spans="5:6" x14ac:dyDescent="0.3">
      <c r="E80" s="5"/>
      <c r="F80" s="5"/>
    </row>
    <row r="81" spans="5:6" x14ac:dyDescent="0.3">
      <c r="E81" s="5"/>
      <c r="F81" s="5"/>
    </row>
    <row r="82" spans="5:6" x14ac:dyDescent="0.3">
      <c r="E82" s="5"/>
      <c r="F82" s="5"/>
    </row>
    <row r="83" spans="5:6" x14ac:dyDescent="0.3">
      <c r="E83" s="5"/>
      <c r="F83" s="5"/>
    </row>
    <row r="84" spans="5:6" x14ac:dyDescent="0.3">
      <c r="E84" s="5"/>
      <c r="F84" s="5"/>
    </row>
    <row r="85" spans="5:6" x14ac:dyDescent="0.3">
      <c r="E85" s="5"/>
      <c r="F85" s="5"/>
    </row>
    <row r="86" spans="5:6" x14ac:dyDescent="0.3">
      <c r="E86" s="5"/>
      <c r="F86" s="5"/>
    </row>
    <row r="87" spans="5:6" x14ac:dyDescent="0.3">
      <c r="E87" s="5"/>
      <c r="F87" s="5"/>
    </row>
    <row r="88" spans="5:6" x14ac:dyDescent="0.3">
      <c r="E88" s="5"/>
      <c r="F88" s="5"/>
    </row>
    <row r="89" spans="5:6" x14ac:dyDescent="0.3">
      <c r="E89" s="5"/>
      <c r="F89" s="5"/>
    </row>
    <row r="90" spans="5:6" x14ac:dyDescent="0.3">
      <c r="E90" s="5"/>
      <c r="F90" s="5"/>
    </row>
    <row r="91" spans="5:6" x14ac:dyDescent="0.3">
      <c r="E91" s="5"/>
      <c r="F91" s="5"/>
    </row>
    <row r="92" spans="5:6" x14ac:dyDescent="0.3">
      <c r="E92" s="5"/>
      <c r="F92" s="5"/>
    </row>
    <row r="93" spans="5:6" x14ac:dyDescent="0.3">
      <c r="E93" s="5"/>
      <c r="F93" s="5"/>
    </row>
    <row r="94" spans="5:6" x14ac:dyDescent="0.3">
      <c r="E94" s="5"/>
      <c r="F94" s="5"/>
    </row>
    <row r="95" spans="5:6" x14ac:dyDescent="0.3">
      <c r="E95" s="5"/>
      <c r="F95" s="5"/>
    </row>
    <row r="96" spans="5:6" x14ac:dyDescent="0.3">
      <c r="E96" s="5"/>
      <c r="F96" s="5"/>
    </row>
    <row r="97" spans="5:6" x14ac:dyDescent="0.3">
      <c r="E97" s="5"/>
      <c r="F97" s="5"/>
    </row>
    <row r="98" spans="5:6" x14ac:dyDescent="0.3">
      <c r="E98" s="5"/>
      <c r="F98" s="5"/>
    </row>
    <row r="99" spans="5:6" x14ac:dyDescent="0.3">
      <c r="E99" s="5"/>
      <c r="F99" s="5"/>
    </row>
    <row r="100" spans="5:6" x14ac:dyDescent="0.3">
      <c r="E100" s="5"/>
      <c r="F100" s="5"/>
    </row>
    <row r="101" spans="5:6" x14ac:dyDescent="0.3">
      <c r="E101" s="5"/>
      <c r="F101" s="5"/>
    </row>
    <row r="102" spans="5:6" x14ac:dyDescent="0.3">
      <c r="E102" s="5"/>
      <c r="F102" s="5"/>
    </row>
    <row r="103" spans="5:6" x14ac:dyDescent="0.3">
      <c r="E103" s="5"/>
      <c r="F103" s="5"/>
    </row>
    <row r="104" spans="5:6" x14ac:dyDescent="0.3">
      <c r="E104" s="5"/>
      <c r="F104" s="5"/>
    </row>
    <row r="105" spans="5:6" x14ac:dyDescent="0.3">
      <c r="E105" s="5"/>
      <c r="F105" s="5"/>
    </row>
    <row r="106" spans="5:6" x14ac:dyDescent="0.3">
      <c r="E106" s="5"/>
      <c r="F106" s="5"/>
    </row>
    <row r="107" spans="5:6" x14ac:dyDescent="0.3">
      <c r="E107" s="5"/>
      <c r="F107" s="5"/>
    </row>
    <row r="108" spans="5:6" x14ac:dyDescent="0.3">
      <c r="E108" s="5"/>
      <c r="F108" s="5"/>
    </row>
    <row r="109" spans="5:6" x14ac:dyDescent="0.3">
      <c r="E109" s="5"/>
      <c r="F109" s="5"/>
    </row>
    <row r="110" spans="5:6" x14ac:dyDescent="0.3">
      <c r="E110" s="5"/>
      <c r="F110" s="5"/>
    </row>
    <row r="111" spans="5:6" x14ac:dyDescent="0.3">
      <c r="E111" s="5"/>
      <c r="F111" s="5"/>
    </row>
    <row r="112" spans="5:6" x14ac:dyDescent="0.3">
      <c r="E112" s="5"/>
      <c r="F112" s="5"/>
    </row>
    <row r="113" spans="5:6" x14ac:dyDescent="0.3">
      <c r="E113" s="5"/>
      <c r="F113" s="5"/>
    </row>
    <row r="114" spans="5:6" x14ac:dyDescent="0.3">
      <c r="E114" s="5"/>
      <c r="F114" s="5"/>
    </row>
    <row r="115" spans="5:6" x14ac:dyDescent="0.3">
      <c r="E115" s="5"/>
      <c r="F115" s="5"/>
    </row>
    <row r="116" spans="5:6" x14ac:dyDescent="0.3">
      <c r="E116" s="5"/>
      <c r="F116" s="5"/>
    </row>
    <row r="117" spans="5:6" x14ac:dyDescent="0.3">
      <c r="E117" s="5"/>
      <c r="F117" s="5"/>
    </row>
    <row r="118" spans="5:6" x14ac:dyDescent="0.3">
      <c r="E118" s="5"/>
      <c r="F118" s="5"/>
    </row>
    <row r="119" spans="5:6" x14ac:dyDescent="0.3">
      <c r="E119" s="5"/>
      <c r="F119" s="5"/>
    </row>
    <row r="120" spans="5:6" x14ac:dyDescent="0.3">
      <c r="E120" s="5"/>
      <c r="F120" s="5"/>
    </row>
    <row r="121" spans="5:6" x14ac:dyDescent="0.3">
      <c r="E121" s="5"/>
      <c r="F121" s="5"/>
    </row>
    <row r="122" spans="5:6" x14ac:dyDescent="0.3">
      <c r="E122" s="5"/>
      <c r="F122" s="5"/>
    </row>
    <row r="123" spans="5:6" x14ac:dyDescent="0.3">
      <c r="E123" s="5"/>
      <c r="F123" s="5"/>
    </row>
    <row r="124" spans="5:6" x14ac:dyDescent="0.3">
      <c r="E124" s="5"/>
      <c r="F124" s="5"/>
    </row>
    <row r="125" spans="5:6" x14ac:dyDescent="0.3">
      <c r="E125" s="5"/>
      <c r="F125" s="5"/>
    </row>
    <row r="126" spans="5:6" x14ac:dyDescent="0.3">
      <c r="E126" s="5"/>
      <c r="F126" s="5"/>
    </row>
    <row r="127" spans="5:6" x14ac:dyDescent="0.3">
      <c r="E127" s="5"/>
      <c r="F127" s="5"/>
    </row>
    <row r="128" spans="5:6" x14ac:dyDescent="0.3">
      <c r="E128" s="5"/>
      <c r="F128" s="5"/>
    </row>
    <row r="129" spans="5:6" x14ac:dyDescent="0.3">
      <c r="E129" s="5"/>
      <c r="F129" s="5"/>
    </row>
    <row r="130" spans="5:6" x14ac:dyDescent="0.3">
      <c r="E130" s="5"/>
      <c r="F130" s="5"/>
    </row>
    <row r="131" spans="5:6" x14ac:dyDescent="0.3">
      <c r="E131" s="5"/>
      <c r="F131" s="5"/>
    </row>
    <row r="132" spans="5:6" x14ac:dyDescent="0.3">
      <c r="E132" s="5"/>
      <c r="F132" s="5"/>
    </row>
    <row r="133" spans="5:6" x14ac:dyDescent="0.3">
      <c r="E133" s="5"/>
      <c r="F133" s="5"/>
    </row>
    <row r="134" spans="5:6" x14ac:dyDescent="0.3">
      <c r="E134" s="5"/>
      <c r="F134" s="5"/>
    </row>
    <row r="135" spans="5:6" x14ac:dyDescent="0.3">
      <c r="E135" s="5"/>
      <c r="F135" s="5"/>
    </row>
    <row r="136" spans="5:6" x14ac:dyDescent="0.3">
      <c r="E136" s="5"/>
      <c r="F136" s="5"/>
    </row>
    <row r="137" spans="5:6" x14ac:dyDescent="0.3">
      <c r="E137" s="5"/>
      <c r="F137" s="5"/>
    </row>
    <row r="138" spans="5:6" x14ac:dyDescent="0.3">
      <c r="E138" s="5"/>
      <c r="F138" s="5"/>
    </row>
    <row r="139" spans="5:6" x14ac:dyDescent="0.3">
      <c r="E139" s="5"/>
      <c r="F139" s="5"/>
    </row>
    <row r="140" spans="5:6" x14ac:dyDescent="0.3">
      <c r="E140" s="5"/>
      <c r="F140" s="5"/>
    </row>
    <row r="141" spans="5:6" x14ac:dyDescent="0.3">
      <c r="E141" s="5"/>
      <c r="F141" s="5"/>
    </row>
    <row r="142" spans="5:6" x14ac:dyDescent="0.3">
      <c r="E142" s="5"/>
      <c r="F142" s="5"/>
    </row>
    <row r="143" spans="5:6" x14ac:dyDescent="0.3">
      <c r="E143" s="5"/>
      <c r="F143" s="5"/>
    </row>
    <row r="144" spans="5:6" x14ac:dyDescent="0.3">
      <c r="E144" s="5"/>
      <c r="F144" s="5"/>
    </row>
    <row r="145" spans="5:6" x14ac:dyDescent="0.3">
      <c r="E145" s="5"/>
      <c r="F145" s="5"/>
    </row>
    <row r="146" spans="5:6" x14ac:dyDescent="0.3">
      <c r="E146" s="5"/>
      <c r="F146" s="5"/>
    </row>
    <row r="147" spans="5:6" x14ac:dyDescent="0.3">
      <c r="E147" s="5"/>
      <c r="F147" s="5"/>
    </row>
    <row r="148" spans="5:6" x14ac:dyDescent="0.3">
      <c r="E148" s="5"/>
      <c r="F148" s="5"/>
    </row>
    <row r="149" spans="5:6" x14ac:dyDescent="0.3">
      <c r="E149" s="5"/>
      <c r="F149" s="5"/>
    </row>
    <row r="150" spans="5:6" x14ac:dyDescent="0.3">
      <c r="E150" s="5"/>
      <c r="F150" s="5"/>
    </row>
    <row r="151" spans="5:6" x14ac:dyDescent="0.3">
      <c r="E151" s="5"/>
      <c r="F151" s="5"/>
    </row>
    <row r="152" spans="5:6" x14ac:dyDescent="0.3">
      <c r="E152" s="5"/>
      <c r="F152" s="5"/>
    </row>
    <row r="153" spans="5:6" x14ac:dyDescent="0.3">
      <c r="E153" s="5"/>
      <c r="F153" s="5"/>
    </row>
    <row r="154" spans="5:6" x14ac:dyDescent="0.3">
      <c r="E154" s="5"/>
      <c r="F154" s="5"/>
    </row>
    <row r="155" spans="5:6" x14ac:dyDescent="0.3">
      <c r="E155" s="5"/>
      <c r="F155" s="5"/>
    </row>
    <row r="156" spans="5:6" x14ac:dyDescent="0.3">
      <c r="E156" s="5"/>
      <c r="F156" s="5"/>
    </row>
    <row r="157" spans="5:6" x14ac:dyDescent="0.3">
      <c r="E157" s="5"/>
      <c r="F157" s="5"/>
    </row>
    <row r="158" spans="5:6" x14ac:dyDescent="0.3">
      <c r="E158" s="5"/>
      <c r="F158" s="5"/>
    </row>
    <row r="159" spans="5:6" x14ac:dyDescent="0.3">
      <c r="E159" s="5"/>
      <c r="F159" s="5"/>
    </row>
    <row r="160" spans="5:6" x14ac:dyDescent="0.3">
      <c r="E160" s="5"/>
      <c r="F160" s="5"/>
    </row>
    <row r="161" spans="5:6" x14ac:dyDescent="0.3">
      <c r="E161" s="5"/>
      <c r="F161" s="5"/>
    </row>
    <row r="162" spans="5:6" x14ac:dyDescent="0.3">
      <c r="E162" s="5"/>
      <c r="F162" s="5"/>
    </row>
    <row r="163" spans="5:6" x14ac:dyDescent="0.3">
      <c r="E163" s="5"/>
      <c r="F163" s="5"/>
    </row>
    <row r="164" spans="5:6" x14ac:dyDescent="0.3">
      <c r="E164" s="5"/>
      <c r="F164" s="5"/>
    </row>
    <row r="165" spans="5:6" x14ac:dyDescent="0.3">
      <c r="E165" s="5"/>
      <c r="F165" s="5"/>
    </row>
    <row r="166" spans="5:6" x14ac:dyDescent="0.3">
      <c r="E166" s="5"/>
      <c r="F166" s="5"/>
    </row>
    <row r="167" spans="5:6" x14ac:dyDescent="0.3">
      <c r="E167" s="5"/>
      <c r="F167" s="5"/>
    </row>
    <row r="168" spans="5:6" x14ac:dyDescent="0.3">
      <c r="E168" s="5"/>
      <c r="F168" s="5"/>
    </row>
    <row r="169" spans="5:6" x14ac:dyDescent="0.3">
      <c r="E169" s="5"/>
      <c r="F169" s="5"/>
    </row>
    <row r="170" spans="5:6" x14ac:dyDescent="0.3">
      <c r="E170" s="5"/>
      <c r="F170" s="5"/>
    </row>
    <row r="171" spans="5:6" x14ac:dyDescent="0.3">
      <c r="E171" s="5"/>
      <c r="F171" s="5"/>
    </row>
    <row r="172" spans="5:6" x14ac:dyDescent="0.3">
      <c r="E172" s="5"/>
      <c r="F172" s="5"/>
    </row>
    <row r="173" spans="5:6" x14ac:dyDescent="0.3">
      <c r="E173" s="5"/>
      <c r="F173" s="5"/>
    </row>
    <row r="174" spans="5:6" x14ac:dyDescent="0.3">
      <c r="E174" s="5"/>
      <c r="F174" s="5"/>
    </row>
    <row r="175" spans="5:6" x14ac:dyDescent="0.3">
      <c r="E175" s="5"/>
      <c r="F175" s="5"/>
    </row>
    <row r="176" spans="5:6" x14ac:dyDescent="0.3">
      <c r="E176" s="5"/>
      <c r="F176" s="5"/>
    </row>
    <row r="177" spans="5:6" x14ac:dyDescent="0.3">
      <c r="E177" s="5"/>
      <c r="F177" s="5"/>
    </row>
    <row r="178" spans="5:6" x14ac:dyDescent="0.3">
      <c r="E178" s="5"/>
      <c r="F178" s="5"/>
    </row>
    <row r="179" spans="5:6" x14ac:dyDescent="0.3">
      <c r="E179" s="5"/>
      <c r="F179" s="5"/>
    </row>
    <row r="180" spans="5:6" x14ac:dyDescent="0.3">
      <c r="E180" s="5"/>
      <c r="F180" s="5"/>
    </row>
    <row r="181" spans="5:6" x14ac:dyDescent="0.3">
      <c r="E181" s="5"/>
      <c r="F181" s="5"/>
    </row>
    <row r="182" spans="5:6" x14ac:dyDescent="0.3">
      <c r="E182" s="5"/>
      <c r="F182" s="5"/>
    </row>
    <row r="183" spans="5:6" x14ac:dyDescent="0.3">
      <c r="E183" s="5"/>
      <c r="F183" s="5"/>
    </row>
    <row r="184" spans="5:6" x14ac:dyDescent="0.3">
      <c r="E184" s="5"/>
      <c r="F184" s="5"/>
    </row>
    <row r="185" spans="5:6" x14ac:dyDescent="0.3">
      <c r="E185" s="5"/>
      <c r="F185" s="5"/>
    </row>
    <row r="186" spans="5:6" x14ac:dyDescent="0.3">
      <c r="E186" s="5"/>
      <c r="F186" s="5"/>
    </row>
    <row r="187" spans="5:6" x14ac:dyDescent="0.3">
      <c r="E187" s="5"/>
      <c r="F187" s="5"/>
    </row>
    <row r="188" spans="5:6" x14ac:dyDescent="0.3">
      <c r="E188" s="5"/>
      <c r="F188" s="5"/>
    </row>
    <row r="189" spans="5:6" x14ac:dyDescent="0.3">
      <c r="E189" s="5"/>
      <c r="F189" s="5"/>
    </row>
    <row r="190" spans="5:6" x14ac:dyDescent="0.3">
      <c r="E190" s="5"/>
      <c r="F190" s="5"/>
    </row>
    <row r="191" spans="5:6" x14ac:dyDescent="0.3">
      <c r="E191" s="5"/>
      <c r="F191" s="5"/>
    </row>
    <row r="192" spans="5:6" x14ac:dyDescent="0.3">
      <c r="E192" s="5"/>
      <c r="F192" s="5"/>
    </row>
    <row r="193" spans="5:6" x14ac:dyDescent="0.3">
      <c r="E193" s="5"/>
      <c r="F193" s="5"/>
    </row>
    <row r="194" spans="5:6" x14ac:dyDescent="0.3">
      <c r="E194" s="5"/>
      <c r="F194" s="5"/>
    </row>
    <row r="195" spans="5:6" x14ac:dyDescent="0.3">
      <c r="E195" s="5"/>
      <c r="F195" s="5"/>
    </row>
    <row r="196" spans="5:6" x14ac:dyDescent="0.3">
      <c r="E196" s="5"/>
      <c r="F196" s="5"/>
    </row>
    <row r="197" spans="5:6" x14ac:dyDescent="0.3">
      <c r="E197" s="5"/>
      <c r="F197" s="5"/>
    </row>
    <row r="198" spans="5:6" x14ac:dyDescent="0.3">
      <c r="E198" s="5"/>
      <c r="F198" s="5"/>
    </row>
    <row r="199" spans="5:6" x14ac:dyDescent="0.3">
      <c r="E199" s="5"/>
      <c r="F199" s="5"/>
    </row>
    <row r="200" spans="5:6" x14ac:dyDescent="0.3">
      <c r="E200" s="5"/>
      <c r="F200" s="5"/>
    </row>
    <row r="201" spans="5:6" x14ac:dyDescent="0.3">
      <c r="E201" s="5"/>
      <c r="F201" s="5"/>
    </row>
    <row r="202" spans="5:6" x14ac:dyDescent="0.3">
      <c r="E202" s="5"/>
      <c r="F202" s="5"/>
    </row>
    <row r="203" spans="5:6" x14ac:dyDescent="0.3">
      <c r="E203" s="5"/>
      <c r="F203" s="5"/>
    </row>
    <row r="204" spans="5:6" x14ac:dyDescent="0.3">
      <c r="E204" s="5"/>
      <c r="F204" s="5"/>
    </row>
    <row r="205" spans="5:6" x14ac:dyDescent="0.3">
      <c r="E205" s="5"/>
      <c r="F205" s="5"/>
    </row>
    <row r="206" spans="5:6" x14ac:dyDescent="0.3">
      <c r="E206" s="5"/>
      <c r="F206" s="5"/>
    </row>
    <row r="207" spans="5:6" x14ac:dyDescent="0.3">
      <c r="E207" s="5"/>
      <c r="F207" s="5"/>
    </row>
    <row r="208" spans="5:6" x14ac:dyDescent="0.3">
      <c r="E208" s="5"/>
      <c r="F208" s="5"/>
    </row>
    <row r="209" spans="5:6" x14ac:dyDescent="0.3">
      <c r="E209" s="5"/>
      <c r="F209" s="5"/>
    </row>
    <row r="210" spans="5:6" x14ac:dyDescent="0.3">
      <c r="E210" s="5"/>
      <c r="F210" s="5"/>
    </row>
    <row r="211" spans="5:6" x14ac:dyDescent="0.3">
      <c r="E211" s="5"/>
      <c r="F211" s="5"/>
    </row>
    <row r="212" spans="5:6" x14ac:dyDescent="0.3">
      <c r="E212" s="5"/>
      <c r="F212" s="5"/>
    </row>
    <row r="213" spans="5:6" x14ac:dyDescent="0.3">
      <c r="E213" s="5"/>
      <c r="F213" s="5"/>
    </row>
    <row r="214" spans="5:6" x14ac:dyDescent="0.3">
      <c r="E214" s="5"/>
      <c r="F214" s="5"/>
    </row>
    <row r="215" spans="5:6" x14ac:dyDescent="0.3">
      <c r="E215" s="5"/>
      <c r="F215" s="5"/>
    </row>
    <row r="216" spans="5:6" x14ac:dyDescent="0.3">
      <c r="E216" s="5"/>
      <c r="F216" s="5"/>
    </row>
    <row r="217" spans="5:6" x14ac:dyDescent="0.3">
      <c r="E217" s="5"/>
      <c r="F217" s="5"/>
    </row>
    <row r="218" spans="5:6" x14ac:dyDescent="0.3">
      <c r="E218" s="5"/>
      <c r="F218" s="5"/>
    </row>
    <row r="219" spans="5:6" x14ac:dyDescent="0.3">
      <c r="E219" s="5"/>
      <c r="F219" s="5"/>
    </row>
    <row r="220" spans="5:6" x14ac:dyDescent="0.3">
      <c r="E220" s="5"/>
      <c r="F220" s="5"/>
    </row>
    <row r="221" spans="5:6" x14ac:dyDescent="0.3">
      <c r="E221" s="5"/>
      <c r="F221" s="5"/>
    </row>
    <row r="222" spans="5:6" x14ac:dyDescent="0.3">
      <c r="E222" s="5"/>
      <c r="F222" s="5"/>
    </row>
    <row r="223" spans="5:6" x14ac:dyDescent="0.3">
      <c r="E223" s="5"/>
      <c r="F223" s="5"/>
    </row>
    <row r="224" spans="5:6" x14ac:dyDescent="0.3">
      <c r="E224" s="5"/>
      <c r="F224" s="5"/>
    </row>
    <row r="225" spans="5:6" x14ac:dyDescent="0.3">
      <c r="E225" s="5"/>
      <c r="F225" s="5"/>
    </row>
    <row r="226" spans="5:6" x14ac:dyDescent="0.3">
      <c r="E226" s="5"/>
      <c r="F226" s="5"/>
    </row>
    <row r="227" spans="5:6" x14ac:dyDescent="0.3">
      <c r="E227" s="5"/>
      <c r="F227" s="5"/>
    </row>
    <row r="228" spans="5:6" x14ac:dyDescent="0.3">
      <c r="E228" s="5"/>
      <c r="F228" s="5"/>
    </row>
    <row r="229" spans="5:6" x14ac:dyDescent="0.3">
      <c r="E229" s="5"/>
      <c r="F229" s="5"/>
    </row>
    <row r="230" spans="5:6" x14ac:dyDescent="0.3">
      <c r="E230" s="5"/>
      <c r="F230" s="5"/>
    </row>
    <row r="231" spans="5:6" x14ac:dyDescent="0.3">
      <c r="E231" s="5"/>
      <c r="F231" s="5"/>
    </row>
    <row r="232" spans="5:6" x14ac:dyDescent="0.3">
      <c r="E232" s="5"/>
      <c r="F232" s="5"/>
    </row>
    <row r="233" spans="5:6" x14ac:dyDescent="0.3">
      <c r="E233" s="5"/>
      <c r="F233" s="5"/>
    </row>
    <row r="234" spans="5:6" x14ac:dyDescent="0.3">
      <c r="E234" s="5"/>
      <c r="F234" s="5"/>
    </row>
    <row r="235" spans="5:6" x14ac:dyDescent="0.3">
      <c r="E235" s="5"/>
      <c r="F235" s="5"/>
    </row>
    <row r="236" spans="5:6" x14ac:dyDescent="0.3">
      <c r="E236" s="5"/>
      <c r="F236" s="5"/>
    </row>
    <row r="237" spans="5:6" x14ac:dyDescent="0.3">
      <c r="E237" s="5"/>
      <c r="F237" s="5"/>
    </row>
    <row r="238" spans="5:6" x14ac:dyDescent="0.3">
      <c r="E238" s="5"/>
      <c r="F238" s="5"/>
    </row>
    <row r="239" spans="5:6" x14ac:dyDescent="0.3">
      <c r="E239" s="5"/>
      <c r="F239" s="5"/>
    </row>
    <row r="240" spans="5:6" x14ac:dyDescent="0.3">
      <c r="E240" s="5"/>
      <c r="F240" s="5"/>
    </row>
    <row r="241" spans="5:6" x14ac:dyDescent="0.3">
      <c r="E241" s="5"/>
      <c r="F241" s="5"/>
    </row>
    <row r="242" spans="5:6" x14ac:dyDescent="0.3">
      <c r="E242" s="5"/>
      <c r="F242" s="5"/>
    </row>
    <row r="243" spans="5:6" x14ac:dyDescent="0.3">
      <c r="E243" s="5"/>
      <c r="F243" s="5"/>
    </row>
    <row r="244" spans="5:6" x14ac:dyDescent="0.3">
      <c r="E244" s="5"/>
      <c r="F244" s="5"/>
    </row>
    <row r="245" spans="5:6" x14ac:dyDescent="0.3">
      <c r="E245" s="5"/>
      <c r="F245" s="5"/>
    </row>
    <row r="246" spans="5:6" x14ac:dyDescent="0.3">
      <c r="E246" s="5"/>
      <c r="F246" s="5"/>
    </row>
    <row r="247" spans="5:6" x14ac:dyDescent="0.3">
      <c r="E247" s="5"/>
      <c r="F247" s="5"/>
    </row>
    <row r="248" spans="5:6" x14ac:dyDescent="0.3">
      <c r="E248" s="5"/>
      <c r="F248" s="5"/>
    </row>
    <row r="249" spans="5:6" x14ac:dyDescent="0.3">
      <c r="E249" s="5"/>
      <c r="F249" s="5"/>
    </row>
    <row r="250" spans="5:6" x14ac:dyDescent="0.3">
      <c r="E250" s="5"/>
      <c r="F250" s="5"/>
    </row>
    <row r="251" spans="5:6" x14ac:dyDescent="0.3">
      <c r="E251" s="5"/>
      <c r="F251" s="5"/>
    </row>
    <row r="252" spans="5:6" x14ac:dyDescent="0.3">
      <c r="E252" s="5"/>
      <c r="F252" s="5"/>
    </row>
    <row r="253" spans="5:6" x14ac:dyDescent="0.3">
      <c r="E253" s="5"/>
      <c r="F253" s="5"/>
    </row>
    <row r="254" spans="5:6" x14ac:dyDescent="0.3">
      <c r="E254" s="5"/>
      <c r="F254" s="5"/>
    </row>
    <row r="255" spans="5:6" x14ac:dyDescent="0.3">
      <c r="E255" s="5"/>
      <c r="F255" s="5"/>
    </row>
    <row r="256" spans="5:6" x14ac:dyDescent="0.3">
      <c r="E256" s="5"/>
      <c r="F256" s="5"/>
    </row>
    <row r="257" spans="5:6" x14ac:dyDescent="0.3">
      <c r="E257" s="5"/>
      <c r="F257" s="5"/>
    </row>
    <row r="258" spans="5:6" x14ac:dyDescent="0.3">
      <c r="E258" s="5"/>
      <c r="F258" s="5"/>
    </row>
    <row r="259" spans="5:6" x14ac:dyDescent="0.3">
      <c r="E259" s="5"/>
    </row>
  </sheetData>
  <autoFilter ref="A5:F37" xr:uid="{00000000-0009-0000-0000-000000000000}">
    <sortState xmlns:xlrd2="http://schemas.microsoft.com/office/spreadsheetml/2017/richdata2" ref="A6:M286">
      <sortCondition ref="A5:A286"/>
    </sortState>
  </autoFilter>
  <mergeCells count="3">
    <mergeCell ref="E2:F2"/>
    <mergeCell ref="A3:C4"/>
    <mergeCell ref="A2:D2"/>
  </mergeCells>
  <phoneticPr fontId="10" type="noConversion"/>
  <printOptions gridLines="1"/>
  <pageMargins left="0.7" right="0.7" top="0.75" bottom="0.75" header="0.3" footer="0.3"/>
  <pageSetup paperSize="5" scale="91" orientation="landscape" r:id="rId1"/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ESAs</vt:lpstr>
      <vt:lpstr>ESAs!Print_Area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2021-02-16T21:40:51Z</dcterms:created>
  <dcterms:modified xsi:type="dcterms:W3CDTF">2023-08-08T21:09:16Z</dcterms:modified>
</cp:coreProperties>
</file>