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 activeTab="4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Bonds!$A$1:$G$71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E8" i="5" l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<sst xmlns="http://schemas.openxmlformats.org/spreadsheetml/2006/main" count="192" uniqueCount="55">
  <si>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</si>
  <si>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</si>
  <si>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</si>
  <si>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</si>
  <si>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</si>
  <si>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</si>
  <si>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</si>
  <si>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</si>
  <si>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</si>
  <si>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</si>
  <si>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</si>
  <si>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</si>
  <si>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</si>
  <si>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</si>
  <si>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</si>
  <si>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</si>
  <si>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</si>
  <si>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</si>
  <si>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</si>
  <si>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</si>
  <si>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</si>
  <si>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</si>
  <si>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</si>
  <si>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</si>
  <si>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</si>
  <si>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</si>
  <si>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</si>
  <si>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</si>
  <si>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</si>
  <si>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</si>
  <si>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</si>
  <si>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</si>
  <si>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</si>
  <si>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</si>
  <si>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</si>
  <si>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</si>
  <si>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</si>
  <si>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</si>
  <si>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</si>
  <si>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</si>
  <si>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</si>
  <si>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</si>
  <si>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</si>
  <si>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</si>
  <si>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</si>
  <si>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</si>
  <si>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</si>
  <si>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</si>
  <si>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</si>
  <si>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</si>
  <si>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</si>
  <si>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Clark</t>
  </si>
  <si>
    <t>Green Mountain</t>
  </si>
  <si>
    <t>Unofficial August 2019</t>
  </si>
  <si>
    <t xml:space="preserve">Unofficial August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</si>
</sst>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K25" sqref="K2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06" t="s">
        <v>0</v>
      </c>
      <c r="B1" s="406"/>
      <c r="C1" s="406"/>
      <c r="D1" s="406"/>
      <c r="E1" s="406"/>
      <c r="F1" s="406"/>
      <c r="G1" s="406"/>
    </row>
    <row r="2" spans="1:7" ht="15.75">
      <c r="A2" s="407" t="s">
        <v>53</v>
      </c>
      <c r="B2" s="407"/>
      <c r="C2" s="407"/>
      <c r="D2" s="407"/>
      <c r="E2" s="407"/>
      <c r="F2" s="407"/>
      <c r="G2" s="407"/>
    </row>
    <row r="3" spans="1:7" ht="15.75">
      <c r="A3" s="408" t="s">
        <v>1</v>
      </c>
      <c r="B3" s="408"/>
      <c r="C3" s="408"/>
      <c r="D3" s="408"/>
      <c r="E3" s="408"/>
      <c r="F3" s="408"/>
      <c r="G3" s="408"/>
    </row>
    <row r="4" spans="1:7" s="207" customFormat="1" ht="11.25">
      <c r="A4" s="409"/>
      <c r="B4" s="409"/>
      <c r="C4" s="409"/>
      <c r="D4" s="409"/>
      <c r="E4" s="409"/>
      <c r="F4" s="409"/>
      <c r="G4" s="409"/>
    </row>
    <row r="5" spans="1:7" ht="20.25">
      <c r="A5" s="3" t="s">
        <v>2</v>
      </c>
      <c r="B5" s="1"/>
      <c r="C5" s="2"/>
      <c r="D5" s="1"/>
      <c r="E5" s="89"/>
      <c r="F5" s="1"/>
      <c r="G5" s="90" t="s">
        <v>38</v>
      </c>
    </row>
    <row r="6" spans="1:7" ht="15">
      <c r="A6" s="5" t="s">
        <v>3</v>
      </c>
      <c r="B6" s="4"/>
      <c r="D6" s="4"/>
      <c r="E6" s="7">
        <v>1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163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3">
        <f>'M&amp;O'!F8</f>
        <v>321129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3">
        <f>'M&amp;O'!I8</f>
        <v>353241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3">
        <f>'M&amp;O'!L8</f>
        <v>388566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8">
        <f>'M&amp;O'!O8</f>
        <v>0</v>
      </c>
      <c r="F11" s="27"/>
      <c r="G11" s="147">
        <f>'M&amp;O'!P8</f>
        <v>0</v>
      </c>
    </row>
    <row r="12" spans="1:7" ht="15">
      <c r="A12" s="10" t="s">
        <v>41</v>
      </c>
      <c r="B12" s="4"/>
      <c r="D12" s="4"/>
      <c r="E12" s="148">
        <f>'M&amp;O'!R8</f>
        <v>0</v>
      </c>
      <c r="F12" s="27"/>
      <c r="G12" s="147"/>
    </row>
    <row r="13" spans="1:7" ht="15">
      <c r="A13" s="10" t="s">
        <v>42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1062936</v>
      </c>
      <c r="F14" s="32"/>
      <c r="G14" s="37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0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0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0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0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0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0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0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0</v>
      </c>
      <c r="F28" s="5"/>
      <c r="G28" s="24">
        <f>Capital!S8</f>
        <v>0</v>
      </c>
    </row>
    <row r="29" spans="1:7" ht="15">
      <c r="A29" s="199" t="s">
        <v>43</v>
      </c>
      <c r="B29" s="5"/>
      <c r="C29" s="23"/>
      <c r="D29" s="4"/>
      <c r="E29" s="9">
        <f>Capital!U8</f>
        <v>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0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8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8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8">
        <f>Transp.!R8</f>
        <v>0</v>
      </c>
      <c r="F40" s="4"/>
      <c r="G40" s="25"/>
    </row>
    <row r="41" spans="1:7" ht="15.75">
      <c r="A41" s="10" t="s">
        <v>48</v>
      </c>
      <c r="E41" s="392">
        <f>Transp.!U8</f>
        <v>0</v>
      </c>
      <c r="G41" s="375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0"/>
  <sheetViews>
    <sheetView zoomScaleNormal="100" workbookViewId="0">
      <selection activeCell="A3" sqref="A3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8.5703125" style="35" customWidth="1"/>
    <col min="5" max="5" width="9.140625" style="338" customWidth="1"/>
    <col min="6" max="6" width="11.28515625" style="59" customWidth="1"/>
    <col min="7" max="7" width="7" style="59" customWidth="1"/>
    <col min="8" max="8" width="9.140625" style="68" customWidth="1"/>
    <col min="9" max="9" width="10.8554687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customWidth="1"/>
    <col min="20" max="20" width="7.5703125" style="68" customWidth="1"/>
    <col min="21" max="21" width="13.85546875" style="35" customWidth="1"/>
    <col min="22" max="22" width="9.140625" style="35" customWidth="1"/>
    <col min="23" max="23" width="8.140625" style="35" customWidth="1"/>
    <col min="24" max="24" width="13.28515625" style="35" customWidth="1"/>
    <col min="25" max="25" width="9.14062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0" t="s">
        <v>21</v>
      </c>
      <c r="B2" s="410"/>
      <c r="C2" s="410"/>
      <c r="D2" s="410"/>
      <c r="E2" s="410"/>
      <c r="F2" s="410"/>
      <c r="G2" s="410"/>
      <c r="H2" s="410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53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8" t="s">
        <v>12</v>
      </c>
      <c r="D5" s="418"/>
      <c r="E5" s="94"/>
      <c r="F5" s="413" t="s">
        <v>28</v>
      </c>
      <c r="G5" s="414"/>
      <c r="H5" s="415"/>
      <c r="I5" s="413" t="s">
        <v>30</v>
      </c>
      <c r="J5" s="414"/>
      <c r="K5" s="415"/>
      <c r="L5" s="413" t="s">
        <v>32</v>
      </c>
      <c r="M5" s="416"/>
      <c r="N5" s="412"/>
      <c r="O5" s="413" t="s">
        <v>33</v>
      </c>
      <c r="P5" s="416"/>
      <c r="Q5" s="412"/>
      <c r="R5" s="413" t="s">
        <v>35</v>
      </c>
      <c r="S5" s="416"/>
      <c r="T5" s="412"/>
      <c r="U5" s="413" t="s">
        <v>37</v>
      </c>
      <c r="V5" s="416"/>
      <c r="W5" s="412"/>
      <c r="X5" s="413" t="s">
        <v>45</v>
      </c>
      <c r="Y5" s="416"/>
      <c r="Z5" s="412"/>
    </row>
    <row r="6" spans="1:26" customFormat="1">
      <c r="A6" s="33"/>
      <c r="B6" s="125"/>
      <c r="C6" s="417" t="s">
        <v>50</v>
      </c>
      <c r="D6" s="417"/>
      <c r="E6" s="94"/>
      <c r="F6" s="411" t="s">
        <v>16</v>
      </c>
      <c r="G6" s="412"/>
      <c r="H6" s="75" t="s">
        <v>18</v>
      </c>
      <c r="I6" s="411" t="s">
        <v>16</v>
      </c>
      <c r="J6" s="412"/>
      <c r="K6" s="66" t="s">
        <v>18</v>
      </c>
      <c r="L6" s="411" t="s">
        <v>16</v>
      </c>
      <c r="M6" s="412"/>
      <c r="N6" s="66" t="s">
        <v>18</v>
      </c>
      <c r="O6" s="411" t="s">
        <v>16</v>
      </c>
      <c r="P6" s="416"/>
      <c r="Q6" s="66" t="s">
        <v>18</v>
      </c>
      <c r="R6" s="411" t="s">
        <v>16</v>
      </c>
      <c r="S6" s="416"/>
      <c r="T6" s="66" t="s">
        <v>18</v>
      </c>
      <c r="U6" s="411" t="s">
        <v>16</v>
      </c>
      <c r="V6" s="416"/>
      <c r="W6" s="66" t="s">
        <v>18</v>
      </c>
      <c r="X6" s="411" t="s">
        <v>16</v>
      </c>
      <c r="Y6" s="416"/>
      <c r="Z6" s="86" t="s">
        <v>18</v>
      </c>
    </row>
    <row r="7" spans="1:26" customFormat="1">
      <c r="A7" s="192" t="s">
        <v>13</v>
      </c>
      <c r="B7" s="189" t="s">
        <v>14</v>
      </c>
      <c r="C7" s="197"/>
      <c r="D7" s="197" t="s">
        <v>24</v>
      </c>
      <c r="E7" s="95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61" t="s">
        <v>24</v>
      </c>
      <c r="T7" s="67" t="s">
        <v>15</v>
      </c>
      <c r="U7" s="190"/>
      <c r="V7" s="61" t="s">
        <v>24</v>
      </c>
      <c r="W7" s="67" t="s">
        <v>15</v>
      </c>
      <c r="X7" s="190"/>
      <c r="Y7" s="61" t="s">
        <v>24</v>
      </c>
      <c r="Z7" s="87" t="s">
        <v>15</v>
      </c>
    </row>
    <row r="8" spans="1:26" customFormat="1">
      <c r="A8" s="355"/>
      <c r="B8" s="356" t="s">
        <v>39</v>
      </c>
      <c r="C8" s="350">
        <f>COUNT(C11:C232)</f>
        <v>1</v>
      </c>
      <c r="D8" s="350">
        <f>COUNT(D11:D232)</f>
        <v>0</v>
      </c>
      <c r="E8" s="351">
        <f>144/160</f>
        <v>0.9</v>
      </c>
      <c r="F8" s="352">
        <f>SUM(F12:F232)</f>
        <v>321129</v>
      </c>
      <c r="G8" s="352">
        <f>SUM(G12:G232)</f>
        <v>0</v>
      </c>
      <c r="H8" s="353"/>
      <c r="I8" s="352">
        <f>SUM(I12:I232)</f>
        <v>353241</v>
      </c>
      <c r="J8" s="352">
        <f>SUM(J12:J232)</f>
        <v>0</v>
      </c>
      <c r="K8" s="351"/>
      <c r="L8" s="352">
        <f>SUM(L12:L232)</f>
        <v>388566</v>
      </c>
      <c r="M8" s="352">
        <f>SUM(M12:M232)</f>
        <v>0</v>
      </c>
      <c r="N8" s="353"/>
      <c r="O8" s="352">
        <f>SUM(O12:O232)</f>
        <v>0</v>
      </c>
      <c r="P8" s="352">
        <f>SUM(P12:P232)</f>
        <v>0</v>
      </c>
      <c r="Q8" s="351"/>
      <c r="R8" s="352">
        <f>SUM(R12:R232)</f>
        <v>0</v>
      </c>
      <c r="S8" s="352">
        <f>SUM(S12:S232)</f>
        <v>0</v>
      </c>
      <c r="T8" s="353"/>
      <c r="U8" s="405">
        <f>+SUM(U12:U232)</f>
        <v>0</v>
      </c>
      <c r="V8" s="350">
        <f>COUNT(V11:V232)</f>
        <v>0</v>
      </c>
      <c r="W8" s="351"/>
      <c r="X8" s="352">
        <f>SUM(X12:X232)</f>
        <v>0</v>
      </c>
      <c r="Y8" s="352">
        <f>SUM(Y12:Y232)</f>
        <v>0</v>
      </c>
      <c r="Z8" s="354"/>
    </row>
    <row r="9" spans="1:26" customFormat="1" ht="12" customHeight="1">
      <c r="A9" s="84"/>
      <c r="B9" s="357" t="s">
        <v>12</v>
      </c>
      <c r="C9" s="362">
        <f>SUM(C12:C233)</f>
        <v>163</v>
      </c>
      <c r="D9" s="362">
        <f>SUM(D12:D233)</f>
        <v>0</v>
      </c>
      <c r="E9" s="345"/>
      <c r="F9" s="346"/>
      <c r="G9" s="78"/>
      <c r="H9" s="347"/>
      <c r="I9" s="346"/>
      <c r="J9" s="174"/>
      <c r="K9" s="347"/>
      <c r="L9" s="346"/>
      <c r="M9" s="78"/>
      <c r="N9" s="348"/>
      <c r="O9" s="346"/>
      <c r="P9" s="78"/>
      <c r="Q9" s="349"/>
      <c r="R9" s="225"/>
      <c r="S9" s="78"/>
      <c r="T9" s="79"/>
      <c r="U9" s="154"/>
      <c r="W9" s="210"/>
      <c r="X9" s="152"/>
      <c r="Z9" s="212"/>
    </row>
    <row r="10" spans="1:26" customFormat="1" ht="12" customHeight="1">
      <c r="A10" s="84"/>
      <c r="B10" s="357"/>
      <c r="C10" s="187"/>
      <c r="D10" s="335"/>
      <c r="E10" s="345"/>
      <c r="F10" s="346"/>
      <c r="G10" s="332"/>
      <c r="H10" s="347"/>
      <c r="I10" s="346"/>
      <c r="J10" s="174"/>
      <c r="K10" s="347"/>
      <c r="L10" s="346"/>
      <c r="M10" s="332"/>
      <c r="N10" s="348"/>
      <c r="O10" s="346"/>
      <c r="P10" s="332"/>
      <c r="Q10" s="349"/>
      <c r="R10" s="315"/>
      <c r="S10" s="82"/>
      <c r="T10" s="83"/>
      <c r="U10" s="154"/>
      <c r="W10" s="210"/>
      <c r="X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315"/>
      <c r="S11" s="82"/>
      <c r="T11" s="83"/>
      <c r="U11" s="154"/>
      <c r="W11" s="210"/>
      <c r="X11" s="152"/>
      <c r="Z11" s="212"/>
    </row>
    <row r="12" spans="1:26" customFormat="1">
      <c r="A12" s="84" t="s">
        <v>51</v>
      </c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315"/>
      <c r="S12" s="82"/>
      <c r="T12" s="83"/>
      <c r="U12" s="154"/>
      <c r="W12" s="210"/>
      <c r="X12" s="152"/>
      <c r="Z12" s="212"/>
    </row>
    <row r="13" spans="1:26" customFormat="1">
      <c r="A13" s="84">
        <v>6103</v>
      </c>
      <c r="B13" s="173" t="s">
        <v>52</v>
      </c>
      <c r="C13" s="187">
        <v>163</v>
      </c>
      <c r="D13" s="296"/>
      <c r="E13" s="298">
        <v>0.6603</v>
      </c>
      <c r="F13" s="301">
        <v>321129</v>
      </c>
      <c r="G13" s="82"/>
      <c r="H13" s="179">
        <v>1.5</v>
      </c>
      <c r="I13" s="301">
        <v>353241</v>
      </c>
      <c r="J13" s="139"/>
      <c r="K13" s="179">
        <v>1.5</v>
      </c>
      <c r="L13" s="301">
        <v>388566</v>
      </c>
      <c r="M13" s="82"/>
      <c r="N13" s="145">
        <v>1.5</v>
      </c>
      <c r="O13" s="301"/>
      <c r="P13" s="82"/>
      <c r="Q13" s="144"/>
      <c r="R13" s="315"/>
      <c r="S13" s="82"/>
      <c r="T13" s="83"/>
      <c r="U13" s="154"/>
      <c r="W13" s="210"/>
      <c r="X13" s="152"/>
      <c r="Z13" s="212"/>
    </row>
    <row r="14" spans="1:26" customFormat="1">
      <c r="A14" s="84"/>
      <c r="B14" s="173"/>
      <c r="C14" s="187"/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315"/>
      <c r="S14" s="82"/>
      <c r="T14" s="83"/>
      <c r="U14" s="154"/>
      <c r="W14" s="210"/>
      <c r="X14" s="152"/>
      <c r="Z14" s="212"/>
    </row>
    <row r="15" spans="1:26" customFormat="1">
      <c r="A15" s="84"/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315"/>
      <c r="S15" s="82"/>
      <c r="T15" s="83"/>
      <c r="U15" s="154"/>
      <c r="W15" s="210"/>
      <c r="X15" s="152"/>
      <c r="Z15" s="212"/>
    </row>
    <row r="16" spans="1:26" customFormat="1">
      <c r="A16" s="84"/>
      <c r="B16" s="173"/>
      <c r="C16" s="187"/>
      <c r="D16" s="296"/>
      <c r="E16" s="298"/>
      <c r="F16" s="301"/>
      <c r="G16" s="82"/>
      <c r="H16" s="179"/>
      <c r="I16" s="301"/>
      <c r="J16" s="139"/>
      <c r="K16" s="179"/>
      <c r="L16" s="301"/>
      <c r="M16" s="82"/>
      <c r="N16" s="145"/>
      <c r="O16" s="301"/>
      <c r="P16" s="82"/>
      <c r="Q16" s="144"/>
      <c r="R16" s="315"/>
      <c r="S16" s="82"/>
      <c r="T16" s="83"/>
      <c r="U16" s="154"/>
      <c r="W16" s="210"/>
      <c r="X16" s="152"/>
      <c r="Z16" s="212"/>
    </row>
    <row r="17" spans="1:26" customFormat="1">
      <c r="A17" s="84"/>
      <c r="B17" s="173"/>
      <c r="C17" s="187"/>
      <c r="D17" s="296"/>
      <c r="E17" s="298"/>
      <c r="F17" s="301"/>
      <c r="G17" s="82"/>
      <c r="H17" s="179"/>
      <c r="I17" s="301"/>
      <c r="J17" s="139"/>
      <c r="K17" s="179"/>
      <c r="L17" s="301"/>
      <c r="M17" s="82"/>
      <c r="N17" s="145"/>
      <c r="O17" s="301"/>
      <c r="P17" s="82"/>
      <c r="Q17" s="144"/>
      <c r="R17" s="315"/>
      <c r="S17" s="82"/>
      <c r="T17" s="83"/>
      <c r="U17" s="154"/>
      <c r="W17" s="210"/>
      <c r="X17" s="152"/>
      <c r="Z17" s="212"/>
    </row>
    <row r="18" spans="1:26" customFormat="1">
      <c r="A18" s="84"/>
      <c r="B18" s="173"/>
      <c r="C18" s="187"/>
      <c r="D18" s="296"/>
      <c r="E18" s="298"/>
      <c r="F18" s="301"/>
      <c r="G18" s="82"/>
      <c r="H18" s="179"/>
      <c r="I18" s="301"/>
      <c r="J18" s="139"/>
      <c r="K18" s="179"/>
      <c r="L18" s="301"/>
      <c r="M18" s="82"/>
      <c r="N18" s="145"/>
      <c r="O18" s="301"/>
      <c r="P18" s="82"/>
      <c r="Q18" s="144"/>
      <c r="R18" s="315"/>
      <c r="S18" s="82"/>
      <c r="T18" s="83"/>
      <c r="U18" s="154"/>
      <c r="W18" s="210"/>
      <c r="X18" s="152"/>
      <c r="Z18" s="212"/>
    </row>
    <row r="19" spans="1:26" customFormat="1">
      <c r="A19" s="84"/>
      <c r="B19" s="173"/>
      <c r="C19" s="187"/>
      <c r="D19" s="296"/>
      <c r="E19" s="298"/>
      <c r="F19" s="301"/>
      <c r="G19" s="82"/>
      <c r="H19" s="179"/>
      <c r="I19" s="301"/>
      <c r="J19" s="139"/>
      <c r="K19" s="179"/>
      <c r="L19" s="301"/>
      <c r="M19" s="82"/>
      <c r="N19" s="145"/>
      <c r="O19" s="301"/>
      <c r="P19" s="82"/>
      <c r="Q19" s="144"/>
      <c r="R19" s="315"/>
      <c r="S19" s="82"/>
      <c r="T19" s="83"/>
      <c r="U19" s="154"/>
      <c r="W19" s="210"/>
      <c r="X19" s="152"/>
      <c r="Z19" s="212"/>
    </row>
    <row r="20" spans="1:26" customFormat="1">
      <c r="A20" s="84"/>
      <c r="B20" s="173"/>
      <c r="C20" s="187"/>
      <c r="D20" s="296"/>
      <c r="E20" s="298"/>
      <c r="F20" s="301"/>
      <c r="G20" s="82"/>
      <c r="H20" s="179"/>
      <c r="I20" s="301"/>
      <c r="J20" s="139"/>
      <c r="K20" s="179"/>
      <c r="L20" s="301"/>
      <c r="M20" s="82"/>
      <c r="N20" s="145"/>
      <c r="O20" s="301"/>
      <c r="P20" s="82"/>
      <c r="Q20" s="144"/>
      <c r="R20" s="315"/>
      <c r="S20" s="82"/>
      <c r="T20" s="83"/>
      <c r="U20" s="154"/>
      <c r="W20" s="210"/>
      <c r="X20" s="152"/>
      <c r="Z20" s="212"/>
    </row>
    <row r="21" spans="1:26" customFormat="1" ht="15">
      <c r="A21" s="244"/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315"/>
      <c r="S21" s="82"/>
      <c r="T21" s="83"/>
      <c r="U21" s="154"/>
      <c r="W21" s="210"/>
      <c r="X21" s="152"/>
      <c r="Z21" s="212"/>
    </row>
    <row r="22" spans="1:26" customFormat="1">
      <c r="A22" s="84"/>
      <c r="B22" s="173"/>
      <c r="C22" s="187"/>
      <c r="D22" s="296"/>
      <c r="E22" s="298"/>
      <c r="F22" s="301"/>
      <c r="G22" s="82"/>
      <c r="H22" s="179"/>
      <c r="I22" s="301"/>
      <c r="J22" s="139"/>
      <c r="K22" s="179"/>
      <c r="L22" s="301"/>
      <c r="M22" s="82"/>
      <c r="N22" s="145"/>
      <c r="O22" s="301"/>
      <c r="P22" s="82"/>
      <c r="Q22" s="144"/>
      <c r="R22" s="315"/>
      <c r="S22" s="82"/>
      <c r="T22" s="83"/>
      <c r="U22" s="154"/>
      <c r="W22" s="210"/>
      <c r="X22" s="152"/>
      <c r="Z22" s="212"/>
    </row>
    <row r="23" spans="1:26" customFormat="1">
      <c r="A23" s="84"/>
      <c r="B23" s="173"/>
      <c r="C23" s="187"/>
      <c r="D23" s="296"/>
      <c r="E23" s="298"/>
      <c r="F23" s="301"/>
      <c r="G23" s="82"/>
      <c r="H23" s="179"/>
      <c r="I23" s="301"/>
      <c r="J23" s="139"/>
      <c r="K23" s="179"/>
      <c r="L23" s="301"/>
      <c r="M23" s="82"/>
      <c r="N23" s="145"/>
      <c r="O23" s="301"/>
      <c r="P23" s="82"/>
      <c r="Q23" s="144"/>
      <c r="R23" s="315"/>
      <c r="S23" s="82"/>
      <c r="T23" s="83"/>
      <c r="U23" s="154"/>
      <c r="W23" s="210"/>
      <c r="X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315"/>
      <c r="S24" s="82"/>
      <c r="T24" s="83"/>
      <c r="U24" s="154"/>
      <c r="W24" s="210"/>
      <c r="X24" s="152"/>
      <c r="Z24" s="212"/>
    </row>
    <row r="25" spans="1:26" customFormat="1">
      <c r="A25" s="84"/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315"/>
      <c r="S25" s="82"/>
      <c r="T25" s="83"/>
      <c r="U25" s="154"/>
      <c r="W25" s="210"/>
      <c r="X25" s="152"/>
      <c r="Z25" s="212"/>
    </row>
    <row r="26" spans="1:26" customFormat="1">
      <c r="A26" s="84"/>
      <c r="B26" s="173"/>
      <c r="C26" s="187"/>
      <c r="D26" s="296"/>
      <c r="E26" s="298"/>
      <c r="F26" s="301"/>
      <c r="G26" s="82"/>
      <c r="H26" s="179"/>
      <c r="I26" s="301"/>
      <c r="J26" s="139"/>
      <c r="K26" s="179"/>
      <c r="L26" s="301"/>
      <c r="M26" s="82"/>
      <c r="N26" s="145"/>
      <c r="O26" s="301"/>
      <c r="P26" s="82"/>
      <c r="Q26" s="144"/>
      <c r="R26" s="315"/>
      <c r="S26" s="82"/>
      <c r="T26" s="83"/>
      <c r="U26" s="154"/>
      <c r="W26" s="210"/>
      <c r="X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315"/>
      <c r="S27" s="82"/>
      <c r="T27" s="83"/>
      <c r="U27" s="154"/>
      <c r="W27" s="210"/>
      <c r="X27" s="152"/>
      <c r="Z27" s="212"/>
    </row>
    <row r="28" spans="1:26" customFormat="1" ht="15">
      <c r="A28" s="244"/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315"/>
      <c r="S28" s="82"/>
      <c r="T28" s="83"/>
      <c r="U28" s="154"/>
      <c r="W28" s="210"/>
      <c r="X28" s="152"/>
      <c r="Z28" s="212"/>
    </row>
    <row r="29" spans="1:26" customFormat="1">
      <c r="A29" s="84"/>
      <c r="B29" s="173"/>
      <c r="C29" s="187"/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315"/>
      <c r="S29" s="82"/>
      <c r="T29" s="83"/>
      <c r="U29" s="154"/>
      <c r="W29" s="210"/>
      <c r="X29" s="152"/>
      <c r="Z29" s="212"/>
    </row>
    <row r="30" spans="1:26" customFormat="1">
      <c r="A30" s="84"/>
      <c r="B30" s="173"/>
      <c r="C30" s="187"/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315"/>
      <c r="S30" s="82"/>
      <c r="T30" s="83"/>
      <c r="U30" s="154"/>
      <c r="W30" s="210"/>
      <c r="X30" s="152"/>
      <c r="Z30" s="212"/>
    </row>
    <row r="31" spans="1:26" customFormat="1" ht="15">
      <c r="A31" s="244"/>
      <c r="B31" s="173"/>
      <c r="C31" s="187"/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315"/>
      <c r="S31" s="82"/>
      <c r="T31" s="83"/>
      <c r="U31" s="154"/>
      <c r="W31" s="210"/>
      <c r="X31" s="152"/>
      <c r="Z31" s="212"/>
    </row>
    <row r="32" spans="1:26" customFormat="1">
      <c r="A32" s="8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315"/>
      <c r="S32" s="82"/>
      <c r="T32" s="83"/>
      <c r="U32" s="154"/>
      <c r="W32" s="210"/>
      <c r="X32" s="152"/>
      <c r="Z32" s="212"/>
    </row>
    <row r="33" spans="1:29" customFormat="1">
      <c r="A33" s="84"/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315"/>
      <c r="S33" s="82"/>
      <c r="T33" s="83"/>
      <c r="U33" s="154"/>
      <c r="W33" s="210"/>
      <c r="X33" s="152"/>
      <c r="Z33" s="212"/>
    </row>
    <row r="34" spans="1:29" customFormat="1">
      <c r="A34" s="84"/>
      <c r="B34" s="173"/>
      <c r="C34" s="187"/>
      <c r="D34" s="296"/>
      <c r="E34" s="298"/>
      <c r="F34" s="301"/>
      <c r="G34" s="82"/>
      <c r="H34" s="179"/>
      <c r="I34" s="301"/>
      <c r="J34" s="139"/>
      <c r="K34" s="179"/>
      <c r="L34" s="301"/>
      <c r="M34" s="82"/>
      <c r="N34" s="145"/>
      <c r="O34" s="301"/>
      <c r="P34" s="82"/>
      <c r="Q34" s="144"/>
      <c r="R34" s="315"/>
      <c r="S34" s="82"/>
      <c r="T34" s="83"/>
      <c r="U34" s="154"/>
      <c r="W34" s="210"/>
      <c r="X34" s="152"/>
      <c r="Z34" s="212"/>
    </row>
    <row r="35" spans="1:29" customFormat="1">
      <c r="A35" s="8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315"/>
      <c r="S35" s="82"/>
      <c r="T35" s="83"/>
      <c r="U35" s="154"/>
      <c r="W35" s="210"/>
      <c r="X35" s="152"/>
      <c r="Z35" s="212"/>
    </row>
    <row r="36" spans="1:29" customFormat="1">
      <c r="A36" s="84"/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315"/>
      <c r="S36" s="82"/>
      <c r="T36" s="83"/>
      <c r="U36" s="154"/>
      <c r="W36" s="210"/>
      <c r="X36" s="152"/>
      <c r="Z36" s="212"/>
    </row>
    <row r="37" spans="1:29" customFormat="1">
      <c r="A37" s="84"/>
      <c r="B37" s="173"/>
      <c r="C37" s="187"/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315"/>
      <c r="S37" s="82"/>
      <c r="T37" s="83"/>
      <c r="U37" s="154"/>
      <c r="W37" s="210"/>
      <c r="X37" s="152"/>
      <c r="Z37" s="212"/>
    </row>
    <row r="38" spans="1:29" customFormat="1">
      <c r="A38" s="84"/>
      <c r="B38" s="173"/>
      <c r="C38" s="187"/>
      <c r="D38" s="296"/>
      <c r="E38" s="298"/>
      <c r="F38" s="301"/>
      <c r="G38" s="82"/>
      <c r="H38" s="179"/>
      <c r="I38" s="301"/>
      <c r="J38" s="139"/>
      <c r="K38" s="179"/>
      <c r="L38" s="301"/>
      <c r="M38" s="82"/>
      <c r="N38" s="145"/>
      <c r="O38" s="301"/>
      <c r="P38" s="82"/>
      <c r="Q38" s="144"/>
      <c r="R38" s="315"/>
      <c r="S38" s="82"/>
      <c r="T38" s="83"/>
      <c r="U38" s="154"/>
      <c r="W38" s="210"/>
      <c r="X38" s="152"/>
      <c r="Z38" s="212"/>
    </row>
    <row r="39" spans="1:29" s="33" customFormat="1" ht="13.5" customHeight="1">
      <c r="A39" s="169"/>
      <c r="B39" s="383"/>
      <c r="C39" s="130"/>
      <c r="D39" s="130"/>
      <c r="E39" s="311"/>
      <c r="F39" s="153"/>
      <c r="G39" s="153"/>
      <c r="H39" s="74"/>
      <c r="I39" s="154"/>
      <c r="J39" s="154"/>
      <c r="K39" s="74"/>
      <c r="L39" s="154"/>
      <c r="M39" s="154"/>
      <c r="N39" s="171"/>
      <c r="O39" s="154"/>
      <c r="P39" s="154"/>
      <c r="Q39" s="74"/>
      <c r="R39" s="398"/>
      <c r="S39" s="136"/>
      <c r="T39" s="404"/>
      <c r="U39" s="153"/>
      <c r="V39" s="152"/>
      <c r="W39" s="74"/>
      <c r="X39" s="153"/>
      <c r="Y39" s="319"/>
      <c r="Z39" s="74"/>
      <c r="AA39" s="220"/>
      <c r="AB39"/>
      <c r="AC39"/>
    </row>
    <row r="40" spans="1:29" s="33" customFormat="1" ht="13.5" customHeight="1">
      <c r="A40" s="169"/>
      <c r="B40" s="228"/>
      <c r="C40" s="130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398"/>
      <c r="S40" s="136"/>
      <c r="T40" s="404"/>
      <c r="U40" s="153"/>
      <c r="V40" s="152"/>
      <c r="W40" s="74"/>
      <c r="X40" s="153"/>
      <c r="Y40" s="319"/>
      <c r="Z40" s="74"/>
      <c r="AA40" s="220"/>
      <c r="AB40"/>
      <c r="AC40"/>
    </row>
    <row r="41" spans="1:29" s="33" customFormat="1" ht="13.5" customHeight="1">
      <c r="A41" s="169"/>
      <c r="B41" s="228"/>
      <c r="C41" s="130"/>
      <c r="D41" s="152"/>
      <c r="E41" s="311"/>
      <c r="F41" s="153"/>
      <c r="G41" s="152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398"/>
      <c r="S41" s="136"/>
      <c r="T41" s="404"/>
      <c r="U41" s="153"/>
      <c r="V41" s="152"/>
      <c r="W41" s="74"/>
      <c r="X41" s="153"/>
      <c r="Y41" s="319"/>
      <c r="Z41" s="74"/>
      <c r="AA41" s="220"/>
      <c r="AB41"/>
      <c r="AC41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315"/>
      <c r="S42" s="82"/>
      <c r="T42" s="83"/>
      <c r="U42" s="154"/>
      <c r="W42" s="210"/>
      <c r="X42" s="152"/>
      <c r="Z42" s="212"/>
    </row>
    <row r="43" spans="1:29" customFormat="1">
      <c r="A43" s="84"/>
      <c r="B43" s="173"/>
      <c r="C43" s="187"/>
      <c r="D43" s="296"/>
      <c r="E43" s="298"/>
      <c r="F43" s="301"/>
      <c r="G43" s="82"/>
      <c r="H43" s="179"/>
      <c r="I43" s="301"/>
      <c r="J43" s="139"/>
      <c r="K43" s="179"/>
      <c r="L43" s="301"/>
      <c r="M43" s="82"/>
      <c r="N43" s="145"/>
      <c r="O43" s="301"/>
      <c r="P43" s="82"/>
      <c r="Q43" s="144"/>
      <c r="R43" s="225"/>
      <c r="S43" s="290"/>
      <c r="T43" s="79"/>
      <c r="U43" s="154"/>
      <c r="W43" s="210"/>
      <c r="X43" s="152"/>
      <c r="Z43" s="212"/>
    </row>
    <row r="44" spans="1:29" customFormat="1">
      <c r="A44" s="84"/>
      <c r="B44" s="173"/>
      <c r="C44" s="187"/>
      <c r="D44" s="296"/>
      <c r="E44" s="298"/>
      <c r="F44" s="301"/>
      <c r="G44" s="82"/>
      <c r="H44" s="179"/>
      <c r="I44" s="301"/>
      <c r="J44" s="139"/>
      <c r="K44" s="179"/>
      <c r="L44" s="301"/>
      <c r="M44" s="82"/>
      <c r="N44" s="145"/>
      <c r="O44" s="301"/>
      <c r="P44" s="82"/>
      <c r="Q44" s="144"/>
      <c r="R44" s="225"/>
      <c r="S44" s="290"/>
      <c r="T44" s="79"/>
      <c r="U44" s="154"/>
      <c r="W44" s="210"/>
      <c r="X44" s="152"/>
      <c r="Z44" s="212"/>
    </row>
    <row r="45" spans="1:29" customFormat="1">
      <c r="A45" s="84"/>
      <c r="B45" s="173"/>
      <c r="C45" s="187"/>
      <c r="D45" s="296"/>
      <c r="E45" s="298"/>
      <c r="F45" s="301"/>
      <c r="G45" s="82"/>
      <c r="H45" s="179"/>
      <c r="I45" s="301"/>
      <c r="J45" s="139"/>
      <c r="K45" s="179"/>
      <c r="L45" s="301"/>
      <c r="M45" s="82"/>
      <c r="N45" s="145"/>
      <c r="O45" s="301"/>
      <c r="P45" s="82"/>
      <c r="Q45" s="144"/>
      <c r="R45" s="225"/>
      <c r="S45" s="236"/>
      <c r="T45" s="79"/>
      <c r="U45" s="154"/>
      <c r="W45" s="210"/>
      <c r="X45" s="152"/>
      <c r="Z45" s="212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36"/>
      <c r="T46" s="79"/>
      <c r="U46" s="154"/>
      <c r="W46" s="210"/>
      <c r="X46" s="152"/>
      <c r="Z46" s="212"/>
    </row>
    <row r="47" spans="1:29" customFormat="1">
      <c r="A47" s="84"/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36"/>
      <c r="T47" s="79"/>
      <c r="U47" s="154"/>
      <c r="W47" s="210"/>
      <c r="X47" s="152"/>
      <c r="Z47" s="212"/>
    </row>
    <row r="48" spans="1:29" customFormat="1">
      <c r="A48" s="84"/>
      <c r="B48" s="173"/>
      <c r="C48" s="187"/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36"/>
      <c r="T48" s="79"/>
      <c r="U48" s="154"/>
      <c r="W48" s="210"/>
      <c r="X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W49" s="210"/>
      <c r="X49" s="152"/>
      <c r="Z49" s="212"/>
    </row>
    <row r="50" spans="1:26" customFormat="1">
      <c r="A50" s="84"/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36"/>
      <c r="T50" s="79"/>
      <c r="U50" s="154"/>
      <c r="W50" s="210"/>
      <c r="X50" s="152"/>
      <c r="Z50" s="212"/>
    </row>
    <row r="51" spans="1:26" customFormat="1">
      <c r="A51" s="84"/>
      <c r="B51" s="173"/>
      <c r="C51" s="187"/>
      <c r="D51" s="296"/>
      <c r="E51" s="298"/>
      <c r="F51" s="301"/>
      <c r="G51" s="82"/>
      <c r="H51" s="179"/>
      <c r="I51" s="301"/>
      <c r="J51" s="139"/>
      <c r="K51" s="179"/>
      <c r="L51" s="301"/>
      <c r="M51" s="82"/>
      <c r="N51" s="145"/>
      <c r="O51" s="301"/>
      <c r="P51" s="82"/>
      <c r="Q51" s="144"/>
      <c r="R51" s="225"/>
      <c r="S51" s="218"/>
      <c r="T51" s="79"/>
      <c r="U51" s="154"/>
      <c r="W51" s="210"/>
      <c r="X51" s="152"/>
      <c r="Z51" s="212"/>
    </row>
    <row r="52" spans="1:26" customFormat="1">
      <c r="A52" s="84"/>
      <c r="B52" s="173"/>
      <c r="C52" s="187"/>
      <c r="D52" s="296"/>
      <c r="E52" s="298"/>
      <c r="F52" s="301"/>
      <c r="G52" s="82"/>
      <c r="H52" s="179"/>
      <c r="I52" s="301"/>
      <c r="J52" s="139"/>
      <c r="K52" s="179"/>
      <c r="L52" s="301"/>
      <c r="M52" s="82"/>
      <c r="N52" s="145"/>
      <c r="O52" s="301"/>
      <c r="P52" s="82"/>
      <c r="Q52" s="144"/>
      <c r="R52" s="225"/>
      <c r="S52" s="234"/>
      <c r="T52" s="79"/>
      <c r="U52" s="154"/>
      <c r="W52" s="210"/>
      <c r="X52" s="152"/>
      <c r="Z52" s="212"/>
    </row>
    <row r="53" spans="1:26" customFormat="1">
      <c r="A53" s="84"/>
      <c r="B53" s="173"/>
      <c r="C53" s="187"/>
      <c r="D53" s="296"/>
      <c r="E53" s="298"/>
      <c r="F53" s="301"/>
      <c r="G53" s="82"/>
      <c r="H53" s="179"/>
      <c r="I53" s="301"/>
      <c r="J53" s="139"/>
      <c r="K53" s="179"/>
      <c r="L53" s="301"/>
      <c r="M53" s="82"/>
      <c r="N53" s="145"/>
      <c r="O53" s="301"/>
      <c r="P53" s="82"/>
      <c r="Q53" s="144"/>
      <c r="R53" s="225"/>
      <c r="S53" s="234"/>
      <c r="T53" s="79"/>
      <c r="U53" s="154"/>
      <c r="W53" s="210"/>
      <c r="X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90"/>
      <c r="T54" s="79"/>
      <c r="U54" s="154"/>
      <c r="W54" s="210"/>
      <c r="X54" s="152"/>
      <c r="Z54" s="212"/>
    </row>
    <row r="55" spans="1:26" customFormat="1">
      <c r="A55" s="84"/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90"/>
      <c r="T55" s="79"/>
      <c r="U55" s="154"/>
      <c r="W55" s="210"/>
      <c r="X55" s="152"/>
      <c r="Z55" s="212"/>
    </row>
    <row r="56" spans="1:26" customFormat="1">
      <c r="A56" s="84"/>
      <c r="B56" s="173"/>
      <c r="C56" s="187"/>
      <c r="D56" s="296"/>
      <c r="E56" s="298"/>
      <c r="F56" s="301"/>
      <c r="G56" s="82"/>
      <c r="H56" s="179"/>
      <c r="I56" s="301"/>
      <c r="J56" s="139"/>
      <c r="K56" s="179"/>
      <c r="L56" s="301"/>
      <c r="M56" s="82"/>
      <c r="N56" s="145"/>
      <c r="O56" s="301"/>
      <c r="P56" s="82"/>
      <c r="Q56" s="144"/>
      <c r="R56" s="225"/>
      <c r="S56" s="290"/>
      <c r="T56" s="79"/>
      <c r="U56" s="154"/>
      <c r="W56" s="210"/>
      <c r="X56" s="152"/>
      <c r="Z56" s="212"/>
    </row>
    <row r="57" spans="1:26" customFormat="1">
      <c r="A57" s="84"/>
      <c r="B57" s="173"/>
      <c r="C57" s="187"/>
      <c r="D57" s="296"/>
      <c r="E57" s="298"/>
      <c r="F57" s="301"/>
      <c r="G57" s="82"/>
      <c r="H57" s="179"/>
      <c r="I57" s="301"/>
      <c r="J57" s="139"/>
      <c r="K57" s="179"/>
      <c r="L57" s="301"/>
      <c r="M57" s="82"/>
      <c r="N57" s="145"/>
      <c r="O57" s="301"/>
      <c r="P57" s="82"/>
      <c r="Q57" s="144"/>
      <c r="R57" s="225"/>
      <c r="S57" s="290"/>
      <c r="T57" s="79"/>
      <c r="U57" s="154"/>
      <c r="W57" s="210"/>
      <c r="X57" s="152"/>
      <c r="Z57" s="212"/>
    </row>
    <row r="58" spans="1:26" customFormat="1">
      <c r="A58" s="84"/>
      <c r="B58" s="173"/>
      <c r="C58" s="187"/>
      <c r="D58" s="296"/>
      <c r="E58" s="298"/>
      <c r="F58" s="301"/>
      <c r="G58" s="82"/>
      <c r="H58" s="179"/>
      <c r="I58" s="301"/>
      <c r="J58" s="139"/>
      <c r="K58" s="179"/>
      <c r="L58" s="301"/>
      <c r="M58" s="82"/>
      <c r="N58" s="145"/>
      <c r="O58" s="301"/>
      <c r="P58" s="82"/>
      <c r="Q58" s="144"/>
      <c r="R58" s="225"/>
      <c r="S58" s="391"/>
      <c r="T58" s="79"/>
      <c r="U58" s="154"/>
      <c r="W58" s="210"/>
      <c r="X58" s="152"/>
      <c r="Z58" s="212"/>
    </row>
    <row r="59" spans="1:26" customFormat="1">
      <c r="A59" s="84"/>
      <c r="B59" s="173"/>
      <c r="C59" s="187"/>
      <c r="D59" s="296"/>
      <c r="E59" s="298"/>
      <c r="F59" s="301"/>
      <c r="G59" s="82"/>
      <c r="H59" s="179"/>
      <c r="I59" s="301"/>
      <c r="J59" s="139"/>
      <c r="K59" s="179"/>
      <c r="L59" s="301"/>
      <c r="M59" s="82"/>
      <c r="N59" s="145"/>
      <c r="O59" s="301"/>
      <c r="P59" s="82"/>
      <c r="Q59" s="144"/>
      <c r="R59" s="225"/>
      <c r="S59" s="391"/>
      <c r="T59" s="79"/>
      <c r="U59" s="154"/>
      <c r="W59" s="210"/>
      <c r="X59" s="152"/>
      <c r="Z59" s="212"/>
    </row>
    <row r="60" spans="1:26" customFormat="1">
      <c r="A60" s="84"/>
      <c r="B60" s="173"/>
      <c r="C60" s="187"/>
      <c r="D60" s="296"/>
      <c r="E60" s="298"/>
      <c r="F60" s="301"/>
      <c r="G60" s="82"/>
      <c r="H60" s="179"/>
      <c r="I60" s="301"/>
      <c r="J60" s="139"/>
      <c r="K60" s="179"/>
      <c r="L60" s="301"/>
      <c r="M60" s="82"/>
      <c r="N60" s="145"/>
      <c r="O60" s="301"/>
      <c r="P60" s="82"/>
      <c r="Q60" s="144"/>
      <c r="R60" s="225"/>
      <c r="S60" s="391"/>
      <c r="T60" s="79"/>
      <c r="U60" s="154"/>
      <c r="W60" s="210"/>
      <c r="X60" s="152"/>
      <c r="Z60" s="212"/>
    </row>
    <row r="61" spans="1:26" customFormat="1">
      <c r="A61" s="84"/>
      <c r="B61" s="173"/>
      <c r="C61" s="187"/>
      <c r="D61" s="296"/>
      <c r="E61" s="298"/>
      <c r="F61" s="301"/>
      <c r="G61" s="82"/>
      <c r="H61" s="179"/>
      <c r="I61" s="301"/>
      <c r="J61" s="139"/>
      <c r="K61" s="179"/>
      <c r="L61" s="301"/>
      <c r="M61" s="82"/>
      <c r="N61" s="145"/>
      <c r="O61" s="301"/>
      <c r="P61" s="82"/>
      <c r="Q61" s="144"/>
      <c r="R61" s="225"/>
      <c r="S61" s="391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393"/>
      <c r="T62" s="79"/>
      <c r="U62" s="154"/>
      <c r="W62" s="210"/>
      <c r="X62" s="152"/>
      <c r="Z62" s="212"/>
    </row>
    <row r="63" spans="1:26" customFormat="1">
      <c r="A63" s="84"/>
      <c r="B63" s="173"/>
      <c r="C63" s="187"/>
      <c r="D63" s="296"/>
      <c r="E63" s="298"/>
      <c r="F63" s="301"/>
      <c r="G63" s="82"/>
      <c r="H63" s="179"/>
      <c r="I63" s="301"/>
      <c r="J63" s="139"/>
      <c r="K63" s="179"/>
      <c r="L63" s="301"/>
      <c r="M63" s="82"/>
      <c r="N63" s="145"/>
      <c r="O63" s="301"/>
      <c r="P63" s="82"/>
      <c r="Q63" s="144"/>
      <c r="R63" s="225"/>
      <c r="S63" s="293"/>
      <c r="T63" s="79"/>
      <c r="U63" s="154"/>
      <c r="W63" s="210"/>
      <c r="X63" s="152"/>
      <c r="Z63" s="212"/>
    </row>
    <row r="64" spans="1:26" customFormat="1">
      <c r="A64" s="84"/>
      <c r="B64" s="173"/>
      <c r="C64" s="187"/>
      <c r="D64" s="187"/>
      <c r="E64" s="298"/>
      <c r="F64" s="301"/>
      <c r="G64" s="301"/>
      <c r="H64" s="179"/>
      <c r="I64" s="301"/>
      <c r="J64" s="301"/>
      <c r="K64" s="179"/>
      <c r="L64" s="301"/>
      <c r="M64" s="82"/>
      <c r="N64" s="145"/>
      <c r="O64" s="301"/>
      <c r="P64" s="82"/>
      <c r="Q64" s="144"/>
      <c r="R64" s="225"/>
      <c r="S64" s="293"/>
      <c r="T64" s="79"/>
      <c r="U64" s="154"/>
      <c r="W64" s="210"/>
      <c r="X64" s="152"/>
      <c r="Z64" s="212"/>
    </row>
    <row r="65" spans="1:26" customFormat="1">
      <c r="A65" s="84"/>
      <c r="B65" s="173"/>
      <c r="C65" s="187"/>
      <c r="D65" s="296"/>
      <c r="E65" s="298"/>
      <c r="F65" s="301"/>
      <c r="G65" s="82"/>
      <c r="H65" s="179"/>
      <c r="I65" s="301"/>
      <c r="J65" s="139"/>
      <c r="K65" s="179"/>
      <c r="L65" s="301"/>
      <c r="M65" s="82"/>
      <c r="N65" s="145"/>
      <c r="O65" s="301"/>
      <c r="P65" s="82"/>
      <c r="Q65" s="144"/>
      <c r="R65" s="225"/>
      <c r="S65" s="290"/>
      <c r="T65" s="79"/>
      <c r="U65" s="154"/>
      <c r="W65" s="210"/>
      <c r="X65" s="152"/>
      <c r="Z65" s="212"/>
    </row>
    <row r="66" spans="1:26" customFormat="1" ht="15">
      <c r="A66" s="244"/>
      <c r="B66" s="173"/>
      <c r="C66" s="187"/>
      <c r="D66" s="296"/>
      <c r="E66" s="298"/>
      <c r="F66" s="301"/>
      <c r="G66" s="82"/>
      <c r="H66" s="179"/>
      <c r="I66" s="301"/>
      <c r="J66" s="139"/>
      <c r="K66" s="179"/>
      <c r="L66" s="301"/>
      <c r="M66" s="82"/>
      <c r="N66" s="145"/>
      <c r="O66" s="301"/>
      <c r="P66" s="82"/>
      <c r="Q66" s="144"/>
      <c r="R66" s="225"/>
      <c r="S66" s="238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38"/>
      <c r="T67" s="79"/>
      <c r="U67" s="154"/>
      <c r="W67" s="210"/>
      <c r="X67" s="152"/>
      <c r="Z67" s="212"/>
    </row>
    <row r="68" spans="1:26" customFormat="1">
      <c r="A68" s="84"/>
      <c r="B68" s="173"/>
      <c r="C68" s="187"/>
      <c r="D68" s="296"/>
      <c r="E68" s="298"/>
      <c r="F68" s="301"/>
      <c r="G68" s="82"/>
      <c r="H68" s="179"/>
      <c r="I68" s="301"/>
      <c r="J68" s="139"/>
      <c r="K68" s="179"/>
      <c r="L68" s="301"/>
      <c r="M68" s="82"/>
      <c r="N68" s="145"/>
      <c r="O68" s="301"/>
      <c r="P68" s="82"/>
      <c r="Q68" s="144"/>
      <c r="R68" s="225"/>
      <c r="S68" s="238"/>
      <c r="T68" s="79"/>
      <c r="U68" s="154"/>
      <c r="W68" s="210"/>
      <c r="X68" s="152"/>
      <c r="Z68" s="212"/>
    </row>
    <row r="69" spans="1:26" customFormat="1">
      <c r="A69" s="84"/>
      <c r="B69" s="173"/>
      <c r="C69" s="187"/>
      <c r="D69" s="296"/>
      <c r="E69" s="298"/>
      <c r="F69" s="301"/>
      <c r="G69" s="82"/>
      <c r="H69" s="179"/>
      <c r="I69" s="301"/>
      <c r="J69" s="139"/>
      <c r="K69" s="179"/>
      <c r="L69" s="301"/>
      <c r="M69" s="82"/>
      <c r="N69" s="145"/>
      <c r="O69" s="301"/>
      <c r="P69" s="82"/>
      <c r="Q69" s="144"/>
      <c r="R69" s="225"/>
      <c r="S69" s="238"/>
      <c r="T69" s="79"/>
      <c r="U69" s="154"/>
      <c r="W69" s="210"/>
      <c r="X69" s="152"/>
      <c r="Z69" s="212"/>
    </row>
    <row r="70" spans="1:26" customFormat="1">
      <c r="A70" s="8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/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/>
      <c r="B72" s="173"/>
      <c r="C72" s="187"/>
      <c r="D72" s="296"/>
      <c r="E72" s="298"/>
      <c r="F72" s="301"/>
      <c r="G72" s="82"/>
      <c r="H72" s="179"/>
      <c r="I72" s="301"/>
      <c r="J72" s="139"/>
      <c r="K72" s="179"/>
      <c r="L72" s="301"/>
      <c r="M72" s="82"/>
      <c r="N72" s="145"/>
      <c r="O72" s="301"/>
      <c r="P72" s="82"/>
      <c r="Q72" s="144"/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/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/>
      <c r="B75" s="173"/>
      <c r="C75" s="187"/>
      <c r="D75" s="296"/>
      <c r="E75" s="298"/>
      <c r="F75" s="301"/>
      <c r="G75" s="82"/>
      <c r="H75" s="179"/>
      <c r="I75" s="301"/>
      <c r="J75" s="139"/>
      <c r="K75" s="179"/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/>
      <c r="B76" s="173"/>
      <c r="C76" s="187"/>
      <c r="D76" s="296"/>
      <c r="E76" s="298"/>
      <c r="F76" s="301"/>
      <c r="G76" s="82"/>
      <c r="H76" s="179"/>
      <c r="I76" s="301"/>
      <c r="J76" s="139"/>
      <c r="K76" s="179"/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/>
      <c r="B77" s="173"/>
      <c r="C77" s="187"/>
      <c r="D77" s="296"/>
      <c r="E77" s="298"/>
      <c r="F77" s="301"/>
      <c r="G77" s="82"/>
      <c r="H77" s="179"/>
      <c r="I77" s="301"/>
      <c r="J77" s="139"/>
      <c r="K77" s="179"/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customFormat="1">
      <c r="A78" s="84"/>
      <c r="B78" s="173"/>
      <c r="C78" s="187"/>
      <c r="D78" s="296"/>
      <c r="E78" s="298"/>
      <c r="F78" s="301"/>
      <c r="G78" s="82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238"/>
      <c r="T78" s="79"/>
      <c r="U78" s="154"/>
      <c r="W78" s="210"/>
      <c r="X78" s="152"/>
      <c r="Z78" s="212"/>
    </row>
    <row r="79" spans="1:26" s="256" customFormat="1" ht="15">
      <c r="A79" s="244"/>
      <c r="B79" s="173"/>
      <c r="C79" s="246"/>
      <c r="D79" s="297"/>
      <c r="E79" s="299"/>
      <c r="F79" s="301"/>
      <c r="G79" s="248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393"/>
      <c r="T79" s="79"/>
      <c r="U79" s="398"/>
      <c r="W79" s="257"/>
      <c r="X79" s="258"/>
      <c r="Z79" s="259"/>
    </row>
    <row r="80" spans="1:26" customFormat="1">
      <c r="A80" s="84"/>
      <c r="B80" s="173"/>
      <c r="C80" s="187"/>
      <c r="D80" s="296"/>
      <c r="E80" s="298"/>
      <c r="F80" s="301"/>
      <c r="G80" s="82"/>
      <c r="H80" s="179"/>
      <c r="I80" s="301"/>
      <c r="J80" s="139"/>
      <c r="K80" s="179"/>
      <c r="L80" s="301"/>
      <c r="M80" s="82"/>
      <c r="N80" s="145"/>
      <c r="O80" s="301"/>
      <c r="P80" s="82"/>
      <c r="Q80" s="144"/>
      <c r="R80" s="225"/>
      <c r="S80" s="218"/>
      <c r="T80" s="79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315"/>
      <c r="S81" s="82"/>
      <c r="T81" s="83"/>
      <c r="U81" s="154"/>
      <c r="W81" s="210"/>
      <c r="X81" s="152"/>
      <c r="Z81" s="212"/>
    </row>
    <row r="82" spans="1:26" customFormat="1">
      <c r="A82" s="84"/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315"/>
      <c r="S82" s="82"/>
      <c r="T82" s="83"/>
      <c r="U82" s="154"/>
      <c r="W82" s="210"/>
      <c r="X82" s="152"/>
      <c r="Z82" s="212"/>
    </row>
    <row r="83" spans="1:26" customFormat="1">
      <c r="A83" s="84"/>
      <c r="B83" s="173"/>
      <c r="C83" s="187"/>
      <c r="D83" s="296"/>
      <c r="E83" s="298"/>
      <c r="F83" s="301"/>
      <c r="G83" s="82"/>
      <c r="H83" s="179"/>
      <c r="I83" s="301"/>
      <c r="J83" s="139"/>
      <c r="K83" s="179"/>
      <c r="L83" s="301"/>
      <c r="M83" s="82"/>
      <c r="N83" s="145"/>
      <c r="O83" s="301"/>
      <c r="P83" s="82"/>
      <c r="Q83" s="144"/>
      <c r="R83" s="225"/>
      <c r="S83" s="294"/>
      <c r="T83" s="79"/>
      <c r="U83" s="154"/>
      <c r="W83" s="210"/>
      <c r="X83" s="152"/>
      <c r="Z83" s="212"/>
    </row>
    <row r="84" spans="1:26" customFormat="1">
      <c r="A84" s="84"/>
      <c r="B84" s="173"/>
      <c r="C84" s="187"/>
      <c r="D84" s="296"/>
      <c r="E84" s="298"/>
      <c r="F84" s="301"/>
      <c r="G84" s="82"/>
      <c r="H84" s="179"/>
      <c r="I84" s="301"/>
      <c r="J84" s="139"/>
      <c r="K84" s="179"/>
      <c r="L84" s="301"/>
      <c r="M84" s="82"/>
      <c r="N84" s="145"/>
      <c r="O84" s="301"/>
      <c r="P84" s="82"/>
      <c r="Q84" s="144"/>
      <c r="R84" s="225"/>
      <c r="S84" s="294"/>
      <c r="T84" s="79"/>
      <c r="U84" s="154"/>
      <c r="W84" s="210"/>
      <c r="X84" s="152"/>
      <c r="Z84" s="212"/>
    </row>
    <row r="85" spans="1:26" customFormat="1">
      <c r="A85" s="84"/>
      <c r="B85" s="173"/>
      <c r="C85" s="187"/>
      <c r="D85" s="296"/>
      <c r="E85" s="298"/>
      <c r="F85" s="301"/>
      <c r="G85" s="82"/>
      <c r="H85" s="179"/>
      <c r="I85" s="301"/>
      <c r="J85" s="139"/>
      <c r="K85" s="179"/>
      <c r="L85" s="301"/>
      <c r="M85" s="82"/>
      <c r="N85" s="145"/>
      <c r="O85" s="301"/>
      <c r="P85" s="82"/>
      <c r="Q85" s="144"/>
      <c r="R85" s="225"/>
      <c r="S85" s="378"/>
      <c r="T85" s="79"/>
      <c r="U85" s="154"/>
      <c r="W85" s="210"/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225"/>
      <c r="S86" s="294"/>
      <c r="T86" s="79"/>
      <c r="U86" s="154"/>
      <c r="W86" s="210"/>
      <c r="X86" s="152"/>
      <c r="Z86" s="212"/>
    </row>
    <row r="87" spans="1:26" customFormat="1">
      <c r="A87" s="84"/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/>
      <c r="B88" s="173"/>
      <c r="C88" s="187"/>
      <c r="D88" s="296"/>
      <c r="E88" s="298"/>
      <c r="F88" s="301"/>
      <c r="G88" s="82"/>
      <c r="H88" s="179"/>
      <c r="I88" s="301"/>
      <c r="J88" s="139"/>
      <c r="K88" s="179"/>
      <c r="L88" s="301"/>
      <c r="M88" s="82"/>
      <c r="N88" s="145"/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294"/>
      <c r="T89" s="79"/>
      <c r="U89" s="154"/>
      <c r="W89" s="210"/>
      <c r="X89" s="152"/>
      <c r="Z89" s="212"/>
    </row>
    <row r="90" spans="1:26" customFormat="1">
      <c r="A90" s="84"/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3"/>
      <c r="T90" s="79"/>
      <c r="U90" s="154"/>
      <c r="W90" s="210"/>
      <c r="X90" s="152"/>
      <c r="Z90" s="212"/>
    </row>
    <row r="91" spans="1:26" customFormat="1">
      <c r="A91" s="84"/>
      <c r="B91" s="173"/>
      <c r="C91" s="187"/>
      <c r="D91" s="296"/>
      <c r="E91" s="298"/>
      <c r="F91" s="301"/>
      <c r="G91" s="82"/>
      <c r="H91" s="179"/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3"/>
      <c r="T91" s="79"/>
      <c r="U91" s="154"/>
      <c r="W91" s="210"/>
      <c r="X91" s="152"/>
      <c r="Z91" s="212"/>
    </row>
    <row r="92" spans="1:26" customFormat="1">
      <c r="A92" s="84"/>
      <c r="B92" s="173"/>
      <c r="C92" s="187"/>
      <c r="D92" s="296"/>
      <c r="E92" s="298"/>
      <c r="F92" s="301"/>
      <c r="G92" s="82"/>
      <c r="H92" s="179"/>
      <c r="I92" s="301"/>
      <c r="J92" s="139"/>
      <c r="K92" s="179"/>
      <c r="L92" s="301"/>
      <c r="M92" s="82"/>
      <c r="N92" s="145"/>
      <c r="O92" s="301"/>
      <c r="P92" s="82"/>
      <c r="Q92" s="144"/>
      <c r="R92" s="225"/>
      <c r="S92" s="293"/>
      <c r="T92" s="79"/>
      <c r="U92" s="154"/>
      <c r="W92" s="210"/>
      <c r="X92" s="152"/>
      <c r="Z92" s="212"/>
    </row>
    <row r="93" spans="1:26" customFormat="1">
      <c r="A93" s="84"/>
      <c r="B93" s="173"/>
      <c r="C93" s="187"/>
      <c r="D93" s="296"/>
      <c r="E93" s="298"/>
      <c r="F93" s="301"/>
      <c r="G93" s="82"/>
      <c r="H93" s="179"/>
      <c r="I93" s="301"/>
      <c r="J93" s="139"/>
      <c r="K93" s="179"/>
      <c r="L93" s="301"/>
      <c r="M93" s="82"/>
      <c r="N93" s="145"/>
      <c r="O93" s="301"/>
      <c r="P93" s="82"/>
      <c r="Q93" s="144"/>
      <c r="R93" s="225"/>
      <c r="S93" s="293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/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/>
      <c r="B96" s="173"/>
      <c r="C96" s="187"/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93"/>
      <c r="T96" s="79"/>
      <c r="U96" s="154"/>
      <c r="W96" s="210"/>
      <c r="X96" s="152"/>
      <c r="Z96" s="212"/>
    </row>
    <row r="97" spans="1:26" customFormat="1">
      <c r="A97" s="84"/>
      <c r="B97" s="173"/>
      <c r="C97" s="187"/>
      <c r="D97" s="296"/>
      <c r="E97" s="298"/>
      <c r="F97" s="301"/>
      <c r="G97" s="82"/>
      <c r="H97" s="179"/>
      <c r="I97" s="301"/>
      <c r="J97" s="139"/>
      <c r="K97" s="179"/>
      <c r="L97" s="301"/>
      <c r="M97" s="82"/>
      <c r="N97" s="145"/>
      <c r="O97" s="301"/>
      <c r="P97" s="82"/>
      <c r="Q97" s="144"/>
      <c r="R97" s="225"/>
      <c r="S97" s="218"/>
      <c r="T97" s="79"/>
      <c r="U97" s="154"/>
      <c r="W97" s="210"/>
      <c r="X97" s="152"/>
      <c r="Z97" s="212"/>
    </row>
    <row r="98" spans="1:26" s="256" customFormat="1" ht="15">
      <c r="A98" s="244"/>
      <c r="B98" s="245"/>
      <c r="C98" s="246"/>
      <c r="D98" s="297"/>
      <c r="E98" s="299"/>
      <c r="F98" s="302"/>
      <c r="G98" s="248"/>
      <c r="H98" s="249"/>
      <c r="I98" s="302"/>
      <c r="J98" s="247"/>
      <c r="K98" s="249"/>
      <c r="L98" s="302"/>
      <c r="M98" s="248"/>
      <c r="N98" s="250"/>
      <c r="O98" s="302"/>
      <c r="P98" s="248"/>
      <c r="Q98" s="251"/>
      <c r="R98" s="252"/>
      <c r="S98" s="253"/>
      <c r="T98" s="254"/>
      <c r="U98" s="255"/>
      <c r="W98" s="257"/>
      <c r="X98" s="258"/>
      <c r="Z98" s="259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18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18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customFormat="1">
      <c r="A102" s="84"/>
      <c r="B102" s="173"/>
      <c r="C102" s="187"/>
      <c r="D102" s="296"/>
      <c r="E102" s="298"/>
      <c r="F102" s="301"/>
      <c r="G102" s="82"/>
      <c r="H102" s="179"/>
      <c r="I102" s="301"/>
      <c r="J102" s="139"/>
      <c r="K102" s="179"/>
      <c r="L102" s="301"/>
      <c r="M102" s="82"/>
      <c r="N102" s="145"/>
      <c r="O102" s="301"/>
      <c r="P102" s="82"/>
      <c r="Q102" s="144"/>
      <c r="R102" s="225"/>
      <c r="S102" s="218"/>
      <c r="T102" s="79"/>
      <c r="U102" s="154"/>
      <c r="W102" s="210"/>
      <c r="X102" s="152"/>
      <c r="Z102" s="212"/>
    </row>
    <row r="103" spans="1:26" customFormat="1">
      <c r="A103" s="84"/>
      <c r="B103" s="173"/>
      <c r="C103" s="187"/>
      <c r="D103" s="296"/>
      <c r="E103" s="298"/>
      <c r="F103" s="301"/>
      <c r="G103" s="82"/>
      <c r="H103" s="179"/>
      <c r="I103" s="301"/>
      <c r="J103" s="139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187"/>
      <c r="E104" s="298"/>
      <c r="F104" s="301"/>
      <c r="G104" s="301"/>
      <c r="H104" s="179"/>
      <c r="I104" s="301"/>
      <c r="J104" s="301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>
      <c r="A108" s="84"/>
      <c r="B108" s="173"/>
      <c r="C108" s="187"/>
      <c r="D108" s="296"/>
      <c r="E108" s="298"/>
      <c r="F108" s="301"/>
      <c r="G108" s="82"/>
      <c r="H108" s="179"/>
      <c r="I108" s="301"/>
      <c r="J108" s="139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 ht="13.5" customHeigh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296"/>
      <c r="E110" s="298"/>
      <c r="F110" s="301"/>
      <c r="G110" s="82"/>
      <c r="H110" s="179"/>
      <c r="I110" s="301"/>
      <c r="J110" s="139"/>
      <c r="K110" s="179"/>
      <c r="L110" s="301"/>
      <c r="M110" s="82"/>
      <c r="N110" s="145"/>
      <c r="O110" s="301"/>
      <c r="P110" s="82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187"/>
      <c r="E111" s="298"/>
      <c r="F111" s="301"/>
      <c r="G111" s="301"/>
      <c r="H111" s="179"/>
      <c r="I111" s="301"/>
      <c r="J111" s="301"/>
      <c r="K111" s="179"/>
      <c r="L111" s="301"/>
      <c r="M111" s="301"/>
      <c r="N111" s="145"/>
      <c r="O111" s="301"/>
      <c r="P111" s="301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187"/>
      <c r="E112" s="298"/>
      <c r="F112" s="301"/>
      <c r="G112" s="301"/>
      <c r="H112" s="179"/>
      <c r="I112" s="301"/>
      <c r="J112" s="301"/>
      <c r="K112" s="179"/>
      <c r="L112" s="301"/>
      <c r="M112" s="301"/>
      <c r="N112" s="145"/>
      <c r="O112" s="301"/>
      <c r="P112" s="301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18"/>
      <c r="T113" s="79"/>
      <c r="U113" s="154"/>
      <c r="W113" s="210"/>
      <c r="X113" s="152"/>
      <c r="Z113" s="212"/>
    </row>
    <row r="114" spans="1:26" customFormat="1">
      <c r="A114" s="84"/>
      <c r="B114" s="173"/>
      <c r="C114" s="187"/>
      <c r="D114" s="296"/>
      <c r="E114" s="298"/>
      <c r="F114" s="301"/>
      <c r="G114" s="82"/>
      <c r="H114" s="179"/>
      <c r="I114" s="301"/>
      <c r="J114" s="139"/>
      <c r="K114" s="179"/>
      <c r="L114" s="301"/>
      <c r="M114" s="82"/>
      <c r="N114" s="145"/>
      <c r="O114" s="301"/>
      <c r="P114" s="82"/>
      <c r="Q114" s="144"/>
      <c r="R114" s="225"/>
      <c r="S114" s="236"/>
      <c r="T114" s="79"/>
      <c r="U114" s="154"/>
      <c r="W114" s="210"/>
      <c r="X114" s="152"/>
      <c r="Z114" s="212"/>
    </row>
    <row r="115" spans="1:26" s="256" customFormat="1" ht="15">
      <c r="A115" s="244"/>
      <c r="B115" s="245"/>
      <c r="C115" s="246"/>
      <c r="D115" s="297"/>
      <c r="E115" s="299"/>
      <c r="F115" s="302"/>
      <c r="G115" s="248"/>
      <c r="H115" s="249"/>
      <c r="I115" s="302"/>
      <c r="J115" s="247"/>
      <c r="K115" s="249"/>
      <c r="L115" s="302"/>
      <c r="M115" s="248"/>
      <c r="N115" s="250"/>
      <c r="O115" s="302"/>
      <c r="P115" s="248"/>
      <c r="Q115" s="251"/>
      <c r="R115" s="252"/>
      <c r="S115" s="253"/>
      <c r="T115" s="254"/>
      <c r="U115" s="255"/>
      <c r="W115" s="257"/>
      <c r="X115" s="258"/>
      <c r="Z115" s="259"/>
    </row>
    <row r="116" spans="1:26" customFormat="1">
      <c r="A116" s="84"/>
      <c r="B116" s="173"/>
      <c r="C116" s="187"/>
      <c r="D116" s="296"/>
      <c r="E116" s="298"/>
      <c r="F116" s="301"/>
      <c r="G116" s="82"/>
      <c r="H116" s="179"/>
      <c r="I116" s="301"/>
      <c r="J116" s="139"/>
      <c r="K116" s="179"/>
      <c r="L116" s="301"/>
      <c r="M116" s="82"/>
      <c r="N116" s="145"/>
      <c r="O116" s="301"/>
      <c r="P116" s="82"/>
      <c r="Q116" s="144"/>
      <c r="R116" s="225"/>
      <c r="S116" s="236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36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296"/>
      <c r="E118" s="298"/>
      <c r="F118" s="301"/>
      <c r="G118" s="82"/>
      <c r="H118" s="179"/>
      <c r="I118" s="301"/>
      <c r="J118" s="139"/>
      <c r="K118" s="179"/>
      <c r="L118" s="301"/>
      <c r="M118" s="82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customFormat="1">
      <c r="A119" s="84"/>
      <c r="B119" s="173"/>
      <c r="C119" s="187"/>
      <c r="D119" s="187"/>
      <c r="E119" s="298"/>
      <c r="F119" s="301"/>
      <c r="G119" s="301"/>
      <c r="H119" s="179"/>
      <c r="I119" s="301"/>
      <c r="J119" s="301"/>
      <c r="K119" s="179"/>
      <c r="L119" s="301"/>
      <c r="M119" s="301"/>
      <c r="N119" s="145"/>
      <c r="O119" s="301"/>
      <c r="P119" s="82"/>
      <c r="Q119" s="144"/>
      <c r="R119" s="225"/>
      <c r="S119" s="236"/>
      <c r="T119" s="79"/>
      <c r="U119" s="154"/>
      <c r="W119" s="210"/>
      <c r="X119" s="152"/>
      <c r="Z119" s="212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93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93"/>
      <c r="T121" s="79"/>
      <c r="U121" s="154"/>
      <c r="W121" s="210"/>
      <c r="X121" s="152"/>
      <c r="Z121" s="212"/>
    </row>
    <row r="122" spans="1:26" customFormat="1">
      <c r="A122" s="84"/>
      <c r="B122" s="173"/>
      <c r="C122" s="187"/>
      <c r="D122" s="296"/>
      <c r="E122" s="298"/>
      <c r="F122" s="301"/>
      <c r="G122" s="82"/>
      <c r="H122" s="179"/>
      <c r="I122" s="301"/>
      <c r="J122" s="139"/>
      <c r="K122" s="179"/>
      <c r="L122" s="301"/>
      <c r="M122" s="82"/>
      <c r="N122" s="145"/>
      <c r="O122" s="301"/>
      <c r="P122" s="82"/>
      <c r="Q122" s="144"/>
      <c r="R122" s="225"/>
      <c r="S122" s="238"/>
      <c r="T122" s="79"/>
      <c r="U122" s="154"/>
      <c r="W122" s="210"/>
      <c r="X122" s="152"/>
      <c r="Z122" s="212"/>
    </row>
    <row r="123" spans="1:26" s="256" customFormat="1" ht="15">
      <c r="A123" s="244"/>
      <c r="B123" s="245"/>
      <c r="C123" s="246"/>
      <c r="D123" s="297"/>
      <c r="E123" s="299"/>
      <c r="F123" s="302"/>
      <c r="G123" s="248"/>
      <c r="H123" s="249"/>
      <c r="I123" s="302"/>
      <c r="J123" s="247"/>
      <c r="K123" s="249"/>
      <c r="L123" s="302"/>
      <c r="M123" s="248"/>
      <c r="N123" s="250"/>
      <c r="O123" s="302"/>
      <c r="P123" s="248"/>
      <c r="Q123" s="251"/>
      <c r="R123" s="252"/>
      <c r="S123" s="253"/>
      <c r="T123" s="254"/>
      <c r="U123" s="255"/>
      <c r="W123" s="257"/>
      <c r="X123" s="258"/>
      <c r="Z123" s="259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38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38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customFormat="1">
      <c r="A127" s="84"/>
      <c r="B127" s="173"/>
      <c r="C127" s="187"/>
      <c r="D127" s="296"/>
      <c r="E127" s="298"/>
      <c r="F127" s="301"/>
      <c r="G127" s="82"/>
      <c r="H127" s="179"/>
      <c r="I127" s="301"/>
      <c r="J127" s="139"/>
      <c r="K127" s="179"/>
      <c r="L127" s="301"/>
      <c r="M127" s="82"/>
      <c r="N127" s="145"/>
      <c r="O127" s="301"/>
      <c r="P127" s="82"/>
      <c r="Q127" s="144"/>
      <c r="R127" s="225"/>
      <c r="S127" s="238"/>
      <c r="T127" s="79"/>
      <c r="U127" s="154"/>
      <c r="W127" s="210"/>
      <c r="X127" s="152"/>
      <c r="Z127" s="212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38"/>
      <c r="T128" s="79"/>
      <c r="U128" s="154"/>
      <c r="W128" s="210"/>
      <c r="X128" s="152"/>
      <c r="Z128" s="212"/>
    </row>
    <row r="129" spans="1:26" customFormat="1">
      <c r="A129" s="84"/>
      <c r="B129" s="173"/>
      <c r="C129" s="187"/>
      <c r="D129" s="296"/>
      <c r="E129" s="298"/>
      <c r="F129" s="301"/>
      <c r="G129" s="82"/>
      <c r="H129" s="179"/>
      <c r="I129" s="301"/>
      <c r="J129" s="139"/>
      <c r="K129" s="179"/>
      <c r="L129" s="301"/>
      <c r="M129" s="82"/>
      <c r="N129" s="145"/>
      <c r="O129" s="301"/>
      <c r="P129" s="82"/>
      <c r="Q129" s="144"/>
      <c r="R129" s="225"/>
      <c r="S129" s="218"/>
      <c r="T129" s="79"/>
      <c r="U129" s="154"/>
      <c r="W129" s="210"/>
      <c r="X129" s="152"/>
      <c r="Z129" s="212"/>
    </row>
    <row r="130" spans="1:26" s="256" customFormat="1" ht="15">
      <c r="A130" s="244"/>
      <c r="B130" s="245"/>
      <c r="C130" s="246"/>
      <c r="D130" s="297"/>
      <c r="E130" s="299"/>
      <c r="F130" s="302"/>
      <c r="G130" s="248"/>
      <c r="H130" s="249"/>
      <c r="I130" s="302"/>
      <c r="J130" s="247"/>
      <c r="K130" s="249"/>
      <c r="L130" s="302"/>
      <c r="M130" s="248"/>
      <c r="N130" s="250"/>
      <c r="O130" s="302"/>
      <c r="P130" s="248"/>
      <c r="Q130" s="251"/>
      <c r="R130" s="252"/>
      <c r="S130" s="253"/>
      <c r="T130" s="254"/>
      <c r="U130" s="255"/>
      <c r="W130" s="257"/>
      <c r="X130" s="258"/>
      <c r="Z130" s="259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4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4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34"/>
      <c r="T133" s="79"/>
      <c r="U133" s="154"/>
      <c r="W133" s="210"/>
      <c r="X133" s="152"/>
      <c r="Z133" s="212"/>
    </row>
    <row r="134" spans="1:26" customFormat="1">
      <c r="A134" s="84"/>
      <c r="B134" s="173"/>
      <c r="C134" s="187"/>
      <c r="D134" s="296"/>
      <c r="E134" s="298"/>
      <c r="F134" s="301"/>
      <c r="G134" s="82"/>
      <c r="H134" s="179"/>
      <c r="I134" s="301"/>
      <c r="J134" s="139"/>
      <c r="K134" s="179"/>
      <c r="L134" s="301"/>
      <c r="M134" s="82"/>
      <c r="N134" s="145"/>
      <c r="O134" s="301"/>
      <c r="P134" s="82"/>
      <c r="Q134" s="144"/>
      <c r="R134" s="225"/>
      <c r="S134" s="234"/>
      <c r="T134" s="79"/>
      <c r="U134" s="154"/>
      <c r="W134" s="210"/>
      <c r="X134" s="152"/>
      <c r="Z134" s="212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4"/>
      <c r="T135" s="79"/>
      <c r="U135" s="154"/>
      <c r="W135" s="210"/>
      <c r="X135" s="152"/>
      <c r="Z135" s="212"/>
    </row>
    <row r="136" spans="1:26" customFormat="1">
      <c r="A136" s="8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8"/>
      <c r="T136" s="79"/>
      <c r="U136" s="154"/>
      <c r="W136" s="210"/>
      <c r="X136" s="152"/>
      <c r="Z136" s="212"/>
    </row>
    <row r="137" spans="1:26" customFormat="1" ht="15">
      <c r="A137" s="24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8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296"/>
      <c r="E138" s="298"/>
      <c r="F138" s="301"/>
      <c r="G138" s="82"/>
      <c r="H138" s="179"/>
      <c r="I138" s="301"/>
      <c r="J138" s="139"/>
      <c r="K138" s="179"/>
      <c r="L138" s="301"/>
      <c r="M138" s="82"/>
      <c r="N138" s="145"/>
      <c r="O138" s="301"/>
      <c r="P138" s="82"/>
      <c r="Q138" s="144"/>
      <c r="R138" s="225"/>
      <c r="S138" s="238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187"/>
      <c r="E139" s="298"/>
      <c r="F139" s="301"/>
      <c r="G139" s="301"/>
      <c r="H139" s="179"/>
      <c r="I139" s="301"/>
      <c r="J139" s="301"/>
      <c r="K139" s="179"/>
      <c r="L139" s="301"/>
      <c r="M139" s="301"/>
      <c r="N139" s="145"/>
      <c r="O139" s="301"/>
      <c r="P139" s="301"/>
      <c r="Q139" s="144"/>
      <c r="R139" s="225"/>
      <c r="S139" s="234"/>
      <c r="T139" s="79"/>
      <c r="U139" s="154"/>
      <c r="W139" s="210"/>
      <c r="X139" s="152"/>
      <c r="Z139" s="212"/>
    </row>
    <row r="140" spans="1:26" customFormat="1">
      <c r="A140" s="8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38"/>
      <c r="T140" s="79"/>
      <c r="U140" s="154"/>
      <c r="W140" s="210"/>
      <c r="X140" s="152"/>
      <c r="Z140" s="212"/>
    </row>
    <row r="141" spans="1:26" customFormat="1" ht="15">
      <c r="A141" s="24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92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92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296"/>
      <c r="E143" s="298"/>
      <c r="F143" s="301"/>
      <c r="G143" s="82"/>
      <c r="H143" s="179"/>
      <c r="I143" s="301"/>
      <c r="J143" s="139"/>
      <c r="K143" s="179"/>
      <c r="L143" s="301"/>
      <c r="M143" s="82"/>
      <c r="N143" s="145"/>
      <c r="O143" s="301"/>
      <c r="P143" s="82"/>
      <c r="Q143" s="144"/>
      <c r="R143" s="225"/>
      <c r="S143" s="292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38"/>
      <c r="T144" s="79"/>
      <c r="U144" s="154"/>
      <c r="W144" s="210"/>
      <c r="X144" s="152"/>
      <c r="Z144" s="212"/>
    </row>
    <row r="145" spans="1:26" customFormat="1">
      <c r="A145" s="8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2"/>
      <c r="T145" s="79"/>
      <c r="U145" s="154"/>
      <c r="W145" s="210"/>
      <c r="X145" s="152"/>
      <c r="Z145" s="212"/>
    </row>
    <row r="146" spans="1:26" customFormat="1">
      <c r="A146" s="8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5"/>
      <c r="T146" s="79"/>
      <c r="U146" s="154"/>
      <c r="W146" s="210"/>
      <c r="X146" s="152"/>
      <c r="Z146" s="212"/>
    </row>
    <row r="147" spans="1:26" customFormat="1" ht="15">
      <c r="A147" s="24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5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95"/>
      <c r="T148" s="79"/>
      <c r="U148" s="154"/>
      <c r="W148" s="210"/>
      <c r="X148" s="152"/>
      <c r="Z148" s="212"/>
    </row>
    <row r="149" spans="1:26" customFormat="1">
      <c r="A149" s="84"/>
      <c r="B149" s="173"/>
      <c r="C149" s="187"/>
      <c r="D149" s="296"/>
      <c r="E149" s="298"/>
      <c r="F149" s="301"/>
      <c r="G149" s="82"/>
      <c r="H149" s="179"/>
      <c r="I149" s="301"/>
      <c r="J149" s="139"/>
      <c r="K149" s="179"/>
      <c r="L149" s="301"/>
      <c r="M149" s="82"/>
      <c r="N149" s="145"/>
      <c r="O149" s="301"/>
      <c r="P149" s="82"/>
      <c r="Q149" s="144"/>
      <c r="R149" s="225"/>
      <c r="S149" s="238"/>
      <c r="T149" s="79"/>
      <c r="U149" s="154"/>
      <c r="W149" s="210"/>
      <c r="X149" s="152"/>
      <c r="Z149" s="212"/>
    </row>
    <row r="150" spans="1:26" s="256" customFormat="1" ht="15">
      <c r="A150" s="244"/>
      <c r="B150" s="245"/>
      <c r="C150" s="246"/>
      <c r="D150" s="297"/>
      <c r="E150" s="299"/>
      <c r="F150" s="302"/>
      <c r="G150" s="248"/>
      <c r="H150" s="249"/>
      <c r="I150" s="302"/>
      <c r="J150" s="247"/>
      <c r="K150" s="249"/>
      <c r="L150" s="302"/>
      <c r="M150" s="248"/>
      <c r="N150" s="250"/>
      <c r="O150" s="302"/>
      <c r="P150" s="248"/>
      <c r="Q150" s="251"/>
      <c r="R150" s="252"/>
      <c r="S150" s="253"/>
      <c r="T150" s="254"/>
      <c r="U150" s="255"/>
      <c r="W150" s="257"/>
      <c r="X150" s="258"/>
      <c r="Z150" s="259"/>
    </row>
    <row r="151" spans="1:26" customFormat="1">
      <c r="A151" s="8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32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32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2"/>
      <c r="T153" s="79"/>
      <c r="U153" s="154"/>
      <c r="W153" s="210"/>
      <c r="X153" s="152"/>
      <c r="Z153" s="212"/>
    </row>
    <row r="154" spans="1:26" customFormat="1">
      <c r="A154" s="84"/>
      <c r="B154" s="173"/>
      <c r="C154" s="187"/>
      <c r="D154" s="296"/>
      <c r="E154" s="298"/>
      <c r="F154" s="301"/>
      <c r="G154" s="82"/>
      <c r="H154" s="179"/>
      <c r="I154" s="301"/>
      <c r="J154" s="139"/>
      <c r="K154" s="179"/>
      <c r="L154" s="301"/>
      <c r="M154" s="82"/>
      <c r="N154" s="145"/>
      <c r="O154" s="301"/>
      <c r="P154" s="82"/>
      <c r="Q154" s="144"/>
      <c r="R154" s="225"/>
      <c r="S154" s="232"/>
      <c r="T154" s="79"/>
      <c r="U154" s="154"/>
      <c r="W154" s="210"/>
      <c r="X154" s="152"/>
      <c r="Z154" s="212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32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16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3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3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33"/>
      <c r="T162" s="79"/>
      <c r="U162" s="154"/>
      <c r="W162" s="210"/>
      <c r="X162" s="152"/>
      <c r="Z162" s="212"/>
    </row>
    <row r="163" spans="1:26" customFormat="1">
      <c r="A163" s="84"/>
      <c r="B163" s="173"/>
      <c r="C163" s="187"/>
      <c r="D163" s="296"/>
      <c r="E163" s="298"/>
      <c r="F163" s="301"/>
      <c r="G163" s="82"/>
      <c r="H163" s="179"/>
      <c r="I163" s="301"/>
      <c r="J163" s="139"/>
      <c r="K163" s="179"/>
      <c r="L163" s="301"/>
      <c r="M163" s="82"/>
      <c r="N163" s="145"/>
      <c r="O163" s="301"/>
      <c r="P163" s="82"/>
      <c r="Q163" s="144"/>
      <c r="R163" s="225"/>
      <c r="S163" s="216"/>
      <c r="T163" s="79"/>
      <c r="U163" s="154"/>
      <c r="W163" s="210"/>
      <c r="X163" s="152"/>
      <c r="Z163" s="212"/>
    </row>
    <row r="164" spans="1:26" s="256" customFormat="1" ht="15">
      <c r="A164" s="244"/>
      <c r="B164" s="245"/>
      <c r="C164" s="246"/>
      <c r="D164" s="297"/>
      <c r="E164" s="299"/>
      <c r="F164" s="302"/>
      <c r="G164" s="248"/>
      <c r="H164" s="249"/>
      <c r="I164" s="302"/>
      <c r="J164" s="247"/>
      <c r="K164" s="249"/>
      <c r="L164" s="302"/>
      <c r="M164" s="248"/>
      <c r="N164" s="250"/>
      <c r="O164" s="302"/>
      <c r="P164" s="248"/>
      <c r="Q164" s="251"/>
      <c r="R164" s="252"/>
      <c r="S164" s="253"/>
      <c r="T164" s="254"/>
      <c r="U164" s="255"/>
      <c r="W164" s="257"/>
      <c r="X164" s="258"/>
      <c r="Z164" s="259"/>
    </row>
    <row r="165" spans="1:26" customFormat="1">
      <c r="A165" s="84"/>
      <c r="B165" s="173"/>
      <c r="C165" s="187"/>
      <c r="D165" s="296"/>
      <c r="E165" s="298"/>
      <c r="F165" s="301"/>
      <c r="G165" s="82"/>
      <c r="H165" s="179"/>
      <c r="I165" s="301"/>
      <c r="J165" s="139"/>
      <c r="K165" s="179"/>
      <c r="L165" s="301"/>
      <c r="M165" s="82"/>
      <c r="N165" s="145"/>
      <c r="O165" s="301"/>
      <c r="P165" s="82"/>
      <c r="Q165" s="144"/>
      <c r="R165" s="225"/>
      <c r="S165" s="216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301"/>
      <c r="H166" s="179"/>
      <c r="I166" s="301"/>
      <c r="J166" s="301"/>
      <c r="K166" s="179"/>
      <c r="L166" s="301"/>
      <c r="M166" s="82"/>
      <c r="N166" s="145"/>
      <c r="O166" s="301"/>
      <c r="P166" s="82"/>
      <c r="Q166" s="144"/>
      <c r="R166" s="225"/>
      <c r="S166" s="216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6"/>
      <c r="T167" s="79"/>
      <c r="U167" s="154"/>
      <c r="W167" s="210"/>
      <c r="X167" s="152"/>
      <c r="Z167" s="212"/>
    </row>
    <row r="168" spans="1:26" customFormat="1">
      <c r="A168" s="84"/>
      <c r="B168" s="173"/>
      <c r="C168" s="187"/>
      <c r="D168" s="296"/>
      <c r="E168" s="298"/>
      <c r="F168" s="301"/>
      <c r="G168" s="82"/>
      <c r="H168" s="179"/>
      <c r="I168" s="301"/>
      <c r="J168" s="139"/>
      <c r="K168" s="179"/>
      <c r="L168" s="301"/>
      <c r="M168" s="82"/>
      <c r="N168" s="145"/>
      <c r="O168" s="301"/>
      <c r="P168" s="82"/>
      <c r="Q168" s="144"/>
      <c r="R168" s="225"/>
      <c r="S168" s="218"/>
      <c r="T168" s="79"/>
      <c r="U168" s="154"/>
      <c r="W168" s="210"/>
      <c r="X168" s="152"/>
      <c r="Z168" s="212"/>
    </row>
    <row r="169" spans="1:26" s="256" customFormat="1" ht="15">
      <c r="A169" s="244"/>
      <c r="B169" s="245"/>
      <c r="C169" s="246"/>
      <c r="D169" s="297"/>
      <c r="E169" s="299"/>
      <c r="F169" s="302"/>
      <c r="G169" s="248"/>
      <c r="H169" s="249"/>
      <c r="I169" s="302"/>
      <c r="J169" s="247"/>
      <c r="K169" s="249"/>
      <c r="L169" s="302"/>
      <c r="M169" s="248"/>
      <c r="N169" s="250"/>
      <c r="O169" s="302"/>
      <c r="P169" s="248"/>
      <c r="Q169" s="251"/>
      <c r="R169" s="252"/>
      <c r="S169" s="253"/>
      <c r="T169" s="254"/>
      <c r="U169" s="255"/>
      <c r="W169" s="257"/>
      <c r="X169" s="258"/>
      <c r="Z169" s="259"/>
    </row>
    <row r="170" spans="1:26" customFormat="1">
      <c r="A170" s="84"/>
      <c r="B170" s="173"/>
      <c r="C170" s="187"/>
      <c r="D170" s="187"/>
      <c r="E170" s="298"/>
      <c r="F170" s="301"/>
      <c r="G170" s="301"/>
      <c r="H170" s="179"/>
      <c r="I170" s="301"/>
      <c r="J170" s="301"/>
      <c r="K170" s="179"/>
      <c r="L170" s="301"/>
      <c r="M170" s="301"/>
      <c r="N170" s="145"/>
      <c r="O170" s="301"/>
      <c r="P170" s="301"/>
      <c r="Q170" s="144"/>
      <c r="R170" s="225"/>
      <c r="S170" s="218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02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02"/>
      <c r="T172" s="79"/>
      <c r="U172" s="154"/>
      <c r="W172" s="210"/>
      <c r="X172" s="152"/>
      <c r="Z172" s="212"/>
    </row>
    <row r="173" spans="1:26" customFormat="1">
      <c r="A173" s="84"/>
      <c r="B173" s="173"/>
      <c r="C173" s="187"/>
      <c r="D173" s="296"/>
      <c r="E173" s="298"/>
      <c r="F173" s="301"/>
      <c r="G173" s="82"/>
      <c r="H173" s="179"/>
      <c r="I173" s="301"/>
      <c r="J173" s="139"/>
      <c r="K173" s="179"/>
      <c r="L173" s="301"/>
      <c r="M173" s="82"/>
      <c r="N173" s="145"/>
      <c r="O173" s="301"/>
      <c r="P173" s="82"/>
      <c r="Q173" s="144"/>
      <c r="R173" s="225"/>
      <c r="S173" s="208"/>
      <c r="T173" s="79"/>
      <c r="U173" s="154"/>
      <c r="W173" s="210"/>
      <c r="X173" s="152"/>
      <c r="Z173" s="212"/>
    </row>
    <row r="174" spans="1:26" customFormat="1">
      <c r="A174" s="84"/>
      <c r="B174" s="173"/>
      <c r="C174" s="187"/>
      <c r="D174" s="296"/>
      <c r="E174" s="298"/>
      <c r="F174" s="301"/>
      <c r="G174" s="82"/>
      <c r="H174" s="179"/>
      <c r="I174" s="301"/>
      <c r="J174" s="139"/>
      <c r="K174" s="179"/>
      <c r="L174" s="301"/>
      <c r="M174" s="82"/>
      <c r="N174" s="145"/>
      <c r="O174" s="301"/>
      <c r="P174" s="82"/>
      <c r="Q174" s="144"/>
      <c r="R174" s="225"/>
      <c r="S174" s="200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187"/>
      <c r="E175" s="298"/>
      <c r="F175" s="301"/>
      <c r="G175" s="301"/>
      <c r="H175" s="179"/>
      <c r="I175" s="301"/>
      <c r="J175" s="301"/>
      <c r="K175" s="179"/>
      <c r="L175" s="301"/>
      <c r="M175" s="301"/>
      <c r="N175" s="145"/>
      <c r="O175" s="301"/>
      <c r="P175" s="301"/>
      <c r="Q175" s="144"/>
      <c r="R175" s="225"/>
      <c r="S175" s="200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187"/>
      <c r="E176" s="298"/>
      <c r="F176" s="301"/>
      <c r="G176" s="301"/>
      <c r="H176" s="179"/>
      <c r="I176" s="301"/>
      <c r="J176" s="301"/>
      <c r="K176" s="179"/>
      <c r="L176" s="301"/>
      <c r="M176" s="301"/>
      <c r="N176" s="145"/>
      <c r="O176" s="301"/>
      <c r="P176" s="301"/>
      <c r="Q176" s="144"/>
      <c r="R176" s="225"/>
      <c r="S176" s="226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26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296"/>
      <c r="E178" s="298"/>
      <c r="F178" s="301"/>
      <c r="G178" s="82"/>
      <c r="H178" s="179"/>
      <c r="I178" s="301"/>
      <c r="J178" s="139"/>
      <c r="K178" s="179"/>
      <c r="L178" s="301"/>
      <c r="M178" s="82"/>
      <c r="N178" s="145"/>
      <c r="O178" s="301"/>
      <c r="P178" s="82"/>
      <c r="Q178" s="144"/>
      <c r="R178" s="225"/>
      <c r="S178" s="226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187"/>
      <c r="E179" s="298"/>
      <c r="F179" s="301"/>
      <c r="G179" s="301"/>
      <c r="H179" s="179"/>
      <c r="I179" s="301"/>
      <c r="J179" s="301"/>
      <c r="K179" s="179"/>
      <c r="L179" s="301"/>
      <c r="M179" s="301"/>
      <c r="N179" s="145"/>
      <c r="O179" s="301"/>
      <c r="P179" s="301"/>
      <c r="Q179" s="144"/>
      <c r="R179" s="225"/>
      <c r="S179" s="226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296"/>
      <c r="E180" s="298"/>
      <c r="F180" s="301"/>
      <c r="G180" s="82"/>
      <c r="H180" s="179"/>
      <c r="I180" s="301"/>
      <c r="J180" s="139"/>
      <c r="K180" s="179"/>
      <c r="L180" s="301"/>
      <c r="M180" s="82"/>
      <c r="N180" s="145"/>
      <c r="O180" s="301"/>
      <c r="P180" s="82"/>
      <c r="Q180" s="144"/>
      <c r="R180" s="225"/>
      <c r="S180" s="226"/>
      <c r="T180" s="79"/>
      <c r="U180" s="154"/>
      <c r="W180" s="210"/>
      <c r="X180" s="152"/>
      <c r="Z180" s="212"/>
    </row>
    <row r="181" spans="1:26" customFormat="1">
      <c r="A181" s="84"/>
      <c r="B181" s="173"/>
      <c r="C181" s="187"/>
      <c r="D181" s="296"/>
      <c r="E181" s="298"/>
      <c r="F181" s="301"/>
      <c r="G181" s="82"/>
      <c r="H181" s="179"/>
      <c r="I181" s="301"/>
      <c r="J181" s="139"/>
      <c r="K181" s="179"/>
      <c r="L181" s="301"/>
      <c r="M181" s="82"/>
      <c r="N181" s="145"/>
      <c r="O181" s="301"/>
      <c r="P181" s="82"/>
      <c r="Q181" s="144"/>
      <c r="R181" s="225"/>
      <c r="S181" s="234"/>
      <c r="T181" s="79"/>
      <c r="U181" s="154"/>
      <c r="W181" s="210"/>
      <c r="X181" s="152"/>
      <c r="Z181" s="212"/>
    </row>
    <row r="182" spans="1:26" s="256" customFormat="1" ht="15">
      <c r="A182" s="244"/>
      <c r="B182" s="245"/>
      <c r="C182" s="246"/>
      <c r="D182" s="297"/>
      <c r="E182" s="299"/>
      <c r="F182" s="302"/>
      <c r="G182" s="248"/>
      <c r="H182" s="249"/>
      <c r="I182" s="302"/>
      <c r="J182" s="247"/>
      <c r="K182" s="249"/>
      <c r="L182" s="302"/>
      <c r="M182" s="248"/>
      <c r="N182" s="250"/>
      <c r="O182" s="302"/>
      <c r="P182" s="248"/>
      <c r="Q182" s="251"/>
      <c r="R182" s="252"/>
      <c r="S182" s="253"/>
      <c r="T182" s="254"/>
      <c r="U182" s="255"/>
      <c r="W182" s="257"/>
      <c r="X182" s="258"/>
      <c r="Z182" s="259"/>
    </row>
    <row r="183" spans="1:26" customFormat="1">
      <c r="A183" s="84"/>
      <c r="B183" s="173"/>
      <c r="C183" s="187"/>
      <c r="D183" s="296"/>
      <c r="E183" s="298"/>
      <c r="F183" s="301"/>
      <c r="G183" s="82"/>
      <c r="H183" s="179"/>
      <c r="I183" s="301"/>
      <c r="J183" s="139"/>
      <c r="K183" s="179"/>
      <c r="L183" s="301"/>
      <c r="M183" s="82"/>
      <c r="N183" s="145"/>
      <c r="O183" s="301"/>
      <c r="P183" s="82"/>
      <c r="Q183" s="144"/>
      <c r="R183" s="225"/>
      <c r="S183" s="235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3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6"/>
      <c r="T185" s="79"/>
      <c r="U185" s="154"/>
      <c r="W185" s="210"/>
      <c r="X185" s="152"/>
      <c r="Z185" s="212"/>
    </row>
    <row r="186" spans="1:26" customFormat="1">
      <c r="A186" s="84"/>
      <c r="B186" s="173"/>
      <c r="C186" s="187"/>
      <c r="D186" s="296"/>
      <c r="E186" s="298"/>
      <c r="F186" s="301"/>
      <c r="G186" s="82"/>
      <c r="H186" s="179"/>
      <c r="I186" s="301"/>
      <c r="J186" s="139"/>
      <c r="K186" s="179"/>
      <c r="L186" s="301"/>
      <c r="M186" s="82"/>
      <c r="N186" s="145"/>
      <c r="O186" s="301"/>
      <c r="P186" s="82"/>
      <c r="Q186" s="144"/>
      <c r="R186" s="225"/>
      <c r="S186" s="234"/>
      <c r="T186" s="79"/>
      <c r="U186" s="154"/>
      <c r="W186" s="210"/>
      <c r="X186" s="152"/>
      <c r="Z186" s="212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4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6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4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4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6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36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26"/>
      <c r="T194" s="79"/>
      <c r="U194" s="154"/>
      <c r="W194" s="210"/>
      <c r="X194" s="152"/>
      <c r="Z194" s="212"/>
    </row>
    <row r="195" spans="1:26" customFormat="1">
      <c r="A195" s="84"/>
      <c r="B195" s="173"/>
      <c r="C195" s="187"/>
      <c r="D195" s="296"/>
      <c r="E195" s="298"/>
      <c r="F195" s="301"/>
      <c r="G195" s="82"/>
      <c r="H195" s="179"/>
      <c r="I195" s="301"/>
      <c r="J195" s="139"/>
      <c r="K195" s="179"/>
      <c r="L195" s="301"/>
      <c r="M195" s="82"/>
      <c r="N195" s="145"/>
      <c r="O195" s="301"/>
      <c r="P195" s="82"/>
      <c r="Q195" s="144"/>
      <c r="R195" s="225"/>
      <c r="S195" s="236"/>
      <c r="T195" s="79"/>
      <c r="U195" s="154"/>
      <c r="W195" s="210"/>
      <c r="X195" s="152"/>
      <c r="Z195" s="212"/>
    </row>
    <row r="196" spans="1:26" s="256" customFormat="1" ht="15">
      <c r="A196" s="244"/>
      <c r="B196" s="245"/>
      <c r="C196" s="246"/>
      <c r="D196" s="297"/>
      <c r="E196" s="299"/>
      <c r="F196" s="302"/>
      <c r="G196" s="248"/>
      <c r="H196" s="249"/>
      <c r="I196" s="302"/>
      <c r="J196" s="247"/>
      <c r="K196" s="249"/>
      <c r="L196" s="302"/>
      <c r="M196" s="248"/>
      <c r="N196" s="250"/>
      <c r="O196" s="302"/>
      <c r="P196" s="248"/>
      <c r="Q196" s="251"/>
      <c r="R196" s="252"/>
      <c r="S196" s="253"/>
      <c r="T196" s="254"/>
      <c r="U196" s="255"/>
      <c r="W196" s="257"/>
      <c r="X196" s="258"/>
      <c r="Z196" s="259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3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customFormat="1">
      <c r="A200" s="84"/>
      <c r="B200" s="173"/>
      <c r="C200" s="187"/>
      <c r="D200" s="296"/>
      <c r="E200" s="298"/>
      <c r="F200" s="301"/>
      <c r="G200" s="82"/>
      <c r="H200" s="179"/>
      <c r="I200" s="301"/>
      <c r="J200" s="139"/>
      <c r="K200" s="179"/>
      <c r="L200" s="301"/>
      <c r="M200" s="82"/>
      <c r="N200" s="145"/>
      <c r="O200" s="301"/>
      <c r="P200" s="82"/>
      <c r="Q200" s="144"/>
      <c r="R200" s="225"/>
      <c r="S200" s="236"/>
      <c r="T200" s="79"/>
      <c r="U200" s="154"/>
      <c r="W200" s="210"/>
      <c r="X200" s="152"/>
      <c r="Z200" s="212"/>
    </row>
    <row r="201" spans="1:26" customFormat="1">
      <c r="A201" s="8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327"/>
      <c r="T201" s="79"/>
      <c r="U201" s="154"/>
      <c r="W201" s="210"/>
      <c r="X201" s="152"/>
      <c r="Z201" s="212"/>
    </row>
    <row r="202" spans="1:26" customFormat="1" ht="15">
      <c r="A202" s="24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327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327"/>
      <c r="T203" s="79"/>
      <c r="U203" s="154"/>
      <c r="W203" s="210"/>
      <c r="X203" s="152"/>
      <c r="Z203" s="212"/>
    </row>
    <row r="204" spans="1:26" customFormat="1">
      <c r="A204" s="84"/>
      <c r="B204" s="173"/>
      <c r="C204" s="187"/>
      <c r="D204" s="296"/>
      <c r="E204" s="298"/>
      <c r="F204" s="301"/>
      <c r="G204" s="82"/>
      <c r="H204" s="179"/>
      <c r="I204" s="301"/>
      <c r="J204" s="139"/>
      <c r="K204" s="179"/>
      <c r="L204" s="301"/>
      <c r="M204" s="82"/>
      <c r="N204" s="145"/>
      <c r="O204" s="301"/>
      <c r="P204" s="82"/>
      <c r="Q204" s="144"/>
      <c r="R204" s="225"/>
      <c r="S204" s="238"/>
      <c r="T204" s="79"/>
      <c r="U204" s="154"/>
      <c r="W204" s="210"/>
      <c r="X204" s="152"/>
      <c r="Z204" s="212"/>
    </row>
    <row r="205" spans="1:26" s="256" customFormat="1" ht="15">
      <c r="A205" s="244"/>
      <c r="B205" s="245"/>
      <c r="C205" s="246"/>
      <c r="D205" s="297"/>
      <c r="E205" s="299"/>
      <c r="F205" s="302"/>
      <c r="G205" s="248"/>
      <c r="H205" s="249"/>
      <c r="I205" s="302"/>
      <c r="J205" s="247"/>
      <c r="K205" s="249"/>
      <c r="L205" s="302"/>
      <c r="M205" s="248"/>
      <c r="N205" s="250"/>
      <c r="O205" s="302"/>
      <c r="P205" s="248"/>
      <c r="Q205" s="251"/>
      <c r="R205" s="252"/>
      <c r="S205" s="253"/>
      <c r="T205" s="254"/>
      <c r="U205" s="255"/>
      <c r="W205" s="257"/>
      <c r="X205" s="258"/>
      <c r="Z205" s="259"/>
    </row>
    <row r="206" spans="1:26" customFormat="1">
      <c r="A206" s="8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236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236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6"/>
      <c r="T208" s="79"/>
      <c r="U208" s="154"/>
      <c r="W208" s="210"/>
      <c r="X208" s="152"/>
      <c r="Z208" s="212"/>
    </row>
    <row r="209" spans="1:27" customFormat="1">
      <c r="A209" s="84"/>
      <c r="B209" s="173"/>
      <c r="C209" s="187"/>
      <c r="D209" s="296"/>
      <c r="E209" s="298"/>
      <c r="F209" s="301"/>
      <c r="G209" s="82"/>
      <c r="H209" s="179"/>
      <c r="I209" s="301"/>
      <c r="J209" s="139"/>
      <c r="K209" s="179"/>
      <c r="L209" s="301"/>
      <c r="M209" s="82"/>
      <c r="N209" s="145"/>
      <c r="O209" s="301"/>
      <c r="P209" s="82"/>
      <c r="Q209" s="144"/>
      <c r="R209" s="225"/>
      <c r="S209" s="236"/>
      <c r="T209" s="79"/>
      <c r="U209" s="154"/>
      <c r="W209" s="210"/>
      <c r="X209" s="152"/>
      <c r="Z209" s="212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customFormat="1">
      <c r="A211" s="84"/>
      <c r="B211" s="173"/>
      <c r="C211" s="187"/>
      <c r="D211" s="296"/>
      <c r="E211" s="298"/>
      <c r="F211" s="301"/>
      <c r="G211" s="82"/>
      <c r="H211" s="179"/>
      <c r="I211" s="301"/>
      <c r="J211" s="139"/>
      <c r="K211" s="179"/>
      <c r="L211" s="301"/>
      <c r="M211" s="82"/>
      <c r="N211" s="145"/>
      <c r="O211" s="301"/>
      <c r="P211" s="82"/>
      <c r="Q211" s="144"/>
      <c r="R211" s="225"/>
      <c r="S211" s="236"/>
      <c r="T211" s="79"/>
      <c r="U211" s="154"/>
      <c r="W211" s="210"/>
      <c r="X211" s="152"/>
      <c r="Z211" s="212"/>
    </row>
    <row r="212" spans="1:27" s="256" customFormat="1" ht="15">
      <c r="A212" s="244"/>
      <c r="B212" s="245"/>
      <c r="C212" s="246"/>
      <c r="D212" s="297"/>
      <c r="E212" s="299"/>
      <c r="F212" s="302"/>
      <c r="G212" s="248"/>
      <c r="H212" s="249"/>
      <c r="I212" s="302"/>
      <c r="J212" s="247"/>
      <c r="K212" s="249"/>
      <c r="L212" s="302"/>
      <c r="M212" s="248"/>
      <c r="N212" s="250"/>
      <c r="O212" s="302"/>
      <c r="P212" s="248"/>
      <c r="Q212" s="251"/>
      <c r="R212" s="252"/>
      <c r="S212" s="253"/>
      <c r="T212" s="254"/>
      <c r="U212" s="255"/>
      <c r="W212" s="257"/>
      <c r="X212" s="258"/>
      <c r="Z212" s="259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customFormat="1">
      <c r="A216" s="84"/>
      <c r="B216" s="173"/>
      <c r="C216" s="187"/>
      <c r="D216" s="296"/>
      <c r="E216" s="298"/>
      <c r="F216" s="301"/>
      <c r="G216" s="82"/>
      <c r="H216" s="179"/>
      <c r="I216" s="301"/>
      <c r="J216" s="139"/>
      <c r="K216" s="179"/>
      <c r="L216" s="301"/>
      <c r="M216" s="82"/>
      <c r="N216" s="145"/>
      <c r="O216" s="301"/>
      <c r="P216" s="82"/>
      <c r="Q216" s="144"/>
      <c r="R216" s="225"/>
      <c r="S216" s="236"/>
      <c r="T216" s="79"/>
      <c r="U216" s="154"/>
      <c r="W216" s="210"/>
      <c r="X216" s="152"/>
      <c r="Z216" s="212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84"/>
      <c r="B218" s="173"/>
      <c r="C218" s="187"/>
      <c r="D218" s="296"/>
      <c r="E218" s="298"/>
      <c r="F218" s="301"/>
      <c r="G218" s="82"/>
      <c r="H218" s="179"/>
      <c r="I218" s="301"/>
      <c r="J218" s="139"/>
      <c r="K218" s="179"/>
      <c r="L218" s="301"/>
      <c r="M218" s="82"/>
      <c r="N218" s="145"/>
      <c r="O218" s="301"/>
      <c r="P218" s="82"/>
      <c r="Q218" s="144"/>
      <c r="R218" s="225"/>
      <c r="S218" s="236"/>
      <c r="T218" s="79"/>
      <c r="U218" s="154"/>
      <c r="W218" s="210"/>
      <c r="X218" s="152"/>
      <c r="Z218" s="212"/>
    </row>
    <row r="219" spans="1:27" customFormat="1">
      <c r="A219" s="169"/>
      <c r="B219" s="152"/>
      <c r="C219" s="130"/>
      <c r="D219" s="88"/>
      <c r="E219" s="326"/>
      <c r="F219" s="154"/>
      <c r="G219" s="152"/>
      <c r="H219" s="240"/>
      <c r="I219" s="241"/>
      <c r="J219" s="152"/>
      <c r="K219" s="240"/>
      <c r="L219" s="154"/>
      <c r="M219" s="152"/>
      <c r="N219" s="171"/>
      <c r="O219" s="154"/>
      <c r="P219" s="152"/>
      <c r="Q219" s="74"/>
      <c r="R219" s="154"/>
      <c r="S219" s="88"/>
      <c r="T219" s="229"/>
      <c r="U219" s="153"/>
      <c r="W219" s="74"/>
      <c r="X219" s="153"/>
      <c r="Y219" s="34"/>
      <c r="Z219" s="88"/>
      <c r="AA219" s="149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3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2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36"/>
      <c r="T222" s="79"/>
      <c r="U222" s="154"/>
      <c r="W222" s="210"/>
      <c r="X222" s="152"/>
      <c r="Z222" s="212"/>
    </row>
    <row r="223" spans="1:27" customFormat="1">
      <c r="A223" s="84"/>
      <c r="B223" s="173"/>
      <c r="C223" s="187"/>
      <c r="D223" s="296"/>
      <c r="E223" s="298"/>
      <c r="F223" s="301"/>
      <c r="G223" s="82"/>
      <c r="H223" s="179"/>
      <c r="I223" s="301"/>
      <c r="J223" s="139"/>
      <c r="K223" s="179"/>
      <c r="L223" s="301"/>
      <c r="M223" s="82"/>
      <c r="N223" s="145"/>
      <c r="O223" s="301"/>
      <c r="P223" s="82"/>
      <c r="Q223" s="144"/>
      <c r="R223" s="225"/>
      <c r="S223" s="293"/>
      <c r="T223" s="79"/>
      <c r="U223" s="154"/>
      <c r="W223" s="210"/>
      <c r="X223" s="152"/>
      <c r="Z223" s="212"/>
    </row>
    <row r="224" spans="1:27" customFormat="1" ht="15">
      <c r="A224" s="24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93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93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93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>
      <c r="A228" s="8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>
      <c r="A232" s="84"/>
      <c r="B232" s="173"/>
      <c r="C232" s="187"/>
      <c r="D232" s="296"/>
      <c r="E232" s="298"/>
      <c r="F232" s="301"/>
      <c r="G232" s="82"/>
      <c r="H232" s="179"/>
      <c r="I232" s="301"/>
      <c r="J232" s="139"/>
      <c r="K232" s="179"/>
      <c r="L232" s="301"/>
      <c r="M232" s="82"/>
      <c r="N232" s="145"/>
      <c r="O232" s="301"/>
      <c r="P232" s="82"/>
      <c r="Q232" s="144"/>
      <c r="R232" s="225"/>
      <c r="S232" s="293"/>
      <c r="T232" s="79"/>
      <c r="U232" s="154"/>
      <c r="W232" s="210"/>
      <c r="X232" s="152"/>
      <c r="Z232" s="212"/>
    </row>
    <row r="233" spans="1:26" customFormat="1" ht="13.5" thickBot="1">
      <c r="A233" s="157"/>
      <c r="B233" s="138"/>
      <c r="C233" s="188"/>
      <c r="D233" s="134"/>
      <c r="E233" s="300"/>
      <c r="F233" s="303"/>
      <c r="G233" s="140"/>
      <c r="H233" s="143"/>
      <c r="I233" s="303"/>
      <c r="J233" s="140"/>
      <c r="K233" s="143"/>
      <c r="L233" s="303"/>
      <c r="M233" s="140"/>
      <c r="N233" s="175"/>
      <c r="O233" s="303"/>
      <c r="P233" s="140"/>
      <c r="Q233" s="146"/>
      <c r="R233" s="223"/>
      <c r="S233" s="141"/>
      <c r="T233" s="142"/>
      <c r="U233" s="191"/>
      <c r="V233" s="112"/>
      <c r="W233" s="211"/>
      <c r="X233" s="178"/>
      <c r="Y233" s="112"/>
      <c r="Z233" s="213"/>
    </row>
    <row r="234" spans="1:26" customFormat="1" ht="13.5" thickTop="1">
      <c r="A234" s="70"/>
      <c r="C234" s="337"/>
      <c r="D234" s="35"/>
      <c r="E234" s="96"/>
      <c r="F234" s="118"/>
      <c r="G234" s="82"/>
      <c r="H234" s="122"/>
      <c r="I234" s="118"/>
      <c r="J234" s="82"/>
      <c r="K234" s="122"/>
      <c r="L234" s="118"/>
      <c r="M234" s="82"/>
      <c r="N234" s="122"/>
      <c r="O234" s="118"/>
      <c r="P234" s="82"/>
      <c r="Q234" s="122"/>
      <c r="R234" s="101"/>
      <c r="S234" s="332"/>
      <c r="T234" s="79"/>
      <c r="U234" s="35"/>
    </row>
    <row r="235" spans="1:26" customFormat="1">
      <c r="A235" s="70"/>
      <c r="C235" s="337"/>
      <c r="D235" s="35"/>
      <c r="E235" s="96"/>
      <c r="F235" s="118"/>
      <c r="G235" s="82"/>
      <c r="H235" s="122"/>
      <c r="I235" s="118"/>
      <c r="J235" s="82"/>
      <c r="K235" s="122"/>
      <c r="L235" s="118"/>
      <c r="M235" s="82"/>
      <c r="N235" s="122"/>
      <c r="O235" s="118"/>
      <c r="P235" s="82"/>
      <c r="Q235" s="122"/>
      <c r="R235" s="101"/>
      <c r="S235" s="332"/>
      <c r="T235" s="79"/>
      <c r="U235" s="35"/>
    </row>
    <row r="236" spans="1:26">
      <c r="A236" s="336"/>
      <c r="C236" s="337"/>
      <c r="E236" s="96"/>
      <c r="F236" s="118"/>
      <c r="G236" s="82"/>
      <c r="H236" s="122"/>
      <c r="I236" s="118"/>
      <c r="J236" s="82"/>
      <c r="K236" s="122"/>
      <c r="L236" s="118"/>
      <c r="M236" s="82"/>
      <c r="N236" s="122"/>
      <c r="O236" s="118"/>
      <c r="P236" s="82"/>
      <c r="Q236" s="122"/>
      <c r="R236" s="101"/>
      <c r="S236" s="332"/>
      <c r="T236" s="79"/>
    </row>
    <row r="237" spans="1:26">
      <c r="A237" s="336"/>
      <c r="C237" s="337"/>
      <c r="E237" s="96"/>
      <c r="F237" s="118"/>
      <c r="G237" s="82"/>
      <c r="H237" s="122"/>
      <c r="I237" s="118"/>
      <c r="J237" s="82"/>
      <c r="K237" s="122"/>
      <c r="L237" s="118"/>
      <c r="M237" s="82"/>
      <c r="N237" s="122"/>
      <c r="O237" s="118"/>
      <c r="P237" s="82"/>
      <c r="Q237" s="122"/>
      <c r="R237" s="101"/>
      <c r="S237" s="332"/>
      <c r="T237" s="79"/>
    </row>
    <row r="238" spans="1:26">
      <c r="A238" s="40"/>
      <c r="C238" s="337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2"/>
      <c r="T238" s="79"/>
    </row>
    <row r="239" spans="1:26">
      <c r="A239" s="336"/>
      <c r="C239" s="337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2"/>
      <c r="T239" s="79"/>
    </row>
    <row r="240" spans="1:26">
      <c r="A240" s="336"/>
      <c r="C240" s="337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2"/>
      <c r="T240" s="79"/>
    </row>
    <row r="241" spans="1:29">
      <c r="A241" s="336"/>
      <c r="C241" s="337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2"/>
      <c r="T241" s="79"/>
    </row>
    <row r="242" spans="1:29">
      <c r="A242" s="336"/>
      <c r="C242" s="337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2"/>
      <c r="T242" s="79"/>
    </row>
    <row r="243" spans="1:29">
      <c r="A243" s="40"/>
      <c r="C243" s="337"/>
      <c r="E243" s="96"/>
      <c r="F243" s="118"/>
      <c r="G243" s="82"/>
      <c r="H243" s="122"/>
      <c r="I243" s="118"/>
      <c r="J243" s="82"/>
      <c r="K243" s="122"/>
      <c r="L243" s="118"/>
      <c r="M243" s="82"/>
      <c r="N243" s="122"/>
      <c r="O243" s="118"/>
      <c r="P243" s="82"/>
      <c r="Q243" s="122"/>
      <c r="R243" s="101"/>
      <c r="S243" s="332"/>
      <c r="T243" s="79"/>
    </row>
    <row r="244" spans="1:29">
      <c r="A244" s="336"/>
      <c r="C244" s="337"/>
    </row>
    <row r="245" spans="1:29">
      <c r="A245" s="336"/>
      <c r="C245" s="337"/>
    </row>
    <row r="246" spans="1:29">
      <c r="A246" s="336"/>
      <c r="C246" s="337"/>
      <c r="E246" s="96"/>
      <c r="F246" s="118"/>
      <c r="G246" s="82"/>
      <c r="H246" s="122"/>
      <c r="I246" s="118"/>
      <c r="J246" s="82"/>
      <c r="K246" s="122"/>
      <c r="L246" s="118"/>
      <c r="M246" s="82"/>
      <c r="N246" s="122"/>
      <c r="O246" s="118"/>
      <c r="P246" s="82"/>
      <c r="Q246" s="122"/>
      <c r="R246" s="101"/>
      <c r="S246" s="332"/>
      <c r="T246" s="79"/>
    </row>
    <row r="247" spans="1:29">
      <c r="A247" s="336"/>
      <c r="C247" s="337"/>
    </row>
    <row r="248" spans="1:29">
      <c r="A248" s="336"/>
      <c r="C248" s="337"/>
      <c r="E248" s="96"/>
      <c r="F248" s="118"/>
      <c r="G248" s="82"/>
      <c r="H248" s="122"/>
      <c r="I248" s="118"/>
      <c r="J248" s="82"/>
      <c r="K248" s="122"/>
      <c r="L248" s="118"/>
      <c r="M248" s="82"/>
      <c r="N248" s="122"/>
      <c r="O248" s="118"/>
      <c r="P248" s="82"/>
      <c r="Q248" s="122"/>
      <c r="R248" s="101"/>
      <c r="S248" s="332"/>
      <c r="T248" s="79"/>
    </row>
    <row r="249" spans="1:29">
      <c r="A249" s="336"/>
      <c r="C249" s="337"/>
      <c r="E249" s="96"/>
      <c r="F249" s="118"/>
      <c r="G249" s="82"/>
      <c r="H249" s="122"/>
      <c r="I249" s="118"/>
      <c r="J249" s="82"/>
      <c r="K249" s="122"/>
      <c r="L249" s="118"/>
      <c r="M249" s="82"/>
      <c r="N249" s="122"/>
      <c r="O249" s="118"/>
      <c r="P249" s="82"/>
      <c r="Q249" s="122"/>
      <c r="R249" s="101"/>
      <c r="S249" s="332"/>
      <c r="T249" s="79"/>
    </row>
    <row r="250" spans="1:29">
      <c r="A250" s="336"/>
      <c r="C250" s="337"/>
      <c r="E250" s="96"/>
      <c r="F250" s="118"/>
      <c r="G250" s="82"/>
      <c r="H250" s="123"/>
      <c r="I250" s="118"/>
      <c r="J250" s="82"/>
      <c r="K250" s="123"/>
      <c r="L250" s="118"/>
      <c r="M250" s="82"/>
      <c r="N250" s="122"/>
      <c r="O250" s="118"/>
      <c r="P250" s="82"/>
      <c r="Q250" s="122"/>
      <c r="R250" s="101"/>
      <c r="S250" s="332"/>
      <c r="T250" s="79"/>
    </row>
    <row r="251" spans="1:29">
      <c r="A251" s="336"/>
      <c r="C251" s="337"/>
      <c r="E251" s="96"/>
      <c r="F251" s="118"/>
      <c r="G251" s="82"/>
      <c r="H251" s="123"/>
      <c r="I251" s="118"/>
      <c r="J251" s="82"/>
      <c r="K251" s="123"/>
      <c r="L251" s="118"/>
      <c r="M251" s="82"/>
      <c r="N251" s="122"/>
      <c r="O251" s="118"/>
      <c r="P251" s="82"/>
      <c r="Q251" s="122"/>
      <c r="R251" s="101"/>
      <c r="S251" s="332"/>
      <c r="T251" s="79"/>
    </row>
    <row r="252" spans="1:29">
      <c r="A252" s="40"/>
      <c r="C252" s="337"/>
      <c r="E252" s="96"/>
      <c r="F252" s="118"/>
      <c r="G252" s="82"/>
      <c r="H252" s="123"/>
      <c r="I252" s="118"/>
      <c r="J252" s="82"/>
      <c r="K252" s="123"/>
      <c r="L252" s="118"/>
      <c r="M252" s="82"/>
      <c r="N252" s="122"/>
      <c r="O252" s="118"/>
      <c r="P252" s="82"/>
      <c r="Q252" s="122"/>
      <c r="R252" s="101"/>
      <c r="S252" s="332"/>
      <c r="T252" s="79"/>
    </row>
    <row r="253" spans="1:29">
      <c r="A253" s="336"/>
      <c r="C253" s="337"/>
      <c r="E253" s="96"/>
      <c r="F253" s="118"/>
      <c r="G253" s="82"/>
      <c r="H253" s="122"/>
      <c r="I253" s="118"/>
      <c r="J253" s="82"/>
      <c r="K253" s="133"/>
      <c r="L253" s="118"/>
      <c r="M253" s="82"/>
      <c r="N253" s="122"/>
      <c r="O253" s="118"/>
      <c r="P253" s="82"/>
      <c r="Q253" s="122"/>
      <c r="R253" s="101"/>
      <c r="S253" s="332"/>
      <c r="T253" s="79"/>
    </row>
    <row r="254" spans="1:29">
      <c r="A254" s="336"/>
      <c r="C254" s="337"/>
      <c r="E254" s="96"/>
      <c r="F254" s="118"/>
      <c r="G254" s="82"/>
      <c r="H254" s="122"/>
      <c r="I254" s="118"/>
      <c r="J254" s="82"/>
      <c r="K254" s="133"/>
      <c r="L254" s="118"/>
      <c r="M254" s="82"/>
      <c r="N254" s="122"/>
      <c r="O254" s="118"/>
      <c r="P254" s="82"/>
      <c r="Q254" s="122"/>
      <c r="R254" s="101"/>
      <c r="S254" s="332"/>
      <c r="T254" s="79"/>
    </row>
    <row r="255" spans="1:29" s="81" customFormat="1">
      <c r="A255" s="336"/>
      <c r="B255" s="35"/>
      <c r="C255" s="337"/>
      <c r="D255" s="35"/>
      <c r="E255" s="96"/>
      <c r="F255" s="118"/>
      <c r="G255" s="82"/>
      <c r="H255" s="122"/>
      <c r="I255" s="118"/>
      <c r="J255" s="82"/>
      <c r="K255" s="133"/>
      <c r="L255" s="118"/>
      <c r="M255" s="82"/>
      <c r="N255" s="122"/>
      <c r="O255" s="118"/>
      <c r="P255" s="82"/>
      <c r="Q255" s="122"/>
      <c r="R255" s="101"/>
      <c r="S255" s="33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6"/>
      <c r="B256" s="35"/>
      <c r="C256" s="337"/>
      <c r="D256" s="35"/>
      <c r="E256" s="96"/>
      <c r="F256" s="118"/>
      <c r="G256" s="82"/>
      <c r="H256" s="122"/>
      <c r="I256" s="118"/>
      <c r="J256" s="82"/>
      <c r="K256" s="133"/>
      <c r="L256" s="118"/>
      <c r="M256" s="82"/>
      <c r="N256" s="122"/>
      <c r="O256" s="118"/>
      <c r="P256" s="82"/>
      <c r="Q256" s="122"/>
      <c r="R256" s="101"/>
      <c r="S256" s="33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36"/>
      <c r="B257" s="35"/>
      <c r="C257" s="337"/>
      <c r="D257" s="35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>
      <c r="A258" s="336"/>
      <c r="C258" s="337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2"/>
      <c r="T258" s="79"/>
    </row>
    <row r="259" spans="1:29" s="81" customFormat="1">
      <c r="A259" s="336"/>
      <c r="B259" s="35"/>
      <c r="C259" s="337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6"/>
      <c r="B260" s="35"/>
      <c r="C260" s="337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6"/>
      <c r="B261" s="35"/>
      <c r="C261" s="337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6"/>
      <c r="B262" s="35"/>
      <c r="C262" s="337"/>
      <c r="D262" s="35"/>
      <c r="E262" s="96"/>
      <c r="F262" s="118"/>
      <c r="G262" s="82"/>
      <c r="H262" s="122"/>
      <c r="I262" s="118"/>
      <c r="J262" s="82"/>
      <c r="K262" s="133"/>
      <c r="L262" s="118"/>
      <c r="M262" s="82"/>
      <c r="N262" s="122"/>
      <c r="O262" s="118"/>
      <c r="P262" s="82"/>
      <c r="Q262" s="122"/>
      <c r="R262" s="101"/>
      <c r="S262" s="33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36"/>
      <c r="B263" s="35"/>
      <c r="C263" s="337"/>
      <c r="D263" s="35"/>
      <c r="E263" s="96"/>
      <c r="F263" s="118"/>
      <c r="G263" s="82"/>
      <c r="H263" s="122"/>
      <c r="I263" s="118"/>
      <c r="J263" s="82"/>
      <c r="K263" s="339"/>
      <c r="L263" s="118"/>
      <c r="M263" s="82"/>
      <c r="N263" s="122"/>
      <c r="O263" s="118"/>
      <c r="P263" s="82"/>
      <c r="Q263" s="122"/>
      <c r="R263" s="101"/>
      <c r="S263" s="332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40"/>
      <c r="B264" s="35"/>
      <c r="C264" s="337"/>
      <c r="D264" s="35"/>
      <c r="E264" s="96"/>
      <c r="F264" s="118"/>
      <c r="G264" s="82"/>
      <c r="H264" s="122"/>
      <c r="I264" s="118"/>
      <c r="J264" s="82"/>
      <c r="K264" s="122"/>
      <c r="L264" s="118"/>
      <c r="M264" s="82"/>
      <c r="N264" s="122"/>
      <c r="O264" s="118"/>
      <c r="P264" s="82"/>
      <c r="Q264" s="122"/>
      <c r="R264" s="101"/>
      <c r="S264" s="332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6"/>
      <c r="B265" s="35"/>
      <c r="C265" s="337"/>
      <c r="D265" s="35"/>
      <c r="E265" s="96"/>
      <c r="F265" s="118"/>
      <c r="G265" s="82"/>
      <c r="H265" s="122"/>
      <c r="I265" s="118"/>
      <c r="J265" s="82"/>
      <c r="K265" s="122"/>
      <c r="L265" s="118"/>
      <c r="M265" s="82"/>
      <c r="N265" s="122"/>
      <c r="O265" s="118"/>
      <c r="P265" s="82"/>
      <c r="Q265" s="122"/>
      <c r="R265" s="101"/>
      <c r="S265" s="33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36"/>
      <c r="B266" s="35"/>
      <c r="C266" s="337"/>
      <c r="D266" s="35"/>
      <c r="E266" s="96"/>
      <c r="F266" s="118"/>
      <c r="G266" s="82"/>
      <c r="H266" s="122"/>
      <c r="I266" s="118"/>
      <c r="J266" s="82"/>
      <c r="K266" s="122"/>
      <c r="L266" s="118"/>
      <c r="M266" s="82"/>
      <c r="N266" s="122"/>
      <c r="O266" s="118"/>
      <c r="P266" s="82"/>
      <c r="Q266" s="122"/>
      <c r="R266" s="101"/>
      <c r="S266" s="33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40"/>
      <c r="B267" s="35"/>
      <c r="C267" s="337"/>
      <c r="D267" s="35"/>
      <c r="E267" s="96"/>
      <c r="F267" s="118"/>
      <c r="G267" s="82"/>
      <c r="H267" s="122"/>
      <c r="I267" s="118"/>
      <c r="J267" s="82"/>
      <c r="K267" s="122"/>
      <c r="L267" s="118"/>
      <c r="M267" s="82"/>
      <c r="N267" s="122"/>
      <c r="O267" s="118"/>
      <c r="P267" s="82"/>
      <c r="Q267" s="122"/>
      <c r="R267" s="101"/>
      <c r="S267" s="332"/>
      <c r="T267" s="79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81" customFormat="1">
      <c r="A268" s="336"/>
      <c r="B268" s="35"/>
      <c r="C268" s="337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6"/>
      <c r="B269" s="35"/>
      <c r="C269" s="337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336"/>
      <c r="B270" s="35"/>
      <c r="C270" s="337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40"/>
      <c r="B271" s="35"/>
      <c r="C271" s="337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2"/>
      <c r="T271" s="79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81" customFormat="1">
      <c r="A272" s="336"/>
      <c r="B272" s="35"/>
      <c r="C272" s="337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2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36"/>
      <c r="B273" s="35"/>
      <c r="C273" s="337"/>
      <c r="D273" s="35"/>
      <c r="E273" s="96"/>
      <c r="F273" s="118"/>
      <c r="G273" s="82"/>
      <c r="H273" s="122"/>
      <c r="I273" s="118"/>
      <c r="J273" s="82"/>
      <c r="K273" s="122"/>
      <c r="L273" s="118"/>
      <c r="M273" s="82"/>
      <c r="N273" s="122"/>
      <c r="O273" s="118"/>
      <c r="P273" s="82"/>
      <c r="Q273" s="122"/>
      <c r="R273" s="101"/>
      <c r="S273" s="332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336"/>
      <c r="B274" s="35"/>
      <c r="C274" s="337"/>
      <c r="D274" s="35"/>
      <c r="E274" s="96"/>
      <c r="F274" s="118"/>
      <c r="G274" s="82"/>
      <c r="H274" s="123"/>
      <c r="I274" s="118"/>
      <c r="J274" s="82"/>
      <c r="K274" s="123"/>
      <c r="L274" s="118"/>
      <c r="M274" s="82"/>
      <c r="N274" s="122"/>
      <c r="O274" s="118"/>
      <c r="P274" s="82"/>
      <c r="Q274" s="122"/>
      <c r="R274" s="101"/>
      <c r="S274" s="332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34"/>
      <c r="C275" s="35"/>
      <c r="D275" s="35"/>
      <c r="E275" s="96"/>
      <c r="F275" s="119"/>
      <c r="G275" s="332"/>
      <c r="H275" s="121"/>
      <c r="I275" s="119"/>
      <c r="J275" s="332"/>
      <c r="K275" s="121"/>
      <c r="L275" s="119"/>
      <c r="M275" s="332"/>
      <c r="N275" s="121"/>
      <c r="O275" s="119"/>
      <c r="P275" s="332"/>
      <c r="Q275" s="121"/>
      <c r="R275" s="101"/>
      <c r="S275" s="332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84"/>
      <c r="B276" s="334"/>
      <c r="C276" s="35"/>
      <c r="D276" s="35"/>
      <c r="E276" s="96"/>
      <c r="F276" s="119"/>
      <c r="G276" s="332"/>
      <c r="H276" s="121"/>
      <c r="I276" s="119"/>
      <c r="J276" s="332"/>
      <c r="K276" s="121"/>
      <c r="L276" s="119"/>
      <c r="M276" s="332"/>
      <c r="N276" s="121"/>
      <c r="O276" s="119"/>
      <c r="P276" s="332"/>
      <c r="Q276" s="121"/>
      <c r="R276" s="101"/>
      <c r="S276" s="332"/>
      <c r="T276" s="79"/>
      <c r="U276" s="35"/>
      <c r="V276" s="35"/>
      <c r="W276" s="35"/>
      <c r="X276" s="35"/>
      <c r="Y276" s="35"/>
      <c r="Z276" s="35"/>
      <c r="AA276" s="35"/>
      <c r="AB276" s="35"/>
    </row>
    <row r="277" spans="1:28" s="81" customFormat="1">
      <c r="A277" s="336"/>
      <c r="B277" s="35"/>
      <c r="C277" s="337"/>
      <c r="E277" s="115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340"/>
      <c r="S277" s="82"/>
      <c r="T277" s="83"/>
    </row>
    <row r="278" spans="1:28" s="81" customFormat="1">
      <c r="A278" s="336"/>
      <c r="B278" s="35"/>
      <c r="C278" s="337"/>
      <c r="E278" s="115"/>
      <c r="F278" s="118"/>
      <c r="G278" s="82"/>
      <c r="H278" s="122"/>
      <c r="I278" s="118"/>
      <c r="J278" s="82"/>
      <c r="K278" s="122"/>
      <c r="L278" s="118"/>
      <c r="M278" s="82"/>
      <c r="N278" s="122"/>
      <c r="O278" s="118"/>
      <c r="P278" s="82"/>
      <c r="Q278" s="122"/>
      <c r="R278" s="340"/>
      <c r="S278" s="82"/>
      <c r="T278" s="83"/>
    </row>
    <row r="279" spans="1:28" s="81" customFormat="1">
      <c r="A279" s="336"/>
      <c r="B279" s="35"/>
      <c r="C279" s="337"/>
      <c r="E279" s="115"/>
      <c r="F279" s="118"/>
      <c r="G279" s="82"/>
      <c r="H279" s="122"/>
      <c r="I279" s="118"/>
      <c r="J279" s="82"/>
      <c r="K279" s="122"/>
      <c r="L279" s="118"/>
      <c r="M279" s="82"/>
      <c r="N279" s="122"/>
      <c r="O279" s="118"/>
      <c r="P279" s="82"/>
      <c r="Q279" s="122"/>
      <c r="R279" s="340"/>
      <c r="S279" s="82"/>
      <c r="T279" s="83"/>
    </row>
    <row r="280" spans="1:28" s="81" customFormat="1">
      <c r="A280" s="336"/>
      <c r="B280" s="35"/>
      <c r="C280" s="337"/>
      <c r="D280" s="35"/>
      <c r="E280" s="338"/>
      <c r="F280" s="124"/>
      <c r="G280" s="59"/>
      <c r="H280" s="341"/>
      <c r="I280" s="124"/>
      <c r="J280" s="59"/>
      <c r="K280" s="341"/>
      <c r="L280" s="124"/>
      <c r="M280" s="59"/>
      <c r="N280" s="341"/>
      <c r="O280" s="124"/>
      <c r="P280" s="59"/>
      <c r="Q280" s="341"/>
      <c r="R280" s="59"/>
      <c r="S280" s="59"/>
      <c r="T280" s="68"/>
      <c r="U280" s="35"/>
      <c r="V280" s="35"/>
      <c r="W280" s="35"/>
      <c r="X280" s="35"/>
      <c r="Y280" s="35"/>
      <c r="Z280" s="35"/>
      <c r="AA280" s="35"/>
      <c r="AB280" s="35"/>
    </row>
    <row r="281" spans="1:28" s="81" customFormat="1">
      <c r="A281" s="336"/>
      <c r="B281" s="35"/>
      <c r="C281" s="337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40"/>
      <c r="S281" s="82"/>
      <c r="T281" s="83"/>
    </row>
    <row r="282" spans="1:28" s="81" customFormat="1">
      <c r="A282" s="336"/>
      <c r="B282" s="35"/>
      <c r="C282" s="337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40"/>
      <c r="S282" s="82"/>
      <c r="T282" s="83"/>
    </row>
    <row r="283" spans="1:28" s="81" customFormat="1">
      <c r="A283" s="40"/>
      <c r="B283" s="35"/>
      <c r="C283" s="337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40"/>
      <c r="S283" s="82"/>
      <c r="T283" s="83"/>
    </row>
    <row r="284" spans="1:28" s="81" customFormat="1">
      <c r="A284" s="336"/>
      <c r="B284" s="35"/>
      <c r="C284" s="337"/>
      <c r="E284" s="115"/>
      <c r="F284" s="118"/>
      <c r="G284" s="82"/>
      <c r="H284" s="122"/>
      <c r="I284" s="118"/>
      <c r="J284" s="82"/>
      <c r="K284" s="122"/>
      <c r="L284" s="118"/>
      <c r="M284" s="82"/>
      <c r="N284" s="122"/>
      <c r="O284" s="118"/>
      <c r="P284" s="82"/>
      <c r="Q284" s="122"/>
      <c r="R284" s="340"/>
      <c r="S284" s="82"/>
      <c r="T284" s="83"/>
    </row>
    <row r="285" spans="1:28" s="81" customFormat="1">
      <c r="A285" s="336"/>
      <c r="B285" s="35"/>
      <c r="C285" s="337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40"/>
      <c r="S285" s="82"/>
      <c r="T285" s="83"/>
    </row>
    <row r="286" spans="1:28" s="81" customFormat="1">
      <c r="A286" s="336"/>
      <c r="B286" s="35"/>
      <c r="C286" s="337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40"/>
      <c r="S286" s="82"/>
      <c r="T286" s="83"/>
    </row>
    <row r="287" spans="1:28" s="81" customFormat="1">
      <c r="A287" s="336"/>
      <c r="B287" s="35"/>
      <c r="C287" s="337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40"/>
      <c r="S287" s="82"/>
      <c r="T287" s="83"/>
    </row>
    <row r="288" spans="1:28" s="81" customFormat="1">
      <c r="A288" s="336"/>
      <c r="B288" s="35"/>
      <c r="C288" s="337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40"/>
      <c r="S288" s="82"/>
      <c r="T288" s="83"/>
    </row>
    <row r="289" spans="1:20" s="81" customFormat="1">
      <c r="A289" s="336"/>
      <c r="B289" s="35"/>
      <c r="C289" s="337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40"/>
      <c r="S289" s="82"/>
      <c r="T289" s="83"/>
    </row>
    <row r="290" spans="1:20" s="81" customFormat="1">
      <c r="A290" s="336"/>
      <c r="B290" s="35"/>
      <c r="C290" s="337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40"/>
      <c r="S290" s="82"/>
      <c r="T290" s="83"/>
    </row>
    <row r="291" spans="1:20" s="81" customFormat="1">
      <c r="A291" s="336"/>
      <c r="B291" s="35"/>
      <c r="C291" s="337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40"/>
      <c r="S291" s="82"/>
      <c r="T291" s="83"/>
    </row>
    <row r="292" spans="1:20" s="81" customFormat="1">
      <c r="A292" s="336"/>
      <c r="B292" s="35"/>
      <c r="C292" s="337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40"/>
      <c r="S292" s="82"/>
      <c r="T292" s="83"/>
    </row>
    <row r="293" spans="1:20" s="81" customFormat="1">
      <c r="A293" s="40"/>
      <c r="B293" s="35"/>
      <c r="C293" s="337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40"/>
      <c r="S293" s="82"/>
      <c r="T293" s="83"/>
    </row>
    <row r="294" spans="1:20" s="81" customFormat="1">
      <c r="A294" s="336"/>
      <c r="B294" s="35"/>
      <c r="C294" s="337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40"/>
      <c r="S294" s="82"/>
      <c r="T294" s="83"/>
    </row>
    <row r="295" spans="1:20" s="81" customFormat="1">
      <c r="A295" s="336"/>
      <c r="B295" s="35"/>
      <c r="C295" s="337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40"/>
      <c r="S295" s="82"/>
      <c r="T295" s="83"/>
    </row>
    <row r="296" spans="1:20" s="81" customFormat="1">
      <c r="A296" s="336"/>
      <c r="B296" s="35"/>
      <c r="C296" s="337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40"/>
      <c r="S296" s="82"/>
      <c r="T296" s="83"/>
    </row>
    <row r="297" spans="1:20" s="81" customFormat="1">
      <c r="A297" s="336"/>
      <c r="B297" s="35"/>
      <c r="C297" s="337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40"/>
      <c r="S297" s="82"/>
      <c r="T297" s="83"/>
    </row>
    <row r="298" spans="1:20" s="81" customFormat="1">
      <c r="A298" s="336"/>
      <c r="B298" s="35"/>
      <c r="C298" s="337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40"/>
      <c r="S298" s="82"/>
      <c r="T298" s="83"/>
    </row>
    <row r="299" spans="1:20" s="81" customFormat="1">
      <c r="A299" s="336"/>
      <c r="B299" s="35"/>
      <c r="C299" s="337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40"/>
      <c r="S299" s="82"/>
      <c r="T299" s="83"/>
    </row>
    <row r="300" spans="1:20" s="81" customFormat="1">
      <c r="A300" s="40"/>
      <c r="B300" s="35"/>
      <c r="C300" s="337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40"/>
      <c r="S300" s="82"/>
      <c r="T300" s="83"/>
    </row>
    <row r="301" spans="1:20" s="81" customFormat="1">
      <c r="A301" s="336"/>
      <c r="B301" s="35"/>
      <c r="C301" s="337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40"/>
      <c r="S301" s="82"/>
      <c r="T301" s="83"/>
    </row>
    <row r="302" spans="1:20" s="81" customFormat="1">
      <c r="A302" s="336"/>
      <c r="B302" s="35"/>
      <c r="C302" s="337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40"/>
      <c r="S302" s="82"/>
      <c r="T302" s="83"/>
    </row>
    <row r="303" spans="1:20" s="81" customFormat="1">
      <c r="A303" s="336"/>
      <c r="B303" s="35"/>
      <c r="C303" s="337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40"/>
      <c r="S303" s="82"/>
      <c r="T303" s="83"/>
    </row>
    <row r="304" spans="1:20" s="81" customFormat="1">
      <c r="A304" s="336"/>
      <c r="B304" s="35"/>
      <c r="C304" s="337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40"/>
      <c r="S304" s="82"/>
      <c r="T304" s="83"/>
    </row>
    <row r="305" spans="1:29" s="81" customFormat="1">
      <c r="A305" s="40"/>
      <c r="B305" s="35"/>
      <c r="C305" s="337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40"/>
      <c r="S305" s="82"/>
      <c r="T305" s="83"/>
    </row>
    <row r="306" spans="1:29" s="81" customFormat="1">
      <c r="A306" s="336"/>
      <c r="B306" s="35"/>
      <c r="C306" s="337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40"/>
      <c r="S306" s="82"/>
      <c r="T306" s="83"/>
    </row>
    <row r="307" spans="1:29">
      <c r="A307" s="336"/>
      <c r="C307" s="337"/>
      <c r="D307" s="81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40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40"/>
      <c r="C308" s="337"/>
      <c r="D308" s="81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40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36"/>
      <c r="C309" s="337"/>
      <c r="D309" s="81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40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36"/>
      <c r="C310" s="337"/>
      <c r="D310" s="81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40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>
      <c r="A311" s="336"/>
      <c r="C311" s="337"/>
      <c r="D311" s="81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40"/>
      <c r="S311" s="82"/>
      <c r="T311" s="83"/>
      <c r="U311" s="81"/>
      <c r="V311" s="81"/>
      <c r="W311" s="81"/>
      <c r="X311" s="81"/>
      <c r="Y311" s="81"/>
      <c r="Z311" s="81"/>
      <c r="AA311" s="81"/>
      <c r="AB311" s="81"/>
      <c r="AC311" s="81"/>
    </row>
    <row r="312" spans="1:29" s="81" customFormat="1">
      <c r="A312" s="40"/>
      <c r="B312" s="35"/>
      <c r="C312" s="337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40"/>
      <c r="S312" s="82"/>
      <c r="T312" s="83"/>
    </row>
    <row r="313" spans="1:29" s="81" customFormat="1">
      <c r="A313" s="336"/>
      <c r="B313" s="35"/>
      <c r="C313" s="337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40"/>
      <c r="S313" s="82"/>
      <c r="T313" s="83"/>
    </row>
    <row r="314" spans="1:29" s="81" customFormat="1">
      <c r="A314" s="336"/>
      <c r="B314" s="35"/>
      <c r="C314" s="337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40"/>
      <c r="S314" s="82"/>
      <c r="T314" s="83"/>
    </row>
    <row r="315" spans="1:29" s="81" customFormat="1">
      <c r="A315" s="40"/>
      <c r="B315" s="35"/>
      <c r="C315" s="337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40"/>
      <c r="S315" s="82"/>
      <c r="T315" s="83"/>
    </row>
    <row r="316" spans="1:29" s="81" customFormat="1">
      <c r="A316" s="336"/>
      <c r="B316" s="35"/>
      <c r="C316" s="337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40"/>
      <c r="S316" s="82"/>
      <c r="T316" s="83"/>
    </row>
    <row r="317" spans="1:29" s="81" customFormat="1">
      <c r="A317" s="336"/>
      <c r="B317" s="35"/>
      <c r="C317" s="337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40"/>
      <c r="S317" s="82"/>
      <c r="T317" s="83"/>
    </row>
    <row r="318" spans="1:29" s="81" customFormat="1">
      <c r="A318" s="40"/>
      <c r="B318" s="35"/>
      <c r="C318" s="337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40"/>
      <c r="S318" s="82"/>
      <c r="T318" s="83"/>
    </row>
    <row r="319" spans="1:29" s="81" customFormat="1">
      <c r="A319" s="336"/>
      <c r="B319" s="35"/>
      <c r="C319" s="337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40"/>
      <c r="S319" s="82"/>
      <c r="T319" s="83"/>
    </row>
    <row r="320" spans="1:29" s="81" customFormat="1">
      <c r="A320" s="336"/>
      <c r="B320" s="35"/>
      <c r="C320" s="337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40"/>
      <c r="S320" s="82"/>
      <c r="T320" s="83"/>
      <c r="AC320" s="35"/>
    </row>
    <row r="321" spans="1:29" s="81" customFormat="1">
      <c r="A321" s="336"/>
      <c r="B321" s="35"/>
      <c r="C321" s="337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40"/>
      <c r="S321" s="82"/>
      <c r="T321" s="83"/>
      <c r="AC321" s="35"/>
    </row>
    <row r="322" spans="1:29" s="81" customFormat="1">
      <c r="A322" s="336"/>
      <c r="B322" s="35"/>
      <c r="C322" s="337"/>
      <c r="E322" s="115"/>
      <c r="F322" s="118"/>
      <c r="G322" s="82"/>
      <c r="H322" s="122"/>
      <c r="I322" s="118"/>
      <c r="J322" s="82"/>
      <c r="K322" s="122"/>
      <c r="L322" s="118"/>
      <c r="M322" s="82"/>
      <c r="N322" s="122"/>
      <c r="O322" s="118"/>
      <c r="P322" s="82"/>
      <c r="Q322" s="122"/>
      <c r="R322" s="340"/>
      <c r="S322" s="82"/>
      <c r="T322" s="83"/>
      <c r="AC322" s="35"/>
    </row>
    <row r="323" spans="1:29" s="81" customFormat="1">
      <c r="A323" s="336"/>
      <c r="B323" s="35"/>
      <c r="C323" s="337"/>
      <c r="E323" s="115"/>
      <c r="F323" s="118"/>
      <c r="G323" s="82"/>
      <c r="H323" s="123"/>
      <c r="I323" s="118"/>
      <c r="J323" s="82"/>
      <c r="K323" s="123"/>
      <c r="L323" s="118"/>
      <c r="M323" s="82"/>
      <c r="N323" s="122"/>
      <c r="O323" s="118"/>
      <c r="P323" s="82"/>
      <c r="Q323" s="122"/>
      <c r="R323" s="340"/>
      <c r="S323" s="82"/>
      <c r="T323" s="83"/>
      <c r="AC323" s="35"/>
    </row>
    <row r="324" spans="1:29" s="81" customFormat="1">
      <c r="A324" s="40"/>
      <c r="B324" s="35"/>
      <c r="C324" s="337"/>
      <c r="E324" s="115"/>
      <c r="F324" s="118"/>
      <c r="G324" s="82"/>
      <c r="H324" s="122"/>
      <c r="I324" s="118"/>
      <c r="J324" s="82"/>
      <c r="K324" s="122"/>
      <c r="L324" s="118"/>
      <c r="M324" s="82"/>
      <c r="N324" s="122"/>
      <c r="O324" s="118"/>
      <c r="P324" s="82"/>
      <c r="Q324" s="122"/>
      <c r="R324" s="340"/>
      <c r="S324" s="82"/>
      <c r="T324" s="83"/>
      <c r="AC324" s="35"/>
    </row>
    <row r="325" spans="1:29" s="81" customFormat="1">
      <c r="R325" s="340"/>
      <c r="S325" s="82"/>
      <c r="T325" s="83"/>
    </row>
    <row r="326" spans="1:29" s="81" customFormat="1">
      <c r="R326" s="340"/>
      <c r="S326" s="82"/>
      <c r="T326" s="83"/>
    </row>
    <row r="327" spans="1:29" s="81" customFormat="1">
      <c r="A327" s="336"/>
      <c r="B327" s="35"/>
      <c r="C327" s="337"/>
      <c r="E327" s="115"/>
      <c r="F327" s="118"/>
      <c r="G327" s="82"/>
      <c r="H327" s="122"/>
      <c r="I327" s="118"/>
      <c r="J327" s="82"/>
      <c r="K327" s="122"/>
      <c r="L327" s="118"/>
      <c r="M327" s="82"/>
      <c r="N327" s="122"/>
      <c r="O327" s="118"/>
      <c r="P327" s="82"/>
      <c r="Q327" s="122"/>
      <c r="R327" s="340"/>
      <c r="S327" s="82"/>
      <c r="T327" s="83"/>
    </row>
    <row r="328" spans="1:29" s="81" customFormat="1">
      <c r="A328" s="40"/>
      <c r="B328" s="35"/>
      <c r="C328" s="337"/>
      <c r="E328" s="115"/>
      <c r="F328" s="118"/>
      <c r="G328" s="82"/>
      <c r="H328" s="122"/>
      <c r="I328" s="118"/>
      <c r="J328" s="82"/>
      <c r="K328" s="122"/>
      <c r="L328" s="118"/>
      <c r="M328" s="82"/>
      <c r="N328" s="122"/>
      <c r="O328" s="118"/>
      <c r="P328" s="82"/>
      <c r="Q328" s="122"/>
      <c r="R328" s="340"/>
      <c r="S328" s="82"/>
      <c r="T328" s="83"/>
    </row>
    <row r="329" spans="1:29" s="81" customFormat="1">
      <c r="A329" s="336"/>
      <c r="B329" s="35"/>
      <c r="C329" s="337"/>
      <c r="D329" s="35"/>
      <c r="E329" s="338"/>
      <c r="F329" s="124"/>
      <c r="G329" s="59"/>
      <c r="H329" s="341"/>
      <c r="I329" s="124"/>
      <c r="J329" s="59"/>
      <c r="K329" s="341"/>
      <c r="L329" s="124"/>
      <c r="M329" s="59"/>
      <c r="N329" s="341"/>
      <c r="O329" s="124"/>
      <c r="P329" s="59"/>
      <c r="Q329" s="341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36"/>
      <c r="B330" s="35"/>
      <c r="C330" s="337"/>
      <c r="D330" s="35"/>
      <c r="E330" s="338"/>
      <c r="F330" s="124"/>
      <c r="G330" s="59"/>
      <c r="H330" s="342"/>
      <c r="I330" s="124"/>
      <c r="J330" s="59"/>
      <c r="K330" s="342"/>
      <c r="L330" s="124"/>
      <c r="M330" s="59"/>
      <c r="N330" s="342"/>
      <c r="O330" s="124"/>
      <c r="P330" s="59"/>
      <c r="Q330" s="342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36"/>
      <c r="B331" s="35"/>
      <c r="C331" s="337"/>
      <c r="D331" s="35"/>
      <c r="E331" s="338"/>
      <c r="F331" s="124"/>
      <c r="G331" s="59"/>
      <c r="H331" s="341"/>
      <c r="I331" s="124"/>
      <c r="J331" s="59"/>
      <c r="K331" s="341"/>
      <c r="L331" s="124"/>
      <c r="M331" s="59"/>
      <c r="N331" s="341"/>
      <c r="O331" s="124"/>
      <c r="P331" s="59"/>
      <c r="Q331" s="341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36"/>
      <c r="B332" s="35"/>
      <c r="C332" s="337"/>
      <c r="D332" s="35"/>
      <c r="E332" s="338"/>
      <c r="F332" s="124"/>
      <c r="G332" s="59"/>
      <c r="H332" s="341"/>
      <c r="I332" s="124"/>
      <c r="J332" s="59"/>
      <c r="K332" s="341"/>
      <c r="L332" s="124"/>
      <c r="M332" s="59"/>
      <c r="N332" s="341"/>
      <c r="O332" s="124"/>
      <c r="P332" s="59"/>
      <c r="Q332" s="341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36"/>
      <c r="B333" s="35"/>
      <c r="C333" s="337"/>
      <c r="D333" s="35"/>
      <c r="E333" s="338"/>
      <c r="F333" s="124"/>
      <c r="G333" s="59"/>
      <c r="H333" s="341"/>
      <c r="I333" s="124"/>
      <c r="J333" s="59"/>
      <c r="K333" s="341"/>
      <c r="L333" s="124"/>
      <c r="M333" s="59"/>
      <c r="N333" s="341"/>
      <c r="O333" s="124"/>
      <c r="P333" s="59"/>
      <c r="Q333" s="341"/>
      <c r="R333" s="59"/>
      <c r="S333" s="59"/>
      <c r="T333" s="68"/>
      <c r="U333" s="35"/>
      <c r="V333" s="35"/>
      <c r="W333" s="35"/>
      <c r="X333" s="35"/>
      <c r="Y333" s="35"/>
      <c r="Z333" s="35"/>
      <c r="AA333" s="35"/>
      <c r="AB333" s="35"/>
    </row>
    <row r="334" spans="1:29" s="81" customFormat="1">
      <c r="A334" s="336"/>
      <c r="B334" s="35"/>
      <c r="C334" s="337"/>
      <c r="E334" s="115"/>
      <c r="F334" s="118"/>
      <c r="G334" s="82"/>
      <c r="H334" s="123"/>
      <c r="I334" s="118"/>
      <c r="J334" s="82"/>
      <c r="K334" s="123"/>
      <c r="L334" s="118"/>
      <c r="M334" s="82"/>
      <c r="N334" s="123"/>
      <c r="O334" s="118"/>
      <c r="P334" s="82"/>
      <c r="Q334" s="123"/>
      <c r="R334" s="340"/>
      <c r="S334" s="82"/>
      <c r="T334" s="83"/>
    </row>
    <row r="335" spans="1:29" s="81" customFormat="1">
      <c r="A335" s="336"/>
      <c r="B335" s="35"/>
      <c r="C335" s="337"/>
      <c r="E335" s="115"/>
      <c r="F335" s="118"/>
      <c r="G335" s="82"/>
      <c r="H335" s="123"/>
      <c r="I335" s="118"/>
      <c r="J335" s="82"/>
      <c r="K335" s="123"/>
      <c r="L335" s="118"/>
      <c r="M335" s="82"/>
      <c r="N335" s="123"/>
      <c r="O335" s="118"/>
      <c r="P335" s="82"/>
      <c r="Q335" s="123"/>
      <c r="R335" s="340"/>
      <c r="S335" s="82"/>
      <c r="T335" s="83"/>
    </row>
    <row r="336" spans="1:29" s="81" customFormat="1">
      <c r="A336" s="40"/>
      <c r="B336" s="35"/>
      <c r="C336" s="337"/>
      <c r="E336" s="115"/>
      <c r="F336" s="118"/>
      <c r="G336" s="82"/>
      <c r="H336" s="123"/>
      <c r="I336" s="118"/>
      <c r="J336" s="82"/>
      <c r="K336" s="123"/>
      <c r="L336" s="118"/>
      <c r="M336" s="82"/>
      <c r="N336" s="123"/>
      <c r="O336" s="118"/>
      <c r="P336" s="82"/>
      <c r="Q336" s="133"/>
      <c r="R336" s="340"/>
      <c r="S336" s="82"/>
      <c r="T336" s="83"/>
    </row>
    <row r="337" spans="1:29" s="81" customFormat="1">
      <c r="A337" s="336"/>
      <c r="B337" s="35"/>
      <c r="C337" s="337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40"/>
      <c r="S337" s="82"/>
      <c r="T337" s="83"/>
    </row>
    <row r="338" spans="1:29" s="81" customFormat="1">
      <c r="A338" s="336"/>
      <c r="B338" s="35"/>
      <c r="C338" s="337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40"/>
      <c r="S338" s="82"/>
      <c r="T338" s="83"/>
    </row>
    <row r="339" spans="1:29" s="81" customFormat="1">
      <c r="A339" s="336"/>
      <c r="B339" s="35"/>
      <c r="C339" s="337"/>
      <c r="E339" s="115"/>
      <c r="F339" s="118"/>
      <c r="G339" s="82"/>
      <c r="H339" s="133"/>
      <c r="I339" s="118"/>
      <c r="J339" s="82"/>
      <c r="K339" s="133"/>
      <c r="L339" s="118"/>
      <c r="M339" s="82"/>
      <c r="N339" s="133"/>
      <c r="O339" s="118"/>
      <c r="P339" s="82"/>
      <c r="Q339" s="133"/>
      <c r="R339" s="340"/>
      <c r="S339" s="82"/>
      <c r="T339" s="83"/>
    </row>
    <row r="340" spans="1:29" s="81" customFormat="1">
      <c r="A340" s="336"/>
      <c r="B340" s="35"/>
      <c r="C340" s="337"/>
      <c r="E340" s="115"/>
      <c r="F340" s="118"/>
      <c r="G340" s="82"/>
      <c r="H340" s="133"/>
      <c r="I340" s="118"/>
      <c r="J340" s="82"/>
      <c r="K340" s="133"/>
      <c r="L340" s="118"/>
      <c r="M340" s="82"/>
      <c r="N340" s="133"/>
      <c r="O340" s="118"/>
      <c r="P340" s="82"/>
      <c r="Q340" s="133"/>
      <c r="R340" s="340"/>
      <c r="S340" s="82"/>
      <c r="T340" s="83"/>
    </row>
    <row r="341" spans="1:29" s="81" customFormat="1">
      <c r="A341" s="336"/>
      <c r="B341" s="35"/>
      <c r="C341" s="337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40"/>
      <c r="S341" s="82"/>
      <c r="T341" s="83"/>
    </row>
    <row r="342" spans="1:29" s="81" customFormat="1">
      <c r="A342" s="336"/>
      <c r="B342" s="35"/>
      <c r="C342" s="337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40"/>
      <c r="S342" s="82"/>
      <c r="T342" s="83"/>
    </row>
    <row r="343" spans="1:29" s="81" customFormat="1">
      <c r="A343" s="336"/>
      <c r="B343" s="35"/>
      <c r="C343" s="337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40"/>
      <c r="S343" s="82"/>
      <c r="T343" s="83"/>
    </row>
    <row r="344" spans="1:29" s="81" customFormat="1">
      <c r="A344" s="336"/>
      <c r="B344" s="35"/>
      <c r="C344" s="337"/>
      <c r="E344" s="115"/>
      <c r="F344" s="118"/>
      <c r="G344" s="82"/>
      <c r="H344" s="133"/>
      <c r="I344" s="118"/>
      <c r="J344" s="82"/>
      <c r="K344" s="133"/>
      <c r="L344" s="118"/>
      <c r="M344" s="82"/>
      <c r="N344" s="133"/>
      <c r="O344" s="118"/>
      <c r="P344" s="82"/>
      <c r="Q344" s="133"/>
      <c r="R344" s="340"/>
      <c r="S344" s="82"/>
      <c r="T344" s="83"/>
    </row>
    <row r="345" spans="1:29" s="81" customFormat="1">
      <c r="A345" s="336"/>
      <c r="B345" s="35"/>
      <c r="C345" s="337"/>
      <c r="E345" s="115"/>
      <c r="F345" s="118"/>
      <c r="G345" s="82"/>
      <c r="H345" s="122"/>
      <c r="I345" s="118"/>
      <c r="J345" s="82"/>
      <c r="K345" s="122"/>
      <c r="L345" s="118"/>
      <c r="M345" s="82"/>
      <c r="N345" s="339"/>
      <c r="O345" s="118"/>
      <c r="P345" s="82"/>
      <c r="Q345" s="133"/>
      <c r="R345" s="340"/>
      <c r="S345" s="82"/>
      <c r="T345" s="83"/>
    </row>
    <row r="346" spans="1:29">
      <c r="A346" s="40"/>
      <c r="C346" s="337"/>
      <c r="D346" s="81"/>
      <c r="E346" s="115"/>
      <c r="F346" s="118"/>
      <c r="G346" s="82"/>
      <c r="H346" s="122"/>
      <c r="I346" s="118"/>
      <c r="J346" s="82"/>
      <c r="K346" s="122"/>
      <c r="L346" s="118"/>
      <c r="M346" s="82"/>
      <c r="N346" s="122"/>
      <c r="O346" s="118"/>
      <c r="P346" s="82"/>
      <c r="Q346" s="122"/>
      <c r="R346" s="34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 s="81" customFormat="1">
      <c r="A347" s="336"/>
      <c r="B347" s="35"/>
      <c r="C347" s="337"/>
      <c r="E347" s="115"/>
      <c r="F347" s="118"/>
      <c r="G347" s="82"/>
      <c r="H347" s="122"/>
      <c r="I347" s="118"/>
      <c r="J347" s="82"/>
      <c r="K347" s="122"/>
      <c r="L347" s="118"/>
      <c r="M347" s="82"/>
      <c r="N347" s="122"/>
      <c r="O347" s="118"/>
      <c r="P347" s="82"/>
      <c r="Q347" s="122"/>
      <c r="R347" s="340"/>
      <c r="S347" s="82"/>
      <c r="T347" s="83"/>
    </row>
    <row r="348" spans="1:29" s="36" customFormat="1">
      <c r="A348" s="336"/>
      <c r="B348" s="35"/>
      <c r="C348" s="337"/>
      <c r="D348" s="81"/>
      <c r="E348" s="115"/>
      <c r="F348" s="118"/>
      <c r="G348" s="82"/>
      <c r="H348" s="122"/>
      <c r="I348" s="118"/>
      <c r="J348" s="82"/>
      <c r="K348" s="122"/>
      <c r="L348" s="118"/>
      <c r="M348" s="82"/>
      <c r="N348" s="122"/>
      <c r="O348" s="118"/>
      <c r="P348" s="82"/>
      <c r="Q348" s="122"/>
      <c r="R348" s="34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6"/>
      <c r="C349" s="337"/>
      <c r="D349" s="81"/>
      <c r="E349" s="115"/>
      <c r="F349" s="118"/>
      <c r="G349" s="82"/>
      <c r="H349" s="122"/>
      <c r="I349" s="118"/>
      <c r="J349" s="82"/>
      <c r="K349" s="122"/>
      <c r="L349" s="118"/>
      <c r="M349" s="82"/>
      <c r="N349" s="122"/>
      <c r="O349" s="118"/>
      <c r="P349" s="82"/>
      <c r="Q349" s="122"/>
      <c r="R349" s="34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6"/>
      <c r="C350" s="337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4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36"/>
      <c r="C351" s="337"/>
      <c r="D351" s="81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4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7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4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40"/>
      <c r="C353" s="337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4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6"/>
      <c r="C354" s="337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4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6"/>
      <c r="C355" s="337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4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36"/>
      <c r="C356" s="337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4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40"/>
      <c r="C357" s="337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4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6"/>
      <c r="C358" s="337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4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36"/>
      <c r="C359" s="337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4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36"/>
      <c r="C360" s="337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4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81"/>
    </row>
    <row r="361" spans="1:29">
      <c r="A361" s="336"/>
      <c r="C361" s="337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4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  <c r="AC361" s="36"/>
    </row>
    <row r="362" spans="1:29">
      <c r="A362" s="336"/>
      <c r="C362" s="337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4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36"/>
      <c r="C363" s="337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40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6"/>
      <c r="C364" s="337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40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36"/>
      <c r="C365" s="337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40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36"/>
      <c r="C366" s="337"/>
      <c r="D366" s="81"/>
      <c r="E366" s="115"/>
      <c r="F366" s="118"/>
      <c r="G366" s="82"/>
      <c r="H366" s="122"/>
      <c r="I366" s="118"/>
      <c r="J366" s="82"/>
      <c r="K366" s="122"/>
      <c r="L366" s="118"/>
      <c r="M366" s="82"/>
      <c r="N366" s="122"/>
      <c r="O366" s="118"/>
      <c r="P366" s="82"/>
      <c r="Q366" s="122"/>
      <c r="R366" s="340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7" spans="1:29">
      <c r="A367" s="336"/>
      <c r="C367" s="337"/>
      <c r="D367" s="81"/>
      <c r="E367" s="115"/>
      <c r="F367" s="118"/>
      <c r="G367" s="82"/>
      <c r="H367" s="343"/>
      <c r="I367" s="118"/>
      <c r="J367" s="82"/>
      <c r="K367" s="343"/>
      <c r="L367" s="118"/>
      <c r="M367" s="82"/>
      <c r="N367" s="122"/>
      <c r="O367" s="118"/>
      <c r="P367" s="82"/>
      <c r="Q367" s="122"/>
      <c r="R367" s="340"/>
      <c r="S367" s="82"/>
      <c r="T367" s="83"/>
      <c r="U367" s="81"/>
      <c r="V367" s="81"/>
      <c r="W367" s="81"/>
      <c r="X367" s="81"/>
      <c r="Y367" s="81"/>
      <c r="Z367" s="81"/>
      <c r="AA367" s="81"/>
      <c r="AB367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1"/>
      <c r="S369" s="101"/>
      <c r="T369" s="344"/>
      <c r="U369" s="81"/>
      <c r="V369" s="81"/>
      <c r="W369" s="81"/>
      <c r="X369" s="81"/>
      <c r="Y369" s="81"/>
      <c r="Z369" s="81"/>
      <c r="AA369" s="81"/>
      <c r="AB369" s="81"/>
    </row>
    <row r="370" spans="1:28">
      <c r="U370" s="36"/>
      <c r="V370" s="36"/>
      <c r="W370" s="36"/>
      <c r="X370" s="36"/>
      <c r="Y370" s="36"/>
      <c r="Z370" s="36"/>
      <c r="AA370" s="36"/>
      <c r="AB370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B28" sqref="B28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53</v>
      </c>
      <c r="B3" s="52"/>
      <c r="C3" s="47"/>
      <c r="D3" s="47"/>
      <c r="E3" s="99"/>
      <c r="F3" s="64"/>
      <c r="G3" s="64"/>
    </row>
    <row r="4" spans="1:20" ht="15.75">
      <c r="A4" s="421"/>
      <c r="B4" s="421"/>
      <c r="C4" s="421"/>
      <c r="D4" s="421"/>
      <c r="E4" s="421"/>
      <c r="F4" s="421"/>
      <c r="G4" s="421"/>
    </row>
    <row r="5" spans="1:20" ht="15.75">
      <c r="A5" s="37"/>
      <c r="B5" s="196"/>
      <c r="C5" s="424" t="s">
        <v>12</v>
      </c>
      <c r="D5" s="425"/>
      <c r="E5" s="100"/>
    </row>
    <row r="6" spans="1:20" ht="15.75">
      <c r="A6" s="37"/>
      <c r="B6" s="196"/>
      <c r="C6" s="422" t="s">
        <v>50</v>
      </c>
      <c r="D6" s="423"/>
      <c r="E6" s="100"/>
      <c r="F6" s="419" t="s">
        <v>16</v>
      </c>
      <c r="G6" s="420"/>
      <c r="H6" s="195" t="s">
        <v>26</v>
      </c>
    </row>
    <row r="7" spans="1:20" ht="15.75">
      <c r="A7" s="201" t="s">
        <v>36</v>
      </c>
      <c r="B7" s="38" t="s">
        <v>14</v>
      </c>
      <c r="C7" s="197"/>
      <c r="D7" s="197" t="s">
        <v>24</v>
      </c>
      <c r="E7" s="91" t="s">
        <v>25</v>
      </c>
      <c r="F7" s="190"/>
      <c r="G7" s="92" t="s">
        <v>24</v>
      </c>
      <c r="H7" s="198"/>
    </row>
    <row r="8" spans="1:20" ht="15.75">
      <c r="A8" s="358"/>
      <c r="B8" s="204" t="s">
        <v>39</v>
      </c>
      <c r="C8" s="361">
        <f>COUNT(C12:C69)</f>
        <v>0</v>
      </c>
      <c r="D8" s="361">
        <f>COUNT(D12:D69)</f>
        <v>0</v>
      </c>
      <c r="E8" s="116">
        <f>11/24</f>
        <v>0.45833333333333331</v>
      </c>
      <c r="F8" s="333">
        <f>SUM(F12:F69)</f>
        <v>0</v>
      </c>
      <c r="G8" s="333">
        <f>SUM(G12:G69)</f>
        <v>0</v>
      </c>
      <c r="H8" s="394"/>
    </row>
    <row r="9" spans="1:20" ht="15.75">
      <c r="A9" s="358"/>
      <c r="B9" s="204" t="s">
        <v>12</v>
      </c>
      <c r="C9" s="209">
        <f>SUM(C12:C69)</f>
        <v>0</v>
      </c>
      <c r="D9" s="209">
        <f>SUM(D12:D69)</f>
        <v>0</v>
      </c>
      <c r="E9" s="116"/>
      <c r="F9" s="333"/>
      <c r="G9" s="333"/>
      <c r="H9" s="394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5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60"/>
      <c r="B11" s="261"/>
      <c r="C11" s="379"/>
      <c r="D11" s="305"/>
      <c r="E11" s="262"/>
      <c r="F11" s="263"/>
      <c r="G11" s="264"/>
      <c r="H11" s="396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/>
      <c r="B12" s="204"/>
      <c r="C12" s="380"/>
      <c r="D12" s="209"/>
      <c r="E12" s="116"/>
      <c r="F12" s="205"/>
      <c r="G12" s="205"/>
      <c r="H12" s="395"/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/>
      <c r="B13" s="204"/>
      <c r="C13" s="380"/>
      <c r="D13" s="209"/>
      <c r="E13" s="116"/>
      <c r="F13" s="205"/>
      <c r="G13" s="205"/>
      <c r="H13" s="395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3"/>
      <c r="B14" s="204"/>
      <c r="C14" s="380"/>
      <c r="D14" s="209"/>
      <c r="E14" s="116"/>
      <c r="F14" s="205"/>
      <c r="G14" s="205"/>
      <c r="H14" s="395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/>
      <c r="B15" s="204"/>
      <c r="C15" s="380"/>
      <c r="D15" s="209"/>
      <c r="E15" s="116"/>
      <c r="F15" s="205"/>
      <c r="G15" s="205"/>
      <c r="H15" s="395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/>
      <c r="B16" s="204"/>
      <c r="C16" s="384"/>
      <c r="D16" s="209"/>
      <c r="E16" s="116"/>
      <c r="F16" s="382"/>
      <c r="G16" s="205"/>
      <c r="H16" s="395"/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3"/>
      <c r="B17" s="204"/>
      <c r="C17" s="380"/>
      <c r="D17" s="209"/>
      <c r="E17" s="116"/>
      <c r="F17" s="205"/>
      <c r="G17" s="205"/>
      <c r="H17" s="395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3"/>
      <c r="B18" s="204"/>
      <c r="C18" s="384"/>
      <c r="D18" s="385"/>
      <c r="E18" s="386"/>
      <c r="F18" s="382"/>
      <c r="G18" s="291"/>
      <c r="H18" s="395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/>
      <c r="B19" s="204"/>
      <c r="C19" s="384"/>
      <c r="D19" s="387"/>
      <c r="E19" s="386"/>
      <c r="F19" s="382"/>
      <c r="G19" s="291"/>
      <c r="H19" s="395"/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/>
      <c r="B20" s="204"/>
      <c r="C20" s="384"/>
      <c r="D20" s="385"/>
      <c r="E20" s="386"/>
      <c r="F20" s="382"/>
      <c r="G20" s="291"/>
      <c r="H20" s="395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/>
      <c r="B21" s="204"/>
      <c r="C21" s="384"/>
      <c r="D21" s="385"/>
      <c r="E21" s="386"/>
      <c r="F21" s="382"/>
      <c r="G21" s="215"/>
      <c r="H21" s="395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60"/>
      <c r="B22" s="261"/>
      <c r="C22" s="388"/>
      <c r="D22" s="385"/>
      <c r="E22" s="389"/>
      <c r="F22" s="390"/>
      <c r="G22" s="264"/>
      <c r="H22" s="395"/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/>
      <c r="B23" s="204"/>
      <c r="C23" s="384"/>
      <c r="D23" s="385"/>
      <c r="E23" s="386"/>
      <c r="F23" s="382"/>
      <c r="G23" s="215"/>
      <c r="H23" s="395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 ht="14.25">
      <c r="A24" s="203"/>
      <c r="B24" s="204"/>
      <c r="C24" s="384"/>
      <c r="D24" s="387"/>
      <c r="E24" s="386"/>
      <c r="F24" s="382"/>
      <c r="G24" s="214"/>
      <c r="H24" s="395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/>
      <c r="B25" s="204"/>
      <c r="C25" s="384"/>
      <c r="D25" s="385"/>
      <c r="E25" s="386"/>
      <c r="F25" s="382"/>
      <c r="G25" s="205"/>
      <c r="H25" s="395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3"/>
      <c r="B26" s="204"/>
      <c r="C26" s="384"/>
      <c r="D26" s="385"/>
      <c r="E26" s="386"/>
      <c r="F26" s="382"/>
      <c r="G26" s="237"/>
      <c r="H26" s="395"/>
      <c r="I26" s="131"/>
      <c r="J26" s="131"/>
      <c r="K26" s="132"/>
      <c r="L26" s="131"/>
      <c r="M26" s="131"/>
      <c r="N26" s="132"/>
      <c r="O26" s="131"/>
      <c r="P26" s="131"/>
      <c r="Q26" s="132"/>
      <c r="R26" s="131"/>
      <c r="S26" s="131"/>
      <c r="T26" s="132"/>
    </row>
    <row r="27" spans="1:20" s="256" customFormat="1" ht="15">
      <c r="A27" s="203"/>
      <c r="B27" s="204"/>
      <c r="C27" s="384"/>
      <c r="D27" s="385"/>
      <c r="E27" s="389"/>
      <c r="F27" s="382"/>
      <c r="G27" s="264"/>
      <c r="H27" s="395"/>
      <c r="I27" s="265"/>
      <c r="J27" s="265"/>
      <c r="K27" s="266"/>
      <c r="L27" s="265"/>
      <c r="M27" s="265"/>
      <c r="N27" s="266"/>
      <c r="O27" s="265"/>
      <c r="P27" s="265"/>
      <c r="Q27" s="266"/>
      <c r="R27" s="265"/>
      <c r="S27" s="265"/>
      <c r="T27" s="266"/>
    </row>
    <row r="28" spans="1:20" s="80" customFormat="1">
      <c r="A28" s="203"/>
      <c r="B28" s="204"/>
      <c r="C28" s="384"/>
      <c r="D28" s="385"/>
      <c r="E28" s="386"/>
      <c r="F28" s="382"/>
      <c r="G28" s="377"/>
      <c r="H28" s="395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/>
      <c r="B29" s="204"/>
      <c r="C29" s="384"/>
      <c r="D29" s="385"/>
      <c r="E29" s="386"/>
      <c r="F29" s="382"/>
      <c r="G29" s="377"/>
      <c r="H29" s="395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/>
      <c r="B30" s="204"/>
      <c r="C30" s="384"/>
      <c r="D30" s="385"/>
      <c r="E30" s="386"/>
      <c r="F30" s="382"/>
      <c r="G30" s="377"/>
      <c r="H30" s="395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256" customFormat="1" ht="14.25">
      <c r="A31" s="203"/>
      <c r="B31" s="204"/>
      <c r="C31" s="384"/>
      <c r="D31" s="385"/>
      <c r="E31" s="386"/>
      <c r="F31" s="382"/>
      <c r="G31" s="377"/>
      <c r="H31" s="395"/>
      <c r="I31" s="265"/>
      <c r="J31" s="265"/>
      <c r="K31" s="266"/>
      <c r="L31" s="265"/>
      <c r="M31" s="265"/>
      <c r="N31" s="266"/>
      <c r="O31" s="265"/>
      <c r="P31" s="265"/>
      <c r="Q31" s="266"/>
      <c r="R31" s="265"/>
      <c r="S31" s="265"/>
      <c r="T31" s="266"/>
    </row>
    <row r="32" spans="1:20" s="80" customFormat="1">
      <c r="A32" s="203"/>
      <c r="B32" s="204"/>
      <c r="C32" s="384"/>
      <c r="D32" s="385"/>
      <c r="E32" s="386"/>
      <c r="F32" s="382"/>
      <c r="G32" s="205"/>
      <c r="H32" s="395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/>
      <c r="B33" s="204"/>
      <c r="C33" s="384"/>
      <c r="D33" s="385"/>
      <c r="E33" s="386"/>
      <c r="F33" s="382"/>
      <c r="G33" s="205"/>
      <c r="H33" s="395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4"/>
      <c r="D34" s="385"/>
      <c r="E34" s="386"/>
      <c r="F34" s="382"/>
      <c r="G34" s="377"/>
      <c r="H34" s="395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/>
      <c r="B35" s="204"/>
      <c r="C35" s="384"/>
      <c r="D35" s="385"/>
      <c r="E35" s="386"/>
      <c r="F35" s="382"/>
      <c r="G35" s="377"/>
      <c r="H35" s="395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/>
      <c r="B36" s="204"/>
      <c r="C36" s="384"/>
      <c r="D36" s="385"/>
      <c r="E36" s="386"/>
      <c r="F36" s="382"/>
      <c r="G36" s="205"/>
      <c r="H36" s="395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4"/>
      <c r="D37" s="385"/>
      <c r="E37" s="386"/>
      <c r="F37" s="382"/>
      <c r="G37" s="205"/>
      <c r="H37" s="395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/>
      <c r="B38" s="204"/>
      <c r="C38" s="384"/>
      <c r="D38" s="385"/>
      <c r="E38" s="386"/>
      <c r="F38" s="382"/>
      <c r="G38" s="377"/>
      <c r="H38" s="395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/>
      <c r="B39" s="204"/>
      <c r="C39" s="384"/>
      <c r="D39" s="385"/>
      <c r="E39" s="386"/>
      <c r="F39" s="382"/>
      <c r="G39" s="377"/>
      <c r="H39" s="395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4"/>
      <c r="D40" s="385"/>
      <c r="E40" s="386"/>
      <c r="F40" s="382"/>
      <c r="G40" s="205"/>
      <c r="H40" s="395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3"/>
      <c r="B41" s="204"/>
      <c r="C41" s="384"/>
      <c r="D41" s="385"/>
      <c r="E41" s="386"/>
      <c r="F41" s="382"/>
      <c r="G41" s="205"/>
      <c r="H41" s="395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3"/>
      <c r="B42" s="204"/>
      <c r="C42" s="384"/>
      <c r="D42" s="385"/>
      <c r="E42" s="386"/>
      <c r="F42" s="382"/>
      <c r="G42" s="377"/>
      <c r="H42" s="395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/>
      <c r="B43" s="204"/>
      <c r="C43" s="384"/>
      <c r="D43" s="385"/>
      <c r="E43" s="386"/>
      <c r="F43" s="382"/>
      <c r="G43" s="377"/>
      <c r="H43" s="395"/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3"/>
      <c r="B44" s="204"/>
      <c r="C44" s="384"/>
      <c r="D44" s="385"/>
      <c r="E44" s="386"/>
      <c r="F44" s="382"/>
      <c r="G44" s="205"/>
      <c r="H44" s="395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3"/>
      <c r="B45" s="204"/>
      <c r="C45" s="384"/>
      <c r="D45" s="385"/>
      <c r="E45" s="386"/>
      <c r="F45" s="382"/>
      <c r="G45" s="377"/>
      <c r="H45" s="395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s="256" customFormat="1" ht="14.25">
      <c r="A46" s="203"/>
      <c r="B46" s="204"/>
      <c r="C46" s="384"/>
      <c r="D46" s="385"/>
      <c r="E46" s="386"/>
      <c r="F46" s="382"/>
      <c r="G46" s="377"/>
      <c r="H46" s="395"/>
      <c r="I46" s="265"/>
      <c r="J46" s="265"/>
      <c r="K46" s="266"/>
      <c r="L46" s="265"/>
      <c r="M46" s="265"/>
      <c r="N46" s="266"/>
      <c r="O46" s="265"/>
      <c r="P46" s="265"/>
      <c r="Q46" s="266"/>
      <c r="R46" s="265"/>
      <c r="S46" s="265"/>
      <c r="T46" s="266"/>
    </row>
    <row r="47" spans="1:20" s="80" customFormat="1">
      <c r="A47" s="203"/>
      <c r="B47" s="204"/>
      <c r="C47" s="384"/>
      <c r="D47" s="385"/>
      <c r="E47" s="386"/>
      <c r="F47" s="382"/>
      <c r="G47" s="205"/>
      <c r="H47" s="395"/>
      <c r="I47" s="131"/>
      <c r="J47" s="131"/>
      <c r="K47" s="132"/>
      <c r="L47" s="131"/>
      <c r="M47" s="131"/>
      <c r="N47" s="132"/>
      <c r="O47" s="131"/>
      <c r="P47" s="131"/>
      <c r="Q47" s="132"/>
      <c r="R47" s="131"/>
      <c r="S47" s="131"/>
      <c r="T47" s="132"/>
    </row>
    <row r="48" spans="1:20" s="80" customFormat="1">
      <c r="A48" s="203"/>
      <c r="B48" s="204"/>
      <c r="C48" s="384"/>
      <c r="D48" s="385"/>
      <c r="E48" s="386"/>
      <c r="F48" s="382"/>
      <c r="G48" s="377"/>
      <c r="H48" s="395"/>
      <c r="I48" s="131"/>
      <c r="J48" s="131"/>
      <c r="K48" s="132"/>
      <c r="L48" s="131"/>
      <c r="M48" s="131"/>
      <c r="N48" s="132"/>
      <c r="O48" s="131"/>
      <c r="P48" s="131"/>
      <c r="Q48" s="132"/>
      <c r="R48" s="131"/>
      <c r="S48" s="131"/>
      <c r="T48" s="132"/>
    </row>
    <row r="49" spans="1:20" ht="13.5" customHeight="1">
      <c r="A49" s="203"/>
      <c r="B49" s="204"/>
      <c r="C49" s="384"/>
      <c r="D49" s="385"/>
      <c r="E49" s="386"/>
      <c r="F49" s="382"/>
      <c r="G49" s="377"/>
      <c r="H49" s="395"/>
      <c r="I49" s="131"/>
      <c r="J49" s="131"/>
    </row>
    <row r="50" spans="1:20" s="256" customFormat="1" ht="13.5" customHeight="1">
      <c r="A50" s="203"/>
      <c r="B50" s="204"/>
      <c r="C50" s="384"/>
      <c r="D50" s="385"/>
      <c r="E50" s="386"/>
      <c r="F50" s="382"/>
      <c r="G50" s="377"/>
      <c r="H50" s="395"/>
      <c r="I50" s="265"/>
      <c r="J50" s="265"/>
      <c r="K50" s="266"/>
      <c r="L50" s="265"/>
      <c r="M50" s="265"/>
      <c r="N50" s="266"/>
      <c r="O50" s="265"/>
      <c r="P50" s="265"/>
      <c r="Q50" s="266"/>
      <c r="R50" s="265"/>
      <c r="S50" s="265"/>
      <c r="T50" s="266"/>
    </row>
    <row r="51" spans="1:20" ht="13.5" customHeight="1">
      <c r="A51" s="203"/>
      <c r="B51" s="204"/>
      <c r="C51" s="384"/>
      <c r="D51" s="385"/>
      <c r="E51" s="386"/>
      <c r="F51" s="382"/>
      <c r="G51" s="205"/>
      <c r="H51" s="395"/>
      <c r="I51" s="131"/>
      <c r="J51" s="131"/>
    </row>
    <row r="52" spans="1:20">
      <c r="A52" s="203"/>
      <c r="B52" s="204"/>
      <c r="C52" s="384"/>
      <c r="D52" s="385"/>
      <c r="E52" s="386"/>
      <c r="F52" s="382"/>
      <c r="G52" s="377"/>
      <c r="H52" s="395"/>
      <c r="I52" s="131"/>
      <c r="J52" s="131"/>
    </row>
    <row r="53" spans="1:20" s="256" customFormat="1" ht="14.25">
      <c r="A53" s="203"/>
      <c r="B53" s="204"/>
      <c r="C53" s="384"/>
      <c r="D53" s="385"/>
      <c r="E53" s="386"/>
      <c r="F53" s="382"/>
      <c r="G53" s="377"/>
      <c r="H53" s="395"/>
      <c r="I53" s="265"/>
      <c r="J53" s="265"/>
      <c r="K53" s="266"/>
      <c r="L53" s="265"/>
      <c r="M53" s="265"/>
      <c r="N53" s="266"/>
      <c r="O53" s="265"/>
      <c r="P53" s="265"/>
      <c r="Q53" s="266"/>
      <c r="R53" s="265"/>
      <c r="S53" s="265"/>
      <c r="T53" s="266"/>
    </row>
    <row r="54" spans="1:20">
      <c r="A54" s="203"/>
      <c r="B54" s="204"/>
      <c r="C54" s="384"/>
      <c r="D54" s="385"/>
      <c r="E54" s="386"/>
      <c r="F54" s="382"/>
      <c r="G54" s="205"/>
      <c r="H54" s="395"/>
      <c r="I54" s="131"/>
      <c r="J54" s="131"/>
    </row>
    <row r="55" spans="1:20">
      <c r="A55" s="203"/>
      <c r="B55" s="204"/>
      <c r="C55" s="384"/>
      <c r="D55" s="385"/>
      <c r="E55" s="386"/>
      <c r="F55" s="382"/>
      <c r="G55" s="205"/>
      <c r="H55" s="395"/>
      <c r="I55" s="131"/>
      <c r="J55" s="131"/>
    </row>
    <row r="56" spans="1:20">
      <c r="A56" s="203"/>
      <c r="B56" s="204"/>
      <c r="C56" s="384"/>
      <c r="D56" s="385"/>
      <c r="E56" s="386"/>
      <c r="F56" s="382"/>
      <c r="G56" s="377"/>
      <c r="H56" s="395"/>
      <c r="I56" s="131"/>
      <c r="J56" s="131"/>
    </row>
    <row r="57" spans="1:20" s="256" customFormat="1" ht="14.25">
      <c r="A57" s="203"/>
      <c r="B57" s="204"/>
      <c r="C57" s="384"/>
      <c r="D57" s="385"/>
      <c r="E57" s="386"/>
      <c r="F57" s="382"/>
      <c r="G57" s="377"/>
      <c r="H57" s="395"/>
      <c r="I57" s="265"/>
      <c r="J57" s="265"/>
      <c r="K57" s="266"/>
      <c r="L57" s="265"/>
      <c r="M57" s="265"/>
      <c r="N57" s="266"/>
      <c r="O57" s="265"/>
      <c r="P57" s="265"/>
      <c r="Q57" s="266"/>
      <c r="R57" s="265"/>
      <c r="S57" s="265"/>
      <c r="T57" s="266"/>
    </row>
    <row r="58" spans="1:20">
      <c r="A58" s="203"/>
      <c r="B58" s="204"/>
      <c r="C58" s="380"/>
      <c r="D58" s="209"/>
      <c r="E58" s="116"/>
      <c r="F58" s="205"/>
      <c r="G58" s="377"/>
      <c r="H58" s="395"/>
      <c r="I58" s="131"/>
      <c r="J58" s="131"/>
    </row>
    <row r="59" spans="1:20">
      <c r="A59" s="203"/>
      <c r="B59" s="204"/>
      <c r="C59" s="380"/>
      <c r="D59" s="209"/>
      <c r="E59" s="116"/>
      <c r="F59" s="205"/>
      <c r="G59" s="377"/>
      <c r="H59" s="395"/>
      <c r="I59" s="131"/>
      <c r="J59" s="131"/>
    </row>
    <row r="60" spans="1:20">
      <c r="A60" s="203"/>
      <c r="B60" s="204"/>
      <c r="C60" s="380"/>
      <c r="D60" s="209"/>
      <c r="E60" s="116"/>
      <c r="F60" s="205"/>
      <c r="G60" s="377"/>
      <c r="H60" s="395"/>
      <c r="I60" s="131"/>
      <c r="J60" s="131"/>
    </row>
    <row r="61" spans="1:20" ht="15">
      <c r="A61" s="260"/>
      <c r="B61" s="204"/>
      <c r="C61" s="380"/>
      <c r="D61" s="267"/>
      <c r="E61" s="116"/>
      <c r="F61" s="205"/>
      <c r="G61" s="239"/>
      <c r="H61" s="395"/>
      <c r="I61" s="131"/>
      <c r="J61" s="131"/>
    </row>
    <row r="62" spans="1:20">
      <c r="A62" s="203"/>
      <c r="B62" s="204"/>
      <c r="C62" s="380"/>
      <c r="D62" s="209"/>
      <c r="E62" s="116"/>
      <c r="F62" s="205"/>
      <c r="G62" s="239"/>
      <c r="H62" s="395"/>
      <c r="I62" s="131"/>
      <c r="J62" s="131"/>
    </row>
    <row r="63" spans="1:20">
      <c r="A63" s="203"/>
      <c r="B63" s="204"/>
      <c r="C63" s="380"/>
      <c r="D63" s="209"/>
      <c r="E63" s="116"/>
      <c r="F63" s="205"/>
      <c r="G63" s="227"/>
      <c r="H63" s="395"/>
      <c r="I63" s="131"/>
      <c r="J63" s="131"/>
    </row>
    <row r="64" spans="1:20" s="256" customFormat="1" ht="15">
      <c r="A64" s="260"/>
      <c r="B64" s="261"/>
      <c r="C64" s="379"/>
      <c r="D64" s="267"/>
      <c r="E64" s="262"/>
      <c r="F64" s="263"/>
      <c r="G64" s="264"/>
      <c r="H64" s="396"/>
      <c r="I64" s="265"/>
      <c r="J64" s="268"/>
      <c r="K64" s="266"/>
      <c r="L64" s="265"/>
      <c r="M64" s="265"/>
      <c r="N64" s="266"/>
      <c r="O64" s="265"/>
      <c r="P64" s="265"/>
      <c r="Q64" s="266"/>
      <c r="R64" s="265"/>
      <c r="S64" s="265"/>
      <c r="T64" s="266"/>
    </row>
    <row r="65" spans="1:20">
      <c r="A65" s="203"/>
      <c r="B65" s="204"/>
      <c r="C65" s="380"/>
      <c r="D65" s="209"/>
      <c r="E65" s="116"/>
      <c r="F65" s="205"/>
      <c r="G65" s="227"/>
      <c r="H65" s="395"/>
      <c r="I65" s="131"/>
    </row>
    <row r="66" spans="1:20">
      <c r="A66" s="203"/>
      <c r="B66" s="204"/>
      <c r="C66" s="380"/>
      <c r="D66" s="359"/>
      <c r="E66" s="116"/>
      <c r="F66" s="205"/>
      <c r="G66" s="227"/>
      <c r="H66" s="395"/>
      <c r="I66" s="131"/>
    </row>
    <row r="67" spans="1:20" s="256" customFormat="1" ht="15">
      <c r="A67" s="260"/>
      <c r="B67" s="261"/>
      <c r="C67" s="379"/>
      <c r="D67" s="209"/>
      <c r="E67" s="262"/>
      <c r="F67" s="263"/>
      <c r="G67" s="264"/>
      <c r="H67" s="396"/>
      <c r="I67" s="265"/>
      <c r="J67" s="265"/>
      <c r="K67" s="266"/>
      <c r="L67" s="265"/>
      <c r="M67" s="265"/>
      <c r="N67" s="266"/>
      <c r="O67" s="265"/>
      <c r="P67" s="265"/>
      <c r="Q67" s="266"/>
      <c r="R67" s="265"/>
      <c r="S67" s="265"/>
      <c r="T67" s="266"/>
    </row>
    <row r="68" spans="1:20">
      <c r="A68" s="203"/>
      <c r="B68" s="204"/>
      <c r="C68" s="380"/>
      <c r="D68" s="209"/>
      <c r="E68" s="116"/>
      <c r="F68" s="205"/>
      <c r="G68" s="219"/>
      <c r="H68" s="395"/>
      <c r="I68" s="131"/>
    </row>
    <row r="69" spans="1:20" ht="15.75" thickBot="1">
      <c r="A69" s="183"/>
      <c r="B69" s="134"/>
      <c r="C69" s="381"/>
      <c r="D69" s="360"/>
      <c r="E69" s="135"/>
      <c r="F69" s="161"/>
      <c r="G69" s="158"/>
      <c r="H69" s="397"/>
    </row>
    <row r="70" spans="1:20" ht="13.5" thickTop="1">
      <c r="C70" s="34"/>
      <c r="D70" s="34"/>
      <c r="F70" s="206"/>
      <c r="H70" s="132"/>
    </row>
    <row r="71" spans="1:20">
      <c r="C71" s="34"/>
      <c r="D71" s="34"/>
      <c r="F71" s="206"/>
      <c r="H71" s="132"/>
    </row>
    <row r="72" spans="1:20">
      <c r="C72" s="34"/>
      <c r="D72" s="34"/>
      <c r="F72" s="206"/>
      <c r="I72" s="60"/>
    </row>
    <row r="73" spans="1:20">
      <c r="C73" s="34"/>
      <c r="D73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workbookViewId="0">
      <selection activeCell="B35" sqref="B35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54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29" t="s">
        <v>12</v>
      </c>
      <c r="D5" s="429"/>
      <c r="E5" s="55"/>
      <c r="F5" s="426" t="s">
        <v>28</v>
      </c>
      <c r="G5" s="416"/>
      <c r="H5" s="412"/>
      <c r="I5" s="426" t="s">
        <v>30</v>
      </c>
      <c r="J5" s="416"/>
      <c r="K5" s="412"/>
      <c r="L5" s="426" t="s">
        <v>32</v>
      </c>
      <c r="M5" s="416"/>
      <c r="N5" s="412"/>
      <c r="O5" s="426" t="s">
        <v>33</v>
      </c>
      <c r="P5" s="427"/>
      <c r="Q5" s="428"/>
      <c r="R5" s="426" t="s">
        <v>35</v>
      </c>
      <c r="S5" s="428"/>
      <c r="T5" s="113"/>
      <c r="U5" s="426" t="s">
        <v>37</v>
      </c>
      <c r="V5" s="427"/>
      <c r="W5" s="428"/>
      <c r="X5" s="426" t="s">
        <v>45</v>
      </c>
      <c r="Y5" s="427"/>
      <c r="Z5" s="427"/>
      <c r="AA5" s="427"/>
      <c r="AB5" s="427"/>
      <c r="AC5" s="427"/>
      <c r="AD5" s="427"/>
      <c r="AE5" s="427"/>
      <c r="AF5" s="427"/>
    </row>
    <row r="6" spans="1:32">
      <c r="A6" s="40"/>
      <c r="B6" s="36"/>
      <c r="C6" s="430" t="s">
        <v>50</v>
      </c>
      <c r="D6" s="430"/>
      <c r="E6" s="55"/>
      <c r="F6" s="411" t="s">
        <v>16</v>
      </c>
      <c r="G6" s="416"/>
      <c r="H6" s="66" t="s">
        <v>18</v>
      </c>
      <c r="I6" s="411" t="s">
        <v>16</v>
      </c>
      <c r="J6" s="416"/>
      <c r="K6" s="66" t="s">
        <v>18</v>
      </c>
      <c r="L6" s="411" t="s">
        <v>16</v>
      </c>
      <c r="M6" s="416"/>
      <c r="N6" s="66" t="s">
        <v>18</v>
      </c>
      <c r="O6" s="411" t="s">
        <v>16</v>
      </c>
      <c r="P6" s="416"/>
      <c r="Q6" s="86" t="s">
        <v>18</v>
      </c>
      <c r="R6" s="411" t="s">
        <v>16</v>
      </c>
      <c r="S6" s="412"/>
      <c r="T6" s="66" t="s">
        <v>18</v>
      </c>
      <c r="U6" s="411" t="s">
        <v>16</v>
      </c>
      <c r="V6" s="416"/>
      <c r="W6" s="86" t="s">
        <v>18</v>
      </c>
      <c r="X6" s="411" t="s">
        <v>16</v>
      </c>
      <c r="Y6" s="416"/>
      <c r="Z6" s="86" t="s">
        <v>18</v>
      </c>
      <c r="AA6" s="431"/>
      <c r="AB6" s="432"/>
      <c r="AC6" s="79"/>
      <c r="AD6" s="431"/>
      <c r="AE6" s="432"/>
      <c r="AF6" s="79"/>
    </row>
    <row r="7" spans="1:32">
      <c r="A7" s="192" t="s">
        <v>13</v>
      </c>
      <c r="B7" s="313" t="s">
        <v>14</v>
      </c>
      <c r="C7" s="313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87" t="s">
        <v>15</v>
      </c>
      <c r="R7" s="190"/>
      <c r="S7" s="92" t="s">
        <v>24</v>
      </c>
      <c r="T7" s="67" t="s">
        <v>15</v>
      </c>
      <c r="U7" s="190"/>
      <c r="V7" s="190" t="s">
        <v>24</v>
      </c>
      <c r="W7" s="87" t="s">
        <v>15</v>
      </c>
      <c r="X7" s="190"/>
      <c r="Y7" s="318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3"/>
      <c r="B8" s="169" t="s">
        <v>39</v>
      </c>
      <c r="C8" s="335">
        <f>COUNT(C13:C115)</f>
        <v>0</v>
      </c>
      <c r="D8" s="335">
        <f>COUNT(D13:D115)</f>
        <v>0</v>
      </c>
      <c r="E8" s="366">
        <f>55/60</f>
        <v>0.91666666666666663</v>
      </c>
      <c r="F8" s="371">
        <f>SUM(F13:F115)</f>
        <v>0</v>
      </c>
      <c r="G8" s="371">
        <f>SUM(G13:G115)</f>
        <v>0</v>
      </c>
      <c r="H8" s="368"/>
      <c r="I8" s="371">
        <f>SUM(I13:I115)</f>
        <v>0</v>
      </c>
      <c r="J8" s="371">
        <f>SUM(J13:J115)</f>
        <v>0</v>
      </c>
      <c r="K8" s="368"/>
      <c r="L8" s="371">
        <f>SUM(L13:L115)</f>
        <v>0</v>
      </c>
      <c r="M8" s="371">
        <f>SUM(M13:M115)</f>
        <v>0</v>
      </c>
      <c r="N8" s="368"/>
      <c r="O8" s="371">
        <f>SUM(O13:O115)</f>
        <v>0</v>
      </c>
      <c r="P8" s="371">
        <f>SUM(P13:P115)</f>
        <v>0</v>
      </c>
      <c r="Q8" s="86"/>
      <c r="R8" s="371">
        <f>SUM(R13:R115)</f>
        <v>0</v>
      </c>
      <c r="S8" s="371">
        <f>SUM(S13:S115)</f>
        <v>0</v>
      </c>
      <c r="T8" s="368"/>
      <c r="U8" s="371">
        <f>SUM(U13:U115)</f>
        <v>0</v>
      </c>
      <c r="V8" s="371">
        <f>SUM(V13:V115)</f>
        <v>0</v>
      </c>
      <c r="W8" s="86"/>
      <c r="X8" s="371">
        <f>SUM(X13:X115)</f>
        <v>0</v>
      </c>
      <c r="Y8" s="371">
        <f>SUM(Y13:Y115)</f>
        <v>0</v>
      </c>
      <c r="Z8" s="86"/>
      <c r="AA8" s="332"/>
      <c r="AB8" s="332"/>
      <c r="AC8" s="79"/>
      <c r="AD8" s="332"/>
      <c r="AE8" s="332"/>
      <c r="AF8" s="79"/>
    </row>
    <row r="9" spans="1:32">
      <c r="A9" s="363"/>
      <c r="B9" s="169" t="s">
        <v>12</v>
      </c>
      <c r="C9" s="372">
        <f>SUM(C13:C115)</f>
        <v>0</v>
      </c>
      <c r="D9" s="372">
        <f>SUM(D14:D115)</f>
        <v>0</v>
      </c>
      <c r="E9" s="367"/>
      <c r="F9" s="333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3"/>
      <c r="T9" s="369"/>
      <c r="U9" s="333"/>
      <c r="V9" s="225"/>
      <c r="W9" s="86"/>
      <c r="X9" s="333"/>
      <c r="Y9" s="365"/>
      <c r="Z9" s="86"/>
      <c r="AA9" s="332"/>
      <c r="AB9" s="332"/>
      <c r="AC9" s="79"/>
      <c r="AD9" s="332"/>
      <c r="AE9" s="332"/>
      <c r="AF9" s="79"/>
    </row>
    <row r="10" spans="1:32">
      <c r="A10" s="363"/>
      <c r="B10" s="335"/>
      <c r="C10" s="335"/>
      <c r="D10" s="304"/>
      <c r="E10" s="367"/>
      <c r="F10" s="333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3"/>
      <c r="T10" s="369"/>
      <c r="U10" s="333"/>
      <c r="V10" s="225"/>
      <c r="W10" s="86"/>
      <c r="X10" s="333"/>
      <c r="Y10" s="365"/>
      <c r="Z10" s="86"/>
      <c r="AA10" s="332"/>
      <c r="AB10" s="332"/>
      <c r="AC10" s="79"/>
      <c r="AD10" s="332"/>
      <c r="AE10" s="332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9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/>
      <c r="B12" s="383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20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/>
      <c r="B13" s="383"/>
      <c r="C13" s="130"/>
      <c r="D13" s="152"/>
      <c r="E13" s="311"/>
      <c r="F13" s="153"/>
      <c r="G13" s="152"/>
      <c r="H13" s="74"/>
      <c r="I13" s="154"/>
      <c r="J13" s="152"/>
      <c r="K13" s="74"/>
      <c r="L13" s="154"/>
      <c r="M13" s="152"/>
      <c r="N13" s="171"/>
      <c r="O13" s="154"/>
      <c r="P13" s="152"/>
      <c r="Q13" s="74"/>
      <c r="R13" s="154"/>
      <c r="S13" s="88"/>
      <c r="T13" s="229"/>
      <c r="U13" s="153"/>
      <c r="V13" s="152"/>
      <c r="W13" s="74"/>
      <c r="X13" s="153"/>
      <c r="Y13" s="319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/>
      <c r="B14" s="383"/>
      <c r="C14" s="130"/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9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/>
      <c r="B15" s="383"/>
      <c r="C15" s="130"/>
      <c r="D15" s="152"/>
      <c r="E15" s="311"/>
      <c r="F15" s="153"/>
      <c r="G15" s="152"/>
      <c r="H15" s="74"/>
      <c r="I15" s="154"/>
      <c r="J15" s="152"/>
      <c r="K15" s="74"/>
      <c r="L15" s="154"/>
      <c r="M15" s="152"/>
      <c r="N15" s="171"/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9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/>
      <c r="B16" s="383"/>
      <c r="C16" s="130"/>
      <c r="D16" s="152"/>
      <c r="E16" s="311"/>
      <c r="F16" s="153"/>
      <c r="G16" s="152"/>
      <c r="H16" s="74"/>
      <c r="I16" s="154"/>
      <c r="J16" s="152"/>
      <c r="K16" s="74"/>
      <c r="L16" s="154"/>
      <c r="M16" s="152"/>
      <c r="N16" s="171"/>
      <c r="O16" s="154"/>
      <c r="P16" s="152"/>
      <c r="Q16" s="74"/>
      <c r="R16" s="154"/>
      <c r="S16" s="88"/>
      <c r="T16" s="229"/>
      <c r="U16" s="153"/>
      <c r="V16" s="152"/>
      <c r="W16" s="74"/>
      <c r="X16" s="153"/>
      <c r="Y16" s="319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/>
      <c r="B17" s="383"/>
      <c r="C17" s="130"/>
      <c r="D17" s="88"/>
      <c r="E17" s="311"/>
      <c r="F17" s="153"/>
      <c r="G17" s="88"/>
      <c r="H17" s="74"/>
      <c r="I17" s="154"/>
      <c r="J17" s="152"/>
      <c r="K17" s="74"/>
      <c r="L17" s="154"/>
      <c r="M17" s="152"/>
      <c r="N17" s="171"/>
      <c r="O17" s="154"/>
      <c r="P17" s="152"/>
      <c r="Q17" s="74"/>
      <c r="R17" s="154"/>
      <c r="S17" s="88"/>
      <c r="T17" s="229"/>
      <c r="U17" s="153"/>
      <c r="V17" s="88"/>
      <c r="W17" s="74"/>
      <c r="X17" s="153"/>
      <c r="Y17" s="319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169"/>
      <c r="B18" s="383"/>
      <c r="C18" s="130"/>
      <c r="D18" s="88"/>
      <c r="E18" s="311"/>
      <c r="F18" s="153"/>
      <c r="G18" s="88"/>
      <c r="H18" s="74"/>
      <c r="I18" s="154"/>
      <c r="J18" s="152"/>
      <c r="K18" s="74"/>
      <c r="L18" s="154"/>
      <c r="M18" s="152"/>
      <c r="N18" s="171"/>
      <c r="O18" s="154"/>
      <c r="P18" s="152"/>
      <c r="Q18" s="74"/>
      <c r="R18" s="154"/>
      <c r="S18" s="88"/>
      <c r="T18" s="229"/>
      <c r="U18" s="153"/>
      <c r="V18" s="88"/>
      <c r="W18" s="74"/>
      <c r="X18" s="153"/>
      <c r="Y18" s="319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169"/>
      <c r="B19" s="383"/>
      <c r="C19" s="130"/>
      <c r="D19" s="88"/>
      <c r="E19" s="311"/>
      <c r="F19" s="153"/>
      <c r="G19" s="88"/>
      <c r="H19" s="74"/>
      <c r="I19" s="154"/>
      <c r="J19" s="152"/>
      <c r="K19" s="74"/>
      <c r="L19" s="154"/>
      <c r="M19" s="152"/>
      <c r="N19" s="171"/>
      <c r="O19" s="154"/>
      <c r="P19" s="152"/>
      <c r="Q19" s="74"/>
      <c r="R19" s="154"/>
      <c r="S19" s="88"/>
      <c r="T19" s="229"/>
      <c r="U19" s="153"/>
      <c r="V19" s="88"/>
      <c r="W19" s="74"/>
      <c r="X19" s="153"/>
      <c r="Y19" s="319"/>
      <c r="Z19" s="74"/>
      <c r="AA19" s="220"/>
      <c r="AB19" s="35"/>
      <c r="AC19" s="149"/>
      <c r="AD19" s="221"/>
      <c r="AE19" s="35"/>
      <c r="AF19" s="149"/>
    </row>
    <row r="20" spans="1:32" ht="13.5" customHeight="1">
      <c r="A20" s="169"/>
      <c r="B20" s="383"/>
      <c r="C20" s="130"/>
      <c r="D20" s="88"/>
      <c r="E20" s="311"/>
      <c r="F20" s="153"/>
      <c r="G20" s="88"/>
      <c r="H20" s="74"/>
      <c r="I20" s="154"/>
      <c r="J20" s="152"/>
      <c r="K20" s="74"/>
      <c r="L20" s="154"/>
      <c r="M20" s="152"/>
      <c r="N20" s="171"/>
      <c r="O20" s="154"/>
      <c r="P20" s="152"/>
      <c r="Q20" s="74"/>
      <c r="R20" s="154"/>
      <c r="S20" s="88"/>
      <c r="T20" s="229"/>
      <c r="U20" s="153"/>
      <c r="V20" s="88"/>
      <c r="W20" s="74"/>
      <c r="X20" s="153"/>
      <c r="Y20" s="319"/>
      <c r="Z20" s="74"/>
      <c r="AA20" s="220"/>
      <c r="AB20" s="35"/>
      <c r="AC20" s="149"/>
      <c r="AD20" s="221"/>
      <c r="AE20" s="35"/>
      <c r="AF20" s="149"/>
    </row>
    <row r="21" spans="1:32" ht="13.5" customHeight="1">
      <c r="A21" s="169"/>
      <c r="B21" s="383"/>
      <c r="C21" s="130"/>
      <c r="D21" s="88"/>
      <c r="E21" s="311"/>
      <c r="F21" s="153"/>
      <c r="G21" s="88"/>
      <c r="H21" s="74"/>
      <c r="I21" s="154"/>
      <c r="J21" s="152"/>
      <c r="K21" s="74"/>
      <c r="L21" s="154"/>
      <c r="M21" s="152"/>
      <c r="N21" s="171"/>
      <c r="O21" s="154"/>
      <c r="P21" s="152"/>
      <c r="Q21" s="74"/>
      <c r="R21" s="154"/>
      <c r="S21" s="88"/>
      <c r="T21" s="229"/>
      <c r="U21" s="153"/>
      <c r="V21" s="88"/>
      <c r="W21" s="74"/>
      <c r="X21" s="153"/>
      <c r="Y21" s="319"/>
      <c r="Z21" s="74"/>
      <c r="AA21" s="220"/>
      <c r="AB21" s="35"/>
      <c r="AC21" s="149"/>
      <c r="AD21" s="221"/>
      <c r="AE21" s="35"/>
      <c r="AF21" s="149"/>
    </row>
    <row r="22" spans="1:32" ht="13.5" customHeight="1">
      <c r="A22" s="169"/>
      <c r="B22" s="383"/>
      <c r="C22" s="130"/>
      <c r="D22" s="130"/>
      <c r="E22" s="311"/>
      <c r="F22" s="153"/>
      <c r="G22" s="153"/>
      <c r="H22" s="74"/>
      <c r="I22" s="154"/>
      <c r="J22" s="154"/>
      <c r="K22" s="74"/>
      <c r="L22" s="154"/>
      <c r="M22" s="154"/>
      <c r="N22" s="171"/>
      <c r="O22" s="154"/>
      <c r="P22" s="154"/>
      <c r="Q22" s="74"/>
      <c r="R22" s="154"/>
      <c r="S22" s="154"/>
      <c r="T22" s="229"/>
      <c r="U22" s="153"/>
      <c r="V22" s="153"/>
      <c r="W22" s="74"/>
      <c r="X22" s="153"/>
      <c r="Y22" s="319"/>
      <c r="Z22" s="74"/>
      <c r="AA22" s="220"/>
      <c r="AB22" s="35"/>
      <c r="AC22" s="149"/>
      <c r="AD22" s="221"/>
      <c r="AE22" s="35"/>
      <c r="AF22" s="149"/>
    </row>
    <row r="23" spans="1:32" ht="13.5" customHeight="1">
      <c r="A23" s="204"/>
      <c r="B23" s="383"/>
      <c r="C23" s="13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152"/>
      <c r="T23" s="229"/>
      <c r="U23" s="153"/>
      <c r="V23" s="152"/>
      <c r="W23" s="74"/>
      <c r="X23" s="153"/>
      <c r="Y23" s="319"/>
      <c r="Z23" s="74"/>
      <c r="AA23" s="220"/>
      <c r="AB23" s="35"/>
      <c r="AC23" s="149"/>
      <c r="AD23" s="221"/>
      <c r="AE23" s="35"/>
      <c r="AF23" s="149"/>
    </row>
    <row r="24" spans="1:32" ht="13.5" customHeight="1">
      <c r="A24" s="204"/>
      <c r="B24" s="383"/>
      <c r="C24" s="130"/>
      <c r="D24" s="152"/>
      <c r="E24" s="311"/>
      <c r="F24" s="153"/>
      <c r="G24" s="152"/>
      <c r="H24" s="74"/>
      <c r="I24" s="154"/>
      <c r="J24" s="152"/>
      <c r="K24" s="74"/>
      <c r="L24" s="154"/>
      <c r="M24" s="152"/>
      <c r="N24" s="171"/>
      <c r="O24" s="154"/>
      <c r="P24" s="152"/>
      <c r="Q24" s="74"/>
      <c r="R24" s="154"/>
      <c r="S24" s="152"/>
      <c r="T24" s="229"/>
      <c r="U24" s="153"/>
      <c r="V24" s="152"/>
      <c r="W24" s="74"/>
      <c r="X24" s="153"/>
      <c r="Y24" s="319"/>
      <c r="Z24" s="74"/>
      <c r="AA24" s="220"/>
      <c r="AB24" s="35"/>
      <c r="AC24" s="149"/>
      <c r="AD24" s="221"/>
      <c r="AE24" s="35"/>
      <c r="AF24" s="149"/>
    </row>
    <row r="25" spans="1:32">
      <c r="A25" s="84"/>
      <c r="B25" s="357"/>
      <c r="C25" s="187"/>
      <c r="D25" s="308"/>
      <c r="E25" s="307"/>
      <c r="F25" s="309"/>
      <c r="G25" s="315"/>
      <c r="H25" s="314"/>
      <c r="I25" s="301"/>
      <c r="J25" s="301"/>
      <c r="K25" s="314"/>
      <c r="L25" s="301"/>
      <c r="M25" s="315"/>
      <c r="N25" s="317"/>
      <c r="O25" s="301"/>
      <c r="P25" s="315"/>
      <c r="Q25" s="120"/>
      <c r="R25" s="225"/>
      <c r="S25" s="225"/>
      <c r="T25" s="79"/>
      <c r="U25" s="154"/>
      <c r="V25" s="152"/>
      <c r="W25" s="210"/>
      <c r="X25" s="152"/>
      <c r="Y25" s="152"/>
      <c r="Z25" s="212"/>
    </row>
    <row r="26" spans="1:32" ht="13.5" customHeight="1">
      <c r="A26" s="169"/>
      <c r="B26" s="383"/>
      <c r="C26" s="399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152"/>
      <c r="T26" s="74"/>
      <c r="U26" s="153"/>
      <c r="V26" s="152"/>
      <c r="W26" s="74"/>
      <c r="X26" s="153"/>
      <c r="Y26" s="319"/>
      <c r="Z26" s="74"/>
      <c r="AA26" s="220"/>
      <c r="AB26" s="35"/>
      <c r="AC26" s="149"/>
      <c r="AD26" s="221"/>
      <c r="AE26" s="35"/>
      <c r="AF26" s="149"/>
    </row>
    <row r="27" spans="1:32" s="256" customFormat="1" ht="13.5" customHeight="1">
      <c r="A27" s="169"/>
      <c r="B27" s="383"/>
      <c r="C27" s="399"/>
      <c r="D27" s="258"/>
      <c r="E27" s="310"/>
      <c r="F27" s="270"/>
      <c r="G27" s="258"/>
      <c r="H27" s="271"/>
      <c r="I27" s="255"/>
      <c r="J27" s="258"/>
      <c r="K27" s="271"/>
      <c r="L27" s="255"/>
      <c r="M27" s="258"/>
      <c r="N27" s="272"/>
      <c r="O27" s="255"/>
      <c r="P27" s="258"/>
      <c r="Q27" s="271"/>
      <c r="R27" s="255"/>
      <c r="S27" s="273"/>
      <c r="T27" s="274"/>
      <c r="U27" s="270"/>
      <c r="V27" s="258"/>
      <c r="W27" s="271"/>
      <c r="X27" s="270"/>
      <c r="Y27" s="320"/>
      <c r="Z27" s="271"/>
      <c r="AA27" s="275"/>
      <c r="AB27" s="278"/>
      <c r="AC27" s="279"/>
      <c r="AD27" s="280"/>
      <c r="AE27" s="278"/>
      <c r="AF27" s="279"/>
    </row>
    <row r="28" spans="1:32" ht="13.5" customHeight="1">
      <c r="A28" s="169"/>
      <c r="B28" s="383"/>
      <c r="C28" s="399"/>
      <c r="D28" s="152"/>
      <c r="E28" s="311"/>
      <c r="F28" s="153"/>
      <c r="G28" s="152"/>
      <c r="H28" s="74"/>
      <c r="I28" s="154"/>
      <c r="J28" s="152"/>
      <c r="K28" s="74"/>
      <c r="L28" s="154"/>
      <c r="M28" s="152"/>
      <c r="N28" s="171"/>
      <c r="O28" s="154"/>
      <c r="P28" s="152"/>
      <c r="Q28" s="74"/>
      <c r="R28" s="154"/>
      <c r="S28" s="88"/>
      <c r="T28" s="229"/>
      <c r="U28" s="153"/>
      <c r="V28" s="152"/>
      <c r="W28" s="74"/>
      <c r="X28" s="153"/>
      <c r="Y28" s="319"/>
      <c r="Z28" s="74"/>
      <c r="AA28" s="220"/>
      <c r="AB28" s="35"/>
      <c r="AC28" s="149"/>
      <c r="AD28" s="221"/>
      <c r="AE28" s="35"/>
      <c r="AF28" s="149"/>
    </row>
    <row r="29" spans="1:32">
      <c r="A29" s="169"/>
      <c r="B29" s="383"/>
      <c r="C29" s="399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9"/>
      <c r="Z29" s="74"/>
      <c r="AA29" s="220"/>
      <c r="AB29" s="35"/>
      <c r="AC29" s="149"/>
      <c r="AD29" s="221"/>
      <c r="AE29" s="35"/>
      <c r="AF29" s="149"/>
    </row>
    <row r="30" spans="1:32" s="256" customFormat="1" ht="14.25">
      <c r="A30" s="169"/>
      <c r="B30" s="383"/>
      <c r="C30" s="399"/>
      <c r="D30" s="258"/>
      <c r="E30" s="310"/>
      <c r="F30" s="401"/>
      <c r="G30" s="228"/>
      <c r="H30" s="402"/>
      <c r="I30" s="398"/>
      <c r="J30" s="228"/>
      <c r="K30" s="402"/>
      <c r="L30" s="398"/>
      <c r="M30" s="228"/>
      <c r="N30" s="403"/>
      <c r="O30" s="398"/>
      <c r="P30" s="228"/>
      <c r="Q30" s="402"/>
      <c r="R30" s="398"/>
      <c r="S30" s="136"/>
      <c r="T30" s="404"/>
      <c r="U30" s="401"/>
      <c r="V30" s="228"/>
      <c r="W30" s="402"/>
      <c r="X30" s="270"/>
      <c r="Y30" s="320"/>
      <c r="Z30" s="271"/>
      <c r="AA30" s="275"/>
      <c r="AB30" s="278"/>
      <c r="AC30" s="279"/>
      <c r="AD30" s="280"/>
      <c r="AE30" s="278"/>
      <c r="AF30" s="279"/>
    </row>
    <row r="31" spans="1:32">
      <c r="A31" s="169"/>
      <c r="B31" s="383"/>
      <c r="C31" s="399"/>
      <c r="D31" s="152"/>
      <c r="E31" s="311"/>
      <c r="F31" s="153"/>
      <c r="G31" s="152"/>
      <c r="H31" s="74"/>
      <c r="I31" s="154"/>
      <c r="J31" s="152"/>
      <c r="K31" s="74"/>
      <c r="L31" s="154"/>
      <c r="M31" s="152"/>
      <c r="N31" s="171"/>
      <c r="O31" s="154"/>
      <c r="P31" s="152"/>
      <c r="Q31" s="74"/>
      <c r="R31" s="154"/>
      <c r="S31" s="88"/>
      <c r="T31" s="229"/>
      <c r="U31" s="153"/>
      <c r="V31" s="152"/>
      <c r="W31" s="74"/>
      <c r="X31" s="153"/>
      <c r="Y31" s="319"/>
      <c r="Z31" s="74"/>
      <c r="AA31" s="220"/>
      <c r="AB31" s="35"/>
      <c r="AC31" s="149"/>
      <c r="AD31" s="221"/>
      <c r="AE31" s="35"/>
      <c r="AF31" s="149"/>
    </row>
    <row r="32" spans="1:32">
      <c r="A32" s="169"/>
      <c r="B32" s="383"/>
      <c r="C32" s="399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9"/>
      <c r="Z32" s="74"/>
      <c r="AA32" s="220"/>
      <c r="AB32" s="35"/>
      <c r="AC32" s="149"/>
      <c r="AD32" s="221"/>
      <c r="AE32" s="35"/>
      <c r="AF32" s="149"/>
    </row>
    <row r="33" spans="1:32" s="256" customFormat="1" ht="14.25">
      <c r="A33" s="169"/>
      <c r="B33" s="383"/>
      <c r="C33" s="399"/>
      <c r="D33" s="258"/>
      <c r="E33" s="310"/>
      <c r="F33" s="270"/>
      <c r="G33" s="258"/>
      <c r="H33" s="271"/>
      <c r="I33" s="255"/>
      <c r="J33" s="258"/>
      <c r="K33" s="271"/>
      <c r="L33" s="255"/>
      <c r="M33" s="258"/>
      <c r="N33" s="272"/>
      <c r="O33" s="255"/>
      <c r="P33" s="258"/>
      <c r="Q33" s="271"/>
      <c r="R33" s="255"/>
      <c r="S33" s="273"/>
      <c r="T33" s="274"/>
      <c r="U33" s="270"/>
      <c r="V33" s="258"/>
      <c r="W33" s="271"/>
      <c r="X33" s="270"/>
      <c r="Y33" s="320"/>
      <c r="Z33" s="271"/>
      <c r="AA33" s="275"/>
      <c r="AB33" s="278"/>
      <c r="AC33" s="279"/>
      <c r="AD33" s="280"/>
      <c r="AE33" s="278"/>
      <c r="AF33" s="279"/>
    </row>
    <row r="34" spans="1:32">
      <c r="A34" s="169"/>
      <c r="B34" s="383"/>
      <c r="C34" s="399"/>
      <c r="D34" s="152"/>
      <c r="E34" s="311"/>
      <c r="F34" s="153"/>
      <c r="G34" s="152"/>
      <c r="H34" s="74"/>
      <c r="I34" s="154"/>
      <c r="J34" s="152"/>
      <c r="K34" s="74"/>
      <c r="L34" s="154"/>
      <c r="M34" s="152"/>
      <c r="N34" s="171"/>
      <c r="O34" s="154"/>
      <c r="P34" s="152"/>
      <c r="Q34" s="74"/>
      <c r="R34" s="154"/>
      <c r="S34" s="88"/>
      <c r="T34" s="229"/>
      <c r="U34" s="153"/>
      <c r="V34" s="152"/>
      <c r="W34" s="74"/>
      <c r="X34" s="153"/>
      <c r="Y34" s="319"/>
      <c r="Z34" s="74"/>
      <c r="AA34" s="220"/>
      <c r="AB34" s="35"/>
      <c r="AC34" s="149"/>
      <c r="AD34" s="221"/>
      <c r="AE34" s="35"/>
      <c r="AF34" s="149"/>
    </row>
    <row r="35" spans="1:32">
      <c r="A35" s="169"/>
      <c r="B35" s="383"/>
      <c r="C35" s="399"/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9"/>
      <c r="Z35" s="74"/>
      <c r="AA35" s="220"/>
      <c r="AB35" s="96"/>
      <c r="AC35" s="118"/>
      <c r="AD35" s="221"/>
      <c r="AE35" s="96"/>
      <c r="AF35" s="118"/>
    </row>
    <row r="36" spans="1:32" s="106" customFormat="1">
      <c r="A36" s="169"/>
      <c r="B36" s="383"/>
      <c r="C36" s="399"/>
      <c r="D36" s="130"/>
      <c r="E36" s="311"/>
      <c r="F36" s="153"/>
      <c r="G36" s="153"/>
      <c r="H36" s="74"/>
      <c r="I36" s="154"/>
      <c r="J36" s="154"/>
      <c r="K36" s="74"/>
      <c r="L36" s="154"/>
      <c r="M36" s="154"/>
      <c r="N36" s="171"/>
      <c r="O36" s="154"/>
      <c r="P36" s="154"/>
      <c r="Q36" s="74"/>
      <c r="R36" s="154"/>
      <c r="S36" s="154"/>
      <c r="T36" s="229"/>
      <c r="U36" s="153"/>
      <c r="V36" s="152"/>
      <c r="W36" s="74"/>
      <c r="X36" s="153"/>
      <c r="Y36" s="319"/>
      <c r="Z36" s="74"/>
      <c r="AA36" s="220"/>
      <c r="AB36" s="36"/>
      <c r="AC36" s="36"/>
      <c r="AD36" s="222"/>
      <c r="AE36" s="36"/>
      <c r="AF36" s="36"/>
    </row>
    <row r="37" spans="1:32" s="106" customFormat="1">
      <c r="A37" s="169"/>
      <c r="B37" s="383"/>
      <c r="C37" s="399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9"/>
      <c r="Z37" s="74"/>
      <c r="AA37" s="220"/>
      <c r="AB37" s="35"/>
      <c r="AC37" s="35"/>
      <c r="AD37" s="221"/>
      <c r="AE37" s="35"/>
      <c r="AF37" s="35"/>
    </row>
    <row r="38" spans="1:32" s="106" customFormat="1">
      <c r="A38" s="169"/>
      <c r="B38" s="383"/>
      <c r="C38" s="399"/>
      <c r="D38" s="152"/>
      <c r="E38" s="311"/>
      <c r="F38" s="153"/>
      <c r="G38" s="152"/>
      <c r="H38" s="74"/>
      <c r="I38" s="154"/>
      <c r="J38" s="152"/>
      <c r="K38" s="74"/>
      <c r="L38" s="154"/>
      <c r="M38" s="152"/>
      <c r="N38" s="171"/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9"/>
      <c r="Z38" s="74"/>
      <c r="AA38" s="220"/>
      <c r="AB38"/>
      <c r="AC38" s="88"/>
    </row>
    <row r="39" spans="1:32" s="106" customFormat="1">
      <c r="A39" s="169"/>
      <c r="B39" s="383"/>
      <c r="C39" s="399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9"/>
      <c r="Z39" s="74"/>
      <c r="AA39" s="220"/>
      <c r="AB39"/>
      <c r="AC39"/>
    </row>
    <row r="40" spans="1:32">
      <c r="A40" s="169"/>
      <c r="B40" s="383"/>
      <c r="C40" s="399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154"/>
      <c r="S40" s="88"/>
      <c r="T40" s="229"/>
      <c r="U40" s="153"/>
      <c r="V40" s="152"/>
      <c r="W40" s="74"/>
      <c r="X40" s="153"/>
      <c r="Y40" s="319"/>
      <c r="Z40" s="74"/>
      <c r="AA40" s="220"/>
    </row>
    <row r="41" spans="1:32">
      <c r="A41" s="169"/>
      <c r="B41" s="383"/>
      <c r="C41" s="399"/>
      <c r="D41" s="88"/>
      <c r="E41" s="311"/>
      <c r="F41" s="153"/>
      <c r="G41" s="88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9"/>
      <c r="Z41" s="74"/>
      <c r="AA41" s="220"/>
    </row>
    <row r="42" spans="1:32" s="33" customFormat="1" ht="13.5" customHeight="1">
      <c r="A42" s="169"/>
      <c r="B42" s="383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9"/>
      <c r="Z42" s="74"/>
      <c r="AA42" s="220"/>
      <c r="AB42"/>
      <c r="AC42"/>
    </row>
    <row r="43" spans="1:32" s="33" customFormat="1" ht="13.5" customHeight="1">
      <c r="A43" s="169"/>
      <c r="B43" s="383"/>
      <c r="C43" s="130"/>
      <c r="D43" s="152"/>
      <c r="E43" s="311"/>
      <c r="F43" s="153"/>
      <c r="G43" s="152"/>
      <c r="H43" s="74"/>
      <c r="I43" s="154"/>
      <c r="J43" s="152"/>
      <c r="K43" s="74"/>
      <c r="L43" s="154"/>
      <c r="M43" s="152"/>
      <c r="N43" s="171"/>
      <c r="O43" s="154"/>
      <c r="P43" s="152"/>
      <c r="Q43" s="74"/>
      <c r="R43" s="154"/>
      <c r="S43" s="88"/>
      <c r="T43" s="229"/>
      <c r="U43" s="153"/>
      <c r="V43" s="152"/>
      <c r="W43" s="74"/>
      <c r="X43" s="153"/>
      <c r="Y43" s="319"/>
      <c r="Z43" s="74"/>
      <c r="AA43" s="220"/>
      <c r="AB43"/>
      <c r="AC43"/>
    </row>
    <row r="44" spans="1:32" s="33" customFormat="1" ht="13.5" customHeight="1">
      <c r="A44" s="169"/>
      <c r="B44" s="383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9"/>
      <c r="Z44" s="74"/>
      <c r="AA44" s="220"/>
      <c r="AB44"/>
      <c r="AC44"/>
    </row>
    <row r="45" spans="1:32" s="33" customFormat="1" ht="13.5" customHeight="1">
      <c r="A45" s="169"/>
      <c r="B45" s="383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9"/>
      <c r="Z45" s="74"/>
      <c r="AA45" s="220"/>
      <c r="AB45"/>
      <c r="AC45"/>
    </row>
    <row r="46" spans="1:32" s="33" customFormat="1" ht="13.5" customHeight="1">
      <c r="A46" s="169"/>
      <c r="B46" s="383"/>
      <c r="C46" s="130"/>
      <c r="D46" s="152"/>
      <c r="E46" s="311"/>
      <c r="F46" s="153"/>
      <c r="G46" s="152"/>
      <c r="H46" s="74"/>
      <c r="I46" s="154"/>
      <c r="J46" s="152"/>
      <c r="K46" s="74"/>
      <c r="L46" s="154"/>
      <c r="M46" s="152"/>
      <c r="N46" s="171"/>
      <c r="O46" s="154"/>
      <c r="P46" s="152"/>
      <c r="Q46" s="74"/>
      <c r="R46" s="154"/>
      <c r="S46" s="88"/>
      <c r="T46" s="229"/>
      <c r="U46" s="153"/>
      <c r="V46" s="152"/>
      <c r="W46" s="74"/>
      <c r="X46" s="153"/>
      <c r="Y46" s="319"/>
      <c r="Z46" s="74"/>
      <c r="AA46" s="220"/>
      <c r="AB46"/>
      <c r="AC46"/>
    </row>
    <row r="47" spans="1:32" s="33" customFormat="1" ht="13.5" customHeight="1">
      <c r="A47" s="169"/>
      <c r="B47" s="383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9"/>
      <c r="Z47" s="74"/>
      <c r="AA47" s="220"/>
      <c r="AB47"/>
      <c r="AC47"/>
    </row>
    <row r="48" spans="1:32" s="277" customFormat="1" ht="15">
      <c r="A48" s="169"/>
      <c r="B48" s="383"/>
      <c r="C48" s="399"/>
      <c r="D48" s="228"/>
      <c r="E48" s="400"/>
      <c r="F48" s="401"/>
      <c r="G48" s="228"/>
      <c r="H48" s="402"/>
      <c r="I48" s="398"/>
      <c r="J48" s="228"/>
      <c r="K48" s="402"/>
      <c r="L48" s="255"/>
      <c r="M48" s="258"/>
      <c r="N48" s="272"/>
      <c r="O48" s="255"/>
      <c r="P48" s="258"/>
      <c r="Q48" s="271"/>
      <c r="R48" s="255"/>
      <c r="S48" s="273"/>
      <c r="T48" s="274"/>
      <c r="U48" s="270"/>
      <c r="V48" s="258"/>
      <c r="W48" s="271"/>
      <c r="X48" s="270"/>
      <c r="Y48" s="320"/>
      <c r="Z48" s="271"/>
      <c r="AA48" s="275"/>
      <c r="AB48" s="256"/>
      <c r="AC48" s="256"/>
    </row>
    <row r="49" spans="1:29" s="33" customFormat="1">
      <c r="A49" s="169"/>
      <c r="B49" s="228"/>
      <c r="C49" s="130"/>
      <c r="D49" s="152"/>
      <c r="E49" s="311"/>
      <c r="F49" s="153"/>
      <c r="G49" s="152"/>
      <c r="H49" s="74"/>
      <c r="I49" s="154"/>
      <c r="J49" s="152"/>
      <c r="K49" s="74"/>
      <c r="L49" s="154"/>
      <c r="M49" s="152"/>
      <c r="N49" s="171"/>
      <c r="O49" s="154"/>
      <c r="P49" s="152"/>
      <c r="Q49" s="74"/>
      <c r="R49" s="154"/>
      <c r="S49" s="88"/>
      <c r="T49" s="229"/>
      <c r="U49" s="153"/>
      <c r="V49" s="152"/>
      <c r="W49" s="74"/>
      <c r="X49" s="153"/>
      <c r="Y49" s="319"/>
      <c r="Z49" s="74"/>
      <c r="AA49" s="220"/>
      <c r="AB49"/>
      <c r="AC49"/>
    </row>
    <row r="50" spans="1:29" s="33" customFormat="1">
      <c r="A50" s="169"/>
      <c r="B50" s="383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9"/>
      <c r="Z50" s="74"/>
      <c r="AA50" s="220"/>
      <c r="AB50"/>
      <c r="AC50"/>
    </row>
    <row r="51" spans="1:29" s="33" customFormat="1">
      <c r="A51" s="169"/>
      <c r="B51" s="383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9"/>
      <c r="Z51" s="74"/>
      <c r="AA51" s="220"/>
      <c r="AB51"/>
      <c r="AC51"/>
    </row>
    <row r="52" spans="1:29" s="33" customFormat="1">
      <c r="A52" s="169"/>
      <c r="B52" s="383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9"/>
      <c r="Z52" s="74"/>
      <c r="AA52" s="220"/>
      <c r="AB52"/>
      <c r="AC52"/>
    </row>
    <row r="53" spans="1:29" s="33" customFormat="1">
      <c r="A53" s="169"/>
      <c r="B53" s="383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9"/>
      <c r="Z53" s="74"/>
      <c r="AA53" s="220"/>
      <c r="AB53"/>
      <c r="AC53"/>
    </row>
    <row r="54" spans="1:29" s="256" customFormat="1" ht="14.25">
      <c r="A54" s="169"/>
      <c r="B54" s="228"/>
      <c r="C54" s="276"/>
      <c r="D54" s="258"/>
      <c r="E54" s="310"/>
      <c r="F54" s="270"/>
      <c r="G54" s="258"/>
      <c r="H54" s="271"/>
      <c r="I54" s="255"/>
      <c r="J54" s="258"/>
      <c r="K54" s="271"/>
      <c r="L54" s="255"/>
      <c r="M54" s="258"/>
      <c r="N54" s="272"/>
      <c r="O54" s="255"/>
      <c r="P54" s="258"/>
      <c r="Q54" s="271"/>
      <c r="R54" s="255"/>
      <c r="S54" s="273"/>
      <c r="T54" s="274"/>
      <c r="U54" s="270"/>
      <c r="V54" s="258"/>
      <c r="W54" s="271"/>
      <c r="X54" s="270"/>
      <c r="Y54" s="320"/>
      <c r="Z54" s="271"/>
      <c r="AA54" s="275"/>
    </row>
    <row r="55" spans="1:29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9"/>
      <c r="Z55" s="74"/>
      <c r="AA55" s="220"/>
    </row>
    <row r="56" spans="1:29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9"/>
      <c r="Z56" s="74"/>
      <c r="AA56" s="220"/>
    </row>
    <row r="57" spans="1:29">
      <c r="A57" s="169"/>
      <c r="B57" s="228"/>
      <c r="C57" s="130"/>
      <c r="D57" s="152"/>
      <c r="E57" s="311"/>
      <c r="F57" s="153"/>
      <c r="G57" s="152"/>
      <c r="H57" s="74"/>
      <c r="I57" s="154"/>
      <c r="J57" s="152"/>
      <c r="K57" s="74"/>
      <c r="L57" s="154"/>
      <c r="M57" s="152"/>
      <c r="N57" s="171"/>
      <c r="O57" s="154"/>
      <c r="P57" s="152"/>
      <c r="Q57" s="74"/>
      <c r="R57" s="154"/>
      <c r="S57" s="88"/>
      <c r="T57" s="229"/>
      <c r="U57" s="153"/>
      <c r="V57" s="152"/>
      <c r="W57" s="74"/>
      <c r="X57" s="153"/>
      <c r="Y57" s="319"/>
      <c r="Z57" s="74"/>
      <c r="AA57" s="220"/>
    </row>
    <row r="58" spans="1:29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9"/>
      <c r="Z58" s="74"/>
      <c r="AA58" s="220"/>
    </row>
    <row r="59" spans="1:29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9"/>
      <c r="Z59" s="74"/>
      <c r="AA59" s="220"/>
    </row>
    <row r="60" spans="1:29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9"/>
      <c r="Z60" s="74"/>
      <c r="AA60" s="220"/>
    </row>
    <row r="61" spans="1:29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9"/>
      <c r="Z61" s="74"/>
      <c r="AA61" s="220"/>
    </row>
    <row r="62" spans="1:29" s="256" customFormat="1" ht="14.25">
      <c r="A62" s="169"/>
      <c r="B62" s="228"/>
      <c r="C62" s="276"/>
      <c r="D62" s="258"/>
      <c r="E62" s="310"/>
      <c r="F62" s="270"/>
      <c r="G62" s="258"/>
      <c r="H62" s="271"/>
      <c r="I62" s="255"/>
      <c r="J62" s="258"/>
      <c r="K62" s="271"/>
      <c r="L62" s="255"/>
      <c r="M62" s="258"/>
      <c r="N62" s="272"/>
      <c r="O62" s="255"/>
      <c r="P62" s="258"/>
      <c r="Q62" s="271"/>
      <c r="R62" s="255"/>
      <c r="S62" s="273"/>
      <c r="T62" s="274"/>
      <c r="U62" s="270"/>
      <c r="V62" s="258"/>
      <c r="W62" s="271"/>
      <c r="X62" s="270"/>
      <c r="Y62" s="320"/>
      <c r="Z62" s="271"/>
      <c r="AA62" s="275"/>
    </row>
    <row r="63" spans="1:29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9"/>
      <c r="Z63" s="74"/>
      <c r="AA63" s="220"/>
    </row>
    <row r="64" spans="1:29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9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9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9"/>
      <c r="Z66" s="74"/>
      <c r="AA66" s="220"/>
    </row>
    <row r="67" spans="1:27">
      <c r="A67" s="169"/>
      <c r="B67" s="228"/>
      <c r="C67" s="130"/>
      <c r="D67" s="152"/>
      <c r="E67" s="311"/>
      <c r="F67" s="153"/>
      <c r="G67" s="152"/>
      <c r="H67" s="74"/>
      <c r="I67" s="154"/>
      <c r="J67" s="152"/>
      <c r="K67" s="74"/>
      <c r="L67" s="154"/>
      <c r="M67" s="152"/>
      <c r="N67" s="171"/>
      <c r="O67" s="154"/>
      <c r="P67" s="152"/>
      <c r="Q67" s="74"/>
      <c r="R67" s="154"/>
      <c r="S67" s="88"/>
      <c r="T67" s="229"/>
      <c r="U67" s="153"/>
      <c r="V67" s="152"/>
      <c r="W67" s="74"/>
      <c r="X67" s="153"/>
      <c r="Y67" s="319"/>
      <c r="Z67" s="74"/>
      <c r="AA67" s="220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9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9"/>
      <c r="Z69" s="74"/>
      <c r="AA69" s="220"/>
    </row>
    <row r="70" spans="1:27">
      <c r="A70" s="169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9"/>
      <c r="Z70" s="74"/>
      <c r="AA70" s="220"/>
    </row>
    <row r="71" spans="1:27">
      <c r="A71" s="169"/>
      <c r="B71" s="228"/>
      <c r="C71" s="130"/>
      <c r="D71" s="152"/>
      <c r="E71" s="311"/>
      <c r="F71" s="153"/>
      <c r="G71" s="152"/>
      <c r="H71" s="74"/>
      <c r="I71" s="154"/>
      <c r="J71" s="152"/>
      <c r="K71" s="74"/>
      <c r="L71" s="154"/>
      <c r="M71" s="152"/>
      <c r="N71" s="171"/>
      <c r="O71" s="154"/>
      <c r="P71" s="152"/>
      <c r="Q71" s="74"/>
      <c r="R71" s="154"/>
      <c r="S71" s="88"/>
      <c r="T71" s="229"/>
      <c r="U71" s="153"/>
      <c r="V71" s="152"/>
      <c r="W71" s="74"/>
      <c r="X71" s="153"/>
      <c r="Y71" s="319"/>
      <c r="Z71" s="74"/>
      <c r="AA71" s="220"/>
    </row>
    <row r="72" spans="1:27" s="256" customFormat="1" ht="14.25">
      <c r="A72" s="169"/>
      <c r="B72" s="228"/>
      <c r="C72" s="276"/>
      <c r="D72" s="258"/>
      <c r="E72" s="310"/>
      <c r="F72" s="270"/>
      <c r="G72" s="258"/>
      <c r="H72" s="271"/>
      <c r="I72" s="255"/>
      <c r="J72" s="258"/>
      <c r="K72" s="271"/>
      <c r="L72" s="255"/>
      <c r="M72" s="258"/>
      <c r="N72" s="272"/>
      <c r="O72" s="255"/>
      <c r="P72" s="258"/>
      <c r="Q72" s="271"/>
      <c r="R72" s="255"/>
      <c r="S72" s="273"/>
      <c r="T72" s="274"/>
      <c r="U72" s="270"/>
      <c r="V72" s="258"/>
      <c r="W72" s="271"/>
      <c r="X72" s="270"/>
      <c r="Y72" s="320"/>
      <c r="Z72" s="271"/>
      <c r="AA72" s="275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9"/>
      <c r="Z73" s="74"/>
      <c r="AA73" s="220"/>
    </row>
    <row r="74" spans="1:27">
      <c r="A74" s="169"/>
      <c r="B74" s="228"/>
      <c r="C74" s="130"/>
      <c r="D74" s="152"/>
      <c r="E74" s="311"/>
      <c r="F74" s="153"/>
      <c r="G74" s="152"/>
      <c r="H74" s="74"/>
      <c r="I74" s="154"/>
      <c r="J74" s="152"/>
      <c r="K74" s="74"/>
      <c r="L74" s="154"/>
      <c r="M74" s="152"/>
      <c r="N74" s="171"/>
      <c r="O74" s="154"/>
      <c r="P74" s="152"/>
      <c r="Q74" s="74"/>
      <c r="R74" s="154"/>
      <c r="S74" s="88"/>
      <c r="T74" s="229"/>
      <c r="U74" s="153"/>
      <c r="V74" s="152"/>
      <c r="W74" s="74"/>
      <c r="X74" s="153"/>
      <c r="Y74" s="319"/>
      <c r="Z74" s="74"/>
      <c r="AA74" s="220"/>
    </row>
    <row r="75" spans="1:27">
      <c r="A75" s="184"/>
      <c r="B75" s="228"/>
      <c r="C75" s="130"/>
      <c r="D75" s="152"/>
      <c r="E75" s="31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9"/>
      <c r="Z75" s="74"/>
      <c r="AA75" s="220"/>
    </row>
    <row r="76" spans="1:27" s="256" customFormat="1" ht="14.25">
      <c r="A76" s="169"/>
      <c r="B76" s="228"/>
      <c r="C76" s="276"/>
      <c r="D76" s="258"/>
      <c r="E76" s="310"/>
      <c r="F76" s="270"/>
      <c r="G76" s="258"/>
      <c r="H76" s="271"/>
      <c r="I76" s="255"/>
      <c r="J76" s="258"/>
      <c r="K76" s="271"/>
      <c r="L76" s="255"/>
      <c r="M76" s="258"/>
      <c r="N76" s="272"/>
      <c r="O76" s="255"/>
      <c r="P76" s="258"/>
      <c r="Q76" s="271"/>
      <c r="R76" s="255"/>
      <c r="S76" s="273"/>
      <c r="T76" s="274"/>
      <c r="U76" s="270"/>
      <c r="V76" s="258"/>
      <c r="W76" s="271"/>
      <c r="X76" s="270"/>
      <c r="Y76" s="320"/>
      <c r="Z76" s="271"/>
      <c r="AA76" s="275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9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9"/>
      <c r="Z78" s="74"/>
      <c r="AA78" s="220"/>
    </row>
    <row r="79" spans="1:27">
      <c r="A79" s="169"/>
      <c r="B79" s="228"/>
      <c r="C79" s="130"/>
      <c r="D79" s="130"/>
      <c r="E79" s="311"/>
      <c r="F79" s="153"/>
      <c r="G79" s="153"/>
      <c r="H79" s="74"/>
      <c r="I79" s="154"/>
      <c r="J79" s="154"/>
      <c r="K79" s="74"/>
      <c r="L79" s="154"/>
      <c r="M79" s="154"/>
      <c r="N79" s="171"/>
      <c r="O79" s="154"/>
      <c r="P79" s="154"/>
      <c r="Q79" s="74"/>
      <c r="R79" s="154"/>
      <c r="S79" s="88"/>
      <c r="T79" s="229"/>
      <c r="U79" s="153"/>
      <c r="V79" s="152"/>
      <c r="W79" s="74"/>
      <c r="X79" s="153"/>
      <c r="Y79" s="319"/>
      <c r="Z79" s="74"/>
      <c r="AA79" s="220"/>
    </row>
    <row r="80" spans="1:27">
      <c r="A80" s="169"/>
      <c r="B80" s="228"/>
      <c r="C80" s="130"/>
      <c r="D80" s="152"/>
      <c r="E80" s="331"/>
      <c r="F80" s="153"/>
      <c r="G80" s="152"/>
      <c r="H80" s="74"/>
      <c r="I80" s="154"/>
      <c r="J80" s="152"/>
      <c r="K80" s="74"/>
      <c r="L80" s="154"/>
      <c r="M80" s="152"/>
      <c r="N80" s="171"/>
      <c r="O80" s="154"/>
      <c r="P80" s="152"/>
      <c r="Q80" s="74"/>
      <c r="R80" s="154"/>
      <c r="S80" s="88"/>
      <c r="T80" s="229"/>
      <c r="U80" s="153"/>
      <c r="V80" s="152"/>
      <c r="W80" s="74"/>
      <c r="X80" s="153"/>
      <c r="Y80" s="319"/>
      <c r="Z80" s="74"/>
      <c r="AA80" s="220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9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9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9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9"/>
      <c r="Z84" s="74"/>
      <c r="AA84" s="220"/>
    </row>
    <row r="85" spans="1:27" s="256" customFormat="1" ht="14.25">
      <c r="A85" s="169"/>
      <c r="B85" s="228"/>
      <c r="C85" s="276"/>
      <c r="D85" s="258"/>
      <c r="E85" s="310"/>
      <c r="F85" s="270"/>
      <c r="G85" s="258"/>
      <c r="H85" s="271"/>
      <c r="I85" s="255"/>
      <c r="J85" s="258"/>
      <c r="K85" s="271"/>
      <c r="L85" s="255"/>
      <c r="M85" s="258"/>
      <c r="N85" s="272"/>
      <c r="O85" s="255"/>
      <c r="P85" s="258"/>
      <c r="Q85" s="271"/>
      <c r="R85" s="255"/>
      <c r="S85" s="273"/>
      <c r="T85" s="274"/>
      <c r="U85" s="270"/>
      <c r="V85" s="258"/>
      <c r="W85" s="271"/>
      <c r="X85" s="270"/>
      <c r="Y85" s="320"/>
      <c r="Z85" s="271"/>
      <c r="AA85" s="275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9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9"/>
      <c r="Z87" s="74"/>
      <c r="AA87" s="220"/>
    </row>
    <row r="88" spans="1:27">
      <c r="A88" s="169"/>
      <c r="B88" s="228"/>
      <c r="C88" s="130"/>
      <c r="D88" s="152"/>
      <c r="E88" s="311"/>
      <c r="F88" s="153"/>
      <c r="G88" s="152"/>
      <c r="H88" s="74"/>
      <c r="I88" s="154"/>
      <c r="J88" s="152"/>
      <c r="K88" s="74"/>
      <c r="L88" s="154"/>
      <c r="M88" s="152"/>
      <c r="N88" s="171"/>
      <c r="O88" s="154"/>
      <c r="P88" s="152"/>
      <c r="Q88" s="74"/>
      <c r="R88" s="154"/>
      <c r="S88" s="88"/>
      <c r="T88" s="229"/>
      <c r="U88" s="153"/>
      <c r="V88" s="152"/>
      <c r="W88" s="74"/>
      <c r="X88" s="153"/>
      <c r="Y88" s="319"/>
      <c r="Z88" s="74"/>
      <c r="AA88" s="220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9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9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9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9"/>
      <c r="Z92" s="74"/>
      <c r="AA92" s="220"/>
    </row>
    <row r="93" spans="1:27" s="256" customFormat="1" ht="14.25">
      <c r="A93" s="169"/>
      <c r="B93" s="228"/>
      <c r="C93" s="276"/>
      <c r="D93" s="258"/>
      <c r="E93" s="310"/>
      <c r="F93" s="270"/>
      <c r="G93" s="258"/>
      <c r="H93" s="271"/>
      <c r="I93" s="255"/>
      <c r="J93" s="258"/>
      <c r="K93" s="271"/>
      <c r="L93" s="255"/>
      <c r="M93" s="258"/>
      <c r="N93" s="272"/>
      <c r="O93" s="255"/>
      <c r="P93" s="258"/>
      <c r="Q93" s="271"/>
      <c r="R93" s="255"/>
      <c r="S93" s="273"/>
      <c r="T93" s="274"/>
      <c r="U93" s="270"/>
      <c r="V93" s="258"/>
      <c r="W93" s="271"/>
      <c r="X93" s="270"/>
      <c r="Y93" s="320"/>
      <c r="Z93" s="271"/>
      <c r="AA93" s="275"/>
    </row>
    <row r="94" spans="1:27">
      <c r="A94" s="169"/>
      <c r="B94" s="228"/>
      <c r="C94" s="130"/>
      <c r="D94" s="152"/>
      <c r="E94" s="311"/>
      <c r="F94" s="153"/>
      <c r="G94" s="152"/>
      <c r="H94" s="74"/>
      <c r="I94" s="154"/>
      <c r="J94" s="152"/>
      <c r="K94" s="74"/>
      <c r="L94" s="154"/>
      <c r="M94" s="152"/>
      <c r="N94" s="171"/>
      <c r="O94" s="154"/>
      <c r="P94" s="152"/>
      <c r="Q94" s="74"/>
      <c r="R94" s="154"/>
      <c r="S94" s="88"/>
      <c r="T94" s="229"/>
      <c r="U94" s="153"/>
      <c r="V94" s="152"/>
      <c r="W94" s="74"/>
      <c r="X94" s="153"/>
      <c r="Y94" s="319"/>
      <c r="Z94" s="74"/>
      <c r="AA94" s="220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9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9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9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9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20"/>
      <c r="Z99" s="271"/>
      <c r="AA99" s="275"/>
    </row>
    <row r="100" spans="1:27">
      <c r="A100" s="169"/>
      <c r="B100" s="228"/>
      <c r="C100" s="130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9"/>
      <c r="Z100" s="74"/>
      <c r="AA100" s="220"/>
    </row>
    <row r="101" spans="1:27">
      <c r="A101" s="169"/>
      <c r="B101" s="228"/>
      <c r="C101" s="130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9"/>
      <c r="Z101" s="74"/>
      <c r="AA101" s="220"/>
    </row>
    <row r="102" spans="1:27">
      <c r="A102" s="169"/>
      <c r="B102" s="228"/>
      <c r="C102" s="130"/>
      <c r="D102" s="152"/>
      <c r="E102" s="311"/>
      <c r="F102" s="153"/>
      <c r="G102" s="152"/>
      <c r="H102" s="74"/>
      <c r="I102" s="154"/>
      <c r="J102" s="152"/>
      <c r="K102" s="74"/>
      <c r="L102" s="154"/>
      <c r="M102" s="152"/>
      <c r="N102" s="171"/>
      <c r="O102" s="154"/>
      <c r="P102" s="152"/>
      <c r="Q102" s="74"/>
      <c r="R102" s="154"/>
      <c r="S102" s="88"/>
      <c r="T102" s="229"/>
      <c r="U102" s="153"/>
      <c r="V102" s="152"/>
      <c r="W102" s="74"/>
      <c r="X102" s="153"/>
      <c r="Y102" s="319"/>
      <c r="Z102" s="74"/>
      <c r="AA102" s="220"/>
    </row>
    <row r="103" spans="1:27">
      <c r="A103" s="169"/>
      <c r="B103" s="228"/>
      <c r="C103" s="130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19"/>
      <c r="Z103" s="74"/>
      <c r="AA103" s="220"/>
    </row>
    <row r="104" spans="1:27" s="256" customFormat="1" ht="14.25">
      <c r="A104" s="169"/>
      <c r="B104" s="228"/>
      <c r="C104" s="276"/>
      <c r="D104" s="258"/>
      <c r="E104" s="310"/>
      <c r="F104" s="270"/>
      <c r="G104" s="258"/>
      <c r="H104" s="271"/>
      <c r="I104" s="255"/>
      <c r="J104" s="258"/>
      <c r="K104" s="271"/>
      <c r="L104" s="255"/>
      <c r="M104" s="258"/>
      <c r="N104" s="272"/>
      <c r="O104" s="255"/>
      <c r="P104" s="258"/>
      <c r="Q104" s="271"/>
      <c r="R104" s="255"/>
      <c r="S104" s="273"/>
      <c r="T104" s="274"/>
      <c r="U104" s="270"/>
      <c r="V104" s="258"/>
      <c r="W104" s="271"/>
      <c r="X104" s="270"/>
      <c r="Y104" s="320"/>
      <c r="Z104" s="271"/>
      <c r="AA104" s="275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19"/>
      <c r="Z105" s="74"/>
      <c r="AA105" s="220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19"/>
      <c r="Z106" s="74"/>
      <c r="AA106" s="220"/>
    </row>
    <row r="107" spans="1:27" s="256" customFormat="1" ht="14.25">
      <c r="A107" s="169"/>
      <c r="B107" s="228"/>
      <c r="C107" s="269"/>
      <c r="D107" s="258"/>
      <c r="E107" s="310"/>
      <c r="F107" s="270"/>
      <c r="G107" s="258"/>
      <c r="H107" s="271"/>
      <c r="I107" s="255"/>
      <c r="J107" s="258"/>
      <c r="K107" s="271"/>
      <c r="L107" s="255"/>
      <c r="M107" s="258"/>
      <c r="N107" s="272"/>
      <c r="O107" s="255"/>
      <c r="P107" s="258"/>
      <c r="Q107" s="271"/>
      <c r="R107" s="255"/>
      <c r="S107" s="273"/>
      <c r="T107" s="274"/>
      <c r="U107" s="270"/>
      <c r="V107" s="258"/>
      <c r="W107" s="271"/>
      <c r="X107" s="328"/>
      <c r="Y107" s="329"/>
      <c r="Z107" s="274"/>
      <c r="AA107" s="275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06"/>
      <c r="Z108" s="176"/>
      <c r="AA108" s="76"/>
    </row>
    <row r="109" spans="1:27">
      <c r="A109" s="169"/>
      <c r="B109" s="228"/>
      <c r="C109" s="242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06"/>
      <c r="Z109" s="176"/>
      <c r="AA109" s="76"/>
    </row>
    <row r="110" spans="1:27">
      <c r="A110" s="169"/>
      <c r="B110" s="228"/>
      <c r="C110" s="242"/>
      <c r="D110" s="152"/>
      <c r="E110" s="311"/>
      <c r="F110" s="153"/>
      <c r="G110" s="152"/>
      <c r="H110" s="74"/>
      <c r="I110" s="154"/>
      <c r="J110" s="152"/>
      <c r="K110" s="74"/>
      <c r="L110" s="154"/>
      <c r="M110" s="152"/>
      <c r="N110" s="171"/>
      <c r="O110" s="154"/>
      <c r="P110" s="152"/>
      <c r="Q110" s="74"/>
      <c r="R110" s="154"/>
      <c r="S110" s="88"/>
      <c r="T110" s="229"/>
      <c r="U110" s="153"/>
      <c r="V110" s="152"/>
      <c r="W110" s="74"/>
      <c r="X110" s="153"/>
      <c r="Y110" s="306"/>
      <c r="Z110" s="176"/>
      <c r="AA110" s="76"/>
    </row>
    <row r="111" spans="1:27">
      <c r="A111" s="169"/>
      <c r="B111" s="228"/>
      <c r="C111" s="242"/>
      <c r="D111" s="152"/>
      <c r="E111" s="311"/>
      <c r="F111" s="153"/>
      <c r="G111" s="152"/>
      <c r="H111" s="74"/>
      <c r="I111" s="154"/>
      <c r="J111" s="152"/>
      <c r="K111" s="74"/>
      <c r="L111" s="154"/>
      <c r="M111" s="152"/>
      <c r="N111" s="171"/>
      <c r="O111" s="154"/>
      <c r="P111" s="152"/>
      <c r="Q111" s="74"/>
      <c r="R111" s="154"/>
      <c r="S111" s="88"/>
      <c r="T111" s="229"/>
      <c r="U111" s="153"/>
      <c r="V111" s="152"/>
      <c r="W111" s="74"/>
      <c r="X111" s="153"/>
      <c r="Y111" s="306"/>
      <c r="Z111" s="176"/>
      <c r="AA111" s="76"/>
    </row>
    <row r="112" spans="1:27">
      <c r="A112" s="169"/>
      <c r="B112" s="136"/>
      <c r="C112" s="243"/>
      <c r="D112" s="152"/>
      <c r="E112" s="311"/>
      <c r="F112" s="153"/>
      <c r="G112" s="152"/>
      <c r="H112" s="74"/>
      <c r="I112" s="154"/>
      <c r="J112" s="152"/>
      <c r="K112" s="74"/>
      <c r="L112" s="152"/>
      <c r="M112" s="152"/>
      <c r="N112" s="88"/>
      <c r="O112" s="152"/>
      <c r="P112" s="152"/>
      <c r="Q112" s="88"/>
      <c r="R112" s="152"/>
      <c r="S112" s="152"/>
      <c r="T112" s="88"/>
      <c r="U112" s="152"/>
      <c r="V112" s="152"/>
      <c r="W112" s="88"/>
      <c r="X112" s="152"/>
      <c r="Y112" s="319"/>
      <c r="Z112" s="88"/>
    </row>
    <row r="113" spans="1:27">
      <c r="A113" s="169"/>
      <c r="B113" s="228"/>
      <c r="C113" s="242"/>
      <c r="D113" s="152"/>
      <c r="E113" s="311"/>
      <c r="F113" s="153"/>
      <c r="G113" s="152"/>
      <c r="H113" s="74"/>
      <c r="I113" s="154"/>
      <c r="J113" s="152"/>
      <c r="K113" s="74"/>
      <c r="L113" s="154"/>
      <c r="M113" s="152"/>
      <c r="N113" s="171"/>
      <c r="O113" s="154"/>
      <c r="P113" s="152"/>
      <c r="Q113" s="74"/>
      <c r="R113" s="154"/>
      <c r="S113" s="88"/>
      <c r="T113" s="229"/>
      <c r="U113" s="153"/>
      <c r="V113" s="152"/>
      <c r="W113" s="74"/>
      <c r="X113" s="153"/>
      <c r="Y113" s="319"/>
      <c r="Z113" s="88"/>
      <c r="AA113" s="149"/>
    </row>
    <row r="114" spans="1:27">
      <c r="A114" s="169"/>
      <c r="B114" s="152"/>
      <c r="C114" s="130"/>
      <c r="D114" s="152"/>
      <c r="E114" s="311"/>
      <c r="F114" s="153"/>
      <c r="G114" s="152"/>
      <c r="H114" s="74"/>
      <c r="I114" s="154"/>
      <c r="J114" s="152"/>
      <c r="K114" s="74"/>
      <c r="L114" s="154"/>
      <c r="M114" s="152"/>
      <c r="N114" s="171"/>
      <c r="O114" s="154"/>
      <c r="P114" s="152"/>
      <c r="Q114" s="74"/>
      <c r="R114" s="154"/>
      <c r="S114" s="88"/>
      <c r="T114" s="229"/>
      <c r="U114" s="153"/>
      <c r="V114" s="152"/>
      <c r="W114" s="74"/>
      <c r="X114" s="153"/>
      <c r="Y114" s="319"/>
      <c r="Z114" s="88"/>
      <c r="AA114" s="71"/>
    </row>
    <row r="115" spans="1:27" ht="13.5" thickBot="1">
      <c r="A115" s="159"/>
      <c r="B115" s="160"/>
      <c r="C115" s="156"/>
      <c r="D115" s="178"/>
      <c r="E115" s="312"/>
      <c r="F115" s="161"/>
      <c r="G115" s="316"/>
      <c r="H115" s="162"/>
      <c r="I115" s="163"/>
      <c r="J115" s="316"/>
      <c r="K115" s="162"/>
      <c r="L115" s="163"/>
      <c r="M115" s="316"/>
      <c r="N115" s="170"/>
      <c r="O115" s="172"/>
      <c r="P115" s="316"/>
      <c r="Q115" s="164"/>
      <c r="R115" s="230"/>
      <c r="S115" s="158"/>
      <c r="T115" s="231"/>
      <c r="U115" s="224"/>
      <c r="V115" s="178"/>
      <c r="W115" s="137"/>
      <c r="X115" s="177"/>
      <c r="Y115" s="330"/>
      <c r="Z115" s="178"/>
      <c r="AA115" s="71"/>
    </row>
    <row r="116" spans="1:27" ht="13.5" thickTop="1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153"/>
      <c r="T116" s="74"/>
      <c r="U116" s="43"/>
      <c r="V116" s="73"/>
      <c r="W116" s="74"/>
      <c r="Y116" s="180"/>
      <c r="Z116" s="35"/>
    </row>
    <row r="117" spans="1:27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73"/>
      <c r="T117" s="74"/>
      <c r="U117" s="43"/>
      <c r="V117" s="73"/>
      <c r="W117" s="74"/>
      <c r="Y117" s="180"/>
      <c r="Z117" s="35"/>
    </row>
    <row r="118" spans="1:27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149"/>
      <c r="U118" s="35"/>
      <c r="V118" s="73"/>
      <c r="W118" s="149"/>
      <c r="X118" s="35"/>
      <c r="Y118" s="180"/>
      <c r="Z118" s="35"/>
    </row>
    <row r="119" spans="1:27">
      <c r="A119" s="35"/>
      <c r="B119" s="35"/>
      <c r="C119" s="180"/>
      <c r="D119" s="180"/>
      <c r="E119" s="181"/>
      <c r="F119" s="35"/>
      <c r="G119" s="59"/>
      <c r="H119" s="149"/>
      <c r="I119" s="35"/>
      <c r="J119" s="73"/>
      <c r="K119" s="149"/>
      <c r="L119" s="35"/>
      <c r="M119" s="73"/>
      <c r="N119" s="149"/>
      <c r="O119" s="35"/>
      <c r="P119" s="73"/>
      <c r="Q119" s="149"/>
      <c r="R119" s="35"/>
      <c r="S119" s="73"/>
      <c r="T119" s="149"/>
      <c r="U119" s="35"/>
      <c r="V119" s="73"/>
      <c r="W119" s="149"/>
      <c r="X119" s="35"/>
      <c r="Y119" s="180"/>
      <c r="Z119" s="35"/>
    </row>
    <row r="120" spans="1:27">
      <c r="A120" s="35"/>
      <c r="B120" s="35"/>
      <c r="C120" s="180"/>
      <c r="D120" s="180"/>
      <c r="E120" s="181"/>
      <c r="F120" s="35"/>
      <c r="G120" s="59"/>
      <c r="H120" s="149"/>
      <c r="I120" s="35"/>
      <c r="J120" s="73"/>
      <c r="K120" s="149"/>
      <c r="L120" s="35"/>
      <c r="M120" s="73"/>
      <c r="N120" s="149"/>
      <c r="O120" s="35"/>
      <c r="P120" s="73"/>
      <c r="Q120" s="149"/>
      <c r="R120" s="35"/>
      <c r="S120" s="73"/>
      <c r="T120" s="149"/>
      <c r="U120" s="35"/>
      <c r="V120" s="73"/>
      <c r="W120" s="149"/>
      <c r="X120" s="35"/>
      <c r="Y120" s="180"/>
      <c r="Z120" s="35"/>
    </row>
    <row r="121" spans="1:27">
      <c r="A121" s="35"/>
      <c r="B121" s="35"/>
      <c r="C121" s="180"/>
      <c r="D121" s="180"/>
      <c r="E121" s="181"/>
      <c r="F121" s="35"/>
      <c r="G121" s="59"/>
      <c r="H121" s="149"/>
      <c r="I121" s="35"/>
      <c r="J121" s="73"/>
      <c r="K121" s="149"/>
      <c r="L121" s="35"/>
      <c r="M121" s="73"/>
      <c r="N121" s="149"/>
      <c r="O121" s="35"/>
      <c r="P121" s="73"/>
      <c r="Q121" s="149"/>
      <c r="R121" s="35"/>
      <c r="S121" s="73"/>
      <c r="T121" s="149"/>
      <c r="U121" s="35"/>
      <c r="V121" s="73"/>
      <c r="W121" s="149"/>
      <c r="X121" s="35"/>
    </row>
    <row r="122" spans="1:27">
      <c r="A122" s="35"/>
      <c r="B122" s="35"/>
      <c r="C122" s="180"/>
      <c r="D122" s="180"/>
      <c r="E122" s="181"/>
      <c r="F122" s="35"/>
      <c r="G122" s="59"/>
      <c r="H122" s="149"/>
      <c r="I122" s="35"/>
      <c r="J122" s="73"/>
      <c r="K122" s="149"/>
      <c r="L122" s="35"/>
      <c r="M122" s="73"/>
      <c r="N122" s="149"/>
      <c r="O122" s="35"/>
      <c r="P122" s="73"/>
      <c r="Q122" s="149"/>
      <c r="R122" s="35"/>
      <c r="S122" s="73"/>
      <c r="T122" s="149"/>
      <c r="U122" s="35"/>
      <c r="V122" s="73"/>
      <c r="W122" s="149"/>
      <c r="X122" s="35"/>
    </row>
    <row r="123" spans="1:27">
      <c r="A123" s="35"/>
      <c r="B123" s="35"/>
      <c r="C123" s="180"/>
      <c r="D123" s="180"/>
      <c r="E123" s="181"/>
      <c r="F123" s="35"/>
      <c r="G123" s="59"/>
      <c r="H123" s="149"/>
      <c r="I123" s="35"/>
      <c r="J123" s="73"/>
      <c r="K123" s="149"/>
      <c r="L123" s="35"/>
      <c r="M123" s="73"/>
      <c r="N123" s="149"/>
      <c r="O123" s="35"/>
      <c r="P123" s="73"/>
      <c r="Q123" s="149"/>
      <c r="R123" s="35"/>
      <c r="S123" s="73"/>
      <c r="T123" s="35"/>
      <c r="U123" s="35"/>
      <c r="V123" s="35"/>
      <c r="W123" s="35"/>
      <c r="X123" s="35"/>
    </row>
    <row r="124" spans="1:27">
      <c r="A124" s="35"/>
      <c r="B124" s="35"/>
      <c r="C124" s="180"/>
      <c r="D124" s="180"/>
      <c r="E124" s="181"/>
      <c r="F124" s="35"/>
      <c r="G124" s="59"/>
      <c r="H124" s="5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7">
      <c r="C125" s="34"/>
      <c r="D125" s="34"/>
      <c r="G125" s="28"/>
      <c r="H125" s="28"/>
    </row>
    <row r="126" spans="1:27">
      <c r="C126" s="34"/>
      <c r="D126" s="34"/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abSelected="1" workbookViewId="0">
      <selection activeCell="B42" sqref="B42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53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6" t="s">
        <v>32</v>
      </c>
      <c r="M4" s="416"/>
      <c r="N4" s="412"/>
      <c r="S4" s="59"/>
      <c r="T4" s="85"/>
      <c r="U4" s="43"/>
      <c r="V4" s="35"/>
      <c r="W4" s="88"/>
    </row>
    <row r="5" spans="1:23">
      <c r="A5" s="40"/>
      <c r="B5" s="36"/>
      <c r="C5" s="429" t="s">
        <v>12</v>
      </c>
      <c r="D5" s="429"/>
      <c r="E5" s="55"/>
      <c r="F5" s="426" t="s">
        <v>28</v>
      </c>
      <c r="G5" s="416"/>
      <c r="H5" s="412"/>
      <c r="I5" s="413" t="s">
        <v>30</v>
      </c>
      <c r="J5" s="433"/>
      <c r="K5" s="425"/>
      <c r="L5" s="434"/>
      <c r="M5" s="416"/>
      <c r="N5" s="412"/>
      <c r="O5" s="426" t="s">
        <v>33</v>
      </c>
      <c r="P5" s="416"/>
      <c r="Q5" s="412"/>
      <c r="R5" s="426" t="s">
        <v>35</v>
      </c>
      <c r="S5" s="416"/>
      <c r="T5" s="412"/>
      <c r="U5" s="426" t="s">
        <v>37</v>
      </c>
      <c r="V5" s="432"/>
      <c r="W5" s="412"/>
    </row>
    <row r="6" spans="1:23">
      <c r="A6" s="40"/>
      <c r="B6" s="36"/>
      <c r="C6" s="430" t="s">
        <v>50</v>
      </c>
      <c r="D6" s="430"/>
      <c r="E6" s="55"/>
      <c r="F6" s="411" t="s">
        <v>16</v>
      </c>
      <c r="G6" s="416"/>
      <c r="H6" s="66" t="s">
        <v>18</v>
      </c>
      <c r="I6" s="411" t="s">
        <v>16</v>
      </c>
      <c r="J6" s="416"/>
      <c r="K6" s="66" t="s">
        <v>18</v>
      </c>
      <c r="L6" s="411" t="s">
        <v>16</v>
      </c>
      <c r="M6" s="416"/>
      <c r="N6" s="66" t="s">
        <v>18</v>
      </c>
      <c r="O6" s="411" t="s">
        <v>16</v>
      </c>
      <c r="P6" s="416"/>
      <c r="Q6" s="66" t="s">
        <v>18</v>
      </c>
      <c r="R6" s="411" t="s">
        <v>16</v>
      </c>
      <c r="S6" s="416"/>
      <c r="T6" s="66" t="s">
        <v>18</v>
      </c>
      <c r="U6" s="411" t="s">
        <v>16</v>
      </c>
      <c r="V6" s="432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3"/>
      <c r="B8" s="169" t="s">
        <v>39</v>
      </c>
      <c r="C8" s="335">
        <f>COUNT(C12:C22)</f>
        <v>0</v>
      </c>
      <c r="D8" s="335">
        <f>COUNT(D12:D22)</f>
        <v>0</v>
      </c>
      <c r="E8" s="364">
        <f>5/6</f>
        <v>0.83333333333333337</v>
      </c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3"/>
      <c r="B9" s="373" t="s">
        <v>12</v>
      </c>
      <c r="C9" s="370">
        <f>SUM(C12:C22)</f>
        <v>0</v>
      </c>
      <c r="D9" s="370">
        <f>SUM(D13:D22)</f>
        <v>0</v>
      </c>
      <c r="E9" s="364"/>
      <c r="F9" s="225"/>
      <c r="G9" s="225"/>
      <c r="H9" s="79"/>
      <c r="I9" s="225"/>
      <c r="J9" s="225"/>
      <c r="K9" s="79"/>
      <c r="L9" s="225"/>
      <c r="M9" s="333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5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1"/>
      <c r="W10" s="110"/>
    </row>
    <row r="11" spans="1:23" s="288" customFormat="1" ht="15">
      <c r="A11" s="281"/>
      <c r="B11" s="273"/>
      <c r="C11" s="276"/>
      <c r="D11" s="324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2"/>
      <c r="W11" s="287"/>
    </row>
    <row r="12" spans="1:23" s="106" customFormat="1">
      <c r="A12" s="150"/>
      <c r="B12" s="136"/>
      <c r="C12" s="130"/>
      <c r="D12" s="325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1"/>
      <c r="W12" s="110"/>
    </row>
    <row r="13" spans="1:23" s="106" customFormat="1">
      <c r="A13" s="150"/>
      <c r="B13" s="136"/>
      <c r="C13" s="130"/>
      <c r="D13" s="325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1"/>
      <c r="W13" s="110"/>
    </row>
    <row r="14" spans="1:23" s="106" customFormat="1">
      <c r="A14" s="150"/>
      <c r="B14" s="88"/>
      <c r="C14" s="130"/>
      <c r="D14" s="325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1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1"/>
      <c r="W15" s="110"/>
    </row>
    <row r="16" spans="1:23" s="106" customFormat="1">
      <c r="A16" s="150"/>
      <c r="B16" s="88"/>
      <c r="C16" s="130"/>
      <c r="D16" s="325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1"/>
      <c r="W16" s="110"/>
    </row>
    <row r="17" spans="1:23" s="288" customFormat="1" ht="15">
      <c r="A17" s="281"/>
      <c r="B17" s="273"/>
      <c r="C17" s="276"/>
      <c r="D17" s="324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2"/>
      <c r="W17" s="287"/>
    </row>
    <row r="18" spans="1:23" s="106" customFormat="1">
      <c r="A18" s="150"/>
      <c r="B18" s="88"/>
      <c r="C18" s="130"/>
      <c r="D18" s="325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1"/>
      <c r="W18" s="110"/>
    </row>
    <row r="19" spans="1:23" s="106" customFormat="1" ht="12.75" customHeight="1">
      <c r="A19" s="151"/>
      <c r="B19" s="136"/>
      <c r="C19" s="130"/>
      <c r="D19" s="325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1"/>
      <c r="W19" s="110"/>
    </row>
    <row r="20" spans="1:23" s="288" customFormat="1" ht="15">
      <c r="A20" s="281"/>
      <c r="B20" s="289"/>
      <c r="C20" s="276"/>
      <c r="D20" s="324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2"/>
      <c r="W20" s="287"/>
    </row>
    <row r="21" spans="1:23" s="106" customFormat="1">
      <c r="A21" s="150"/>
      <c r="B21" s="136"/>
      <c r="C21" s="130"/>
      <c r="D21" s="325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1"/>
      <c r="W21" s="110"/>
    </row>
    <row r="22" spans="1:23" s="106" customFormat="1" ht="13.5" thickBot="1">
      <c r="A22" s="185"/>
      <c r="B22" s="134"/>
      <c r="C22" s="376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3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2019-08-07T18:21:03Z</dcterms:modified>
</cp:coreProperties>
</file>